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20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2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pivotTables/pivotTable5.xml" ContentType="application/vnd.openxmlformats-officedocument.spreadsheetml.pivotTable+xml"/>
  <Override PartName="/xl/drawings/drawing2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7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8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9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1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2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3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4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7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KCOR\example\"/>
    </mc:Choice>
  </mc:AlternateContent>
  <xr:revisionPtr revIDLastSave="0" documentId="13_ncr:1_{4B3FFD30-DCC9-48E1-A956-F8D449CBFA1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1_24 enroll all ages slope4" sheetId="28" r:id="rId1"/>
    <sheet name="2022_06 all ages slope4" sheetId="27" r:id="rId2"/>
    <sheet name="2022_06 all ages slope3" sheetId="25" r:id="rId3"/>
    <sheet name="2022_06 all ages" sheetId="23" r:id="rId4"/>
    <sheet name="2021_20 enroll 1940" sheetId="21" r:id="rId5"/>
    <sheet name="2021_30 enroll 1940" sheetId="22" r:id="rId6"/>
    <sheet name="About" sheetId="20" r:id="rId7"/>
    <sheet name="CI formula" sheetId="3" r:id="rId8"/>
  </sheets>
  <calcPr calcId="191029"/>
  <pivotCaches>
    <pivotCache cacheId="1593" r:id="rId9"/>
    <pivotCache cacheId="1595" r:id="rId10"/>
    <pivotCache cacheId="1756" r:id="rId11"/>
    <pivotCache cacheId="1757" r:id="rId12"/>
    <pivotCache cacheId="1804" r:id="rId13"/>
    <pivotCache cacheId="1859" r:id="rId14"/>
  </pivotCaches>
  <extLst>
    <ext xmlns:x15="http://schemas.microsoft.com/office/spreadsheetml/2010/11/main" uri="{FCE2AD5D-F65C-4FA6-A056-5C36A1767C68}">
      <x15:dataModel>
        <x15:modelTables>
          <x15:modelTable id="2021_24_04b56fa8-542a-4483-9d63-6cce2f57c50e" name="2021_24" connection="Query - 2021_24"/>
          <x15:modelTable id="2021_13_2c190042-1201-4bed-a481-9135a1b9f7b9" name="2021_13" connection="Query - 2021_13"/>
          <x15:modelTable id="2022_06_1c8603e9-1404-4294-a953-618a9ce95da8" name="2022_06" connection="Query - 2022_06"/>
          <x15:modelTable id="2022_47_e9f37a2d-6469-45de-ba30-236b33dd85de" name="2022_47" connection="Query - 2022_47"/>
          <x15:modelTable id="2021_20_4cefc607-4a0d-45dd-a711-715adbf36b81" name="2021_20" connection="Query - 2021_20"/>
          <x15:modelTable id="2021_30_cc97d081-a860-4a06-83aa-922dae1eea49" name="2021_30" connection="Query - 2021_30"/>
        </x15:modelTables>
        <x15:extLst>
          <ext xmlns:x16="http://schemas.microsoft.com/office/spreadsheetml/2014/11/main" uri="{9835A34E-60A6-4A7C-AAB8-D5F71C897F49}">
            <x16:modelTimeGroupings>
              <x16:modelTimeGrouping tableName="2022_06" columnName="DateDied" columnId="DateDied">
                <x16:calculatedTimeColumn columnName="DateDied (Year)" columnId="DateDied (Year)" contentType="years" isSelected="1"/>
                <x16:calculatedTimeColumn columnName="DateDied (Quarter)" columnId="DateDied (Quarter)" contentType="quarters" isSelected="1"/>
                <x16:calculatedTimeColumn columnName="DateDied (Month Index)" columnId="DateDied (Month Index)" contentType="monthsindex" isSelected="1"/>
                <x16:calculatedTimeColumn columnName="DateDied (Month)" columnId="DateDi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7" i="27" l="1"/>
  <c r="AU1" i="28"/>
  <c r="BI254" i="28"/>
  <c r="AW254" i="28"/>
  <c r="AP254" i="28"/>
  <c r="AI254" i="28"/>
  <c r="AG254" i="28"/>
  <c r="AN254" i="28" s="1"/>
  <c r="AF254" i="28"/>
  <c r="AM254" i="28" s="1"/>
  <c r="AE254" i="28"/>
  <c r="AL254" i="28" s="1"/>
  <c r="AD254" i="28"/>
  <c r="AK254" i="28" s="1"/>
  <c r="AC254" i="28"/>
  <c r="AJ254" i="28" s="1"/>
  <c r="U254" i="28"/>
  <c r="R254" i="28"/>
  <c r="Q254" i="28"/>
  <c r="P254" i="28"/>
  <c r="O254" i="28"/>
  <c r="N254" i="28"/>
  <c r="M254" i="28"/>
  <c r="BI253" i="28"/>
  <c r="AW253" i="28"/>
  <c r="AP253" i="28"/>
  <c r="AI253" i="28"/>
  <c r="AG253" i="28"/>
  <c r="AN253" i="28" s="1"/>
  <c r="AF253" i="28"/>
  <c r="AM253" i="28" s="1"/>
  <c r="AE253" i="28"/>
  <c r="AL253" i="28" s="1"/>
  <c r="AD253" i="28"/>
  <c r="AK253" i="28" s="1"/>
  <c r="AC253" i="28"/>
  <c r="AJ253" i="28" s="1"/>
  <c r="U253" i="28"/>
  <c r="R253" i="28"/>
  <c r="Q253" i="28"/>
  <c r="P253" i="28"/>
  <c r="O253" i="28"/>
  <c r="N253" i="28"/>
  <c r="M253" i="28"/>
  <c r="BI252" i="28"/>
  <c r="AW252" i="28"/>
  <c r="AP252" i="28"/>
  <c r="AI252" i="28"/>
  <c r="AG252" i="28"/>
  <c r="AN252" i="28" s="1"/>
  <c r="AF252" i="28"/>
  <c r="AM252" i="28" s="1"/>
  <c r="AE252" i="28"/>
  <c r="AL252" i="28" s="1"/>
  <c r="AD252" i="28"/>
  <c r="AK252" i="28" s="1"/>
  <c r="AC252" i="28"/>
  <c r="AJ252" i="28" s="1"/>
  <c r="U252" i="28"/>
  <c r="R252" i="28"/>
  <c r="Q252" i="28"/>
  <c r="P252" i="28"/>
  <c r="O252" i="28"/>
  <c r="N252" i="28"/>
  <c r="M252" i="28"/>
  <c r="BI251" i="28"/>
  <c r="AW251" i="28"/>
  <c r="AP251" i="28"/>
  <c r="AI251" i="28"/>
  <c r="AG251" i="28"/>
  <c r="AN251" i="28" s="1"/>
  <c r="AF251" i="28"/>
  <c r="AM251" i="28" s="1"/>
  <c r="AE251" i="28"/>
  <c r="AL251" i="28" s="1"/>
  <c r="AD251" i="28"/>
  <c r="AK251" i="28" s="1"/>
  <c r="AC251" i="28"/>
  <c r="AJ251" i="28" s="1"/>
  <c r="U251" i="28"/>
  <c r="R251" i="28"/>
  <c r="Q251" i="28"/>
  <c r="P251" i="28"/>
  <c r="O251" i="28"/>
  <c r="N251" i="28"/>
  <c r="M251" i="28"/>
  <c r="BI250" i="28"/>
  <c r="AW250" i="28"/>
  <c r="AP250" i="28"/>
  <c r="AI250" i="28"/>
  <c r="AG250" i="28"/>
  <c r="AN250" i="28" s="1"/>
  <c r="AF250" i="28"/>
  <c r="AM250" i="28" s="1"/>
  <c r="AE250" i="28"/>
  <c r="AL250" i="28" s="1"/>
  <c r="AD250" i="28"/>
  <c r="AK250" i="28" s="1"/>
  <c r="AC250" i="28"/>
  <c r="AJ250" i="28" s="1"/>
  <c r="U250" i="28"/>
  <c r="R250" i="28"/>
  <c r="Q250" i="28"/>
  <c r="P250" i="28"/>
  <c r="O250" i="28"/>
  <c r="N250" i="28"/>
  <c r="M250" i="28"/>
  <c r="BI249" i="28"/>
  <c r="AW249" i="28"/>
  <c r="AP249" i="28"/>
  <c r="AI249" i="28"/>
  <c r="AG249" i="28"/>
  <c r="AN249" i="28" s="1"/>
  <c r="AF249" i="28"/>
  <c r="AM249" i="28" s="1"/>
  <c r="AE249" i="28"/>
  <c r="AL249" i="28" s="1"/>
  <c r="AD249" i="28"/>
  <c r="AK249" i="28" s="1"/>
  <c r="AC249" i="28"/>
  <c r="AJ249" i="28" s="1"/>
  <c r="U249" i="28"/>
  <c r="R249" i="28"/>
  <c r="Q249" i="28"/>
  <c r="P249" i="28"/>
  <c r="O249" i="28"/>
  <c r="N249" i="28"/>
  <c r="M249" i="28"/>
  <c r="BI248" i="28"/>
  <c r="AW248" i="28"/>
  <c r="AP248" i="28"/>
  <c r="AI248" i="28"/>
  <c r="AG248" i="28"/>
  <c r="AN248" i="28" s="1"/>
  <c r="AF248" i="28"/>
  <c r="AM248" i="28" s="1"/>
  <c r="AE248" i="28"/>
  <c r="AL248" i="28" s="1"/>
  <c r="AD248" i="28"/>
  <c r="AK248" i="28" s="1"/>
  <c r="AC248" i="28"/>
  <c r="AJ248" i="28" s="1"/>
  <c r="U248" i="28"/>
  <c r="R248" i="28"/>
  <c r="Q248" i="28"/>
  <c r="P248" i="28"/>
  <c r="O248" i="28"/>
  <c r="N248" i="28"/>
  <c r="M248" i="28"/>
  <c r="BI247" i="28"/>
  <c r="AW247" i="28"/>
  <c r="AP247" i="28"/>
  <c r="AI247" i="28"/>
  <c r="AG247" i="28"/>
  <c r="AN247" i="28" s="1"/>
  <c r="AF247" i="28"/>
  <c r="AM247" i="28" s="1"/>
  <c r="AE247" i="28"/>
  <c r="AL247" i="28" s="1"/>
  <c r="AD247" i="28"/>
  <c r="AK247" i="28" s="1"/>
  <c r="AC247" i="28"/>
  <c r="AJ247" i="28" s="1"/>
  <c r="U247" i="28"/>
  <c r="R247" i="28"/>
  <c r="Q247" i="28"/>
  <c r="P247" i="28"/>
  <c r="O247" i="28"/>
  <c r="N247" i="28"/>
  <c r="M247" i="28"/>
  <c r="BI246" i="28"/>
  <c r="AW246" i="28"/>
  <c r="AP246" i="28"/>
  <c r="AI246" i="28"/>
  <c r="AG246" i="28"/>
  <c r="AN246" i="28" s="1"/>
  <c r="AF246" i="28"/>
  <c r="AM246" i="28" s="1"/>
  <c r="AE246" i="28"/>
  <c r="AL246" i="28" s="1"/>
  <c r="AD246" i="28"/>
  <c r="AK246" i="28" s="1"/>
  <c r="AC246" i="28"/>
  <c r="AJ246" i="28" s="1"/>
  <c r="U246" i="28"/>
  <c r="R246" i="28"/>
  <c r="Q246" i="28"/>
  <c r="P246" i="28"/>
  <c r="O246" i="28"/>
  <c r="N246" i="28"/>
  <c r="M246" i="28"/>
  <c r="BI245" i="28"/>
  <c r="AW245" i="28"/>
  <c r="AP245" i="28"/>
  <c r="AI245" i="28"/>
  <c r="AG245" i="28"/>
  <c r="AN245" i="28" s="1"/>
  <c r="AF245" i="28"/>
  <c r="AM245" i="28" s="1"/>
  <c r="AE245" i="28"/>
  <c r="AL245" i="28" s="1"/>
  <c r="AD245" i="28"/>
  <c r="AK245" i="28" s="1"/>
  <c r="AC245" i="28"/>
  <c r="AJ245" i="28" s="1"/>
  <c r="U245" i="28"/>
  <c r="R245" i="28"/>
  <c r="Q245" i="28"/>
  <c r="P245" i="28"/>
  <c r="O245" i="28"/>
  <c r="N245" i="28"/>
  <c r="M245" i="28"/>
  <c r="BI244" i="28"/>
  <c r="AW244" i="28"/>
  <c r="AP244" i="28"/>
  <c r="AI244" i="28"/>
  <c r="AG244" i="28"/>
  <c r="AN244" i="28" s="1"/>
  <c r="AF244" i="28"/>
  <c r="AM244" i="28" s="1"/>
  <c r="AE244" i="28"/>
  <c r="AL244" i="28" s="1"/>
  <c r="AD244" i="28"/>
  <c r="AK244" i="28" s="1"/>
  <c r="AC244" i="28"/>
  <c r="AJ244" i="28" s="1"/>
  <c r="U244" i="28"/>
  <c r="R244" i="28"/>
  <c r="Q244" i="28"/>
  <c r="P244" i="28"/>
  <c r="O244" i="28"/>
  <c r="N244" i="28"/>
  <c r="M244" i="28"/>
  <c r="BI243" i="28"/>
  <c r="AW243" i="28"/>
  <c r="AP243" i="28"/>
  <c r="AI243" i="28"/>
  <c r="AG243" i="28"/>
  <c r="AN243" i="28" s="1"/>
  <c r="AF243" i="28"/>
  <c r="AM243" i="28" s="1"/>
  <c r="AE243" i="28"/>
  <c r="AL243" i="28" s="1"/>
  <c r="AD243" i="28"/>
  <c r="AK243" i="28" s="1"/>
  <c r="AC243" i="28"/>
  <c r="AJ243" i="28" s="1"/>
  <c r="U243" i="28"/>
  <c r="R243" i="28"/>
  <c r="Q243" i="28"/>
  <c r="P243" i="28"/>
  <c r="O243" i="28"/>
  <c r="N243" i="28"/>
  <c r="M243" i="28"/>
  <c r="BI242" i="28"/>
  <c r="AW242" i="28"/>
  <c r="AP242" i="28"/>
  <c r="AI242" i="28"/>
  <c r="AG242" i="28"/>
  <c r="AN242" i="28" s="1"/>
  <c r="AF242" i="28"/>
  <c r="AM242" i="28" s="1"/>
  <c r="AE242" i="28"/>
  <c r="AL242" i="28" s="1"/>
  <c r="AD242" i="28"/>
  <c r="AK242" i="28" s="1"/>
  <c r="AC242" i="28"/>
  <c r="AJ242" i="28" s="1"/>
  <c r="U242" i="28"/>
  <c r="R242" i="28"/>
  <c r="Q242" i="28"/>
  <c r="P242" i="28"/>
  <c r="O242" i="28"/>
  <c r="N242" i="28"/>
  <c r="M242" i="28"/>
  <c r="BI241" i="28"/>
  <c r="AW241" i="28"/>
  <c r="AP241" i="28"/>
  <c r="AI241" i="28"/>
  <c r="AG241" i="28"/>
  <c r="AN241" i="28" s="1"/>
  <c r="AF241" i="28"/>
  <c r="AM241" i="28" s="1"/>
  <c r="AE241" i="28"/>
  <c r="AL241" i="28" s="1"/>
  <c r="AD241" i="28"/>
  <c r="AK241" i="28" s="1"/>
  <c r="AC241" i="28"/>
  <c r="AJ241" i="28" s="1"/>
  <c r="U241" i="28"/>
  <c r="R241" i="28"/>
  <c r="Q241" i="28"/>
  <c r="P241" i="28"/>
  <c r="O241" i="28"/>
  <c r="N241" i="28"/>
  <c r="M241" i="28"/>
  <c r="BI240" i="28"/>
  <c r="AW240" i="28"/>
  <c r="AP240" i="28"/>
  <c r="AI240" i="28"/>
  <c r="AG240" i="28"/>
  <c r="AN240" i="28" s="1"/>
  <c r="AF240" i="28"/>
  <c r="AM240" i="28" s="1"/>
  <c r="AE240" i="28"/>
  <c r="AL240" i="28" s="1"/>
  <c r="AD240" i="28"/>
  <c r="AK240" i="28" s="1"/>
  <c r="AC240" i="28"/>
  <c r="AJ240" i="28" s="1"/>
  <c r="U240" i="28"/>
  <c r="R240" i="28"/>
  <c r="Q240" i="28"/>
  <c r="P240" i="28"/>
  <c r="O240" i="28"/>
  <c r="N240" i="28"/>
  <c r="M240" i="28"/>
  <c r="BI239" i="28"/>
  <c r="AW239" i="28"/>
  <c r="AP239" i="28"/>
  <c r="AI239" i="28"/>
  <c r="AG239" i="28"/>
  <c r="AN239" i="28" s="1"/>
  <c r="AF239" i="28"/>
  <c r="AM239" i="28" s="1"/>
  <c r="AE239" i="28"/>
  <c r="AL239" i="28" s="1"/>
  <c r="AD239" i="28"/>
  <c r="AK239" i="28" s="1"/>
  <c r="AC239" i="28"/>
  <c r="AJ239" i="28" s="1"/>
  <c r="U239" i="28"/>
  <c r="R239" i="28"/>
  <c r="Q239" i="28"/>
  <c r="P239" i="28"/>
  <c r="O239" i="28"/>
  <c r="N239" i="28"/>
  <c r="M239" i="28"/>
  <c r="BI238" i="28"/>
  <c r="AW238" i="28"/>
  <c r="AP238" i="28"/>
  <c r="AI238" i="28"/>
  <c r="AG238" i="28"/>
  <c r="AN238" i="28" s="1"/>
  <c r="AF238" i="28"/>
  <c r="AM238" i="28" s="1"/>
  <c r="AE238" i="28"/>
  <c r="AL238" i="28" s="1"/>
  <c r="AD238" i="28"/>
  <c r="AK238" i="28" s="1"/>
  <c r="AC238" i="28"/>
  <c r="AJ238" i="28" s="1"/>
  <c r="U238" i="28"/>
  <c r="R238" i="28"/>
  <c r="Q238" i="28"/>
  <c r="P238" i="28"/>
  <c r="O238" i="28"/>
  <c r="N238" i="28"/>
  <c r="M238" i="28"/>
  <c r="BI237" i="28"/>
  <c r="AW237" i="28"/>
  <c r="AP237" i="28"/>
  <c r="AI237" i="28"/>
  <c r="AG237" i="28"/>
  <c r="AN237" i="28" s="1"/>
  <c r="AF237" i="28"/>
  <c r="AM237" i="28" s="1"/>
  <c r="AE237" i="28"/>
  <c r="AL237" i="28" s="1"/>
  <c r="AD237" i="28"/>
  <c r="AK237" i="28" s="1"/>
  <c r="AC237" i="28"/>
  <c r="AJ237" i="28" s="1"/>
  <c r="U237" i="28"/>
  <c r="R237" i="28"/>
  <c r="Q237" i="28"/>
  <c r="P237" i="28"/>
  <c r="O237" i="28"/>
  <c r="N237" i="28"/>
  <c r="M237" i="28"/>
  <c r="BI236" i="28"/>
  <c r="AW236" i="28"/>
  <c r="AP236" i="28"/>
  <c r="AI236" i="28"/>
  <c r="AG236" i="28"/>
  <c r="AN236" i="28" s="1"/>
  <c r="AF236" i="28"/>
  <c r="AM236" i="28" s="1"/>
  <c r="AE236" i="28"/>
  <c r="AL236" i="28" s="1"/>
  <c r="AD236" i="28"/>
  <c r="AK236" i="28" s="1"/>
  <c r="AC236" i="28"/>
  <c r="AJ236" i="28" s="1"/>
  <c r="U236" i="28"/>
  <c r="R236" i="28"/>
  <c r="Q236" i="28"/>
  <c r="P236" i="28"/>
  <c r="O236" i="28"/>
  <c r="N236" i="28"/>
  <c r="M236" i="28"/>
  <c r="BI235" i="28"/>
  <c r="AW235" i="28"/>
  <c r="AP235" i="28"/>
  <c r="AI235" i="28"/>
  <c r="AG235" i="28"/>
  <c r="AN235" i="28" s="1"/>
  <c r="AF235" i="28"/>
  <c r="AM235" i="28" s="1"/>
  <c r="AE235" i="28"/>
  <c r="AL235" i="28" s="1"/>
  <c r="AD235" i="28"/>
  <c r="AK235" i="28" s="1"/>
  <c r="AC235" i="28"/>
  <c r="AJ235" i="28" s="1"/>
  <c r="U235" i="28"/>
  <c r="R235" i="28"/>
  <c r="Q235" i="28"/>
  <c r="P235" i="28"/>
  <c r="O235" i="28"/>
  <c r="N235" i="28"/>
  <c r="M235" i="28"/>
  <c r="BI234" i="28"/>
  <c r="AW234" i="28"/>
  <c r="AP234" i="28"/>
  <c r="AI234" i="28"/>
  <c r="AG234" i="28"/>
  <c r="AN234" i="28" s="1"/>
  <c r="AF234" i="28"/>
  <c r="AM234" i="28" s="1"/>
  <c r="AE234" i="28"/>
  <c r="AL234" i="28" s="1"/>
  <c r="AD234" i="28"/>
  <c r="AK234" i="28" s="1"/>
  <c r="AC234" i="28"/>
  <c r="AJ234" i="28" s="1"/>
  <c r="U234" i="28"/>
  <c r="R234" i="28"/>
  <c r="Q234" i="28"/>
  <c r="P234" i="28"/>
  <c r="O234" i="28"/>
  <c r="N234" i="28"/>
  <c r="M234" i="28"/>
  <c r="BI233" i="28"/>
  <c r="AW233" i="28"/>
  <c r="AP233" i="28"/>
  <c r="AI233" i="28"/>
  <c r="AG233" i="28"/>
  <c r="AN233" i="28" s="1"/>
  <c r="AF233" i="28"/>
  <c r="AM233" i="28" s="1"/>
  <c r="AE233" i="28"/>
  <c r="AL233" i="28" s="1"/>
  <c r="AD233" i="28"/>
  <c r="AK233" i="28" s="1"/>
  <c r="AC233" i="28"/>
  <c r="AJ233" i="28" s="1"/>
  <c r="U233" i="28"/>
  <c r="R233" i="28"/>
  <c r="Q233" i="28"/>
  <c r="P233" i="28"/>
  <c r="O233" i="28"/>
  <c r="N233" i="28"/>
  <c r="M233" i="28"/>
  <c r="BI232" i="28"/>
  <c r="AW232" i="28"/>
  <c r="AP232" i="28"/>
  <c r="AI232" i="28"/>
  <c r="AG232" i="28"/>
  <c r="AN232" i="28" s="1"/>
  <c r="AF232" i="28"/>
  <c r="AM232" i="28" s="1"/>
  <c r="AE232" i="28"/>
  <c r="AL232" i="28" s="1"/>
  <c r="AD232" i="28"/>
  <c r="AK232" i="28" s="1"/>
  <c r="AC232" i="28"/>
  <c r="AJ232" i="28" s="1"/>
  <c r="U232" i="28"/>
  <c r="R232" i="28"/>
  <c r="Q232" i="28"/>
  <c r="P232" i="28"/>
  <c r="O232" i="28"/>
  <c r="N232" i="28"/>
  <c r="M232" i="28"/>
  <c r="BI231" i="28"/>
  <c r="AW231" i="28"/>
  <c r="AP231" i="28"/>
  <c r="AI231" i="28"/>
  <c r="AG231" i="28"/>
  <c r="AN231" i="28" s="1"/>
  <c r="AF231" i="28"/>
  <c r="AM231" i="28" s="1"/>
  <c r="AE231" i="28"/>
  <c r="AL231" i="28" s="1"/>
  <c r="AD231" i="28"/>
  <c r="AK231" i="28" s="1"/>
  <c r="AC231" i="28"/>
  <c r="AJ231" i="28" s="1"/>
  <c r="U231" i="28"/>
  <c r="R231" i="28"/>
  <c r="Q231" i="28"/>
  <c r="P231" i="28"/>
  <c r="O231" i="28"/>
  <c r="N231" i="28"/>
  <c r="M231" i="28"/>
  <c r="BI230" i="28"/>
  <c r="AW230" i="28"/>
  <c r="AP230" i="28"/>
  <c r="AI230" i="28"/>
  <c r="AG230" i="28"/>
  <c r="AN230" i="28" s="1"/>
  <c r="AF230" i="28"/>
  <c r="AM230" i="28" s="1"/>
  <c r="AE230" i="28"/>
  <c r="AL230" i="28" s="1"/>
  <c r="AD230" i="28"/>
  <c r="AK230" i="28" s="1"/>
  <c r="AC230" i="28"/>
  <c r="AJ230" i="28" s="1"/>
  <c r="U230" i="28"/>
  <c r="R230" i="28"/>
  <c r="Q230" i="28"/>
  <c r="P230" i="28"/>
  <c r="O230" i="28"/>
  <c r="N230" i="28"/>
  <c r="M230" i="28"/>
  <c r="BI229" i="28"/>
  <c r="AW229" i="28"/>
  <c r="AP229" i="28"/>
  <c r="AI229" i="28"/>
  <c r="AG229" i="28"/>
  <c r="AN229" i="28" s="1"/>
  <c r="AF229" i="28"/>
  <c r="AM229" i="28" s="1"/>
  <c r="AE229" i="28"/>
  <c r="AL229" i="28" s="1"/>
  <c r="AD229" i="28"/>
  <c r="AK229" i="28" s="1"/>
  <c r="AC229" i="28"/>
  <c r="AJ229" i="28" s="1"/>
  <c r="U229" i="28"/>
  <c r="R229" i="28"/>
  <c r="Q229" i="28"/>
  <c r="P229" i="28"/>
  <c r="O229" i="28"/>
  <c r="N229" i="28"/>
  <c r="M229" i="28"/>
  <c r="BI228" i="28"/>
  <c r="AW228" i="28"/>
  <c r="AP228" i="28"/>
  <c r="AI228" i="28"/>
  <c r="AG228" i="28"/>
  <c r="AN228" i="28" s="1"/>
  <c r="AF228" i="28"/>
  <c r="AM228" i="28" s="1"/>
  <c r="AE228" i="28"/>
  <c r="AL228" i="28" s="1"/>
  <c r="AD228" i="28"/>
  <c r="AK228" i="28" s="1"/>
  <c r="AC228" i="28"/>
  <c r="AJ228" i="28" s="1"/>
  <c r="U228" i="28"/>
  <c r="R228" i="28"/>
  <c r="Q228" i="28"/>
  <c r="P228" i="28"/>
  <c r="O228" i="28"/>
  <c r="N228" i="28"/>
  <c r="M228" i="28"/>
  <c r="BI227" i="28"/>
  <c r="AW227" i="28"/>
  <c r="AP227" i="28"/>
  <c r="AI227" i="28"/>
  <c r="AG227" i="28"/>
  <c r="AN227" i="28" s="1"/>
  <c r="AF227" i="28"/>
  <c r="AM227" i="28" s="1"/>
  <c r="AE227" i="28"/>
  <c r="AL227" i="28" s="1"/>
  <c r="AD227" i="28"/>
  <c r="AK227" i="28" s="1"/>
  <c r="AC227" i="28"/>
  <c r="AJ227" i="28" s="1"/>
  <c r="U227" i="28"/>
  <c r="R227" i="28"/>
  <c r="Q227" i="28"/>
  <c r="P227" i="28"/>
  <c r="O227" i="28"/>
  <c r="N227" i="28"/>
  <c r="M227" i="28"/>
  <c r="BI226" i="28"/>
  <c r="AW226" i="28"/>
  <c r="AP226" i="28"/>
  <c r="AI226" i="28"/>
  <c r="AG226" i="28"/>
  <c r="AN226" i="28" s="1"/>
  <c r="AF226" i="28"/>
  <c r="AM226" i="28" s="1"/>
  <c r="AE226" i="28"/>
  <c r="AL226" i="28" s="1"/>
  <c r="AD226" i="28"/>
  <c r="AK226" i="28" s="1"/>
  <c r="AC226" i="28"/>
  <c r="AJ226" i="28" s="1"/>
  <c r="U226" i="28"/>
  <c r="R226" i="28"/>
  <c r="Q226" i="28"/>
  <c r="P226" i="28"/>
  <c r="O226" i="28"/>
  <c r="N226" i="28"/>
  <c r="M226" i="28"/>
  <c r="BI225" i="28"/>
  <c r="AW225" i="28"/>
  <c r="AP225" i="28"/>
  <c r="AI225" i="28"/>
  <c r="AG225" i="28"/>
  <c r="AN225" i="28" s="1"/>
  <c r="AF225" i="28"/>
  <c r="AM225" i="28" s="1"/>
  <c r="AE225" i="28"/>
  <c r="AL225" i="28" s="1"/>
  <c r="AD225" i="28"/>
  <c r="AK225" i="28" s="1"/>
  <c r="AC225" i="28"/>
  <c r="AJ225" i="28" s="1"/>
  <c r="U225" i="28"/>
  <c r="R225" i="28"/>
  <c r="Q225" i="28"/>
  <c r="P225" i="28"/>
  <c r="O225" i="28"/>
  <c r="N225" i="28"/>
  <c r="M225" i="28"/>
  <c r="BI224" i="28"/>
  <c r="AW224" i="28"/>
  <c r="AP224" i="28"/>
  <c r="AI224" i="28"/>
  <c r="AG224" i="28"/>
  <c r="AN224" i="28" s="1"/>
  <c r="AF224" i="28"/>
  <c r="AM224" i="28" s="1"/>
  <c r="AE224" i="28"/>
  <c r="AL224" i="28" s="1"/>
  <c r="AD224" i="28"/>
  <c r="AK224" i="28" s="1"/>
  <c r="AC224" i="28"/>
  <c r="AJ224" i="28" s="1"/>
  <c r="U224" i="28"/>
  <c r="R224" i="28"/>
  <c r="Q224" i="28"/>
  <c r="P224" i="28"/>
  <c r="O224" i="28"/>
  <c r="N224" i="28"/>
  <c r="M224" i="28"/>
  <c r="BI223" i="28"/>
  <c r="AW223" i="28"/>
  <c r="AP223" i="28"/>
  <c r="AI223" i="28"/>
  <c r="AG223" i="28"/>
  <c r="AN223" i="28" s="1"/>
  <c r="AF223" i="28"/>
  <c r="AM223" i="28" s="1"/>
  <c r="AE223" i="28"/>
  <c r="AL223" i="28" s="1"/>
  <c r="AD223" i="28"/>
  <c r="AK223" i="28" s="1"/>
  <c r="AC223" i="28"/>
  <c r="AJ223" i="28" s="1"/>
  <c r="U223" i="28"/>
  <c r="R223" i="28"/>
  <c r="Q223" i="28"/>
  <c r="P223" i="28"/>
  <c r="O223" i="28"/>
  <c r="N223" i="28"/>
  <c r="M223" i="28"/>
  <c r="BI222" i="28"/>
  <c r="AW222" i="28"/>
  <c r="AP222" i="28"/>
  <c r="AI222" i="28"/>
  <c r="AG222" i="28"/>
  <c r="AN222" i="28" s="1"/>
  <c r="AF222" i="28"/>
  <c r="AM222" i="28" s="1"/>
  <c r="AE222" i="28"/>
  <c r="AL222" i="28" s="1"/>
  <c r="AD222" i="28"/>
  <c r="AK222" i="28" s="1"/>
  <c r="AC222" i="28"/>
  <c r="AJ222" i="28" s="1"/>
  <c r="U222" i="28"/>
  <c r="R222" i="28"/>
  <c r="Q222" i="28"/>
  <c r="P222" i="28"/>
  <c r="O222" i="28"/>
  <c r="N222" i="28"/>
  <c r="M222" i="28"/>
  <c r="BI221" i="28"/>
  <c r="AW221" i="28"/>
  <c r="AP221" i="28"/>
  <c r="AI221" i="28"/>
  <c r="AG221" i="28"/>
  <c r="AN221" i="28" s="1"/>
  <c r="AF221" i="28"/>
  <c r="AM221" i="28" s="1"/>
  <c r="AE221" i="28"/>
  <c r="AL221" i="28" s="1"/>
  <c r="AD221" i="28"/>
  <c r="AK221" i="28" s="1"/>
  <c r="AC221" i="28"/>
  <c r="AJ221" i="28" s="1"/>
  <c r="U221" i="28"/>
  <c r="R221" i="28"/>
  <c r="Q221" i="28"/>
  <c r="P221" i="28"/>
  <c r="O221" i="28"/>
  <c r="N221" i="28"/>
  <c r="M221" i="28"/>
  <c r="BI220" i="28"/>
  <c r="AW220" i="28"/>
  <c r="AP220" i="28"/>
  <c r="AI220" i="28"/>
  <c r="AG220" i="28"/>
  <c r="AN220" i="28" s="1"/>
  <c r="AF220" i="28"/>
  <c r="AM220" i="28" s="1"/>
  <c r="AE220" i="28"/>
  <c r="AL220" i="28" s="1"/>
  <c r="AD220" i="28"/>
  <c r="AK220" i="28" s="1"/>
  <c r="AC220" i="28"/>
  <c r="AJ220" i="28" s="1"/>
  <c r="U220" i="28"/>
  <c r="R220" i="28"/>
  <c r="Q220" i="28"/>
  <c r="P220" i="28"/>
  <c r="O220" i="28"/>
  <c r="N220" i="28"/>
  <c r="M220" i="28"/>
  <c r="BI219" i="28"/>
  <c r="AW219" i="28"/>
  <c r="AP219" i="28"/>
  <c r="AI219" i="28"/>
  <c r="AG219" i="28"/>
  <c r="AN219" i="28" s="1"/>
  <c r="AF219" i="28"/>
  <c r="AM219" i="28" s="1"/>
  <c r="AE219" i="28"/>
  <c r="AL219" i="28" s="1"/>
  <c r="AD219" i="28"/>
  <c r="AK219" i="28" s="1"/>
  <c r="AC219" i="28"/>
  <c r="AJ219" i="28" s="1"/>
  <c r="U219" i="28"/>
  <c r="R219" i="28"/>
  <c r="Q219" i="28"/>
  <c r="P219" i="28"/>
  <c r="O219" i="28"/>
  <c r="N219" i="28"/>
  <c r="M219" i="28"/>
  <c r="BI218" i="28"/>
  <c r="AW218" i="28"/>
  <c r="AP218" i="28"/>
  <c r="AI218" i="28"/>
  <c r="AG218" i="28"/>
  <c r="AN218" i="28" s="1"/>
  <c r="AF218" i="28"/>
  <c r="AM218" i="28" s="1"/>
  <c r="AE218" i="28"/>
  <c r="AL218" i="28" s="1"/>
  <c r="AD218" i="28"/>
  <c r="AK218" i="28" s="1"/>
  <c r="AC218" i="28"/>
  <c r="AJ218" i="28" s="1"/>
  <c r="U218" i="28"/>
  <c r="R218" i="28"/>
  <c r="Q218" i="28"/>
  <c r="P218" i="28"/>
  <c r="O218" i="28"/>
  <c r="N218" i="28"/>
  <c r="M218" i="28"/>
  <c r="BI217" i="28"/>
  <c r="AW217" i="28"/>
  <c r="AP217" i="28"/>
  <c r="AI217" i="28"/>
  <c r="AG217" i="28"/>
  <c r="AN217" i="28" s="1"/>
  <c r="AF217" i="28"/>
  <c r="AM217" i="28" s="1"/>
  <c r="AE217" i="28"/>
  <c r="AL217" i="28" s="1"/>
  <c r="AD217" i="28"/>
  <c r="AK217" i="28" s="1"/>
  <c r="AC217" i="28"/>
  <c r="AJ217" i="28" s="1"/>
  <c r="U217" i="28"/>
  <c r="R217" i="28"/>
  <c r="Q217" i="28"/>
  <c r="P217" i="28"/>
  <c r="O217" i="28"/>
  <c r="N217" i="28"/>
  <c r="M217" i="28"/>
  <c r="BI216" i="28"/>
  <c r="AW216" i="28"/>
  <c r="AP216" i="28"/>
  <c r="AI216" i="28"/>
  <c r="AG216" i="28"/>
  <c r="AN216" i="28" s="1"/>
  <c r="AF216" i="28"/>
  <c r="AM216" i="28" s="1"/>
  <c r="AE216" i="28"/>
  <c r="AL216" i="28" s="1"/>
  <c r="AD216" i="28"/>
  <c r="AK216" i="28" s="1"/>
  <c r="AC216" i="28"/>
  <c r="AJ216" i="28" s="1"/>
  <c r="U216" i="28"/>
  <c r="R216" i="28"/>
  <c r="Q216" i="28"/>
  <c r="P216" i="28"/>
  <c r="O216" i="28"/>
  <c r="N216" i="28"/>
  <c r="M216" i="28"/>
  <c r="BI215" i="28"/>
  <c r="AW215" i="28"/>
  <c r="AP215" i="28"/>
  <c r="AI215" i="28"/>
  <c r="AG215" i="28"/>
  <c r="AN215" i="28" s="1"/>
  <c r="AF215" i="28"/>
  <c r="AM215" i="28" s="1"/>
  <c r="AE215" i="28"/>
  <c r="AL215" i="28" s="1"/>
  <c r="AD215" i="28"/>
  <c r="AK215" i="28" s="1"/>
  <c r="AC215" i="28"/>
  <c r="AJ215" i="28" s="1"/>
  <c r="U215" i="28"/>
  <c r="R215" i="28"/>
  <c r="Q215" i="28"/>
  <c r="P215" i="28"/>
  <c r="O215" i="28"/>
  <c r="N215" i="28"/>
  <c r="M215" i="28"/>
  <c r="BI214" i="28"/>
  <c r="AW214" i="28"/>
  <c r="AP214" i="28"/>
  <c r="AI214" i="28"/>
  <c r="AG214" i="28"/>
  <c r="AN214" i="28" s="1"/>
  <c r="AF214" i="28"/>
  <c r="AM214" i="28" s="1"/>
  <c r="AE214" i="28"/>
  <c r="AL214" i="28" s="1"/>
  <c r="AD214" i="28"/>
  <c r="AK214" i="28" s="1"/>
  <c r="AC214" i="28"/>
  <c r="AJ214" i="28" s="1"/>
  <c r="U214" i="28"/>
  <c r="R214" i="28"/>
  <c r="Q214" i="28"/>
  <c r="P214" i="28"/>
  <c r="O214" i="28"/>
  <c r="N214" i="28"/>
  <c r="M214" i="28"/>
  <c r="BI213" i="28"/>
  <c r="AW213" i="28"/>
  <c r="AP213" i="28"/>
  <c r="AI213" i="28"/>
  <c r="AG213" i="28"/>
  <c r="AN213" i="28" s="1"/>
  <c r="AF213" i="28"/>
  <c r="AM213" i="28" s="1"/>
  <c r="AE213" i="28"/>
  <c r="AL213" i="28" s="1"/>
  <c r="AD213" i="28"/>
  <c r="AK213" i="28" s="1"/>
  <c r="AC213" i="28"/>
  <c r="AJ213" i="28" s="1"/>
  <c r="U213" i="28"/>
  <c r="R213" i="28"/>
  <c r="Q213" i="28"/>
  <c r="P213" i="28"/>
  <c r="O213" i="28"/>
  <c r="N213" i="28"/>
  <c r="M213" i="28"/>
  <c r="BI212" i="28"/>
  <c r="AW212" i="28"/>
  <c r="AP212" i="28"/>
  <c r="AI212" i="28"/>
  <c r="AG212" i="28"/>
  <c r="AN212" i="28" s="1"/>
  <c r="AF212" i="28"/>
  <c r="AM212" i="28" s="1"/>
  <c r="AE212" i="28"/>
  <c r="AL212" i="28" s="1"/>
  <c r="AD212" i="28"/>
  <c r="AK212" i="28" s="1"/>
  <c r="AC212" i="28"/>
  <c r="AJ212" i="28" s="1"/>
  <c r="U212" i="28"/>
  <c r="R212" i="28"/>
  <c r="Q212" i="28"/>
  <c r="P212" i="28"/>
  <c r="O212" i="28"/>
  <c r="N212" i="28"/>
  <c r="M212" i="28"/>
  <c r="BI211" i="28"/>
  <c r="AW211" i="28"/>
  <c r="AP211" i="28"/>
  <c r="AI211" i="28"/>
  <c r="AG211" i="28"/>
  <c r="AN211" i="28" s="1"/>
  <c r="AF211" i="28"/>
  <c r="AM211" i="28" s="1"/>
  <c r="AE211" i="28"/>
  <c r="AL211" i="28" s="1"/>
  <c r="AD211" i="28"/>
  <c r="AK211" i="28" s="1"/>
  <c r="AC211" i="28"/>
  <c r="AJ211" i="28" s="1"/>
  <c r="U211" i="28"/>
  <c r="R211" i="28"/>
  <c r="Q211" i="28"/>
  <c r="P211" i="28"/>
  <c r="O211" i="28"/>
  <c r="N211" i="28"/>
  <c r="M211" i="28"/>
  <c r="BI210" i="28"/>
  <c r="AW210" i="28"/>
  <c r="AP210" i="28"/>
  <c r="AI210" i="28"/>
  <c r="AG210" i="28"/>
  <c r="AN210" i="28" s="1"/>
  <c r="AF210" i="28"/>
  <c r="AM210" i="28" s="1"/>
  <c r="AE210" i="28"/>
  <c r="AL210" i="28" s="1"/>
  <c r="AD210" i="28"/>
  <c r="AK210" i="28" s="1"/>
  <c r="AC210" i="28"/>
  <c r="AJ210" i="28" s="1"/>
  <c r="U210" i="28"/>
  <c r="R210" i="28"/>
  <c r="Q210" i="28"/>
  <c r="P210" i="28"/>
  <c r="O210" i="28"/>
  <c r="N210" i="28"/>
  <c r="M210" i="28"/>
  <c r="BI209" i="28"/>
  <c r="AW209" i="28"/>
  <c r="AP209" i="28"/>
  <c r="AI209" i="28"/>
  <c r="AG209" i="28"/>
  <c r="AN209" i="28" s="1"/>
  <c r="AF209" i="28"/>
  <c r="AM209" i="28" s="1"/>
  <c r="AE209" i="28"/>
  <c r="AL209" i="28" s="1"/>
  <c r="AD209" i="28"/>
  <c r="AK209" i="28" s="1"/>
  <c r="AC209" i="28"/>
  <c r="AJ209" i="28" s="1"/>
  <c r="U209" i="28"/>
  <c r="R209" i="28"/>
  <c r="Q209" i="28"/>
  <c r="P209" i="28"/>
  <c r="O209" i="28"/>
  <c r="N209" i="28"/>
  <c r="M209" i="28"/>
  <c r="BI208" i="28"/>
  <c r="AW208" i="28"/>
  <c r="AP208" i="28"/>
  <c r="AI208" i="28"/>
  <c r="AG208" i="28"/>
  <c r="AN208" i="28" s="1"/>
  <c r="AF208" i="28"/>
  <c r="AM208" i="28" s="1"/>
  <c r="AE208" i="28"/>
  <c r="AL208" i="28" s="1"/>
  <c r="AD208" i="28"/>
  <c r="AK208" i="28" s="1"/>
  <c r="AC208" i="28"/>
  <c r="AJ208" i="28" s="1"/>
  <c r="U208" i="28"/>
  <c r="R208" i="28"/>
  <c r="Q208" i="28"/>
  <c r="P208" i="28"/>
  <c r="O208" i="28"/>
  <c r="N208" i="28"/>
  <c r="M208" i="28"/>
  <c r="BI207" i="28"/>
  <c r="AW207" i="28"/>
  <c r="AP207" i="28"/>
  <c r="AI207" i="28"/>
  <c r="AG207" i="28"/>
  <c r="AN207" i="28" s="1"/>
  <c r="AF207" i="28"/>
  <c r="AM207" i="28" s="1"/>
  <c r="AE207" i="28"/>
  <c r="AL207" i="28" s="1"/>
  <c r="AD207" i="28"/>
  <c r="AK207" i="28" s="1"/>
  <c r="AC207" i="28"/>
  <c r="AJ207" i="28" s="1"/>
  <c r="U207" i="28"/>
  <c r="R207" i="28"/>
  <c r="Q207" i="28"/>
  <c r="P207" i="28"/>
  <c r="O207" i="28"/>
  <c r="N207" i="28"/>
  <c r="M207" i="28"/>
  <c r="BI206" i="28"/>
  <c r="AW206" i="28"/>
  <c r="AP206" i="28"/>
  <c r="AI206" i="28"/>
  <c r="AG206" i="28"/>
  <c r="AN206" i="28" s="1"/>
  <c r="AF206" i="28"/>
  <c r="AM206" i="28" s="1"/>
  <c r="AE206" i="28"/>
  <c r="AL206" i="28" s="1"/>
  <c r="AD206" i="28"/>
  <c r="AK206" i="28" s="1"/>
  <c r="AC206" i="28"/>
  <c r="AJ206" i="28" s="1"/>
  <c r="U206" i="28"/>
  <c r="R206" i="28"/>
  <c r="Q206" i="28"/>
  <c r="P206" i="28"/>
  <c r="O206" i="28"/>
  <c r="N206" i="28"/>
  <c r="M206" i="28"/>
  <c r="BI205" i="28"/>
  <c r="AW205" i="28"/>
  <c r="AP205" i="28"/>
  <c r="AI205" i="28"/>
  <c r="AG205" i="28"/>
  <c r="AN205" i="28" s="1"/>
  <c r="AF205" i="28"/>
  <c r="AM205" i="28" s="1"/>
  <c r="AE205" i="28"/>
  <c r="AL205" i="28" s="1"/>
  <c r="AD205" i="28"/>
  <c r="AK205" i="28" s="1"/>
  <c r="AC205" i="28"/>
  <c r="AJ205" i="28" s="1"/>
  <c r="U205" i="28"/>
  <c r="R205" i="28"/>
  <c r="Q205" i="28"/>
  <c r="P205" i="28"/>
  <c r="O205" i="28"/>
  <c r="N205" i="28"/>
  <c r="M205" i="28"/>
  <c r="BI204" i="28"/>
  <c r="AW204" i="28"/>
  <c r="AP204" i="28"/>
  <c r="AI204" i="28"/>
  <c r="AG204" i="28"/>
  <c r="AN204" i="28" s="1"/>
  <c r="AF204" i="28"/>
  <c r="AM204" i="28" s="1"/>
  <c r="AE204" i="28"/>
  <c r="AL204" i="28" s="1"/>
  <c r="AD204" i="28"/>
  <c r="AK204" i="28" s="1"/>
  <c r="AC204" i="28"/>
  <c r="AJ204" i="28" s="1"/>
  <c r="U204" i="28"/>
  <c r="R204" i="28"/>
  <c r="Q204" i="28"/>
  <c r="P204" i="28"/>
  <c r="O204" i="28"/>
  <c r="N204" i="28"/>
  <c r="M204" i="28"/>
  <c r="BI203" i="28"/>
  <c r="AW203" i="28"/>
  <c r="AP203" i="28"/>
  <c r="AI203" i="28"/>
  <c r="AG203" i="28"/>
  <c r="AN203" i="28" s="1"/>
  <c r="AF203" i="28"/>
  <c r="AM203" i="28" s="1"/>
  <c r="AE203" i="28"/>
  <c r="AL203" i="28" s="1"/>
  <c r="AD203" i="28"/>
  <c r="AK203" i="28" s="1"/>
  <c r="AC203" i="28"/>
  <c r="AJ203" i="28" s="1"/>
  <c r="U203" i="28"/>
  <c r="R203" i="28"/>
  <c r="Q203" i="28"/>
  <c r="P203" i="28"/>
  <c r="O203" i="28"/>
  <c r="N203" i="28"/>
  <c r="M203" i="28"/>
  <c r="BI202" i="28"/>
  <c r="AW202" i="28"/>
  <c r="AP202" i="28"/>
  <c r="AI202" i="28"/>
  <c r="AG202" i="28"/>
  <c r="AN202" i="28" s="1"/>
  <c r="AF202" i="28"/>
  <c r="AM202" i="28" s="1"/>
  <c r="AE202" i="28"/>
  <c r="AL202" i="28" s="1"/>
  <c r="AD202" i="28"/>
  <c r="AK202" i="28" s="1"/>
  <c r="AC202" i="28"/>
  <c r="AJ202" i="28" s="1"/>
  <c r="U202" i="28"/>
  <c r="R202" i="28"/>
  <c r="Q202" i="28"/>
  <c r="P202" i="28"/>
  <c r="O202" i="28"/>
  <c r="N202" i="28"/>
  <c r="M202" i="28"/>
  <c r="BI201" i="28"/>
  <c r="AW201" i="28"/>
  <c r="AP201" i="28"/>
  <c r="AI201" i="28"/>
  <c r="AG201" i="28"/>
  <c r="AN201" i="28" s="1"/>
  <c r="AF201" i="28"/>
  <c r="AM201" i="28" s="1"/>
  <c r="AE201" i="28"/>
  <c r="AL201" i="28" s="1"/>
  <c r="AD201" i="28"/>
  <c r="AK201" i="28" s="1"/>
  <c r="AC201" i="28"/>
  <c r="AJ201" i="28" s="1"/>
  <c r="U201" i="28"/>
  <c r="R201" i="28"/>
  <c r="Q201" i="28"/>
  <c r="P201" i="28"/>
  <c r="O201" i="28"/>
  <c r="N201" i="28"/>
  <c r="M201" i="28"/>
  <c r="BI200" i="28"/>
  <c r="AW200" i="28"/>
  <c r="AP200" i="28"/>
  <c r="AI200" i="28"/>
  <c r="AG200" i="28"/>
  <c r="AN200" i="28" s="1"/>
  <c r="AF200" i="28"/>
  <c r="AM200" i="28" s="1"/>
  <c r="AE200" i="28"/>
  <c r="AL200" i="28" s="1"/>
  <c r="AD200" i="28"/>
  <c r="AK200" i="28" s="1"/>
  <c r="AC200" i="28"/>
  <c r="AJ200" i="28" s="1"/>
  <c r="U200" i="28"/>
  <c r="R200" i="28"/>
  <c r="Q200" i="28"/>
  <c r="P200" i="28"/>
  <c r="O200" i="28"/>
  <c r="N200" i="28"/>
  <c r="M200" i="28"/>
  <c r="BI199" i="28"/>
  <c r="AW199" i="28"/>
  <c r="AP199" i="28"/>
  <c r="AI199" i="28"/>
  <c r="AG199" i="28"/>
  <c r="AN199" i="28" s="1"/>
  <c r="AF199" i="28"/>
  <c r="AM199" i="28" s="1"/>
  <c r="AE199" i="28"/>
  <c r="AL199" i="28" s="1"/>
  <c r="AD199" i="28"/>
  <c r="AK199" i="28" s="1"/>
  <c r="AC199" i="28"/>
  <c r="AJ199" i="28" s="1"/>
  <c r="U199" i="28"/>
  <c r="R199" i="28"/>
  <c r="Q199" i="28"/>
  <c r="P199" i="28"/>
  <c r="O199" i="28"/>
  <c r="N199" i="28"/>
  <c r="M199" i="28"/>
  <c r="BI198" i="28"/>
  <c r="AW198" i="28"/>
  <c r="AP198" i="28"/>
  <c r="AI198" i="28"/>
  <c r="AG198" i="28"/>
  <c r="AN198" i="28" s="1"/>
  <c r="AF198" i="28"/>
  <c r="AM198" i="28" s="1"/>
  <c r="AE198" i="28"/>
  <c r="AL198" i="28" s="1"/>
  <c r="AD198" i="28"/>
  <c r="AK198" i="28" s="1"/>
  <c r="AC198" i="28"/>
  <c r="AJ198" i="28" s="1"/>
  <c r="U198" i="28"/>
  <c r="R198" i="28"/>
  <c r="Q198" i="28"/>
  <c r="P198" i="28"/>
  <c r="O198" i="28"/>
  <c r="N198" i="28"/>
  <c r="M198" i="28"/>
  <c r="BI197" i="28"/>
  <c r="AW197" i="28"/>
  <c r="AP197" i="28"/>
  <c r="AI197" i="28"/>
  <c r="AG197" i="28"/>
  <c r="AN197" i="28" s="1"/>
  <c r="AF197" i="28"/>
  <c r="AM197" i="28" s="1"/>
  <c r="AE197" i="28"/>
  <c r="AL197" i="28" s="1"/>
  <c r="AD197" i="28"/>
  <c r="AK197" i="28" s="1"/>
  <c r="AC197" i="28"/>
  <c r="AJ197" i="28" s="1"/>
  <c r="U197" i="28"/>
  <c r="R197" i="28"/>
  <c r="Q197" i="28"/>
  <c r="P197" i="28"/>
  <c r="O197" i="28"/>
  <c r="N197" i="28"/>
  <c r="M197" i="28"/>
  <c r="BI196" i="28"/>
  <c r="AW196" i="28"/>
  <c r="AP196" i="28"/>
  <c r="AI196" i="28"/>
  <c r="AG196" i="28"/>
  <c r="AN196" i="28" s="1"/>
  <c r="AF196" i="28"/>
  <c r="AM196" i="28" s="1"/>
  <c r="AE196" i="28"/>
  <c r="AL196" i="28" s="1"/>
  <c r="AD196" i="28"/>
  <c r="AK196" i="28" s="1"/>
  <c r="AC196" i="28"/>
  <c r="AJ196" i="28" s="1"/>
  <c r="U196" i="28"/>
  <c r="R196" i="28"/>
  <c r="Q196" i="28"/>
  <c r="P196" i="28"/>
  <c r="O196" i="28"/>
  <c r="N196" i="28"/>
  <c r="M196" i="28"/>
  <c r="BI195" i="28"/>
  <c r="AW195" i="28"/>
  <c r="AP195" i="28"/>
  <c r="AI195" i="28"/>
  <c r="AG195" i="28"/>
  <c r="AN195" i="28" s="1"/>
  <c r="AF195" i="28"/>
  <c r="AM195" i="28" s="1"/>
  <c r="AE195" i="28"/>
  <c r="AL195" i="28" s="1"/>
  <c r="AD195" i="28"/>
  <c r="AK195" i="28" s="1"/>
  <c r="AC195" i="28"/>
  <c r="AJ195" i="28" s="1"/>
  <c r="U195" i="28"/>
  <c r="R195" i="28"/>
  <c r="Q195" i="28"/>
  <c r="P195" i="28"/>
  <c r="O195" i="28"/>
  <c r="N195" i="28"/>
  <c r="M195" i="28"/>
  <c r="BI194" i="28"/>
  <c r="AW194" i="28"/>
  <c r="AP194" i="28"/>
  <c r="AI194" i="28"/>
  <c r="AG194" i="28"/>
  <c r="AN194" i="28" s="1"/>
  <c r="AF194" i="28"/>
  <c r="AM194" i="28" s="1"/>
  <c r="AE194" i="28"/>
  <c r="AL194" i="28" s="1"/>
  <c r="AD194" i="28"/>
  <c r="AK194" i="28" s="1"/>
  <c r="AC194" i="28"/>
  <c r="AJ194" i="28" s="1"/>
  <c r="U194" i="28"/>
  <c r="R194" i="28"/>
  <c r="Q194" i="28"/>
  <c r="P194" i="28"/>
  <c r="O194" i="28"/>
  <c r="N194" i="28"/>
  <c r="M194" i="28"/>
  <c r="BI193" i="28"/>
  <c r="AW193" i="28"/>
  <c r="AP193" i="28"/>
  <c r="AI193" i="28"/>
  <c r="AG193" i="28"/>
  <c r="AN193" i="28" s="1"/>
  <c r="AF193" i="28"/>
  <c r="AM193" i="28" s="1"/>
  <c r="AE193" i="28"/>
  <c r="AL193" i="28" s="1"/>
  <c r="AD193" i="28"/>
  <c r="AK193" i="28" s="1"/>
  <c r="AC193" i="28"/>
  <c r="AJ193" i="28" s="1"/>
  <c r="U193" i="28"/>
  <c r="R193" i="28"/>
  <c r="Q193" i="28"/>
  <c r="P193" i="28"/>
  <c r="O193" i="28"/>
  <c r="N193" i="28"/>
  <c r="M193" i="28"/>
  <c r="BI192" i="28"/>
  <c r="AW192" i="28"/>
  <c r="AP192" i="28"/>
  <c r="AI192" i="28"/>
  <c r="AG192" i="28"/>
  <c r="AN192" i="28" s="1"/>
  <c r="AF192" i="28"/>
  <c r="AM192" i="28" s="1"/>
  <c r="AE192" i="28"/>
  <c r="AL192" i="28" s="1"/>
  <c r="AD192" i="28"/>
  <c r="AK192" i="28" s="1"/>
  <c r="AC192" i="28"/>
  <c r="AJ192" i="28" s="1"/>
  <c r="U192" i="28"/>
  <c r="R192" i="28"/>
  <c r="Q192" i="28"/>
  <c r="P192" i="28"/>
  <c r="O192" i="28"/>
  <c r="N192" i="28"/>
  <c r="M192" i="28"/>
  <c r="BI191" i="28"/>
  <c r="AW191" i="28"/>
  <c r="AP191" i="28"/>
  <c r="AI191" i="28"/>
  <c r="AG191" i="28"/>
  <c r="AN191" i="28" s="1"/>
  <c r="AF191" i="28"/>
  <c r="AM191" i="28" s="1"/>
  <c r="AE191" i="28"/>
  <c r="AL191" i="28" s="1"/>
  <c r="AD191" i="28"/>
  <c r="AK191" i="28" s="1"/>
  <c r="AC191" i="28"/>
  <c r="AJ191" i="28" s="1"/>
  <c r="U191" i="28"/>
  <c r="R191" i="28"/>
  <c r="Q191" i="28"/>
  <c r="P191" i="28"/>
  <c r="O191" i="28"/>
  <c r="N191" i="28"/>
  <c r="M191" i="28"/>
  <c r="BI190" i="28"/>
  <c r="AW190" i="28"/>
  <c r="AP190" i="28"/>
  <c r="AI190" i="28"/>
  <c r="AG190" i="28"/>
  <c r="AN190" i="28" s="1"/>
  <c r="AF190" i="28"/>
  <c r="AM190" i="28" s="1"/>
  <c r="AE190" i="28"/>
  <c r="AL190" i="28" s="1"/>
  <c r="AD190" i="28"/>
  <c r="AK190" i="28" s="1"/>
  <c r="AC190" i="28"/>
  <c r="AJ190" i="28" s="1"/>
  <c r="U190" i="28"/>
  <c r="R190" i="28"/>
  <c r="Q190" i="28"/>
  <c r="P190" i="28"/>
  <c r="O190" i="28"/>
  <c r="N190" i="28"/>
  <c r="M190" i="28"/>
  <c r="BI189" i="28"/>
  <c r="AW189" i="28"/>
  <c r="AP189" i="28"/>
  <c r="AI189" i="28"/>
  <c r="AG189" i="28"/>
  <c r="AN189" i="28" s="1"/>
  <c r="AF189" i="28"/>
  <c r="AM189" i="28" s="1"/>
  <c r="AE189" i="28"/>
  <c r="AL189" i="28" s="1"/>
  <c r="AD189" i="28"/>
  <c r="AK189" i="28" s="1"/>
  <c r="AC189" i="28"/>
  <c r="AJ189" i="28" s="1"/>
  <c r="U189" i="28"/>
  <c r="R189" i="28"/>
  <c r="Q189" i="28"/>
  <c r="P189" i="28"/>
  <c r="O189" i="28"/>
  <c r="N189" i="28"/>
  <c r="M189" i="28"/>
  <c r="BI188" i="28"/>
  <c r="AW188" i="28"/>
  <c r="AP188" i="28"/>
  <c r="AI188" i="28"/>
  <c r="AG188" i="28"/>
  <c r="AN188" i="28" s="1"/>
  <c r="AF188" i="28"/>
  <c r="AM188" i="28" s="1"/>
  <c r="AE188" i="28"/>
  <c r="AL188" i="28" s="1"/>
  <c r="AD188" i="28"/>
  <c r="AK188" i="28" s="1"/>
  <c r="AC188" i="28"/>
  <c r="AJ188" i="28" s="1"/>
  <c r="U188" i="28"/>
  <c r="R188" i="28"/>
  <c r="Q188" i="28"/>
  <c r="P188" i="28"/>
  <c r="O188" i="28"/>
  <c r="N188" i="28"/>
  <c r="M188" i="28"/>
  <c r="BI187" i="28"/>
  <c r="AW187" i="28"/>
  <c r="AP187" i="28"/>
  <c r="AI187" i="28"/>
  <c r="AG187" i="28"/>
  <c r="AN187" i="28" s="1"/>
  <c r="AF187" i="28"/>
  <c r="AM187" i="28" s="1"/>
  <c r="AE187" i="28"/>
  <c r="AL187" i="28" s="1"/>
  <c r="AD187" i="28"/>
  <c r="AK187" i="28" s="1"/>
  <c r="AC187" i="28"/>
  <c r="AJ187" i="28" s="1"/>
  <c r="U187" i="28"/>
  <c r="R187" i="28"/>
  <c r="Q187" i="28"/>
  <c r="P187" i="28"/>
  <c r="O187" i="28"/>
  <c r="N187" i="28"/>
  <c r="M187" i="28"/>
  <c r="BI186" i="28"/>
  <c r="AW186" i="28"/>
  <c r="AP186" i="28"/>
  <c r="AI186" i="28"/>
  <c r="AG186" i="28"/>
  <c r="AN186" i="28" s="1"/>
  <c r="AF186" i="28"/>
  <c r="AM186" i="28" s="1"/>
  <c r="AE186" i="28"/>
  <c r="AL186" i="28" s="1"/>
  <c r="AD186" i="28"/>
  <c r="AK186" i="28" s="1"/>
  <c r="AC186" i="28"/>
  <c r="AJ186" i="28" s="1"/>
  <c r="U186" i="28"/>
  <c r="R186" i="28"/>
  <c r="Q186" i="28"/>
  <c r="P186" i="28"/>
  <c r="O186" i="28"/>
  <c r="N186" i="28"/>
  <c r="M186" i="28"/>
  <c r="BI185" i="28"/>
  <c r="AW185" i="28"/>
  <c r="AP185" i="28"/>
  <c r="AI185" i="28"/>
  <c r="AG185" i="28"/>
  <c r="AN185" i="28" s="1"/>
  <c r="AF185" i="28"/>
  <c r="AM185" i="28" s="1"/>
  <c r="AE185" i="28"/>
  <c r="AL185" i="28" s="1"/>
  <c r="AD185" i="28"/>
  <c r="AK185" i="28" s="1"/>
  <c r="AC185" i="28"/>
  <c r="AJ185" i="28" s="1"/>
  <c r="U185" i="28"/>
  <c r="R185" i="28"/>
  <c r="Q185" i="28"/>
  <c r="P185" i="28"/>
  <c r="O185" i="28"/>
  <c r="N185" i="28"/>
  <c r="M185" i="28"/>
  <c r="BI184" i="28"/>
  <c r="AW184" i="28"/>
  <c r="AP184" i="28"/>
  <c r="AI184" i="28"/>
  <c r="AG184" i="28"/>
  <c r="AN184" i="28" s="1"/>
  <c r="AF184" i="28"/>
  <c r="AM184" i="28" s="1"/>
  <c r="AE184" i="28"/>
  <c r="AL184" i="28" s="1"/>
  <c r="AD184" i="28"/>
  <c r="AK184" i="28" s="1"/>
  <c r="AC184" i="28"/>
  <c r="AJ184" i="28" s="1"/>
  <c r="U184" i="28"/>
  <c r="R184" i="28"/>
  <c r="Q184" i="28"/>
  <c r="P184" i="28"/>
  <c r="O184" i="28"/>
  <c r="N184" i="28"/>
  <c r="M184" i="28"/>
  <c r="BI183" i="28"/>
  <c r="AW183" i="28"/>
  <c r="AP183" i="28"/>
  <c r="AI183" i="28"/>
  <c r="AG183" i="28"/>
  <c r="AN183" i="28" s="1"/>
  <c r="AF183" i="28"/>
  <c r="AM183" i="28" s="1"/>
  <c r="AE183" i="28"/>
  <c r="AL183" i="28" s="1"/>
  <c r="AD183" i="28"/>
  <c r="AK183" i="28" s="1"/>
  <c r="AC183" i="28"/>
  <c r="AJ183" i="28" s="1"/>
  <c r="U183" i="28"/>
  <c r="R183" i="28"/>
  <c r="Q183" i="28"/>
  <c r="P183" i="28"/>
  <c r="O183" i="28"/>
  <c r="N183" i="28"/>
  <c r="M183" i="28"/>
  <c r="BI182" i="28"/>
  <c r="AW182" i="28"/>
  <c r="AP182" i="28"/>
  <c r="AI182" i="28"/>
  <c r="AG182" i="28"/>
  <c r="AN182" i="28" s="1"/>
  <c r="AF182" i="28"/>
  <c r="AM182" i="28" s="1"/>
  <c r="AE182" i="28"/>
  <c r="AL182" i="28" s="1"/>
  <c r="AD182" i="28"/>
  <c r="AK182" i="28" s="1"/>
  <c r="AC182" i="28"/>
  <c r="AJ182" i="28" s="1"/>
  <c r="U182" i="28"/>
  <c r="R182" i="28"/>
  <c r="Q182" i="28"/>
  <c r="P182" i="28"/>
  <c r="O182" i="28"/>
  <c r="N182" i="28"/>
  <c r="M182" i="28"/>
  <c r="BI181" i="28"/>
  <c r="AW181" i="28"/>
  <c r="AP181" i="28"/>
  <c r="AI181" i="28"/>
  <c r="AG181" i="28"/>
  <c r="AN181" i="28" s="1"/>
  <c r="AF181" i="28"/>
  <c r="AM181" i="28" s="1"/>
  <c r="AE181" i="28"/>
  <c r="AL181" i="28" s="1"/>
  <c r="AD181" i="28"/>
  <c r="AK181" i="28" s="1"/>
  <c r="AC181" i="28"/>
  <c r="AJ181" i="28" s="1"/>
  <c r="U181" i="28"/>
  <c r="R181" i="28"/>
  <c r="Q181" i="28"/>
  <c r="P181" i="28"/>
  <c r="O181" i="28"/>
  <c r="N181" i="28"/>
  <c r="M181" i="28"/>
  <c r="BI180" i="28"/>
  <c r="AW180" i="28"/>
  <c r="AP180" i="28"/>
  <c r="AI180" i="28"/>
  <c r="AG180" i="28"/>
  <c r="AN180" i="28" s="1"/>
  <c r="AF180" i="28"/>
  <c r="AM180" i="28" s="1"/>
  <c r="AE180" i="28"/>
  <c r="AL180" i="28" s="1"/>
  <c r="AD180" i="28"/>
  <c r="AK180" i="28" s="1"/>
  <c r="AC180" i="28"/>
  <c r="AJ180" i="28" s="1"/>
  <c r="U180" i="28"/>
  <c r="R180" i="28"/>
  <c r="Q180" i="28"/>
  <c r="P180" i="28"/>
  <c r="O180" i="28"/>
  <c r="N180" i="28"/>
  <c r="M180" i="28"/>
  <c r="BI179" i="28"/>
  <c r="AW179" i="28"/>
  <c r="AP179" i="28"/>
  <c r="AI179" i="28"/>
  <c r="AG179" i="28"/>
  <c r="AN179" i="28" s="1"/>
  <c r="AF179" i="28"/>
  <c r="AM179" i="28" s="1"/>
  <c r="AE179" i="28"/>
  <c r="AL179" i="28" s="1"/>
  <c r="AD179" i="28"/>
  <c r="AK179" i="28" s="1"/>
  <c r="AC179" i="28"/>
  <c r="AJ179" i="28" s="1"/>
  <c r="U179" i="28"/>
  <c r="R179" i="28"/>
  <c r="Q179" i="28"/>
  <c r="P179" i="28"/>
  <c r="O179" i="28"/>
  <c r="N179" i="28"/>
  <c r="M179" i="28"/>
  <c r="BI178" i="28"/>
  <c r="AW178" i="28"/>
  <c r="AP178" i="28"/>
  <c r="AI178" i="28"/>
  <c r="AG178" i="28"/>
  <c r="AN178" i="28" s="1"/>
  <c r="AF178" i="28"/>
  <c r="AM178" i="28" s="1"/>
  <c r="AE178" i="28"/>
  <c r="AL178" i="28" s="1"/>
  <c r="AD178" i="28"/>
  <c r="AK178" i="28" s="1"/>
  <c r="AC178" i="28"/>
  <c r="AJ178" i="28" s="1"/>
  <c r="U178" i="28"/>
  <c r="R178" i="28"/>
  <c r="Q178" i="28"/>
  <c r="P178" i="28"/>
  <c r="O178" i="28"/>
  <c r="N178" i="28"/>
  <c r="M178" i="28"/>
  <c r="BI177" i="28"/>
  <c r="AW177" i="28"/>
  <c r="AP177" i="28"/>
  <c r="AI177" i="28"/>
  <c r="AG177" i="28"/>
  <c r="AN177" i="28" s="1"/>
  <c r="AF177" i="28"/>
  <c r="AM177" i="28" s="1"/>
  <c r="AE177" i="28"/>
  <c r="AL177" i="28" s="1"/>
  <c r="AD177" i="28"/>
  <c r="AK177" i="28" s="1"/>
  <c r="AC177" i="28"/>
  <c r="AJ177" i="28" s="1"/>
  <c r="U177" i="28"/>
  <c r="R177" i="28"/>
  <c r="Q177" i="28"/>
  <c r="P177" i="28"/>
  <c r="O177" i="28"/>
  <c r="N177" i="28"/>
  <c r="M177" i="28"/>
  <c r="BI176" i="28"/>
  <c r="AW176" i="28"/>
  <c r="AP176" i="28"/>
  <c r="AI176" i="28"/>
  <c r="AG176" i="28"/>
  <c r="AN176" i="28" s="1"/>
  <c r="AF176" i="28"/>
  <c r="AM176" i="28" s="1"/>
  <c r="AE176" i="28"/>
  <c r="AL176" i="28" s="1"/>
  <c r="AD176" i="28"/>
  <c r="AK176" i="28" s="1"/>
  <c r="AC176" i="28"/>
  <c r="AJ176" i="28" s="1"/>
  <c r="U176" i="28"/>
  <c r="R176" i="28"/>
  <c r="Q176" i="28"/>
  <c r="P176" i="28"/>
  <c r="O176" i="28"/>
  <c r="N176" i="28"/>
  <c r="M176" i="28"/>
  <c r="BI175" i="28"/>
  <c r="AW175" i="28"/>
  <c r="AP175" i="28"/>
  <c r="AI175" i="28"/>
  <c r="AG175" i="28"/>
  <c r="AN175" i="28" s="1"/>
  <c r="AF175" i="28"/>
  <c r="AM175" i="28" s="1"/>
  <c r="AE175" i="28"/>
  <c r="AL175" i="28" s="1"/>
  <c r="AD175" i="28"/>
  <c r="AK175" i="28" s="1"/>
  <c r="AC175" i="28"/>
  <c r="AJ175" i="28" s="1"/>
  <c r="U175" i="28"/>
  <c r="R175" i="28"/>
  <c r="Q175" i="28"/>
  <c r="P175" i="28"/>
  <c r="O175" i="28"/>
  <c r="N175" i="28"/>
  <c r="M175" i="28"/>
  <c r="BI174" i="28"/>
  <c r="AW174" i="28"/>
  <c r="AP174" i="28"/>
  <c r="AI174" i="28"/>
  <c r="AG174" i="28"/>
  <c r="AN174" i="28" s="1"/>
  <c r="AF174" i="28"/>
  <c r="AM174" i="28" s="1"/>
  <c r="AE174" i="28"/>
  <c r="AL174" i="28" s="1"/>
  <c r="AD174" i="28"/>
  <c r="AK174" i="28" s="1"/>
  <c r="AC174" i="28"/>
  <c r="AJ174" i="28" s="1"/>
  <c r="U174" i="28"/>
  <c r="R174" i="28"/>
  <c r="Q174" i="28"/>
  <c r="P174" i="28"/>
  <c r="O174" i="28"/>
  <c r="N174" i="28"/>
  <c r="M174" i="28"/>
  <c r="BI173" i="28"/>
  <c r="AW173" i="28"/>
  <c r="AP173" i="28"/>
  <c r="AI173" i="28"/>
  <c r="AG173" i="28"/>
  <c r="AN173" i="28" s="1"/>
  <c r="AF173" i="28"/>
  <c r="AM173" i="28" s="1"/>
  <c r="AE173" i="28"/>
  <c r="AL173" i="28" s="1"/>
  <c r="AD173" i="28"/>
  <c r="AK173" i="28" s="1"/>
  <c r="AC173" i="28"/>
  <c r="AJ173" i="28" s="1"/>
  <c r="U173" i="28"/>
  <c r="R173" i="28"/>
  <c r="Q173" i="28"/>
  <c r="P173" i="28"/>
  <c r="O173" i="28"/>
  <c r="N173" i="28"/>
  <c r="M173" i="28"/>
  <c r="BI172" i="28"/>
  <c r="AW172" i="28"/>
  <c r="AP172" i="28"/>
  <c r="AI172" i="28"/>
  <c r="AG172" i="28"/>
  <c r="AN172" i="28" s="1"/>
  <c r="AF172" i="28"/>
  <c r="AM172" i="28" s="1"/>
  <c r="AE172" i="28"/>
  <c r="AL172" i="28" s="1"/>
  <c r="AD172" i="28"/>
  <c r="AK172" i="28" s="1"/>
  <c r="AC172" i="28"/>
  <c r="AJ172" i="28" s="1"/>
  <c r="U172" i="28"/>
  <c r="R172" i="28"/>
  <c r="Q172" i="28"/>
  <c r="P172" i="28"/>
  <c r="O172" i="28"/>
  <c r="N172" i="28"/>
  <c r="M172" i="28"/>
  <c r="BI171" i="28"/>
  <c r="AW171" i="28"/>
  <c r="AP171" i="28"/>
  <c r="AI171" i="28"/>
  <c r="AG171" i="28"/>
  <c r="AN171" i="28" s="1"/>
  <c r="AF171" i="28"/>
  <c r="AM171" i="28" s="1"/>
  <c r="AE171" i="28"/>
  <c r="AL171" i="28" s="1"/>
  <c r="AD171" i="28"/>
  <c r="AK171" i="28" s="1"/>
  <c r="AC171" i="28"/>
  <c r="AJ171" i="28" s="1"/>
  <c r="U171" i="28"/>
  <c r="R171" i="28"/>
  <c r="Q171" i="28"/>
  <c r="P171" i="28"/>
  <c r="O171" i="28"/>
  <c r="N171" i="28"/>
  <c r="M171" i="28"/>
  <c r="BI170" i="28"/>
  <c r="AW170" i="28"/>
  <c r="AP170" i="28"/>
  <c r="AI170" i="28"/>
  <c r="AG170" i="28"/>
  <c r="AN170" i="28" s="1"/>
  <c r="AF170" i="28"/>
  <c r="AM170" i="28" s="1"/>
  <c r="AE170" i="28"/>
  <c r="AL170" i="28" s="1"/>
  <c r="AD170" i="28"/>
  <c r="AK170" i="28" s="1"/>
  <c r="AC170" i="28"/>
  <c r="AJ170" i="28" s="1"/>
  <c r="U170" i="28"/>
  <c r="R170" i="28"/>
  <c r="Q170" i="28"/>
  <c r="P170" i="28"/>
  <c r="O170" i="28"/>
  <c r="N170" i="28"/>
  <c r="M170" i="28"/>
  <c r="BI169" i="28"/>
  <c r="AW169" i="28"/>
  <c r="AP169" i="28"/>
  <c r="AI169" i="28"/>
  <c r="AG169" i="28"/>
  <c r="AN169" i="28" s="1"/>
  <c r="AF169" i="28"/>
  <c r="AM169" i="28" s="1"/>
  <c r="AE169" i="28"/>
  <c r="AL169" i="28" s="1"/>
  <c r="AD169" i="28"/>
  <c r="AK169" i="28" s="1"/>
  <c r="AC169" i="28"/>
  <c r="AJ169" i="28" s="1"/>
  <c r="U169" i="28"/>
  <c r="R169" i="28"/>
  <c r="Q169" i="28"/>
  <c r="P169" i="28"/>
  <c r="O169" i="28"/>
  <c r="N169" i="28"/>
  <c r="M169" i="28"/>
  <c r="BI168" i="28"/>
  <c r="AW168" i="28"/>
  <c r="AP168" i="28"/>
  <c r="AI168" i="28"/>
  <c r="AG168" i="28"/>
  <c r="AN168" i="28" s="1"/>
  <c r="AF168" i="28"/>
  <c r="AM168" i="28" s="1"/>
  <c r="AE168" i="28"/>
  <c r="AL168" i="28" s="1"/>
  <c r="AD168" i="28"/>
  <c r="AK168" i="28" s="1"/>
  <c r="AC168" i="28"/>
  <c r="AJ168" i="28" s="1"/>
  <c r="U168" i="28"/>
  <c r="R168" i="28"/>
  <c r="Q168" i="28"/>
  <c r="P168" i="28"/>
  <c r="O168" i="28"/>
  <c r="N168" i="28"/>
  <c r="M168" i="28"/>
  <c r="BI167" i="28"/>
  <c r="AW167" i="28"/>
  <c r="AP167" i="28"/>
  <c r="AI167" i="28"/>
  <c r="AG167" i="28"/>
  <c r="AN167" i="28" s="1"/>
  <c r="AF167" i="28"/>
  <c r="AM167" i="28" s="1"/>
  <c r="AE167" i="28"/>
  <c r="AL167" i="28" s="1"/>
  <c r="AD167" i="28"/>
  <c r="AK167" i="28" s="1"/>
  <c r="AC167" i="28"/>
  <c r="AJ167" i="28" s="1"/>
  <c r="U167" i="28"/>
  <c r="R167" i="28"/>
  <c r="Q167" i="28"/>
  <c r="P167" i="28"/>
  <c r="O167" i="28"/>
  <c r="N167" i="28"/>
  <c r="M167" i="28"/>
  <c r="BI166" i="28"/>
  <c r="AW166" i="28"/>
  <c r="AP166" i="28"/>
  <c r="AI166" i="28"/>
  <c r="AG166" i="28"/>
  <c r="AN166" i="28" s="1"/>
  <c r="AF166" i="28"/>
  <c r="AM166" i="28" s="1"/>
  <c r="AE166" i="28"/>
  <c r="AL166" i="28" s="1"/>
  <c r="AD166" i="28"/>
  <c r="AK166" i="28" s="1"/>
  <c r="AC166" i="28"/>
  <c r="AJ166" i="28" s="1"/>
  <c r="U166" i="28"/>
  <c r="R166" i="28"/>
  <c r="Q166" i="28"/>
  <c r="P166" i="28"/>
  <c r="O166" i="28"/>
  <c r="N166" i="28"/>
  <c r="M166" i="28"/>
  <c r="BI165" i="28"/>
  <c r="AW165" i="28"/>
  <c r="AP165" i="28"/>
  <c r="AI165" i="28"/>
  <c r="AG165" i="28"/>
  <c r="AN165" i="28" s="1"/>
  <c r="AF165" i="28"/>
  <c r="AM165" i="28" s="1"/>
  <c r="AE165" i="28"/>
  <c r="AL165" i="28" s="1"/>
  <c r="AD165" i="28"/>
  <c r="AK165" i="28" s="1"/>
  <c r="AC165" i="28"/>
  <c r="AJ165" i="28" s="1"/>
  <c r="U165" i="28"/>
  <c r="R165" i="28"/>
  <c r="Q165" i="28"/>
  <c r="P165" i="28"/>
  <c r="O165" i="28"/>
  <c r="N165" i="28"/>
  <c r="M165" i="28"/>
  <c r="BI164" i="28"/>
  <c r="AW164" i="28"/>
  <c r="AP164" i="28"/>
  <c r="AI164" i="28"/>
  <c r="AG164" i="28"/>
  <c r="AN164" i="28" s="1"/>
  <c r="AF164" i="28"/>
  <c r="AM164" i="28" s="1"/>
  <c r="AE164" i="28"/>
  <c r="AL164" i="28" s="1"/>
  <c r="AD164" i="28"/>
  <c r="AK164" i="28" s="1"/>
  <c r="AC164" i="28"/>
  <c r="AJ164" i="28" s="1"/>
  <c r="U164" i="28"/>
  <c r="R164" i="28"/>
  <c r="Q164" i="28"/>
  <c r="P164" i="28"/>
  <c r="O164" i="28"/>
  <c r="N164" i="28"/>
  <c r="M164" i="28"/>
  <c r="BI163" i="28"/>
  <c r="AW163" i="28"/>
  <c r="AP163" i="28"/>
  <c r="AI163" i="28"/>
  <c r="AG163" i="28"/>
  <c r="AN163" i="28" s="1"/>
  <c r="AF163" i="28"/>
  <c r="AM163" i="28" s="1"/>
  <c r="AE163" i="28"/>
  <c r="AL163" i="28" s="1"/>
  <c r="AD163" i="28"/>
  <c r="AK163" i="28" s="1"/>
  <c r="AC163" i="28"/>
  <c r="AJ163" i="28" s="1"/>
  <c r="U163" i="28"/>
  <c r="R163" i="28"/>
  <c r="Q163" i="28"/>
  <c r="P163" i="28"/>
  <c r="O163" i="28"/>
  <c r="N163" i="28"/>
  <c r="M163" i="28"/>
  <c r="BI162" i="28"/>
  <c r="AW162" i="28"/>
  <c r="AP162" i="28"/>
  <c r="AI162" i="28"/>
  <c r="AG162" i="28"/>
  <c r="AN162" i="28" s="1"/>
  <c r="AF162" i="28"/>
  <c r="AM162" i="28" s="1"/>
  <c r="AE162" i="28"/>
  <c r="AL162" i="28" s="1"/>
  <c r="AD162" i="28"/>
  <c r="AK162" i="28" s="1"/>
  <c r="AC162" i="28"/>
  <c r="AJ162" i="28" s="1"/>
  <c r="U162" i="28"/>
  <c r="R162" i="28"/>
  <c r="Q162" i="28"/>
  <c r="P162" i="28"/>
  <c r="O162" i="28"/>
  <c r="N162" i="28"/>
  <c r="M162" i="28"/>
  <c r="BI161" i="28"/>
  <c r="AW161" i="28"/>
  <c r="AP161" i="28"/>
  <c r="AI161" i="28"/>
  <c r="AG161" i="28"/>
  <c r="AN161" i="28" s="1"/>
  <c r="AF161" i="28"/>
  <c r="AM161" i="28" s="1"/>
  <c r="AE161" i="28"/>
  <c r="AL161" i="28" s="1"/>
  <c r="AD161" i="28"/>
  <c r="AK161" i="28" s="1"/>
  <c r="AC161" i="28"/>
  <c r="AJ161" i="28" s="1"/>
  <c r="U161" i="28"/>
  <c r="R161" i="28"/>
  <c r="Q161" i="28"/>
  <c r="P161" i="28"/>
  <c r="O161" i="28"/>
  <c r="N161" i="28"/>
  <c r="M161" i="28"/>
  <c r="BI160" i="28"/>
  <c r="AW160" i="28"/>
  <c r="AP160" i="28"/>
  <c r="AI160" i="28"/>
  <c r="AG160" i="28"/>
  <c r="AN160" i="28" s="1"/>
  <c r="AF160" i="28"/>
  <c r="AM160" i="28" s="1"/>
  <c r="AE160" i="28"/>
  <c r="AL160" i="28" s="1"/>
  <c r="AD160" i="28"/>
  <c r="AK160" i="28" s="1"/>
  <c r="AC160" i="28"/>
  <c r="AJ160" i="28" s="1"/>
  <c r="U160" i="28"/>
  <c r="R160" i="28"/>
  <c r="Q160" i="28"/>
  <c r="P160" i="28"/>
  <c r="O160" i="28"/>
  <c r="N160" i="28"/>
  <c r="M160" i="28"/>
  <c r="BI159" i="28"/>
  <c r="AW159" i="28"/>
  <c r="AP159" i="28"/>
  <c r="AI159" i="28"/>
  <c r="AG159" i="28"/>
  <c r="AN159" i="28" s="1"/>
  <c r="AF159" i="28"/>
  <c r="AM159" i="28" s="1"/>
  <c r="AE159" i="28"/>
  <c r="AL159" i="28" s="1"/>
  <c r="AD159" i="28"/>
  <c r="AK159" i="28" s="1"/>
  <c r="AC159" i="28"/>
  <c r="AJ159" i="28" s="1"/>
  <c r="U159" i="28"/>
  <c r="R159" i="28"/>
  <c r="Q159" i="28"/>
  <c r="P159" i="28"/>
  <c r="O159" i="28"/>
  <c r="N159" i="28"/>
  <c r="M159" i="28"/>
  <c r="BI158" i="28"/>
  <c r="AW158" i="28"/>
  <c r="AP158" i="28"/>
  <c r="AI158" i="28"/>
  <c r="AG158" i="28"/>
  <c r="AN158" i="28" s="1"/>
  <c r="AF158" i="28"/>
  <c r="AM158" i="28" s="1"/>
  <c r="AE158" i="28"/>
  <c r="AL158" i="28" s="1"/>
  <c r="AD158" i="28"/>
  <c r="AK158" i="28" s="1"/>
  <c r="AC158" i="28"/>
  <c r="AJ158" i="28" s="1"/>
  <c r="U158" i="28"/>
  <c r="R158" i="28"/>
  <c r="Q158" i="28"/>
  <c r="P158" i="28"/>
  <c r="O158" i="28"/>
  <c r="N158" i="28"/>
  <c r="M158" i="28"/>
  <c r="BI157" i="28"/>
  <c r="AW157" i="28"/>
  <c r="AP157" i="28"/>
  <c r="AI157" i="28"/>
  <c r="AG157" i="28"/>
  <c r="AN157" i="28" s="1"/>
  <c r="AF157" i="28"/>
  <c r="AM157" i="28" s="1"/>
  <c r="AE157" i="28"/>
  <c r="AL157" i="28" s="1"/>
  <c r="AD157" i="28"/>
  <c r="AK157" i="28" s="1"/>
  <c r="AC157" i="28"/>
  <c r="AJ157" i="28" s="1"/>
  <c r="U157" i="28"/>
  <c r="R157" i="28"/>
  <c r="Q157" i="28"/>
  <c r="P157" i="28"/>
  <c r="O157" i="28"/>
  <c r="N157" i="28"/>
  <c r="M157" i="28"/>
  <c r="BI156" i="28"/>
  <c r="AW156" i="28"/>
  <c r="AP156" i="28"/>
  <c r="AI156" i="28"/>
  <c r="AG156" i="28"/>
  <c r="AN156" i="28" s="1"/>
  <c r="AF156" i="28"/>
  <c r="AM156" i="28" s="1"/>
  <c r="AE156" i="28"/>
  <c r="AL156" i="28" s="1"/>
  <c r="AD156" i="28"/>
  <c r="AK156" i="28" s="1"/>
  <c r="AC156" i="28"/>
  <c r="AJ156" i="28" s="1"/>
  <c r="U156" i="28"/>
  <c r="R156" i="28"/>
  <c r="Q156" i="28"/>
  <c r="P156" i="28"/>
  <c r="O156" i="28"/>
  <c r="N156" i="28"/>
  <c r="M156" i="28"/>
  <c r="BI155" i="28"/>
  <c r="AW155" i="28"/>
  <c r="AP155" i="28"/>
  <c r="AI155" i="28"/>
  <c r="AG155" i="28"/>
  <c r="AN155" i="28" s="1"/>
  <c r="AF155" i="28"/>
  <c r="AM155" i="28" s="1"/>
  <c r="AE155" i="28"/>
  <c r="AL155" i="28" s="1"/>
  <c r="AD155" i="28"/>
  <c r="AK155" i="28" s="1"/>
  <c r="AC155" i="28"/>
  <c r="AJ155" i="28" s="1"/>
  <c r="U155" i="28"/>
  <c r="R155" i="28"/>
  <c r="Q155" i="28"/>
  <c r="P155" i="28"/>
  <c r="O155" i="28"/>
  <c r="N155" i="28"/>
  <c r="M155" i="28"/>
  <c r="BI154" i="28"/>
  <c r="AW154" i="28"/>
  <c r="AP154" i="28"/>
  <c r="AI154" i="28"/>
  <c r="AG154" i="28"/>
  <c r="AN154" i="28" s="1"/>
  <c r="AF154" i="28"/>
  <c r="AM154" i="28" s="1"/>
  <c r="AE154" i="28"/>
  <c r="AL154" i="28" s="1"/>
  <c r="AD154" i="28"/>
  <c r="AK154" i="28" s="1"/>
  <c r="AC154" i="28"/>
  <c r="AJ154" i="28" s="1"/>
  <c r="U154" i="28"/>
  <c r="R154" i="28"/>
  <c r="Q154" i="28"/>
  <c r="P154" i="28"/>
  <c r="O154" i="28"/>
  <c r="N154" i="28"/>
  <c r="M154" i="28"/>
  <c r="BI153" i="28"/>
  <c r="AW153" i="28"/>
  <c r="AP153" i="28"/>
  <c r="AI153" i="28"/>
  <c r="AG153" i="28"/>
  <c r="AN153" i="28" s="1"/>
  <c r="AF153" i="28"/>
  <c r="AM153" i="28" s="1"/>
  <c r="AE153" i="28"/>
  <c r="AL153" i="28" s="1"/>
  <c r="AD153" i="28"/>
  <c r="AK153" i="28" s="1"/>
  <c r="AC153" i="28"/>
  <c r="AJ153" i="28" s="1"/>
  <c r="U153" i="28"/>
  <c r="R153" i="28"/>
  <c r="Q153" i="28"/>
  <c r="P153" i="28"/>
  <c r="O153" i="28"/>
  <c r="N153" i="28"/>
  <c r="M153" i="28"/>
  <c r="BI152" i="28"/>
  <c r="AW152" i="28"/>
  <c r="AP152" i="28"/>
  <c r="AI152" i="28"/>
  <c r="AG152" i="28"/>
  <c r="AN152" i="28" s="1"/>
  <c r="AF152" i="28"/>
  <c r="AM152" i="28" s="1"/>
  <c r="AE152" i="28"/>
  <c r="AL152" i="28" s="1"/>
  <c r="AD152" i="28"/>
  <c r="AK152" i="28" s="1"/>
  <c r="AC152" i="28"/>
  <c r="AJ152" i="28" s="1"/>
  <c r="U152" i="28"/>
  <c r="R152" i="28"/>
  <c r="Q152" i="28"/>
  <c r="P152" i="28"/>
  <c r="O152" i="28"/>
  <c r="N152" i="28"/>
  <c r="M152" i="28"/>
  <c r="BI151" i="28"/>
  <c r="AW151" i="28"/>
  <c r="AP151" i="28"/>
  <c r="AI151" i="28"/>
  <c r="AG151" i="28"/>
  <c r="AN151" i="28" s="1"/>
  <c r="AF151" i="28"/>
  <c r="AM151" i="28" s="1"/>
  <c r="AE151" i="28"/>
  <c r="AL151" i="28" s="1"/>
  <c r="AD151" i="28"/>
  <c r="AK151" i="28" s="1"/>
  <c r="AC151" i="28"/>
  <c r="AJ151" i="28" s="1"/>
  <c r="U151" i="28"/>
  <c r="R151" i="28"/>
  <c r="Q151" i="28"/>
  <c r="P151" i="28"/>
  <c r="O151" i="28"/>
  <c r="N151" i="28"/>
  <c r="M151" i="28"/>
  <c r="BI150" i="28"/>
  <c r="AW150" i="28"/>
  <c r="AP150" i="28"/>
  <c r="AI150" i="28"/>
  <c r="AG150" i="28"/>
  <c r="AN150" i="28" s="1"/>
  <c r="AF150" i="28"/>
  <c r="AM150" i="28" s="1"/>
  <c r="AE150" i="28"/>
  <c r="AL150" i="28" s="1"/>
  <c r="AD150" i="28"/>
  <c r="AK150" i="28" s="1"/>
  <c r="AC150" i="28"/>
  <c r="AJ150" i="28" s="1"/>
  <c r="U150" i="28"/>
  <c r="R150" i="28"/>
  <c r="Q150" i="28"/>
  <c r="P150" i="28"/>
  <c r="O150" i="28"/>
  <c r="N150" i="28"/>
  <c r="M150" i="28"/>
  <c r="BI149" i="28"/>
  <c r="AW149" i="28"/>
  <c r="AP149" i="28"/>
  <c r="AI149" i="28"/>
  <c r="AG149" i="28"/>
  <c r="AN149" i="28" s="1"/>
  <c r="AF149" i="28"/>
  <c r="AM149" i="28" s="1"/>
  <c r="AE149" i="28"/>
  <c r="AL149" i="28" s="1"/>
  <c r="AD149" i="28"/>
  <c r="AK149" i="28" s="1"/>
  <c r="AC149" i="28"/>
  <c r="AJ149" i="28" s="1"/>
  <c r="U149" i="28"/>
  <c r="R149" i="28"/>
  <c r="Q149" i="28"/>
  <c r="P149" i="28"/>
  <c r="O149" i="28"/>
  <c r="N149" i="28"/>
  <c r="M149" i="28"/>
  <c r="BI148" i="28"/>
  <c r="AW148" i="28"/>
  <c r="AP148" i="28"/>
  <c r="AI148" i="28"/>
  <c r="AG148" i="28"/>
  <c r="AN148" i="28" s="1"/>
  <c r="AF148" i="28"/>
  <c r="AM148" i="28" s="1"/>
  <c r="AE148" i="28"/>
  <c r="AL148" i="28" s="1"/>
  <c r="AD148" i="28"/>
  <c r="AK148" i="28" s="1"/>
  <c r="AC148" i="28"/>
  <c r="AJ148" i="28" s="1"/>
  <c r="U148" i="28"/>
  <c r="R148" i="28"/>
  <c r="Q148" i="28"/>
  <c r="P148" i="28"/>
  <c r="O148" i="28"/>
  <c r="N148" i="28"/>
  <c r="M148" i="28"/>
  <c r="BI147" i="28"/>
  <c r="AW147" i="28"/>
  <c r="AP147" i="28"/>
  <c r="AI147" i="28"/>
  <c r="AG147" i="28"/>
  <c r="AN147" i="28" s="1"/>
  <c r="AF147" i="28"/>
  <c r="AM147" i="28" s="1"/>
  <c r="AE147" i="28"/>
  <c r="AL147" i="28" s="1"/>
  <c r="AD147" i="28"/>
  <c r="AK147" i="28" s="1"/>
  <c r="AC147" i="28"/>
  <c r="AJ147" i="28" s="1"/>
  <c r="U147" i="28"/>
  <c r="R147" i="28"/>
  <c r="Q147" i="28"/>
  <c r="P147" i="28"/>
  <c r="O147" i="28"/>
  <c r="N147" i="28"/>
  <c r="M147" i="28"/>
  <c r="BI146" i="28"/>
  <c r="AW146" i="28"/>
  <c r="AP146" i="28"/>
  <c r="AI146" i="28"/>
  <c r="AG146" i="28"/>
  <c r="AN146" i="28" s="1"/>
  <c r="AF146" i="28"/>
  <c r="AM146" i="28" s="1"/>
  <c r="AE146" i="28"/>
  <c r="AL146" i="28" s="1"/>
  <c r="AD146" i="28"/>
  <c r="AK146" i="28" s="1"/>
  <c r="AC146" i="28"/>
  <c r="AJ146" i="28" s="1"/>
  <c r="U146" i="28"/>
  <c r="R146" i="28"/>
  <c r="Q146" i="28"/>
  <c r="P146" i="28"/>
  <c r="O146" i="28"/>
  <c r="N146" i="28"/>
  <c r="M146" i="28"/>
  <c r="BI145" i="28"/>
  <c r="AW145" i="28"/>
  <c r="AP145" i="28"/>
  <c r="AI145" i="28"/>
  <c r="AG145" i="28"/>
  <c r="AN145" i="28" s="1"/>
  <c r="AF145" i="28"/>
  <c r="AM145" i="28" s="1"/>
  <c r="AE145" i="28"/>
  <c r="AL145" i="28" s="1"/>
  <c r="AD145" i="28"/>
  <c r="AK145" i="28" s="1"/>
  <c r="AC145" i="28"/>
  <c r="AJ145" i="28" s="1"/>
  <c r="U145" i="28"/>
  <c r="R145" i="28"/>
  <c r="Q145" i="28"/>
  <c r="P145" i="28"/>
  <c r="O145" i="28"/>
  <c r="N145" i="28"/>
  <c r="M145" i="28"/>
  <c r="BI144" i="28"/>
  <c r="AW144" i="28"/>
  <c r="AP144" i="28"/>
  <c r="AI144" i="28"/>
  <c r="AG144" i="28"/>
  <c r="AN144" i="28" s="1"/>
  <c r="AF144" i="28"/>
  <c r="AM144" i="28" s="1"/>
  <c r="AE144" i="28"/>
  <c r="AL144" i="28" s="1"/>
  <c r="AD144" i="28"/>
  <c r="AK144" i="28" s="1"/>
  <c r="AC144" i="28"/>
  <c r="AJ144" i="28" s="1"/>
  <c r="U144" i="28"/>
  <c r="R144" i="28"/>
  <c r="Q144" i="28"/>
  <c r="P144" i="28"/>
  <c r="O144" i="28"/>
  <c r="N144" i="28"/>
  <c r="M144" i="28"/>
  <c r="BI143" i="28"/>
  <c r="AW143" i="28"/>
  <c r="AP143" i="28"/>
  <c r="AI143" i="28"/>
  <c r="AG143" i="28"/>
  <c r="AN143" i="28" s="1"/>
  <c r="AF143" i="28"/>
  <c r="AM143" i="28" s="1"/>
  <c r="AE143" i="28"/>
  <c r="AL143" i="28" s="1"/>
  <c r="AD143" i="28"/>
  <c r="AK143" i="28" s="1"/>
  <c r="AC143" i="28"/>
  <c r="AJ143" i="28" s="1"/>
  <c r="U143" i="28"/>
  <c r="R143" i="28"/>
  <c r="Q143" i="28"/>
  <c r="P143" i="28"/>
  <c r="O143" i="28"/>
  <c r="N143" i="28"/>
  <c r="M143" i="28"/>
  <c r="BI142" i="28"/>
  <c r="AW142" i="28"/>
  <c r="AP142" i="28"/>
  <c r="AI142" i="28"/>
  <c r="AG142" i="28"/>
  <c r="AN142" i="28" s="1"/>
  <c r="AF142" i="28"/>
  <c r="AM142" i="28" s="1"/>
  <c r="AE142" i="28"/>
  <c r="AL142" i="28" s="1"/>
  <c r="AD142" i="28"/>
  <c r="AK142" i="28" s="1"/>
  <c r="AC142" i="28"/>
  <c r="AJ142" i="28" s="1"/>
  <c r="U142" i="28"/>
  <c r="R142" i="28"/>
  <c r="Q142" i="28"/>
  <c r="P142" i="28"/>
  <c r="O142" i="28"/>
  <c r="N142" i="28"/>
  <c r="M142" i="28"/>
  <c r="BI141" i="28"/>
  <c r="AW141" i="28"/>
  <c r="AP141" i="28"/>
  <c r="AI141" i="28"/>
  <c r="AG141" i="28"/>
  <c r="AN141" i="28" s="1"/>
  <c r="AF141" i="28"/>
  <c r="AM141" i="28" s="1"/>
  <c r="AE141" i="28"/>
  <c r="AL141" i="28" s="1"/>
  <c r="AD141" i="28"/>
  <c r="AK141" i="28" s="1"/>
  <c r="AC141" i="28"/>
  <c r="AJ141" i="28" s="1"/>
  <c r="U141" i="28"/>
  <c r="R141" i="28"/>
  <c r="Q141" i="28"/>
  <c r="P141" i="28"/>
  <c r="O141" i="28"/>
  <c r="N141" i="28"/>
  <c r="M141" i="28"/>
  <c r="BI140" i="28"/>
  <c r="AW140" i="28"/>
  <c r="AP140" i="28"/>
  <c r="AI140" i="28"/>
  <c r="AG140" i="28"/>
  <c r="AN140" i="28" s="1"/>
  <c r="AF140" i="28"/>
  <c r="AM140" i="28" s="1"/>
  <c r="AE140" i="28"/>
  <c r="AL140" i="28" s="1"/>
  <c r="AD140" i="28"/>
  <c r="AK140" i="28" s="1"/>
  <c r="AC140" i="28"/>
  <c r="AJ140" i="28" s="1"/>
  <c r="U140" i="28"/>
  <c r="R140" i="28"/>
  <c r="Q140" i="28"/>
  <c r="P140" i="28"/>
  <c r="O140" i="28"/>
  <c r="N140" i="28"/>
  <c r="M140" i="28"/>
  <c r="BI139" i="28"/>
  <c r="AW139" i="28"/>
  <c r="AP139" i="28"/>
  <c r="AI139" i="28"/>
  <c r="AG139" i="28"/>
  <c r="AN139" i="28" s="1"/>
  <c r="AF139" i="28"/>
  <c r="AM139" i="28" s="1"/>
  <c r="AE139" i="28"/>
  <c r="AL139" i="28" s="1"/>
  <c r="AD139" i="28"/>
  <c r="AK139" i="28" s="1"/>
  <c r="AC139" i="28"/>
  <c r="AJ139" i="28" s="1"/>
  <c r="U139" i="28"/>
  <c r="R139" i="28"/>
  <c r="Q139" i="28"/>
  <c r="P139" i="28"/>
  <c r="O139" i="28"/>
  <c r="N139" i="28"/>
  <c r="M139" i="28"/>
  <c r="BI138" i="28"/>
  <c r="AW138" i="28"/>
  <c r="AP138" i="28"/>
  <c r="AI138" i="28"/>
  <c r="AG138" i="28"/>
  <c r="AN138" i="28" s="1"/>
  <c r="AF138" i="28"/>
  <c r="AM138" i="28" s="1"/>
  <c r="AE138" i="28"/>
  <c r="AL138" i="28" s="1"/>
  <c r="AD138" i="28"/>
  <c r="AK138" i="28" s="1"/>
  <c r="AC138" i="28"/>
  <c r="AJ138" i="28" s="1"/>
  <c r="U138" i="28"/>
  <c r="R138" i="28"/>
  <c r="Q138" i="28"/>
  <c r="P138" i="28"/>
  <c r="O138" i="28"/>
  <c r="N138" i="28"/>
  <c r="M138" i="28"/>
  <c r="BI137" i="28"/>
  <c r="AW137" i="28"/>
  <c r="AP137" i="28"/>
  <c r="AI137" i="28"/>
  <c r="AG137" i="28"/>
  <c r="AN137" i="28" s="1"/>
  <c r="AF137" i="28"/>
  <c r="AM137" i="28" s="1"/>
  <c r="AE137" i="28"/>
  <c r="AL137" i="28" s="1"/>
  <c r="AD137" i="28"/>
  <c r="AK137" i="28" s="1"/>
  <c r="AC137" i="28"/>
  <c r="AJ137" i="28" s="1"/>
  <c r="U137" i="28"/>
  <c r="R137" i="28"/>
  <c r="Q137" i="28"/>
  <c r="P137" i="28"/>
  <c r="O137" i="28"/>
  <c r="N137" i="28"/>
  <c r="M137" i="28"/>
  <c r="BI136" i="28"/>
  <c r="AW136" i="28"/>
  <c r="AP136" i="28"/>
  <c r="AI136" i="28"/>
  <c r="AG136" i="28"/>
  <c r="AN136" i="28" s="1"/>
  <c r="AF136" i="28"/>
  <c r="AM136" i="28" s="1"/>
  <c r="AE136" i="28"/>
  <c r="AL136" i="28" s="1"/>
  <c r="AD136" i="28"/>
  <c r="AK136" i="28" s="1"/>
  <c r="AC136" i="28"/>
  <c r="AJ136" i="28" s="1"/>
  <c r="U136" i="28"/>
  <c r="R136" i="28"/>
  <c r="Q136" i="28"/>
  <c r="P136" i="28"/>
  <c r="O136" i="28"/>
  <c r="N136" i="28"/>
  <c r="M136" i="28"/>
  <c r="BI135" i="28"/>
  <c r="AW135" i="28"/>
  <c r="AP135" i="28"/>
  <c r="AI135" i="28"/>
  <c r="AG135" i="28"/>
  <c r="AN135" i="28" s="1"/>
  <c r="AF135" i="28"/>
  <c r="AM135" i="28" s="1"/>
  <c r="AE135" i="28"/>
  <c r="AL135" i="28" s="1"/>
  <c r="AD135" i="28"/>
  <c r="AK135" i="28" s="1"/>
  <c r="AC135" i="28"/>
  <c r="AJ135" i="28" s="1"/>
  <c r="U135" i="28"/>
  <c r="R135" i="28"/>
  <c r="Q135" i="28"/>
  <c r="P135" i="28"/>
  <c r="O135" i="28"/>
  <c r="N135" i="28"/>
  <c r="M135" i="28"/>
  <c r="BI134" i="28"/>
  <c r="AW134" i="28"/>
  <c r="AP134" i="28"/>
  <c r="AI134" i="28"/>
  <c r="AG134" i="28"/>
  <c r="AN134" i="28" s="1"/>
  <c r="AF134" i="28"/>
  <c r="AM134" i="28" s="1"/>
  <c r="AE134" i="28"/>
  <c r="AL134" i="28" s="1"/>
  <c r="AD134" i="28"/>
  <c r="AK134" i="28" s="1"/>
  <c r="AC134" i="28"/>
  <c r="AJ134" i="28" s="1"/>
  <c r="U134" i="28"/>
  <c r="R134" i="28"/>
  <c r="Q134" i="28"/>
  <c r="P134" i="28"/>
  <c r="O134" i="28"/>
  <c r="N134" i="28"/>
  <c r="M134" i="28"/>
  <c r="BI133" i="28"/>
  <c r="AW133" i="28"/>
  <c r="AP133" i="28"/>
  <c r="AI133" i="28"/>
  <c r="AG133" i="28"/>
  <c r="AN133" i="28" s="1"/>
  <c r="AF133" i="28"/>
  <c r="AM133" i="28" s="1"/>
  <c r="AE133" i="28"/>
  <c r="AL133" i="28" s="1"/>
  <c r="AD133" i="28"/>
  <c r="AK133" i="28" s="1"/>
  <c r="AC133" i="28"/>
  <c r="AJ133" i="28" s="1"/>
  <c r="U133" i="28"/>
  <c r="R133" i="28"/>
  <c r="Q133" i="28"/>
  <c r="P133" i="28"/>
  <c r="O133" i="28"/>
  <c r="N133" i="28"/>
  <c r="M133" i="28"/>
  <c r="BI132" i="28"/>
  <c r="AW132" i="28"/>
  <c r="AP132" i="28"/>
  <c r="AI132" i="28"/>
  <c r="AG132" i="28"/>
  <c r="AN132" i="28" s="1"/>
  <c r="AF132" i="28"/>
  <c r="AM132" i="28" s="1"/>
  <c r="AE132" i="28"/>
  <c r="AL132" i="28" s="1"/>
  <c r="AD132" i="28"/>
  <c r="AK132" i="28" s="1"/>
  <c r="AC132" i="28"/>
  <c r="AJ132" i="28" s="1"/>
  <c r="U132" i="28"/>
  <c r="R132" i="28"/>
  <c r="Q132" i="28"/>
  <c r="P132" i="28"/>
  <c r="O132" i="28"/>
  <c r="N132" i="28"/>
  <c r="M132" i="28"/>
  <c r="BI131" i="28"/>
  <c r="AW131" i="28"/>
  <c r="AP131" i="28"/>
  <c r="AI131" i="28"/>
  <c r="AG131" i="28"/>
  <c r="AN131" i="28" s="1"/>
  <c r="AF131" i="28"/>
  <c r="AM131" i="28" s="1"/>
  <c r="AE131" i="28"/>
  <c r="AL131" i="28" s="1"/>
  <c r="AD131" i="28"/>
  <c r="AK131" i="28" s="1"/>
  <c r="AC131" i="28"/>
  <c r="AJ131" i="28" s="1"/>
  <c r="U131" i="28"/>
  <c r="R131" i="28"/>
  <c r="Q131" i="28"/>
  <c r="P131" i="28"/>
  <c r="O131" i="28"/>
  <c r="N131" i="28"/>
  <c r="M131" i="28"/>
  <c r="BI130" i="28"/>
  <c r="AW130" i="28"/>
  <c r="AP130" i="28"/>
  <c r="AI130" i="28"/>
  <c r="AG130" i="28"/>
  <c r="AN130" i="28" s="1"/>
  <c r="AF130" i="28"/>
  <c r="AM130" i="28" s="1"/>
  <c r="AE130" i="28"/>
  <c r="AL130" i="28" s="1"/>
  <c r="AD130" i="28"/>
  <c r="AK130" i="28" s="1"/>
  <c r="AC130" i="28"/>
  <c r="AJ130" i="28" s="1"/>
  <c r="U130" i="28"/>
  <c r="R130" i="28"/>
  <c r="Q130" i="28"/>
  <c r="P130" i="28"/>
  <c r="O130" i="28"/>
  <c r="N130" i="28"/>
  <c r="M130" i="28"/>
  <c r="BI129" i="28"/>
  <c r="AW129" i="28"/>
  <c r="AP129" i="28"/>
  <c r="AI129" i="28"/>
  <c r="AG129" i="28"/>
  <c r="AN129" i="28" s="1"/>
  <c r="AF129" i="28"/>
  <c r="AM129" i="28" s="1"/>
  <c r="AE129" i="28"/>
  <c r="AL129" i="28" s="1"/>
  <c r="AD129" i="28"/>
  <c r="AK129" i="28" s="1"/>
  <c r="AC129" i="28"/>
  <c r="AJ129" i="28" s="1"/>
  <c r="U129" i="28"/>
  <c r="R129" i="28"/>
  <c r="Q129" i="28"/>
  <c r="P129" i="28"/>
  <c r="O129" i="28"/>
  <c r="N129" i="28"/>
  <c r="M129" i="28"/>
  <c r="BI128" i="28"/>
  <c r="AW128" i="28"/>
  <c r="AP128" i="28"/>
  <c r="AI128" i="28"/>
  <c r="AG128" i="28"/>
  <c r="AN128" i="28" s="1"/>
  <c r="AF128" i="28"/>
  <c r="AM128" i="28" s="1"/>
  <c r="AE128" i="28"/>
  <c r="AL128" i="28" s="1"/>
  <c r="AD128" i="28"/>
  <c r="AK128" i="28" s="1"/>
  <c r="AC128" i="28"/>
  <c r="AJ128" i="28" s="1"/>
  <c r="U128" i="28"/>
  <c r="R128" i="28"/>
  <c r="Q128" i="28"/>
  <c r="P128" i="28"/>
  <c r="O128" i="28"/>
  <c r="N128" i="28"/>
  <c r="M128" i="28"/>
  <c r="BI127" i="28"/>
  <c r="AW127" i="28"/>
  <c r="AP127" i="28"/>
  <c r="AI127" i="28"/>
  <c r="AG127" i="28"/>
  <c r="AN127" i="28" s="1"/>
  <c r="AF127" i="28"/>
  <c r="AM127" i="28" s="1"/>
  <c r="AE127" i="28"/>
  <c r="AL127" i="28" s="1"/>
  <c r="AD127" i="28"/>
  <c r="AK127" i="28" s="1"/>
  <c r="AC127" i="28"/>
  <c r="AJ127" i="28" s="1"/>
  <c r="U127" i="28"/>
  <c r="R127" i="28"/>
  <c r="Q127" i="28"/>
  <c r="P127" i="28"/>
  <c r="O127" i="28"/>
  <c r="N127" i="28"/>
  <c r="M127" i="28"/>
  <c r="BI126" i="28"/>
  <c r="AW126" i="28"/>
  <c r="AP126" i="28"/>
  <c r="AI126" i="28"/>
  <c r="AG126" i="28"/>
  <c r="AN126" i="28" s="1"/>
  <c r="AF126" i="28"/>
  <c r="AM126" i="28" s="1"/>
  <c r="AE126" i="28"/>
  <c r="AL126" i="28" s="1"/>
  <c r="AD126" i="28"/>
  <c r="AK126" i="28" s="1"/>
  <c r="AC126" i="28"/>
  <c r="AJ126" i="28" s="1"/>
  <c r="U126" i="28"/>
  <c r="R126" i="28"/>
  <c r="Q126" i="28"/>
  <c r="P126" i="28"/>
  <c r="O126" i="28"/>
  <c r="N126" i="28"/>
  <c r="M126" i="28"/>
  <c r="BI125" i="28"/>
  <c r="AW125" i="28"/>
  <c r="AP125" i="28"/>
  <c r="AI125" i="28"/>
  <c r="AG125" i="28"/>
  <c r="AN125" i="28" s="1"/>
  <c r="AF125" i="28"/>
  <c r="AM125" i="28" s="1"/>
  <c r="AE125" i="28"/>
  <c r="AL125" i="28" s="1"/>
  <c r="AD125" i="28"/>
  <c r="AK125" i="28" s="1"/>
  <c r="AC125" i="28"/>
  <c r="AJ125" i="28" s="1"/>
  <c r="U125" i="28"/>
  <c r="R125" i="28"/>
  <c r="Q125" i="28"/>
  <c r="P125" i="28"/>
  <c r="O125" i="28"/>
  <c r="N125" i="28"/>
  <c r="M125" i="28"/>
  <c r="BI124" i="28"/>
  <c r="AW124" i="28"/>
  <c r="AP124" i="28"/>
  <c r="AI124" i="28"/>
  <c r="AG124" i="28"/>
  <c r="AN124" i="28" s="1"/>
  <c r="AF124" i="28"/>
  <c r="AM124" i="28" s="1"/>
  <c r="AE124" i="28"/>
  <c r="AL124" i="28" s="1"/>
  <c r="AD124" i="28"/>
  <c r="AK124" i="28" s="1"/>
  <c r="AC124" i="28"/>
  <c r="AJ124" i="28" s="1"/>
  <c r="U124" i="28"/>
  <c r="R124" i="28"/>
  <c r="Q124" i="28"/>
  <c r="P124" i="28"/>
  <c r="O124" i="28"/>
  <c r="N124" i="28"/>
  <c r="M124" i="28"/>
  <c r="BI123" i="28"/>
  <c r="AW123" i="28"/>
  <c r="AP123" i="28"/>
  <c r="AI123" i="28"/>
  <c r="AG123" i="28"/>
  <c r="AN123" i="28" s="1"/>
  <c r="AF123" i="28"/>
  <c r="AM123" i="28" s="1"/>
  <c r="AE123" i="28"/>
  <c r="AL123" i="28" s="1"/>
  <c r="AD123" i="28"/>
  <c r="AK123" i="28" s="1"/>
  <c r="AC123" i="28"/>
  <c r="AJ123" i="28" s="1"/>
  <c r="U123" i="28"/>
  <c r="R123" i="28"/>
  <c r="Q123" i="28"/>
  <c r="P123" i="28"/>
  <c r="O123" i="28"/>
  <c r="N123" i="28"/>
  <c r="M123" i="28"/>
  <c r="BI122" i="28"/>
  <c r="AW122" i="28"/>
  <c r="AP122" i="28"/>
  <c r="AI122" i="28"/>
  <c r="AG122" i="28"/>
  <c r="AN122" i="28" s="1"/>
  <c r="AF122" i="28"/>
  <c r="AM122" i="28" s="1"/>
  <c r="AE122" i="28"/>
  <c r="AL122" i="28" s="1"/>
  <c r="AD122" i="28"/>
  <c r="AK122" i="28" s="1"/>
  <c r="AC122" i="28"/>
  <c r="AJ122" i="28" s="1"/>
  <c r="U122" i="28"/>
  <c r="R122" i="28"/>
  <c r="Q122" i="28"/>
  <c r="P122" i="28"/>
  <c r="O122" i="28"/>
  <c r="N122" i="28"/>
  <c r="M122" i="28"/>
  <c r="BI121" i="28"/>
  <c r="AW121" i="28"/>
  <c r="AP121" i="28"/>
  <c r="AI121" i="28"/>
  <c r="AG121" i="28"/>
  <c r="AN121" i="28" s="1"/>
  <c r="AF121" i="28"/>
  <c r="AM121" i="28" s="1"/>
  <c r="AE121" i="28"/>
  <c r="AL121" i="28" s="1"/>
  <c r="AD121" i="28"/>
  <c r="AK121" i="28" s="1"/>
  <c r="AC121" i="28"/>
  <c r="AJ121" i="28" s="1"/>
  <c r="U121" i="28"/>
  <c r="R121" i="28"/>
  <c r="Q121" i="28"/>
  <c r="P121" i="28"/>
  <c r="O121" i="28"/>
  <c r="N121" i="28"/>
  <c r="M121" i="28"/>
  <c r="BI120" i="28"/>
  <c r="AW120" i="28"/>
  <c r="AP120" i="28"/>
  <c r="AI120" i="28"/>
  <c r="AG120" i="28"/>
  <c r="AN120" i="28" s="1"/>
  <c r="AF120" i="28"/>
  <c r="AM120" i="28" s="1"/>
  <c r="AE120" i="28"/>
  <c r="AL120" i="28" s="1"/>
  <c r="AD120" i="28"/>
  <c r="AK120" i="28" s="1"/>
  <c r="AC120" i="28"/>
  <c r="AJ120" i="28" s="1"/>
  <c r="U120" i="28"/>
  <c r="R120" i="28"/>
  <c r="Q120" i="28"/>
  <c r="P120" i="28"/>
  <c r="O120" i="28"/>
  <c r="N120" i="28"/>
  <c r="M120" i="28"/>
  <c r="BI119" i="28"/>
  <c r="AW119" i="28"/>
  <c r="AP119" i="28"/>
  <c r="AI119" i="28"/>
  <c r="AG119" i="28"/>
  <c r="AN119" i="28" s="1"/>
  <c r="AF119" i="28"/>
  <c r="AM119" i="28" s="1"/>
  <c r="AE119" i="28"/>
  <c r="AL119" i="28" s="1"/>
  <c r="AD119" i="28"/>
  <c r="AK119" i="28" s="1"/>
  <c r="AC119" i="28"/>
  <c r="AJ119" i="28" s="1"/>
  <c r="U119" i="28"/>
  <c r="R119" i="28"/>
  <c r="Q119" i="28"/>
  <c r="P119" i="28"/>
  <c r="O119" i="28"/>
  <c r="N119" i="28"/>
  <c r="M119" i="28"/>
  <c r="BI118" i="28"/>
  <c r="AW118" i="28"/>
  <c r="AP118" i="28"/>
  <c r="AI118" i="28"/>
  <c r="AG118" i="28"/>
  <c r="AN118" i="28" s="1"/>
  <c r="AF118" i="28"/>
  <c r="AM118" i="28" s="1"/>
  <c r="AE118" i="28"/>
  <c r="AL118" i="28" s="1"/>
  <c r="AD118" i="28"/>
  <c r="AK118" i="28" s="1"/>
  <c r="AC118" i="28"/>
  <c r="AJ118" i="28" s="1"/>
  <c r="U118" i="28"/>
  <c r="R118" i="28"/>
  <c r="Q118" i="28"/>
  <c r="P118" i="28"/>
  <c r="O118" i="28"/>
  <c r="N118" i="28"/>
  <c r="M118" i="28"/>
  <c r="BI117" i="28"/>
  <c r="AW117" i="28"/>
  <c r="AP117" i="28"/>
  <c r="AI117" i="28"/>
  <c r="AG117" i="28"/>
  <c r="AN117" i="28" s="1"/>
  <c r="AF117" i="28"/>
  <c r="AM117" i="28" s="1"/>
  <c r="AE117" i="28"/>
  <c r="AL117" i="28" s="1"/>
  <c r="AD117" i="28"/>
  <c r="AK117" i="28" s="1"/>
  <c r="AC117" i="28"/>
  <c r="AJ117" i="28" s="1"/>
  <c r="U117" i="28"/>
  <c r="R117" i="28"/>
  <c r="Q117" i="28"/>
  <c r="P117" i="28"/>
  <c r="O117" i="28"/>
  <c r="N117" i="28"/>
  <c r="M117" i="28"/>
  <c r="BI116" i="28"/>
  <c r="AW116" i="28"/>
  <c r="AP116" i="28"/>
  <c r="AI116" i="28"/>
  <c r="AG116" i="28"/>
  <c r="AN116" i="28" s="1"/>
  <c r="AF116" i="28"/>
  <c r="AM116" i="28" s="1"/>
  <c r="AE116" i="28"/>
  <c r="AL116" i="28" s="1"/>
  <c r="AD116" i="28"/>
  <c r="AK116" i="28" s="1"/>
  <c r="AC116" i="28"/>
  <c r="AJ116" i="28" s="1"/>
  <c r="U116" i="28"/>
  <c r="R116" i="28"/>
  <c r="Q116" i="28"/>
  <c r="P116" i="28"/>
  <c r="O116" i="28"/>
  <c r="N116" i="28"/>
  <c r="M116" i="28"/>
  <c r="BI115" i="28"/>
  <c r="AW115" i="28"/>
  <c r="AP115" i="28"/>
  <c r="AI115" i="28"/>
  <c r="AG115" i="28"/>
  <c r="AN115" i="28" s="1"/>
  <c r="AF115" i="28"/>
  <c r="AM115" i="28" s="1"/>
  <c r="AE115" i="28"/>
  <c r="AL115" i="28" s="1"/>
  <c r="AD115" i="28"/>
  <c r="AK115" i="28" s="1"/>
  <c r="AC115" i="28"/>
  <c r="AJ115" i="28" s="1"/>
  <c r="U115" i="28"/>
  <c r="R115" i="28"/>
  <c r="Q115" i="28"/>
  <c r="P115" i="28"/>
  <c r="O115" i="28"/>
  <c r="N115" i="28"/>
  <c r="M115" i="28"/>
  <c r="BI114" i="28"/>
  <c r="AW114" i="28"/>
  <c r="AP114" i="28"/>
  <c r="AI114" i="28"/>
  <c r="AG114" i="28"/>
  <c r="AN114" i="28" s="1"/>
  <c r="AF114" i="28"/>
  <c r="AM114" i="28" s="1"/>
  <c r="AE114" i="28"/>
  <c r="AL114" i="28" s="1"/>
  <c r="AD114" i="28"/>
  <c r="AK114" i="28" s="1"/>
  <c r="AC114" i="28"/>
  <c r="AJ114" i="28" s="1"/>
  <c r="U114" i="28"/>
  <c r="R114" i="28"/>
  <c r="Q114" i="28"/>
  <c r="P114" i="28"/>
  <c r="O114" i="28"/>
  <c r="N114" i="28"/>
  <c r="M114" i="28"/>
  <c r="BI113" i="28"/>
  <c r="AW113" i="28"/>
  <c r="AP113" i="28"/>
  <c r="AI113" i="28"/>
  <c r="AG113" i="28"/>
  <c r="AN113" i="28" s="1"/>
  <c r="AF113" i="28"/>
  <c r="AM113" i="28" s="1"/>
  <c r="AE113" i="28"/>
  <c r="AL113" i="28" s="1"/>
  <c r="AD113" i="28"/>
  <c r="AK113" i="28" s="1"/>
  <c r="AC113" i="28"/>
  <c r="AJ113" i="28" s="1"/>
  <c r="U113" i="28"/>
  <c r="R113" i="28"/>
  <c r="Q113" i="28"/>
  <c r="P113" i="28"/>
  <c r="O113" i="28"/>
  <c r="N113" i="28"/>
  <c r="M113" i="28"/>
  <c r="BI112" i="28"/>
  <c r="AW112" i="28"/>
  <c r="AP112" i="28"/>
  <c r="AI112" i="28"/>
  <c r="AG112" i="28"/>
  <c r="AN112" i="28" s="1"/>
  <c r="AF112" i="28"/>
  <c r="AM112" i="28" s="1"/>
  <c r="AE112" i="28"/>
  <c r="AL112" i="28" s="1"/>
  <c r="AD112" i="28"/>
  <c r="AK112" i="28" s="1"/>
  <c r="AC112" i="28"/>
  <c r="AJ112" i="28" s="1"/>
  <c r="U112" i="28"/>
  <c r="R112" i="28"/>
  <c r="Q112" i="28"/>
  <c r="P112" i="28"/>
  <c r="O112" i="28"/>
  <c r="N112" i="28"/>
  <c r="M112" i="28"/>
  <c r="BI111" i="28"/>
  <c r="AW111" i="28"/>
  <c r="AP111" i="28"/>
  <c r="AI111" i="28"/>
  <c r="AG111" i="28"/>
  <c r="AN111" i="28" s="1"/>
  <c r="AF111" i="28"/>
  <c r="AM111" i="28" s="1"/>
  <c r="AE111" i="28"/>
  <c r="AL111" i="28" s="1"/>
  <c r="AD111" i="28"/>
  <c r="AK111" i="28" s="1"/>
  <c r="AC111" i="28"/>
  <c r="AJ111" i="28" s="1"/>
  <c r="U111" i="28"/>
  <c r="R111" i="28"/>
  <c r="Q111" i="28"/>
  <c r="P111" i="28"/>
  <c r="O111" i="28"/>
  <c r="N111" i="28"/>
  <c r="M111" i="28"/>
  <c r="BI110" i="28"/>
  <c r="AW110" i="28"/>
  <c r="AP110" i="28"/>
  <c r="AI110" i="28"/>
  <c r="AG110" i="28"/>
  <c r="AN110" i="28" s="1"/>
  <c r="AF110" i="28"/>
  <c r="AM110" i="28" s="1"/>
  <c r="AE110" i="28"/>
  <c r="AL110" i="28" s="1"/>
  <c r="AD110" i="28"/>
  <c r="AK110" i="28" s="1"/>
  <c r="AC110" i="28"/>
  <c r="AJ110" i="28" s="1"/>
  <c r="U110" i="28"/>
  <c r="R110" i="28"/>
  <c r="Q110" i="28"/>
  <c r="P110" i="28"/>
  <c r="O110" i="28"/>
  <c r="N110" i="28"/>
  <c r="M110" i="28"/>
  <c r="BI109" i="28"/>
  <c r="AW109" i="28"/>
  <c r="AP109" i="28"/>
  <c r="AI109" i="28"/>
  <c r="AG109" i="28"/>
  <c r="AN109" i="28" s="1"/>
  <c r="AF109" i="28"/>
  <c r="AM109" i="28" s="1"/>
  <c r="AE109" i="28"/>
  <c r="AL109" i="28" s="1"/>
  <c r="AD109" i="28"/>
  <c r="AK109" i="28" s="1"/>
  <c r="AC109" i="28"/>
  <c r="AJ109" i="28" s="1"/>
  <c r="U109" i="28"/>
  <c r="R109" i="28"/>
  <c r="Q109" i="28"/>
  <c r="P109" i="28"/>
  <c r="O109" i="28"/>
  <c r="N109" i="28"/>
  <c r="M109" i="28"/>
  <c r="BI108" i="28"/>
  <c r="AW108" i="28"/>
  <c r="AP108" i="28"/>
  <c r="AI108" i="28"/>
  <c r="AG108" i="28"/>
  <c r="AN108" i="28" s="1"/>
  <c r="AF108" i="28"/>
  <c r="AM108" i="28" s="1"/>
  <c r="AE108" i="28"/>
  <c r="AL108" i="28" s="1"/>
  <c r="AD108" i="28"/>
  <c r="AK108" i="28" s="1"/>
  <c r="AC108" i="28"/>
  <c r="AJ108" i="28" s="1"/>
  <c r="U108" i="28"/>
  <c r="R108" i="28"/>
  <c r="Q108" i="28"/>
  <c r="P108" i="28"/>
  <c r="O108" i="28"/>
  <c r="N108" i="28"/>
  <c r="M108" i="28"/>
  <c r="BI107" i="28"/>
  <c r="AW107" i="28"/>
  <c r="AP107" i="28"/>
  <c r="AI107" i="28"/>
  <c r="AG107" i="28"/>
  <c r="AN107" i="28" s="1"/>
  <c r="AF107" i="28"/>
  <c r="AM107" i="28" s="1"/>
  <c r="AE107" i="28"/>
  <c r="AL107" i="28" s="1"/>
  <c r="AD107" i="28"/>
  <c r="AK107" i="28" s="1"/>
  <c r="AC107" i="28"/>
  <c r="AJ107" i="28" s="1"/>
  <c r="U107" i="28"/>
  <c r="R107" i="28"/>
  <c r="Q107" i="28"/>
  <c r="P107" i="28"/>
  <c r="O107" i="28"/>
  <c r="N107" i="28"/>
  <c r="M107" i="28"/>
  <c r="BI106" i="28"/>
  <c r="AW106" i="28"/>
  <c r="AP106" i="28"/>
  <c r="AI106" i="28"/>
  <c r="AG106" i="28"/>
  <c r="AN106" i="28" s="1"/>
  <c r="AF106" i="28"/>
  <c r="AM106" i="28" s="1"/>
  <c r="AE106" i="28"/>
  <c r="AL106" i="28" s="1"/>
  <c r="AD106" i="28"/>
  <c r="AK106" i="28" s="1"/>
  <c r="AC106" i="28"/>
  <c r="AJ106" i="28" s="1"/>
  <c r="U106" i="28"/>
  <c r="R106" i="28"/>
  <c r="Q106" i="28"/>
  <c r="P106" i="28"/>
  <c r="O106" i="28"/>
  <c r="N106" i="28"/>
  <c r="M106" i="28"/>
  <c r="BI105" i="28"/>
  <c r="AW105" i="28"/>
  <c r="AP105" i="28"/>
  <c r="AI105" i="28"/>
  <c r="AG105" i="28"/>
  <c r="AN105" i="28" s="1"/>
  <c r="AF105" i="28"/>
  <c r="AM105" i="28" s="1"/>
  <c r="AE105" i="28"/>
  <c r="AL105" i="28" s="1"/>
  <c r="AD105" i="28"/>
  <c r="AK105" i="28" s="1"/>
  <c r="AC105" i="28"/>
  <c r="AJ105" i="28" s="1"/>
  <c r="U105" i="28"/>
  <c r="R105" i="28"/>
  <c r="Q105" i="28"/>
  <c r="P105" i="28"/>
  <c r="O105" i="28"/>
  <c r="N105" i="28"/>
  <c r="M105" i="28"/>
  <c r="BI104" i="28"/>
  <c r="AW104" i="28"/>
  <c r="AP104" i="28"/>
  <c r="AI104" i="28"/>
  <c r="AG104" i="28"/>
  <c r="AN104" i="28" s="1"/>
  <c r="AF104" i="28"/>
  <c r="AM104" i="28" s="1"/>
  <c r="AE104" i="28"/>
  <c r="AL104" i="28" s="1"/>
  <c r="AD104" i="28"/>
  <c r="AK104" i="28" s="1"/>
  <c r="AC104" i="28"/>
  <c r="AJ104" i="28" s="1"/>
  <c r="U104" i="28"/>
  <c r="R104" i="28"/>
  <c r="Q104" i="28"/>
  <c r="P104" i="28"/>
  <c r="O104" i="28"/>
  <c r="N104" i="28"/>
  <c r="M104" i="28"/>
  <c r="BI103" i="28"/>
  <c r="AW103" i="28"/>
  <c r="AP103" i="28"/>
  <c r="AI103" i="28"/>
  <c r="AG103" i="28"/>
  <c r="AN103" i="28" s="1"/>
  <c r="AF103" i="28"/>
  <c r="AM103" i="28" s="1"/>
  <c r="AE103" i="28"/>
  <c r="AL103" i="28" s="1"/>
  <c r="AD103" i="28"/>
  <c r="AK103" i="28" s="1"/>
  <c r="AC103" i="28"/>
  <c r="AJ103" i="28" s="1"/>
  <c r="U103" i="28"/>
  <c r="R103" i="28"/>
  <c r="Q103" i="28"/>
  <c r="P103" i="28"/>
  <c r="O103" i="28"/>
  <c r="N103" i="28"/>
  <c r="M103" i="28"/>
  <c r="BI102" i="28"/>
  <c r="AW102" i="28"/>
  <c r="AP102" i="28"/>
  <c r="AI102" i="28"/>
  <c r="AG102" i="28"/>
  <c r="AN102" i="28" s="1"/>
  <c r="AF102" i="28"/>
  <c r="AM102" i="28" s="1"/>
  <c r="AE102" i="28"/>
  <c r="AL102" i="28" s="1"/>
  <c r="AD102" i="28"/>
  <c r="AK102" i="28" s="1"/>
  <c r="AC102" i="28"/>
  <c r="AJ102" i="28" s="1"/>
  <c r="U102" i="28"/>
  <c r="R102" i="28"/>
  <c r="Q102" i="28"/>
  <c r="P102" i="28"/>
  <c r="O102" i="28"/>
  <c r="N102" i="28"/>
  <c r="M102" i="28"/>
  <c r="BI101" i="28"/>
  <c r="AW101" i="28"/>
  <c r="AP101" i="28"/>
  <c r="AI101" i="28"/>
  <c r="AG101" i="28"/>
  <c r="AN101" i="28" s="1"/>
  <c r="AF101" i="28"/>
  <c r="AM101" i="28" s="1"/>
  <c r="AE101" i="28"/>
  <c r="AL101" i="28" s="1"/>
  <c r="AD101" i="28"/>
  <c r="AK101" i="28" s="1"/>
  <c r="AC101" i="28"/>
  <c r="AJ101" i="28" s="1"/>
  <c r="U101" i="28"/>
  <c r="R101" i="28"/>
  <c r="Q101" i="28"/>
  <c r="P101" i="28"/>
  <c r="O101" i="28"/>
  <c r="N101" i="28"/>
  <c r="M101" i="28"/>
  <c r="BI100" i="28"/>
  <c r="AW100" i="28"/>
  <c r="AP100" i="28"/>
  <c r="AI100" i="28"/>
  <c r="AG100" i="28"/>
  <c r="AN100" i="28" s="1"/>
  <c r="AF100" i="28"/>
  <c r="AM100" i="28" s="1"/>
  <c r="AE100" i="28"/>
  <c r="AL100" i="28" s="1"/>
  <c r="AD100" i="28"/>
  <c r="AK100" i="28" s="1"/>
  <c r="AC100" i="28"/>
  <c r="AJ100" i="28" s="1"/>
  <c r="U100" i="28"/>
  <c r="R100" i="28"/>
  <c r="Q100" i="28"/>
  <c r="P100" i="28"/>
  <c r="O100" i="28"/>
  <c r="N100" i="28"/>
  <c r="M100" i="28"/>
  <c r="BI99" i="28"/>
  <c r="AW99" i="28"/>
  <c r="AP99" i="28"/>
  <c r="AI99" i="28"/>
  <c r="AG99" i="28"/>
  <c r="AN99" i="28" s="1"/>
  <c r="AF99" i="28"/>
  <c r="AM99" i="28" s="1"/>
  <c r="AE99" i="28"/>
  <c r="AL99" i="28" s="1"/>
  <c r="AD99" i="28"/>
  <c r="AK99" i="28" s="1"/>
  <c r="AC99" i="28"/>
  <c r="AJ99" i="28" s="1"/>
  <c r="U99" i="28"/>
  <c r="R99" i="28"/>
  <c r="Q99" i="28"/>
  <c r="P99" i="28"/>
  <c r="O99" i="28"/>
  <c r="N99" i="28"/>
  <c r="M99" i="28"/>
  <c r="BI98" i="28"/>
  <c r="AW98" i="28"/>
  <c r="AP98" i="28"/>
  <c r="AI98" i="28"/>
  <c r="AG98" i="28"/>
  <c r="AN98" i="28" s="1"/>
  <c r="AF98" i="28"/>
  <c r="AM98" i="28" s="1"/>
  <c r="AE98" i="28"/>
  <c r="AL98" i="28" s="1"/>
  <c r="AD98" i="28"/>
  <c r="AK98" i="28" s="1"/>
  <c r="AC98" i="28"/>
  <c r="AJ98" i="28" s="1"/>
  <c r="U98" i="28"/>
  <c r="R98" i="28"/>
  <c r="Q98" i="28"/>
  <c r="P98" i="28"/>
  <c r="O98" i="28"/>
  <c r="N98" i="28"/>
  <c r="M98" i="28"/>
  <c r="BI97" i="28"/>
  <c r="AW97" i="28"/>
  <c r="AP97" i="28"/>
  <c r="AI97" i="28"/>
  <c r="AG97" i="28"/>
  <c r="AN97" i="28" s="1"/>
  <c r="AF97" i="28"/>
  <c r="AM97" i="28" s="1"/>
  <c r="AE97" i="28"/>
  <c r="AL97" i="28" s="1"/>
  <c r="AD97" i="28"/>
  <c r="AK97" i="28" s="1"/>
  <c r="AC97" i="28"/>
  <c r="AJ97" i="28" s="1"/>
  <c r="U97" i="28"/>
  <c r="R97" i="28"/>
  <c r="Q97" i="28"/>
  <c r="P97" i="28"/>
  <c r="O97" i="28"/>
  <c r="N97" i="28"/>
  <c r="M97" i="28"/>
  <c r="BI96" i="28"/>
  <c r="AW96" i="28"/>
  <c r="AP96" i="28"/>
  <c r="AI96" i="28"/>
  <c r="AG96" i="28"/>
  <c r="AN96" i="28" s="1"/>
  <c r="AF96" i="28"/>
  <c r="AM96" i="28" s="1"/>
  <c r="AE96" i="28"/>
  <c r="AL96" i="28" s="1"/>
  <c r="AD96" i="28"/>
  <c r="AK96" i="28" s="1"/>
  <c r="AC96" i="28"/>
  <c r="AJ96" i="28" s="1"/>
  <c r="U96" i="28"/>
  <c r="R96" i="28"/>
  <c r="Q96" i="28"/>
  <c r="P96" i="28"/>
  <c r="O96" i="28"/>
  <c r="N96" i="28"/>
  <c r="M96" i="28"/>
  <c r="BI95" i="28"/>
  <c r="AW95" i="28"/>
  <c r="AP95" i="28"/>
  <c r="AI95" i="28"/>
  <c r="AG95" i="28"/>
  <c r="AN95" i="28" s="1"/>
  <c r="AF95" i="28"/>
  <c r="AM95" i="28" s="1"/>
  <c r="AE95" i="28"/>
  <c r="AL95" i="28" s="1"/>
  <c r="AD95" i="28"/>
  <c r="AK95" i="28" s="1"/>
  <c r="AC95" i="28"/>
  <c r="AJ95" i="28" s="1"/>
  <c r="U95" i="28"/>
  <c r="R95" i="28"/>
  <c r="Q95" i="28"/>
  <c r="P95" i="28"/>
  <c r="O95" i="28"/>
  <c r="N95" i="28"/>
  <c r="M95" i="28"/>
  <c r="BI94" i="28"/>
  <c r="AW94" i="28"/>
  <c r="AP94" i="28"/>
  <c r="AI94" i="28"/>
  <c r="AG94" i="28"/>
  <c r="AN94" i="28" s="1"/>
  <c r="AF94" i="28"/>
  <c r="AM94" i="28" s="1"/>
  <c r="AE94" i="28"/>
  <c r="AL94" i="28" s="1"/>
  <c r="AD94" i="28"/>
  <c r="AK94" i="28" s="1"/>
  <c r="AC94" i="28"/>
  <c r="AJ94" i="28" s="1"/>
  <c r="U94" i="28"/>
  <c r="R94" i="28"/>
  <c r="Q94" i="28"/>
  <c r="P94" i="28"/>
  <c r="O94" i="28"/>
  <c r="N94" i="28"/>
  <c r="M94" i="28"/>
  <c r="BI93" i="28"/>
  <c r="AW93" i="28"/>
  <c r="AP93" i="28"/>
  <c r="AI93" i="28"/>
  <c r="AG93" i="28"/>
  <c r="AN93" i="28" s="1"/>
  <c r="AF93" i="28"/>
  <c r="AM93" i="28" s="1"/>
  <c r="AE93" i="28"/>
  <c r="AL93" i="28" s="1"/>
  <c r="AD93" i="28"/>
  <c r="AK93" i="28" s="1"/>
  <c r="AC93" i="28"/>
  <c r="AJ93" i="28" s="1"/>
  <c r="U93" i="28"/>
  <c r="R93" i="28"/>
  <c r="Q93" i="28"/>
  <c r="P93" i="28"/>
  <c r="O93" i="28"/>
  <c r="N93" i="28"/>
  <c r="M93" i="28"/>
  <c r="BI92" i="28"/>
  <c r="AW92" i="28"/>
  <c r="AP92" i="28"/>
  <c r="AI92" i="28"/>
  <c r="AG92" i="28"/>
  <c r="AN92" i="28" s="1"/>
  <c r="AF92" i="28"/>
  <c r="AM92" i="28" s="1"/>
  <c r="AE92" i="28"/>
  <c r="AL92" i="28" s="1"/>
  <c r="AD92" i="28"/>
  <c r="AK92" i="28" s="1"/>
  <c r="AC92" i="28"/>
  <c r="AJ92" i="28" s="1"/>
  <c r="U92" i="28"/>
  <c r="R92" i="28"/>
  <c r="Q92" i="28"/>
  <c r="P92" i="28"/>
  <c r="O92" i="28"/>
  <c r="N92" i="28"/>
  <c r="M92" i="28"/>
  <c r="BI91" i="28"/>
  <c r="AW91" i="28"/>
  <c r="AP91" i="28"/>
  <c r="AI91" i="28"/>
  <c r="AG91" i="28"/>
  <c r="AN91" i="28" s="1"/>
  <c r="AF91" i="28"/>
  <c r="AM91" i="28" s="1"/>
  <c r="AE91" i="28"/>
  <c r="AL91" i="28" s="1"/>
  <c r="AD91" i="28"/>
  <c r="AK91" i="28" s="1"/>
  <c r="AC91" i="28"/>
  <c r="AJ91" i="28" s="1"/>
  <c r="U91" i="28"/>
  <c r="R91" i="28"/>
  <c r="Q91" i="28"/>
  <c r="P91" i="28"/>
  <c r="O91" i="28"/>
  <c r="N91" i="28"/>
  <c r="M91" i="28"/>
  <c r="BI90" i="28"/>
  <c r="AW90" i="28"/>
  <c r="AP90" i="28"/>
  <c r="AI90" i="28"/>
  <c r="AG90" i="28"/>
  <c r="AN90" i="28" s="1"/>
  <c r="AF90" i="28"/>
  <c r="AM90" i="28" s="1"/>
  <c r="AE90" i="28"/>
  <c r="AL90" i="28" s="1"/>
  <c r="AD90" i="28"/>
  <c r="AK90" i="28" s="1"/>
  <c r="AC90" i="28"/>
  <c r="AJ90" i="28" s="1"/>
  <c r="U90" i="28"/>
  <c r="R90" i="28"/>
  <c r="Q90" i="28"/>
  <c r="P90" i="28"/>
  <c r="O90" i="28"/>
  <c r="N90" i="28"/>
  <c r="M90" i="28"/>
  <c r="BI89" i="28"/>
  <c r="AW89" i="28"/>
  <c r="AP89" i="28"/>
  <c r="AI89" i="28"/>
  <c r="AG89" i="28"/>
  <c r="AN89" i="28" s="1"/>
  <c r="AF89" i="28"/>
  <c r="AM89" i="28" s="1"/>
  <c r="AE89" i="28"/>
  <c r="AL89" i="28" s="1"/>
  <c r="AD89" i="28"/>
  <c r="AK89" i="28" s="1"/>
  <c r="AC89" i="28"/>
  <c r="AJ89" i="28" s="1"/>
  <c r="U89" i="28"/>
  <c r="R89" i="28"/>
  <c r="Q89" i="28"/>
  <c r="P89" i="28"/>
  <c r="O89" i="28"/>
  <c r="N89" i="28"/>
  <c r="M89" i="28"/>
  <c r="BI88" i="28"/>
  <c r="AW88" i="28"/>
  <c r="AP88" i="28"/>
  <c r="AI88" i="28"/>
  <c r="AG88" i="28"/>
  <c r="AN88" i="28" s="1"/>
  <c r="AF88" i="28"/>
  <c r="AM88" i="28" s="1"/>
  <c r="AE88" i="28"/>
  <c r="AL88" i="28" s="1"/>
  <c r="AD88" i="28"/>
  <c r="AK88" i="28" s="1"/>
  <c r="AC88" i="28"/>
  <c r="AJ88" i="28" s="1"/>
  <c r="U88" i="28"/>
  <c r="R88" i="28"/>
  <c r="Q88" i="28"/>
  <c r="P88" i="28"/>
  <c r="O88" i="28"/>
  <c r="N88" i="28"/>
  <c r="M88" i="28"/>
  <c r="BI87" i="28"/>
  <c r="AW87" i="28"/>
  <c r="AP87" i="28"/>
  <c r="AI87" i="28"/>
  <c r="AG87" i="28"/>
  <c r="AN87" i="28" s="1"/>
  <c r="AF87" i="28"/>
  <c r="AM87" i="28" s="1"/>
  <c r="AE87" i="28"/>
  <c r="AL87" i="28" s="1"/>
  <c r="AD87" i="28"/>
  <c r="AK87" i="28" s="1"/>
  <c r="AC87" i="28"/>
  <c r="AJ87" i="28" s="1"/>
  <c r="U87" i="28"/>
  <c r="R87" i="28"/>
  <c r="Q87" i="28"/>
  <c r="P87" i="28"/>
  <c r="O87" i="28"/>
  <c r="N87" i="28"/>
  <c r="M87" i="28"/>
  <c r="BI86" i="28"/>
  <c r="AW86" i="28"/>
  <c r="AP86" i="28"/>
  <c r="AI86" i="28"/>
  <c r="AG86" i="28"/>
  <c r="AN86" i="28" s="1"/>
  <c r="AF86" i="28"/>
  <c r="AM86" i="28" s="1"/>
  <c r="AE86" i="28"/>
  <c r="AL86" i="28" s="1"/>
  <c r="AD86" i="28"/>
  <c r="AK86" i="28" s="1"/>
  <c r="AC86" i="28"/>
  <c r="AJ86" i="28" s="1"/>
  <c r="U86" i="28"/>
  <c r="R86" i="28"/>
  <c r="Q86" i="28"/>
  <c r="P86" i="28"/>
  <c r="O86" i="28"/>
  <c r="N86" i="28"/>
  <c r="M86" i="28"/>
  <c r="BI85" i="28"/>
  <c r="AW85" i="28"/>
  <c r="AP85" i="28"/>
  <c r="AI85" i="28"/>
  <c r="AG85" i="28"/>
  <c r="AN85" i="28" s="1"/>
  <c r="AF85" i="28"/>
  <c r="AM85" i="28" s="1"/>
  <c r="AE85" i="28"/>
  <c r="AL85" i="28" s="1"/>
  <c r="AD85" i="28"/>
  <c r="AK85" i="28" s="1"/>
  <c r="AC85" i="28"/>
  <c r="AJ85" i="28" s="1"/>
  <c r="U85" i="28"/>
  <c r="R85" i="28"/>
  <c r="Q85" i="28"/>
  <c r="P85" i="28"/>
  <c r="O85" i="28"/>
  <c r="N85" i="28"/>
  <c r="M85" i="28"/>
  <c r="BI84" i="28"/>
  <c r="AW84" i="28"/>
  <c r="AP84" i="28"/>
  <c r="AI84" i="28"/>
  <c r="AG84" i="28"/>
  <c r="AN84" i="28" s="1"/>
  <c r="AF84" i="28"/>
  <c r="AM84" i="28" s="1"/>
  <c r="AE84" i="28"/>
  <c r="AL84" i="28" s="1"/>
  <c r="AD84" i="28"/>
  <c r="AK84" i="28" s="1"/>
  <c r="AC84" i="28"/>
  <c r="AJ84" i="28" s="1"/>
  <c r="U84" i="28"/>
  <c r="R84" i="28"/>
  <c r="Q84" i="28"/>
  <c r="P84" i="28"/>
  <c r="O84" i="28"/>
  <c r="N84" i="28"/>
  <c r="M84" i="28"/>
  <c r="BI83" i="28"/>
  <c r="AW83" i="28"/>
  <c r="AP83" i="28"/>
  <c r="AI83" i="28"/>
  <c r="AG83" i="28"/>
  <c r="AN83" i="28" s="1"/>
  <c r="AF83" i="28"/>
  <c r="AM83" i="28" s="1"/>
  <c r="AE83" i="28"/>
  <c r="AL83" i="28" s="1"/>
  <c r="AD83" i="28"/>
  <c r="AK83" i="28" s="1"/>
  <c r="AC83" i="28"/>
  <c r="AJ83" i="28" s="1"/>
  <c r="U83" i="28"/>
  <c r="R83" i="28"/>
  <c r="Q83" i="28"/>
  <c r="P83" i="28"/>
  <c r="O83" i="28"/>
  <c r="N83" i="28"/>
  <c r="M83" i="28"/>
  <c r="BI82" i="28"/>
  <c r="BB82" i="28"/>
  <c r="BA82" i="28"/>
  <c r="AZ82" i="28"/>
  <c r="AY82" i="28"/>
  <c r="AX82" i="28"/>
  <c r="AW82" i="28"/>
  <c r="AP82" i="28"/>
  <c r="AI82" i="28"/>
  <c r="AG82" i="28"/>
  <c r="AN82" i="28" s="1"/>
  <c r="AF82" i="28"/>
  <c r="AM82" i="28" s="1"/>
  <c r="AE82" i="28"/>
  <c r="AL82" i="28" s="1"/>
  <c r="AD82" i="28"/>
  <c r="AK82" i="28" s="1"/>
  <c r="AC82" i="28"/>
  <c r="AJ82" i="28" s="1"/>
  <c r="U82" i="28"/>
  <c r="R82" i="28"/>
  <c r="Q82" i="28"/>
  <c r="P82" i="28"/>
  <c r="O82" i="28"/>
  <c r="N82" i="28"/>
  <c r="M82" i="28"/>
  <c r="BI81" i="28"/>
  <c r="BB81" i="28"/>
  <c r="BA81" i="28"/>
  <c r="AZ81" i="28"/>
  <c r="AY81" i="28"/>
  <c r="AX81" i="28"/>
  <c r="AW81" i="28"/>
  <c r="AP81" i="28"/>
  <c r="AI81" i="28"/>
  <c r="AG81" i="28"/>
  <c r="AN81" i="28" s="1"/>
  <c r="AF81" i="28"/>
  <c r="AM81" i="28" s="1"/>
  <c r="AE81" i="28"/>
  <c r="AL81" i="28" s="1"/>
  <c r="AD81" i="28"/>
  <c r="AK81" i="28" s="1"/>
  <c r="AC81" i="28"/>
  <c r="AJ81" i="28" s="1"/>
  <c r="U81" i="28"/>
  <c r="R81" i="28"/>
  <c r="Z81" i="28" s="1"/>
  <c r="Q81" i="28"/>
  <c r="Y81" i="28" s="1"/>
  <c r="P81" i="28"/>
  <c r="X81" i="28" s="1"/>
  <c r="O81" i="28"/>
  <c r="W81" i="28" s="1"/>
  <c r="N81" i="28"/>
  <c r="V81" i="28" s="1"/>
  <c r="M81" i="28"/>
  <c r="BI80" i="28"/>
  <c r="BB80" i="28"/>
  <c r="BG80" i="28" s="1"/>
  <c r="BA80" i="28"/>
  <c r="AZ80" i="28"/>
  <c r="AY80" i="28"/>
  <c r="AX80" i="28"/>
  <c r="AW80" i="28"/>
  <c r="AP80" i="28"/>
  <c r="AI80" i="28"/>
  <c r="AG80" i="28"/>
  <c r="AN80" i="28" s="1"/>
  <c r="AF80" i="28"/>
  <c r="AM80" i="28" s="1"/>
  <c r="AE80" i="28"/>
  <c r="AL80" i="28" s="1"/>
  <c r="AD80" i="28"/>
  <c r="AK80" i="28" s="1"/>
  <c r="AC80" i="28"/>
  <c r="AJ80" i="28" s="1"/>
  <c r="U80" i="28"/>
  <c r="R80" i="28"/>
  <c r="Q80" i="28"/>
  <c r="P80" i="28"/>
  <c r="O80" i="28"/>
  <c r="N80" i="28"/>
  <c r="M80" i="28"/>
  <c r="BI79" i="28"/>
  <c r="BG79" i="28"/>
  <c r="BB79" i="28"/>
  <c r="BA79" i="28"/>
  <c r="BF79" i="28" s="1"/>
  <c r="AZ79" i="28"/>
  <c r="AY79" i="28"/>
  <c r="BD79" i="28" s="1"/>
  <c r="AX79" i="28"/>
  <c r="AW79" i="28"/>
  <c r="AP79" i="28"/>
  <c r="AI79" i="28"/>
  <c r="AG79" i="28"/>
  <c r="AN79" i="28" s="1"/>
  <c r="AF79" i="28"/>
  <c r="AM79" i="28" s="1"/>
  <c r="AE79" i="28"/>
  <c r="AL79" i="28" s="1"/>
  <c r="AD79" i="28"/>
  <c r="AK79" i="28" s="1"/>
  <c r="AC79" i="28"/>
  <c r="AJ79" i="28" s="1"/>
  <c r="U79" i="28"/>
  <c r="R79" i="28"/>
  <c r="Q79" i="28"/>
  <c r="P79" i="28"/>
  <c r="O79" i="28"/>
  <c r="N79" i="28"/>
  <c r="M79" i="28"/>
  <c r="BI78" i="28"/>
  <c r="BB78" i="28"/>
  <c r="BA78" i="28"/>
  <c r="AZ78" i="28"/>
  <c r="AY78" i="28"/>
  <c r="AX78" i="28"/>
  <c r="AW78" i="28"/>
  <c r="AP78" i="28"/>
  <c r="AI78" i="28"/>
  <c r="AG78" i="28"/>
  <c r="AN78" i="28" s="1"/>
  <c r="AF78" i="28"/>
  <c r="AM78" i="28" s="1"/>
  <c r="AE78" i="28"/>
  <c r="AL78" i="28" s="1"/>
  <c r="AD78" i="28"/>
  <c r="AK78" i="28" s="1"/>
  <c r="AC78" i="28"/>
  <c r="AJ78" i="28" s="1"/>
  <c r="U78" i="28"/>
  <c r="R78" i="28"/>
  <c r="Q78" i="28"/>
  <c r="P78" i="28"/>
  <c r="O78" i="28"/>
  <c r="N78" i="28"/>
  <c r="M78" i="28"/>
  <c r="BI77" i="28"/>
  <c r="BB77" i="28"/>
  <c r="BA77" i="28"/>
  <c r="AZ77" i="28"/>
  <c r="AY77" i="28"/>
  <c r="AX77" i="28"/>
  <c r="AW77" i="28"/>
  <c r="AP77" i="28"/>
  <c r="AI77" i="28"/>
  <c r="AG77" i="28"/>
  <c r="AN77" i="28" s="1"/>
  <c r="AF77" i="28"/>
  <c r="AM77" i="28" s="1"/>
  <c r="AE77" i="28"/>
  <c r="AL77" i="28" s="1"/>
  <c r="AD77" i="28"/>
  <c r="AK77" i="28" s="1"/>
  <c r="AC77" i="28"/>
  <c r="AJ77" i="28" s="1"/>
  <c r="U77" i="28"/>
  <c r="R77" i="28"/>
  <c r="Q77" i="28"/>
  <c r="P77" i="28"/>
  <c r="O77" i="28"/>
  <c r="N77" i="28"/>
  <c r="M77" i="28"/>
  <c r="BI76" i="28"/>
  <c r="BB76" i="28"/>
  <c r="BA76" i="28"/>
  <c r="AZ76" i="28"/>
  <c r="AY76" i="28"/>
  <c r="AX76" i="28"/>
  <c r="AW76" i="28"/>
  <c r="AP76" i="28"/>
  <c r="AI76" i="28"/>
  <c r="AG76" i="28"/>
  <c r="AN76" i="28" s="1"/>
  <c r="AF76" i="28"/>
  <c r="AM76" i="28" s="1"/>
  <c r="AE76" i="28"/>
  <c r="AL76" i="28" s="1"/>
  <c r="AD76" i="28"/>
  <c r="AK76" i="28" s="1"/>
  <c r="AC76" i="28"/>
  <c r="AJ76" i="28" s="1"/>
  <c r="U76" i="28"/>
  <c r="R76" i="28"/>
  <c r="Q76" i="28"/>
  <c r="P76" i="28"/>
  <c r="O76" i="28"/>
  <c r="N76" i="28"/>
  <c r="M76" i="28"/>
  <c r="BI75" i="28"/>
  <c r="BB75" i="28"/>
  <c r="BA75" i="28"/>
  <c r="AZ75" i="28"/>
  <c r="AY75" i="28"/>
  <c r="AX75" i="28"/>
  <c r="AW75" i="28"/>
  <c r="AP75" i="28"/>
  <c r="AI75" i="28"/>
  <c r="AG75" i="28"/>
  <c r="AN75" i="28" s="1"/>
  <c r="AF75" i="28"/>
  <c r="AM75" i="28" s="1"/>
  <c r="AE75" i="28"/>
  <c r="AL75" i="28" s="1"/>
  <c r="AD75" i="28"/>
  <c r="AK75" i="28" s="1"/>
  <c r="AC75" i="28"/>
  <c r="AJ75" i="28" s="1"/>
  <c r="U75" i="28"/>
  <c r="R75" i="28"/>
  <c r="Q75" i="28"/>
  <c r="P75" i="28"/>
  <c r="O75" i="28"/>
  <c r="N75" i="28"/>
  <c r="M75" i="28"/>
  <c r="BI74" i="28"/>
  <c r="BB74" i="28"/>
  <c r="BA74" i="28"/>
  <c r="AZ74" i="28"/>
  <c r="AY74" i="28"/>
  <c r="AX74" i="28"/>
  <c r="BG74" i="28" s="1"/>
  <c r="AW74" i="28"/>
  <c r="AP74" i="28"/>
  <c r="AI74" i="28"/>
  <c r="AG74" i="28"/>
  <c r="AN74" i="28" s="1"/>
  <c r="AF74" i="28"/>
  <c r="AM74" i="28" s="1"/>
  <c r="AE74" i="28"/>
  <c r="AL74" i="28" s="1"/>
  <c r="AD74" i="28"/>
  <c r="AK74" i="28" s="1"/>
  <c r="AC74" i="28"/>
  <c r="AJ74" i="28" s="1"/>
  <c r="U74" i="28"/>
  <c r="R74" i="28"/>
  <c r="Q74" i="28"/>
  <c r="P74" i="28"/>
  <c r="O74" i="28"/>
  <c r="N74" i="28"/>
  <c r="M74" i="28"/>
  <c r="BI73" i="28"/>
  <c r="BB73" i="28"/>
  <c r="BA73" i="28"/>
  <c r="AZ73" i="28"/>
  <c r="AY73" i="28"/>
  <c r="AX73" i="28"/>
  <c r="AW73" i="28"/>
  <c r="AP73" i="28"/>
  <c r="AI73" i="28"/>
  <c r="AG73" i="28"/>
  <c r="AN73" i="28" s="1"/>
  <c r="AF73" i="28"/>
  <c r="AM73" i="28" s="1"/>
  <c r="AE73" i="28"/>
  <c r="AL73" i="28" s="1"/>
  <c r="AD73" i="28"/>
  <c r="AK73" i="28" s="1"/>
  <c r="AC73" i="28"/>
  <c r="AJ73" i="28" s="1"/>
  <c r="U73" i="28"/>
  <c r="R73" i="28"/>
  <c r="Q73" i="28"/>
  <c r="P73" i="28"/>
  <c r="O73" i="28"/>
  <c r="N73" i="28"/>
  <c r="M73" i="28"/>
  <c r="BI72" i="28"/>
  <c r="BB72" i="28"/>
  <c r="BA72" i="28"/>
  <c r="AZ72" i="28"/>
  <c r="AY72" i="28"/>
  <c r="AX72" i="28"/>
  <c r="BD72" i="28" s="1"/>
  <c r="AW72" i="28"/>
  <c r="AP72" i="28"/>
  <c r="AI72" i="28"/>
  <c r="AG72" i="28"/>
  <c r="AN72" i="28" s="1"/>
  <c r="AF72" i="28"/>
  <c r="AM72" i="28" s="1"/>
  <c r="AE72" i="28"/>
  <c r="AL72" i="28" s="1"/>
  <c r="AD72" i="28"/>
  <c r="AK72" i="28" s="1"/>
  <c r="AC72" i="28"/>
  <c r="AJ72" i="28" s="1"/>
  <c r="U72" i="28"/>
  <c r="R72" i="28"/>
  <c r="Q72" i="28"/>
  <c r="P72" i="28"/>
  <c r="O72" i="28"/>
  <c r="N72" i="28"/>
  <c r="M72" i="28"/>
  <c r="BI71" i="28"/>
  <c r="BB71" i="28"/>
  <c r="BA71" i="28"/>
  <c r="AZ71" i="28"/>
  <c r="AY71" i="28"/>
  <c r="BD71" i="28" s="1"/>
  <c r="AX71" i="28"/>
  <c r="AW71" i="28"/>
  <c r="AP71" i="28"/>
  <c r="AI71" i="28"/>
  <c r="AG71" i="28"/>
  <c r="AN71" i="28" s="1"/>
  <c r="AF71" i="28"/>
  <c r="AM71" i="28" s="1"/>
  <c r="AE71" i="28"/>
  <c r="AL71" i="28" s="1"/>
  <c r="AD71" i="28"/>
  <c r="AK71" i="28" s="1"/>
  <c r="AC71" i="28"/>
  <c r="AJ71" i="28" s="1"/>
  <c r="U71" i="28"/>
  <c r="R71" i="28"/>
  <c r="Q71" i="28"/>
  <c r="P71" i="28"/>
  <c r="O71" i="28"/>
  <c r="N71" i="28"/>
  <c r="M71" i="28"/>
  <c r="BI70" i="28"/>
  <c r="BB70" i="28"/>
  <c r="BG70" i="28" s="1"/>
  <c r="BA70" i="28"/>
  <c r="AZ70" i="28"/>
  <c r="BE70" i="28" s="1"/>
  <c r="AY70" i="28"/>
  <c r="AX70" i="28"/>
  <c r="AW70" i="28"/>
  <c r="AP70" i="28"/>
  <c r="AI70" i="28"/>
  <c r="AG70" i="28"/>
  <c r="AN70" i="28" s="1"/>
  <c r="AF70" i="28"/>
  <c r="AM70" i="28" s="1"/>
  <c r="AE70" i="28"/>
  <c r="AL70" i="28" s="1"/>
  <c r="AD70" i="28"/>
  <c r="AK70" i="28" s="1"/>
  <c r="AC70" i="28"/>
  <c r="AJ70" i="28" s="1"/>
  <c r="U70" i="28"/>
  <c r="R70" i="28"/>
  <c r="Q70" i="28"/>
  <c r="P70" i="28"/>
  <c r="O70" i="28"/>
  <c r="N70" i="28"/>
  <c r="M70" i="28"/>
  <c r="BI69" i="28"/>
  <c r="BE69" i="28"/>
  <c r="BB69" i="28"/>
  <c r="BA69" i="28"/>
  <c r="AZ69" i="28"/>
  <c r="AY69" i="28"/>
  <c r="AX69" i="28"/>
  <c r="BF69" i="28" s="1"/>
  <c r="AW69" i="28"/>
  <c r="AP69" i="28"/>
  <c r="AI69" i="28"/>
  <c r="AG69" i="28"/>
  <c r="AN69" i="28" s="1"/>
  <c r="AF69" i="28"/>
  <c r="AM69" i="28" s="1"/>
  <c r="AE69" i="28"/>
  <c r="AL69" i="28" s="1"/>
  <c r="AD69" i="28"/>
  <c r="AK69" i="28" s="1"/>
  <c r="AC69" i="28"/>
  <c r="AJ69" i="28" s="1"/>
  <c r="U69" i="28"/>
  <c r="R69" i="28"/>
  <c r="Q69" i="28"/>
  <c r="P69" i="28"/>
  <c r="O69" i="28"/>
  <c r="N69" i="28"/>
  <c r="M69" i="28"/>
  <c r="BI68" i="28"/>
  <c r="BB68" i="28"/>
  <c r="BA68" i="28"/>
  <c r="AZ68" i="28"/>
  <c r="BE68" i="28" s="1"/>
  <c r="AY68" i="28"/>
  <c r="AX68" i="28"/>
  <c r="AW68" i="28"/>
  <c r="AP68" i="28"/>
  <c r="AI68" i="28"/>
  <c r="AG68" i="28"/>
  <c r="AN68" i="28" s="1"/>
  <c r="AF68" i="28"/>
  <c r="AM68" i="28" s="1"/>
  <c r="AE68" i="28"/>
  <c r="AL68" i="28" s="1"/>
  <c r="AD68" i="28"/>
  <c r="AK68" i="28" s="1"/>
  <c r="AC68" i="28"/>
  <c r="AJ68" i="28" s="1"/>
  <c r="U68" i="28"/>
  <c r="R68" i="28"/>
  <c r="Q68" i="28"/>
  <c r="P68" i="28"/>
  <c r="O68" i="28"/>
  <c r="N68" i="28"/>
  <c r="M68" i="28"/>
  <c r="BI67" i="28"/>
  <c r="BB67" i="28"/>
  <c r="BA67" i="28"/>
  <c r="AZ67" i="28"/>
  <c r="AY67" i="28"/>
  <c r="AX67" i="28"/>
  <c r="AW67" i="28"/>
  <c r="AP67" i="28"/>
  <c r="AI67" i="28"/>
  <c r="AG67" i="28"/>
  <c r="AN67" i="28" s="1"/>
  <c r="AF67" i="28"/>
  <c r="AM67" i="28" s="1"/>
  <c r="AE67" i="28"/>
  <c r="AL67" i="28" s="1"/>
  <c r="AD67" i="28"/>
  <c r="AK67" i="28" s="1"/>
  <c r="AC67" i="28"/>
  <c r="AJ67" i="28" s="1"/>
  <c r="U67" i="28"/>
  <c r="R67" i="28"/>
  <c r="Q67" i="28"/>
  <c r="P67" i="28"/>
  <c r="O67" i="28"/>
  <c r="N67" i="28"/>
  <c r="M67" i="28"/>
  <c r="BI66" i="28"/>
  <c r="BB66" i="28"/>
  <c r="BA66" i="28"/>
  <c r="AZ66" i="28"/>
  <c r="AY66" i="28"/>
  <c r="AX66" i="28"/>
  <c r="AW66" i="28"/>
  <c r="AP66" i="28"/>
  <c r="AI66" i="28"/>
  <c r="AG66" i="28"/>
  <c r="AN66" i="28" s="1"/>
  <c r="AF66" i="28"/>
  <c r="AM66" i="28" s="1"/>
  <c r="AE66" i="28"/>
  <c r="AL66" i="28" s="1"/>
  <c r="AD66" i="28"/>
  <c r="AK66" i="28" s="1"/>
  <c r="AC66" i="28"/>
  <c r="AJ66" i="28" s="1"/>
  <c r="U66" i="28"/>
  <c r="R66" i="28"/>
  <c r="Q66" i="28"/>
  <c r="P66" i="28"/>
  <c r="O66" i="28"/>
  <c r="N66" i="28"/>
  <c r="M66" i="28"/>
  <c r="BI65" i="28"/>
  <c r="BB65" i="28"/>
  <c r="BA65" i="28"/>
  <c r="AZ65" i="28"/>
  <c r="AY65" i="28"/>
  <c r="AX65" i="28"/>
  <c r="AW65" i="28"/>
  <c r="AP65" i="28"/>
  <c r="AI65" i="28"/>
  <c r="AG65" i="28"/>
  <c r="AN65" i="28" s="1"/>
  <c r="AF65" i="28"/>
  <c r="AM65" i="28" s="1"/>
  <c r="AE65" i="28"/>
  <c r="AL65" i="28" s="1"/>
  <c r="AD65" i="28"/>
  <c r="AK65" i="28" s="1"/>
  <c r="AC65" i="28"/>
  <c r="AJ65" i="28" s="1"/>
  <c r="U65" i="28"/>
  <c r="R65" i="28"/>
  <c r="Q65" i="28"/>
  <c r="P65" i="28"/>
  <c r="O65" i="28"/>
  <c r="N65" i="28"/>
  <c r="M65" i="28"/>
  <c r="BI64" i="28"/>
  <c r="BE64" i="28"/>
  <c r="BB64" i="28"/>
  <c r="BG64" i="28" s="1"/>
  <c r="BA64" i="28"/>
  <c r="AZ64" i="28"/>
  <c r="AY64" i="28"/>
  <c r="BD64" i="28" s="1"/>
  <c r="AX64" i="28"/>
  <c r="AW64" i="28"/>
  <c r="AP64" i="28"/>
  <c r="AI64" i="28"/>
  <c r="AG64" i="28"/>
  <c r="AN64" i="28" s="1"/>
  <c r="AF64" i="28"/>
  <c r="AM64" i="28" s="1"/>
  <c r="AE64" i="28"/>
  <c r="AL64" i="28" s="1"/>
  <c r="AD64" i="28"/>
  <c r="AK64" i="28" s="1"/>
  <c r="AC64" i="28"/>
  <c r="AJ64" i="28" s="1"/>
  <c r="U64" i="28"/>
  <c r="R64" i="28"/>
  <c r="Q64" i="28"/>
  <c r="P64" i="28"/>
  <c r="O64" i="28"/>
  <c r="N64" i="28"/>
  <c r="M64" i="28"/>
  <c r="BI63" i="28"/>
  <c r="BB63" i="28"/>
  <c r="BA63" i="28"/>
  <c r="BF63" i="28" s="1"/>
  <c r="AZ63" i="28"/>
  <c r="BE63" i="28" s="1"/>
  <c r="AY63" i="28"/>
  <c r="AX63" i="28"/>
  <c r="AW63" i="28"/>
  <c r="AP63" i="28"/>
  <c r="AI63" i="28"/>
  <c r="AG63" i="28"/>
  <c r="AN63" i="28" s="1"/>
  <c r="AF63" i="28"/>
  <c r="AM63" i="28" s="1"/>
  <c r="AE63" i="28"/>
  <c r="AL63" i="28" s="1"/>
  <c r="AD63" i="28"/>
  <c r="AK63" i="28" s="1"/>
  <c r="AC63" i="28"/>
  <c r="AJ63" i="28" s="1"/>
  <c r="U63" i="28"/>
  <c r="R63" i="28"/>
  <c r="Q63" i="28"/>
  <c r="P63" i="28"/>
  <c r="O63" i="28"/>
  <c r="N63" i="28"/>
  <c r="M63" i="28"/>
  <c r="BI62" i="28"/>
  <c r="BB62" i="28"/>
  <c r="BA62" i="28"/>
  <c r="BF62" i="28" s="1"/>
  <c r="AZ62" i="28"/>
  <c r="BE62" i="28" s="1"/>
  <c r="AY62" i="28"/>
  <c r="AX62" i="28"/>
  <c r="AW62" i="28"/>
  <c r="AP62" i="28"/>
  <c r="AI62" i="28"/>
  <c r="AG62" i="28"/>
  <c r="AN62" i="28" s="1"/>
  <c r="AF62" i="28"/>
  <c r="AM62" i="28" s="1"/>
  <c r="AE62" i="28"/>
  <c r="AL62" i="28" s="1"/>
  <c r="AD62" i="28"/>
  <c r="AK62" i="28" s="1"/>
  <c r="AC62" i="28"/>
  <c r="AJ62" i="28" s="1"/>
  <c r="U62" i="28"/>
  <c r="R62" i="28"/>
  <c r="Q62" i="28"/>
  <c r="P62" i="28"/>
  <c r="O62" i="28"/>
  <c r="N62" i="28"/>
  <c r="M62" i="28"/>
  <c r="BI61" i="28"/>
  <c r="BB61" i="28"/>
  <c r="BA61" i="28"/>
  <c r="AZ61" i="28"/>
  <c r="AY61" i="28"/>
  <c r="AX61" i="28"/>
  <c r="AW61" i="28"/>
  <c r="AP61" i="28"/>
  <c r="AI61" i="28"/>
  <c r="AG61" i="28"/>
  <c r="AN61" i="28" s="1"/>
  <c r="AF61" i="28"/>
  <c r="AM61" i="28" s="1"/>
  <c r="AE61" i="28"/>
  <c r="AL61" i="28" s="1"/>
  <c r="AD61" i="28"/>
  <c r="AK61" i="28" s="1"/>
  <c r="AC61" i="28"/>
  <c r="AJ61" i="28" s="1"/>
  <c r="U61" i="28"/>
  <c r="R61" i="28"/>
  <c r="Q61" i="28"/>
  <c r="P61" i="28"/>
  <c r="O61" i="28"/>
  <c r="N61" i="28"/>
  <c r="M61" i="28"/>
  <c r="BI60" i="28"/>
  <c r="BB60" i="28"/>
  <c r="BA60" i="28"/>
  <c r="AZ60" i="28"/>
  <c r="AY60" i="28"/>
  <c r="AX60" i="28"/>
  <c r="AW60" i="28"/>
  <c r="AP60" i="28"/>
  <c r="AI60" i="28"/>
  <c r="AG60" i="28"/>
  <c r="AN60" i="28" s="1"/>
  <c r="AF60" i="28"/>
  <c r="AM60" i="28" s="1"/>
  <c r="AE60" i="28"/>
  <c r="AL60" i="28" s="1"/>
  <c r="AD60" i="28"/>
  <c r="AK60" i="28" s="1"/>
  <c r="AC60" i="28"/>
  <c r="AJ60" i="28" s="1"/>
  <c r="U60" i="28"/>
  <c r="R60" i="28"/>
  <c r="Q60" i="28"/>
  <c r="P60" i="28"/>
  <c r="O60" i="28"/>
  <c r="N60" i="28"/>
  <c r="M60" i="28"/>
  <c r="BI59" i="28"/>
  <c r="BB59" i="28"/>
  <c r="BA59" i="28"/>
  <c r="AZ59" i="28"/>
  <c r="AY59" i="28"/>
  <c r="BD59" i="28" s="1"/>
  <c r="AX59" i="28"/>
  <c r="AW59" i="28"/>
  <c r="AP59" i="28"/>
  <c r="AI59" i="28"/>
  <c r="AG59" i="28"/>
  <c r="AN59" i="28" s="1"/>
  <c r="AF59" i="28"/>
  <c r="AM59" i="28" s="1"/>
  <c r="AE59" i="28"/>
  <c r="AL59" i="28" s="1"/>
  <c r="AD59" i="28"/>
  <c r="AK59" i="28" s="1"/>
  <c r="AC59" i="28"/>
  <c r="AJ59" i="28" s="1"/>
  <c r="U59" i="28"/>
  <c r="R59" i="28"/>
  <c r="Q59" i="28"/>
  <c r="P59" i="28"/>
  <c r="O59" i="28"/>
  <c r="N59" i="28"/>
  <c r="M59" i="28"/>
  <c r="BI58" i="28"/>
  <c r="BB58" i="28"/>
  <c r="BA58" i="28"/>
  <c r="AZ58" i="28"/>
  <c r="AY58" i="28"/>
  <c r="AX58" i="28"/>
  <c r="AW58" i="28"/>
  <c r="AP58" i="28"/>
  <c r="AI58" i="28"/>
  <c r="AG58" i="28"/>
  <c r="AN58" i="28" s="1"/>
  <c r="AF58" i="28"/>
  <c r="AM58" i="28" s="1"/>
  <c r="AE58" i="28"/>
  <c r="AL58" i="28" s="1"/>
  <c r="AD58" i="28"/>
  <c r="AK58" i="28" s="1"/>
  <c r="AC58" i="28"/>
  <c r="AJ58" i="28" s="1"/>
  <c r="U58" i="28"/>
  <c r="R58" i="28"/>
  <c r="Q58" i="28"/>
  <c r="P58" i="28"/>
  <c r="O58" i="28"/>
  <c r="N58" i="28"/>
  <c r="M58" i="28"/>
  <c r="BI57" i="28"/>
  <c r="BB57" i="28"/>
  <c r="BA57" i="28"/>
  <c r="AZ57" i="28"/>
  <c r="AY57" i="28"/>
  <c r="AX57" i="28"/>
  <c r="AW57" i="28"/>
  <c r="AP57" i="28"/>
  <c r="AI57" i="28"/>
  <c r="AG57" i="28"/>
  <c r="AN57" i="28" s="1"/>
  <c r="AF57" i="28"/>
  <c r="AM57" i="28" s="1"/>
  <c r="AE57" i="28"/>
  <c r="AL57" i="28" s="1"/>
  <c r="AD57" i="28"/>
  <c r="AK57" i="28" s="1"/>
  <c r="AC57" i="28"/>
  <c r="AJ57" i="28" s="1"/>
  <c r="U57" i="28"/>
  <c r="R57" i="28"/>
  <c r="Q57" i="28"/>
  <c r="P57" i="28"/>
  <c r="O57" i="28"/>
  <c r="N57" i="28"/>
  <c r="M57" i="28"/>
  <c r="BI56" i="28"/>
  <c r="BB56" i="28"/>
  <c r="BA56" i="28"/>
  <c r="BF56" i="28" s="1"/>
  <c r="AZ56" i="28"/>
  <c r="AY56" i="28"/>
  <c r="BD56" i="28" s="1"/>
  <c r="AX56" i="28"/>
  <c r="AW56" i="28"/>
  <c r="AP56" i="28"/>
  <c r="AI56" i="28"/>
  <c r="AG56" i="28"/>
  <c r="AN56" i="28" s="1"/>
  <c r="AF56" i="28"/>
  <c r="AM56" i="28" s="1"/>
  <c r="AE56" i="28"/>
  <c r="AL56" i="28" s="1"/>
  <c r="AD56" i="28"/>
  <c r="AK56" i="28" s="1"/>
  <c r="AC56" i="28"/>
  <c r="AJ56" i="28" s="1"/>
  <c r="U56" i="28"/>
  <c r="R56" i="28"/>
  <c r="Q56" i="28"/>
  <c r="P56" i="28"/>
  <c r="O56" i="28"/>
  <c r="N56" i="28"/>
  <c r="M56" i="28"/>
  <c r="BI55" i="28"/>
  <c r="BB55" i="28"/>
  <c r="BA55" i="28"/>
  <c r="AZ55" i="28"/>
  <c r="AY55" i="28"/>
  <c r="AX55" i="28"/>
  <c r="AW55" i="28"/>
  <c r="AP55" i="28"/>
  <c r="AI55" i="28"/>
  <c r="AG55" i="28"/>
  <c r="AN55" i="28" s="1"/>
  <c r="AF55" i="28"/>
  <c r="AM55" i="28" s="1"/>
  <c r="AE55" i="28"/>
  <c r="AL55" i="28" s="1"/>
  <c r="AD55" i="28"/>
  <c r="AK55" i="28" s="1"/>
  <c r="AC55" i="28"/>
  <c r="AJ55" i="28" s="1"/>
  <c r="U55" i="28"/>
  <c r="R55" i="28"/>
  <c r="Q55" i="28"/>
  <c r="P55" i="28"/>
  <c r="O55" i="28"/>
  <c r="N55" i="28"/>
  <c r="M55" i="28"/>
  <c r="BI54" i="28"/>
  <c r="BB54" i="28"/>
  <c r="BG54" i="28" s="1"/>
  <c r="BA54" i="28"/>
  <c r="AZ54" i="28"/>
  <c r="AY54" i="28"/>
  <c r="AX54" i="28"/>
  <c r="AW54" i="28"/>
  <c r="AP54" i="28"/>
  <c r="AI54" i="28"/>
  <c r="AG54" i="28"/>
  <c r="AN54" i="28" s="1"/>
  <c r="AF54" i="28"/>
  <c r="AM54" i="28" s="1"/>
  <c r="AE54" i="28"/>
  <c r="AL54" i="28" s="1"/>
  <c r="AD54" i="28"/>
  <c r="AK54" i="28" s="1"/>
  <c r="AC54" i="28"/>
  <c r="AJ54" i="28" s="1"/>
  <c r="U54" i="28"/>
  <c r="R54" i="28"/>
  <c r="Q54" i="28"/>
  <c r="P54" i="28"/>
  <c r="O54" i="28"/>
  <c r="N54" i="28"/>
  <c r="M54" i="28"/>
  <c r="BI53" i="28"/>
  <c r="BB53" i="28"/>
  <c r="BA53" i="28"/>
  <c r="AZ53" i="28"/>
  <c r="BE53" i="28" s="1"/>
  <c r="AY53" i="28"/>
  <c r="BD53" i="28" s="1"/>
  <c r="AX53" i="28"/>
  <c r="AW53" i="28"/>
  <c r="AP53" i="28"/>
  <c r="AI53" i="28"/>
  <c r="AG53" i="28"/>
  <c r="AN53" i="28" s="1"/>
  <c r="AF53" i="28"/>
  <c r="AM53" i="28" s="1"/>
  <c r="AE53" i="28"/>
  <c r="AL53" i="28" s="1"/>
  <c r="AD53" i="28"/>
  <c r="AK53" i="28" s="1"/>
  <c r="AC53" i="28"/>
  <c r="AJ53" i="28" s="1"/>
  <c r="U53" i="28"/>
  <c r="R53" i="28"/>
  <c r="Q53" i="28"/>
  <c r="P53" i="28"/>
  <c r="O53" i="28"/>
  <c r="N53" i="28"/>
  <c r="M53" i="28"/>
  <c r="BI52" i="28"/>
  <c r="BB52" i="28"/>
  <c r="BA52" i="28"/>
  <c r="AZ52" i="28"/>
  <c r="BE52" i="28" s="1"/>
  <c r="AY52" i="28"/>
  <c r="AX52" i="28"/>
  <c r="AW52" i="28"/>
  <c r="AP52" i="28"/>
  <c r="AI52" i="28"/>
  <c r="AG52" i="28"/>
  <c r="AN52" i="28" s="1"/>
  <c r="AF52" i="28"/>
  <c r="AM52" i="28" s="1"/>
  <c r="AE52" i="28"/>
  <c r="AL52" i="28" s="1"/>
  <c r="AD52" i="28"/>
  <c r="AK52" i="28" s="1"/>
  <c r="AC52" i="28"/>
  <c r="AJ52" i="28" s="1"/>
  <c r="U52" i="28"/>
  <c r="R52" i="28"/>
  <c r="Q52" i="28"/>
  <c r="P52" i="28"/>
  <c r="O52" i="28"/>
  <c r="N52" i="28"/>
  <c r="M52" i="28"/>
  <c r="BI51" i="28"/>
  <c r="BB51" i="28"/>
  <c r="BA51" i="28"/>
  <c r="AZ51" i="28"/>
  <c r="AY51" i="28"/>
  <c r="AX51" i="28"/>
  <c r="AW51" i="28"/>
  <c r="AP51" i="28"/>
  <c r="AI51" i="28"/>
  <c r="AG51" i="28"/>
  <c r="AN51" i="28" s="1"/>
  <c r="AF51" i="28"/>
  <c r="AM51" i="28" s="1"/>
  <c r="AE51" i="28"/>
  <c r="AL51" i="28" s="1"/>
  <c r="AD51" i="28"/>
  <c r="AK51" i="28" s="1"/>
  <c r="AC51" i="28"/>
  <c r="AJ51" i="28" s="1"/>
  <c r="U51" i="28"/>
  <c r="R51" i="28"/>
  <c r="Q51" i="28"/>
  <c r="P51" i="28"/>
  <c r="O51" i="28"/>
  <c r="N51" i="28"/>
  <c r="M51" i="28"/>
  <c r="BI50" i="28"/>
  <c r="BB50" i="28"/>
  <c r="BG50" i="28" s="1"/>
  <c r="BA50" i="28"/>
  <c r="AZ50" i="28"/>
  <c r="AY50" i="28"/>
  <c r="BD50" i="28" s="1"/>
  <c r="AX50" i="28"/>
  <c r="AW50" i="28"/>
  <c r="AP50" i="28"/>
  <c r="AI50" i="28"/>
  <c r="AG50" i="28"/>
  <c r="AN50" i="28" s="1"/>
  <c r="AF50" i="28"/>
  <c r="AM50" i="28" s="1"/>
  <c r="AE50" i="28"/>
  <c r="AL50" i="28" s="1"/>
  <c r="AD50" i="28"/>
  <c r="AK50" i="28" s="1"/>
  <c r="AC50" i="28"/>
  <c r="AJ50" i="28" s="1"/>
  <c r="U50" i="28"/>
  <c r="R50" i="28"/>
  <c r="Q50" i="28"/>
  <c r="P50" i="28"/>
  <c r="O50" i="28"/>
  <c r="N50" i="28"/>
  <c r="M50" i="28"/>
  <c r="BI49" i="28"/>
  <c r="BB49" i="28"/>
  <c r="BA49" i="28"/>
  <c r="AZ49" i="28"/>
  <c r="AY49" i="28"/>
  <c r="AX49" i="28"/>
  <c r="AW49" i="28"/>
  <c r="AP49" i="28"/>
  <c r="AI49" i="28"/>
  <c r="AG49" i="28"/>
  <c r="AN49" i="28" s="1"/>
  <c r="AF49" i="28"/>
  <c r="AM49" i="28" s="1"/>
  <c r="AE49" i="28"/>
  <c r="AL49" i="28" s="1"/>
  <c r="AD49" i="28"/>
  <c r="AK49" i="28" s="1"/>
  <c r="AC49" i="28"/>
  <c r="AJ49" i="28" s="1"/>
  <c r="U49" i="28"/>
  <c r="R49" i="28"/>
  <c r="Q49" i="28"/>
  <c r="P49" i="28"/>
  <c r="O49" i="28"/>
  <c r="N49" i="28"/>
  <c r="M49" i="28"/>
  <c r="BI48" i="28"/>
  <c r="BB48" i="28"/>
  <c r="BA48" i="28"/>
  <c r="BF48" i="28" s="1"/>
  <c r="AZ48" i="28"/>
  <c r="AY48" i="28"/>
  <c r="AX48" i="28"/>
  <c r="AW48" i="28"/>
  <c r="AP48" i="28"/>
  <c r="AI48" i="28"/>
  <c r="AG48" i="28"/>
  <c r="AN48" i="28" s="1"/>
  <c r="AF48" i="28"/>
  <c r="AM48" i="28" s="1"/>
  <c r="AE48" i="28"/>
  <c r="AL48" i="28" s="1"/>
  <c r="AD48" i="28"/>
  <c r="AK48" i="28" s="1"/>
  <c r="AC48" i="28"/>
  <c r="AJ48" i="28" s="1"/>
  <c r="U48" i="28"/>
  <c r="R48" i="28"/>
  <c r="Q48" i="28"/>
  <c r="P48" i="28"/>
  <c r="O48" i="28"/>
  <c r="N48" i="28"/>
  <c r="M48" i="28"/>
  <c r="BI47" i="28"/>
  <c r="BB47" i="28"/>
  <c r="BA47" i="28"/>
  <c r="AZ47" i="28"/>
  <c r="AY47" i="28"/>
  <c r="AX47" i="28"/>
  <c r="AW47" i="28"/>
  <c r="AP47" i="28"/>
  <c r="AI47" i="28"/>
  <c r="AG47" i="28"/>
  <c r="AN47" i="28" s="1"/>
  <c r="AF47" i="28"/>
  <c r="AM47" i="28" s="1"/>
  <c r="AE47" i="28"/>
  <c r="AL47" i="28" s="1"/>
  <c r="AD47" i="28"/>
  <c r="AK47" i="28" s="1"/>
  <c r="AC47" i="28"/>
  <c r="AJ47" i="28" s="1"/>
  <c r="U47" i="28"/>
  <c r="R47" i="28"/>
  <c r="Q47" i="28"/>
  <c r="P47" i="28"/>
  <c r="O47" i="28"/>
  <c r="N47" i="28"/>
  <c r="M47" i="28"/>
  <c r="BI46" i="28"/>
  <c r="BB46" i="28"/>
  <c r="BG46" i="28" s="1"/>
  <c r="BA46" i="28"/>
  <c r="AZ46" i="28"/>
  <c r="AY46" i="28"/>
  <c r="AX46" i="28"/>
  <c r="AW46" i="28"/>
  <c r="AP46" i="28"/>
  <c r="AI46" i="28"/>
  <c r="AG46" i="28"/>
  <c r="AN46" i="28" s="1"/>
  <c r="AF46" i="28"/>
  <c r="AM46" i="28" s="1"/>
  <c r="AE46" i="28"/>
  <c r="AL46" i="28" s="1"/>
  <c r="AD46" i="28"/>
  <c r="AK46" i="28" s="1"/>
  <c r="AC46" i="28"/>
  <c r="AJ46" i="28" s="1"/>
  <c r="U46" i="28"/>
  <c r="R46" i="28"/>
  <c r="Q46" i="28"/>
  <c r="P46" i="28"/>
  <c r="O46" i="28"/>
  <c r="N46" i="28"/>
  <c r="M46" i="28"/>
  <c r="BI45" i="28"/>
  <c r="BB45" i="28"/>
  <c r="BA45" i="28"/>
  <c r="AZ45" i="28"/>
  <c r="AY45" i="28"/>
  <c r="AX45" i="28"/>
  <c r="BG45" i="28" s="1"/>
  <c r="AW45" i="28"/>
  <c r="AP45" i="28"/>
  <c r="AI45" i="28"/>
  <c r="AG45" i="28"/>
  <c r="AN45" i="28" s="1"/>
  <c r="AF45" i="28"/>
  <c r="AM45" i="28" s="1"/>
  <c r="AE45" i="28"/>
  <c r="AL45" i="28" s="1"/>
  <c r="AD45" i="28"/>
  <c r="AK45" i="28" s="1"/>
  <c r="AC45" i="28"/>
  <c r="AJ45" i="28" s="1"/>
  <c r="U45" i="28"/>
  <c r="R45" i="28"/>
  <c r="Q45" i="28"/>
  <c r="P45" i="28"/>
  <c r="O45" i="28"/>
  <c r="N45" i="28"/>
  <c r="M45" i="28"/>
  <c r="BI44" i="28"/>
  <c r="BF44" i="28"/>
  <c r="BB44" i="28"/>
  <c r="BG44" i="28" s="1"/>
  <c r="BA44" i="28"/>
  <c r="AZ44" i="28"/>
  <c r="BE44" i="28" s="1"/>
  <c r="AY44" i="28"/>
  <c r="BD44" i="28" s="1"/>
  <c r="AX44" i="28"/>
  <c r="AW44" i="28"/>
  <c r="AP44" i="28"/>
  <c r="AI44" i="28"/>
  <c r="AG44" i="28"/>
  <c r="AN44" i="28" s="1"/>
  <c r="AF44" i="28"/>
  <c r="AM44" i="28" s="1"/>
  <c r="AE44" i="28"/>
  <c r="AL44" i="28" s="1"/>
  <c r="AD44" i="28"/>
  <c r="AK44" i="28" s="1"/>
  <c r="AC44" i="28"/>
  <c r="AJ44" i="28" s="1"/>
  <c r="U44" i="28"/>
  <c r="R44" i="28"/>
  <c r="Q44" i="28"/>
  <c r="P44" i="28"/>
  <c r="O44" i="28"/>
  <c r="N44" i="28"/>
  <c r="M44" i="28"/>
  <c r="BI43" i="28"/>
  <c r="BB43" i="28"/>
  <c r="BA43" i="28"/>
  <c r="AZ43" i="28"/>
  <c r="AY43" i="28"/>
  <c r="AX43" i="28"/>
  <c r="AW43" i="28"/>
  <c r="AP43" i="28"/>
  <c r="AI43" i="28"/>
  <c r="AG43" i="28"/>
  <c r="AN43" i="28" s="1"/>
  <c r="AF43" i="28"/>
  <c r="AM43" i="28" s="1"/>
  <c r="AE43" i="28"/>
  <c r="AL43" i="28" s="1"/>
  <c r="AD43" i="28"/>
  <c r="AK43" i="28" s="1"/>
  <c r="AC43" i="28"/>
  <c r="AJ43" i="28" s="1"/>
  <c r="U43" i="28"/>
  <c r="R43" i="28"/>
  <c r="Q43" i="28"/>
  <c r="P43" i="28"/>
  <c r="O43" i="28"/>
  <c r="N43" i="28"/>
  <c r="M43" i="28"/>
  <c r="BI42" i="28"/>
  <c r="BB42" i="28"/>
  <c r="BA42" i="28"/>
  <c r="AZ42" i="28"/>
  <c r="BE42" i="28" s="1"/>
  <c r="AY42" i="28"/>
  <c r="AX42" i="28"/>
  <c r="AW42" i="28"/>
  <c r="AP42" i="28"/>
  <c r="AI42" i="28"/>
  <c r="AG42" i="28"/>
  <c r="AN42" i="28" s="1"/>
  <c r="AF42" i="28"/>
  <c r="AM42" i="28" s="1"/>
  <c r="AE42" i="28"/>
  <c r="AL42" i="28" s="1"/>
  <c r="AD42" i="28"/>
  <c r="AK42" i="28" s="1"/>
  <c r="AC42" i="28"/>
  <c r="AJ42" i="28" s="1"/>
  <c r="U42" i="28"/>
  <c r="R42" i="28"/>
  <c r="Q42" i="28"/>
  <c r="P42" i="28"/>
  <c r="O42" i="28"/>
  <c r="N42" i="28"/>
  <c r="M42" i="28"/>
  <c r="BI41" i="28"/>
  <c r="BB41" i="28"/>
  <c r="BA41" i="28"/>
  <c r="AZ41" i="28"/>
  <c r="AY41" i="28"/>
  <c r="AX41" i="28"/>
  <c r="AW41" i="28"/>
  <c r="AP41" i="28"/>
  <c r="AI41" i="28"/>
  <c r="AG41" i="28"/>
  <c r="AN41" i="28" s="1"/>
  <c r="AF41" i="28"/>
  <c r="AM41" i="28" s="1"/>
  <c r="AE41" i="28"/>
  <c r="AL41" i="28" s="1"/>
  <c r="AD41" i="28"/>
  <c r="AK41" i="28" s="1"/>
  <c r="AC41" i="28"/>
  <c r="AJ41" i="28" s="1"/>
  <c r="U41" i="28"/>
  <c r="R41" i="28"/>
  <c r="Q41" i="28"/>
  <c r="P41" i="28"/>
  <c r="O41" i="28"/>
  <c r="N41" i="28"/>
  <c r="M41" i="28"/>
  <c r="BI40" i="28"/>
  <c r="BB40" i="28"/>
  <c r="BA40" i="28"/>
  <c r="AZ40" i="28"/>
  <c r="BE40" i="28" s="1"/>
  <c r="AY40" i="28"/>
  <c r="BD40" i="28" s="1"/>
  <c r="AX40" i="28"/>
  <c r="AW40" i="28"/>
  <c r="AP40" i="28"/>
  <c r="AI40" i="28"/>
  <c r="AG40" i="28"/>
  <c r="AN40" i="28" s="1"/>
  <c r="AF40" i="28"/>
  <c r="AM40" i="28" s="1"/>
  <c r="AE40" i="28"/>
  <c r="AL40" i="28" s="1"/>
  <c r="AD40" i="28"/>
  <c r="AK40" i="28" s="1"/>
  <c r="AC40" i="28"/>
  <c r="AJ40" i="28" s="1"/>
  <c r="U40" i="28"/>
  <c r="R40" i="28"/>
  <c r="Q40" i="28"/>
  <c r="P40" i="28"/>
  <c r="O40" i="28"/>
  <c r="N40" i="28"/>
  <c r="M40" i="28"/>
  <c r="BI39" i="28"/>
  <c r="BB39" i="28"/>
  <c r="BA39" i="28"/>
  <c r="AZ39" i="28"/>
  <c r="AY39" i="28"/>
  <c r="AX39" i="28"/>
  <c r="AW39" i="28"/>
  <c r="AP39" i="28"/>
  <c r="AI39" i="28"/>
  <c r="AG39" i="28"/>
  <c r="AN39" i="28" s="1"/>
  <c r="AF39" i="28"/>
  <c r="AM39" i="28" s="1"/>
  <c r="AE39" i="28"/>
  <c r="AL39" i="28" s="1"/>
  <c r="AD39" i="28"/>
  <c r="AK39" i="28" s="1"/>
  <c r="AC39" i="28"/>
  <c r="AJ39" i="28" s="1"/>
  <c r="U39" i="28"/>
  <c r="R39" i="28"/>
  <c r="Q39" i="28"/>
  <c r="P39" i="28"/>
  <c r="O39" i="28"/>
  <c r="N39" i="28"/>
  <c r="M39" i="28"/>
  <c r="BI38" i="28"/>
  <c r="BB38" i="28"/>
  <c r="BG38" i="28" s="1"/>
  <c r="BA38" i="28"/>
  <c r="AZ38" i="28"/>
  <c r="BE38" i="28" s="1"/>
  <c r="AY38" i="28"/>
  <c r="AX38" i="28"/>
  <c r="AW38" i="28"/>
  <c r="AP38" i="28"/>
  <c r="AI38" i="28"/>
  <c r="AG38" i="28"/>
  <c r="AN38" i="28" s="1"/>
  <c r="AF38" i="28"/>
  <c r="AM38" i="28" s="1"/>
  <c r="AE38" i="28"/>
  <c r="AL38" i="28" s="1"/>
  <c r="AD38" i="28"/>
  <c r="AK38" i="28" s="1"/>
  <c r="AC38" i="28"/>
  <c r="AJ38" i="28" s="1"/>
  <c r="U38" i="28"/>
  <c r="R38" i="28"/>
  <c r="Q38" i="28"/>
  <c r="P38" i="28"/>
  <c r="O38" i="28"/>
  <c r="N38" i="28"/>
  <c r="M38" i="28"/>
  <c r="BI37" i="28"/>
  <c r="BB37" i="28"/>
  <c r="BA37" i="28"/>
  <c r="AZ37" i="28"/>
  <c r="AY37" i="28"/>
  <c r="AX37" i="28"/>
  <c r="BD37" i="28" s="1"/>
  <c r="AW37" i="28"/>
  <c r="AP37" i="28"/>
  <c r="AI37" i="28"/>
  <c r="AG37" i="28"/>
  <c r="AN37" i="28" s="1"/>
  <c r="AF37" i="28"/>
  <c r="AM37" i="28" s="1"/>
  <c r="AE37" i="28"/>
  <c r="AL37" i="28" s="1"/>
  <c r="AD37" i="28"/>
  <c r="AK37" i="28" s="1"/>
  <c r="AC37" i="28"/>
  <c r="AJ37" i="28" s="1"/>
  <c r="U37" i="28"/>
  <c r="R37" i="28"/>
  <c r="Q37" i="28"/>
  <c r="P37" i="28"/>
  <c r="O37" i="28"/>
  <c r="N37" i="28"/>
  <c r="M37" i="28"/>
  <c r="BI36" i="28"/>
  <c r="BB36" i="28"/>
  <c r="BA36" i="28"/>
  <c r="AZ36" i="28"/>
  <c r="AY36" i="28"/>
  <c r="AX36" i="28"/>
  <c r="AW36" i="28"/>
  <c r="AP36" i="28"/>
  <c r="AI36" i="28"/>
  <c r="AG36" i="28"/>
  <c r="AN36" i="28" s="1"/>
  <c r="AF36" i="28"/>
  <c r="AM36" i="28" s="1"/>
  <c r="AE36" i="28"/>
  <c r="AL36" i="28" s="1"/>
  <c r="AD36" i="28"/>
  <c r="AK36" i="28" s="1"/>
  <c r="AC36" i="28"/>
  <c r="AJ36" i="28" s="1"/>
  <c r="U36" i="28"/>
  <c r="R36" i="28"/>
  <c r="Q36" i="28"/>
  <c r="P36" i="28"/>
  <c r="O36" i="28"/>
  <c r="N36" i="28"/>
  <c r="M36" i="28"/>
  <c r="BI35" i="28"/>
  <c r="BD35" i="28"/>
  <c r="BB35" i="28"/>
  <c r="BG35" i="28" s="1"/>
  <c r="BA35" i="28"/>
  <c r="BF35" i="28" s="1"/>
  <c r="AZ35" i="28"/>
  <c r="BE35" i="28" s="1"/>
  <c r="AY35" i="28"/>
  <c r="AX35" i="28"/>
  <c r="AW35" i="28"/>
  <c r="AP35" i="28"/>
  <c r="AI35" i="28"/>
  <c r="AG35" i="28"/>
  <c r="AN35" i="28" s="1"/>
  <c r="AF35" i="28"/>
  <c r="AM35" i="28" s="1"/>
  <c r="AE35" i="28"/>
  <c r="AL35" i="28" s="1"/>
  <c r="AD35" i="28"/>
  <c r="AK35" i="28" s="1"/>
  <c r="AC35" i="28"/>
  <c r="AJ35" i="28" s="1"/>
  <c r="U35" i="28"/>
  <c r="R35" i="28"/>
  <c r="Q35" i="28"/>
  <c r="P35" i="28"/>
  <c r="O35" i="28"/>
  <c r="N35" i="28"/>
  <c r="M35" i="28"/>
  <c r="BI34" i="28"/>
  <c r="BB34" i="28"/>
  <c r="BG34" i="28" s="1"/>
  <c r="BA34" i="28"/>
  <c r="AZ34" i="28"/>
  <c r="AY34" i="28"/>
  <c r="AX34" i="28"/>
  <c r="AW34" i="28"/>
  <c r="AP34" i="28"/>
  <c r="AI34" i="28"/>
  <c r="AG34" i="28"/>
  <c r="AN34" i="28" s="1"/>
  <c r="AF34" i="28"/>
  <c r="AM34" i="28" s="1"/>
  <c r="AE34" i="28"/>
  <c r="AL34" i="28" s="1"/>
  <c r="AD34" i="28"/>
  <c r="AK34" i="28" s="1"/>
  <c r="AC34" i="28"/>
  <c r="AJ34" i="28" s="1"/>
  <c r="U34" i="28"/>
  <c r="R34" i="28"/>
  <c r="Q34" i="28"/>
  <c r="P34" i="28"/>
  <c r="O34" i="28"/>
  <c r="N34" i="28"/>
  <c r="M34" i="28"/>
  <c r="BI33" i="28"/>
  <c r="BB33" i="28"/>
  <c r="BG33" i="28" s="1"/>
  <c r="BA33" i="28"/>
  <c r="AZ33" i="28"/>
  <c r="AY33" i="28"/>
  <c r="BD33" i="28" s="1"/>
  <c r="AX33" i="28"/>
  <c r="AW33" i="28"/>
  <c r="AP33" i="28"/>
  <c r="AI33" i="28"/>
  <c r="AG33" i="28"/>
  <c r="AN33" i="28" s="1"/>
  <c r="AF33" i="28"/>
  <c r="AM33" i="28" s="1"/>
  <c r="AE33" i="28"/>
  <c r="AL33" i="28" s="1"/>
  <c r="AD33" i="28"/>
  <c r="AK33" i="28" s="1"/>
  <c r="AC33" i="28"/>
  <c r="AJ33" i="28" s="1"/>
  <c r="U33" i="28"/>
  <c r="R33" i="28"/>
  <c r="Q33" i="28"/>
  <c r="P33" i="28"/>
  <c r="O33" i="28"/>
  <c r="N33" i="28"/>
  <c r="M33" i="28"/>
  <c r="BI32" i="28"/>
  <c r="BB32" i="28"/>
  <c r="BA32" i="28"/>
  <c r="AZ32" i="28"/>
  <c r="AY32" i="28"/>
  <c r="AX32" i="28"/>
  <c r="AW32" i="28"/>
  <c r="AP32" i="28"/>
  <c r="AI32" i="28"/>
  <c r="AG32" i="28"/>
  <c r="AN32" i="28" s="1"/>
  <c r="AF32" i="28"/>
  <c r="AM32" i="28" s="1"/>
  <c r="AE32" i="28"/>
  <c r="AL32" i="28" s="1"/>
  <c r="AD32" i="28"/>
  <c r="AK32" i="28" s="1"/>
  <c r="AC32" i="28"/>
  <c r="AJ32" i="28" s="1"/>
  <c r="U32" i="28"/>
  <c r="R32" i="28"/>
  <c r="Q32" i="28"/>
  <c r="P32" i="28"/>
  <c r="O32" i="28"/>
  <c r="N32" i="28"/>
  <c r="M32" i="28"/>
  <c r="BI31" i="28"/>
  <c r="BB31" i="28"/>
  <c r="BA31" i="28"/>
  <c r="AZ31" i="28"/>
  <c r="AY31" i="28"/>
  <c r="AX31" i="28"/>
  <c r="AW31" i="28"/>
  <c r="AP31" i="28"/>
  <c r="AI31" i="28"/>
  <c r="AG31" i="28"/>
  <c r="AN31" i="28" s="1"/>
  <c r="AF31" i="28"/>
  <c r="AM31" i="28" s="1"/>
  <c r="AE31" i="28"/>
  <c r="AL31" i="28" s="1"/>
  <c r="AD31" i="28"/>
  <c r="AK31" i="28" s="1"/>
  <c r="AC31" i="28"/>
  <c r="AJ31" i="28" s="1"/>
  <c r="U31" i="28"/>
  <c r="R31" i="28"/>
  <c r="Q31" i="28"/>
  <c r="P31" i="28"/>
  <c r="O31" i="28"/>
  <c r="N31" i="28"/>
  <c r="M31" i="28"/>
  <c r="BI30" i="28"/>
  <c r="BB30" i="28"/>
  <c r="BA30" i="28"/>
  <c r="AZ30" i="28"/>
  <c r="AY30" i="28"/>
  <c r="AX30" i="28"/>
  <c r="AW30" i="28"/>
  <c r="AP30" i="28"/>
  <c r="AJ30" i="28"/>
  <c r="AI30" i="28"/>
  <c r="AG30" i="28"/>
  <c r="AN30" i="28" s="1"/>
  <c r="AF30" i="28"/>
  <c r="AM30" i="28" s="1"/>
  <c r="AE30" i="28"/>
  <c r="AL30" i="28" s="1"/>
  <c r="AD30" i="28"/>
  <c r="AK30" i="28" s="1"/>
  <c r="AC30" i="28"/>
  <c r="U30" i="28"/>
  <c r="R30" i="28"/>
  <c r="Q30" i="28"/>
  <c r="P30" i="28"/>
  <c r="O30" i="28"/>
  <c r="N30" i="28"/>
  <c r="M30" i="28"/>
  <c r="BI29" i="28"/>
  <c r="BB29" i="28"/>
  <c r="BA29" i="28"/>
  <c r="AZ29" i="28"/>
  <c r="AY29" i="28"/>
  <c r="AX29" i="28"/>
  <c r="AW29" i="28"/>
  <c r="AP29" i="28"/>
  <c r="AI29" i="28"/>
  <c r="AG29" i="28"/>
  <c r="AN29" i="28" s="1"/>
  <c r="AF29" i="28"/>
  <c r="AM29" i="28" s="1"/>
  <c r="AE29" i="28"/>
  <c r="AL29" i="28" s="1"/>
  <c r="AD29" i="28"/>
  <c r="AK29" i="28" s="1"/>
  <c r="AC29" i="28"/>
  <c r="AJ29" i="28" s="1"/>
  <c r="U29" i="28"/>
  <c r="R29" i="28"/>
  <c r="Q29" i="28"/>
  <c r="P29" i="28"/>
  <c r="O29" i="28"/>
  <c r="N29" i="28"/>
  <c r="M29" i="28"/>
  <c r="BI28" i="28"/>
  <c r="BB28" i="28"/>
  <c r="BA28" i="28"/>
  <c r="AZ28" i="28"/>
  <c r="AY28" i="28"/>
  <c r="AX28" i="28"/>
  <c r="AW28" i="28"/>
  <c r="AP28" i="28"/>
  <c r="AI28" i="28"/>
  <c r="AG28" i="28"/>
  <c r="AN28" i="28" s="1"/>
  <c r="AF28" i="28"/>
  <c r="AM28" i="28" s="1"/>
  <c r="AE28" i="28"/>
  <c r="AL28" i="28" s="1"/>
  <c r="AD28" i="28"/>
  <c r="AK28" i="28" s="1"/>
  <c r="AC28" i="28"/>
  <c r="AJ28" i="28" s="1"/>
  <c r="U28" i="28"/>
  <c r="R28" i="28"/>
  <c r="Q28" i="28"/>
  <c r="P28" i="28"/>
  <c r="O28" i="28"/>
  <c r="N28" i="28"/>
  <c r="M28" i="28"/>
  <c r="BI27" i="28"/>
  <c r="BB27" i="28"/>
  <c r="BG27" i="28" s="1"/>
  <c r="BA27" i="28"/>
  <c r="BF27" i="28" s="1"/>
  <c r="AZ27" i="28"/>
  <c r="AY27" i="28"/>
  <c r="AX27" i="28"/>
  <c r="AW27" i="28"/>
  <c r="AP27" i="28"/>
  <c r="AI27" i="28"/>
  <c r="AG27" i="28"/>
  <c r="AN27" i="28" s="1"/>
  <c r="AF27" i="28"/>
  <c r="AM27" i="28" s="1"/>
  <c r="AE27" i="28"/>
  <c r="AL27" i="28" s="1"/>
  <c r="AD27" i="28"/>
  <c r="AK27" i="28" s="1"/>
  <c r="AC27" i="28"/>
  <c r="AJ27" i="28" s="1"/>
  <c r="U27" i="28"/>
  <c r="R27" i="28"/>
  <c r="Q27" i="28"/>
  <c r="P27" i="28"/>
  <c r="O27" i="28"/>
  <c r="N27" i="28"/>
  <c r="M27" i="28"/>
  <c r="BI26" i="28"/>
  <c r="BB26" i="28"/>
  <c r="BA26" i="28"/>
  <c r="AZ26" i="28"/>
  <c r="AY26" i="28"/>
  <c r="AX26" i="28"/>
  <c r="AW26" i="28"/>
  <c r="AP26" i="28"/>
  <c r="AI26" i="28"/>
  <c r="AG26" i="28"/>
  <c r="AN26" i="28" s="1"/>
  <c r="AF26" i="28"/>
  <c r="AM26" i="28" s="1"/>
  <c r="AE26" i="28"/>
  <c r="AL26" i="28" s="1"/>
  <c r="AD26" i="28"/>
  <c r="AK26" i="28" s="1"/>
  <c r="AC26" i="28"/>
  <c r="AJ26" i="28" s="1"/>
  <c r="U26" i="28"/>
  <c r="R26" i="28"/>
  <c r="Q26" i="28"/>
  <c r="P26" i="28"/>
  <c r="O26" i="28"/>
  <c r="N26" i="28"/>
  <c r="M26" i="28"/>
  <c r="BI25" i="28"/>
  <c r="BB25" i="28"/>
  <c r="BA25" i="28"/>
  <c r="AZ25" i="28"/>
  <c r="AY25" i="28"/>
  <c r="BD25" i="28" s="1"/>
  <c r="AX25" i="28"/>
  <c r="AW25" i="28"/>
  <c r="AP25" i="28"/>
  <c r="AI25" i="28"/>
  <c r="AG25" i="28"/>
  <c r="AN25" i="28" s="1"/>
  <c r="AF25" i="28"/>
  <c r="AM25" i="28" s="1"/>
  <c r="AE25" i="28"/>
  <c r="AL25" i="28" s="1"/>
  <c r="AD25" i="28"/>
  <c r="AK25" i="28" s="1"/>
  <c r="AC25" i="28"/>
  <c r="AJ25" i="28" s="1"/>
  <c r="U25" i="28"/>
  <c r="R25" i="28"/>
  <c r="Q25" i="28"/>
  <c r="P25" i="28"/>
  <c r="O25" i="28"/>
  <c r="N25" i="28"/>
  <c r="M25" i="28"/>
  <c r="BI24" i="28"/>
  <c r="BG24" i="28"/>
  <c r="BB24" i="28"/>
  <c r="BA24" i="28"/>
  <c r="BF24" i="28" s="1"/>
  <c r="AZ24" i="28"/>
  <c r="AY24" i="28"/>
  <c r="BD24" i="28" s="1"/>
  <c r="AX24" i="28"/>
  <c r="AW24" i="28"/>
  <c r="AP24" i="28"/>
  <c r="AI24" i="28"/>
  <c r="AG24" i="28"/>
  <c r="AN24" i="28" s="1"/>
  <c r="AF24" i="28"/>
  <c r="AM24" i="28" s="1"/>
  <c r="AE24" i="28"/>
  <c r="AL24" i="28" s="1"/>
  <c r="AD24" i="28"/>
  <c r="AK24" i="28" s="1"/>
  <c r="AC24" i="28"/>
  <c r="AJ24" i="28" s="1"/>
  <c r="U24" i="28"/>
  <c r="R24" i="28"/>
  <c r="Q24" i="28"/>
  <c r="P24" i="28"/>
  <c r="O24" i="28"/>
  <c r="N24" i="28"/>
  <c r="M24" i="28"/>
  <c r="BI23" i="28"/>
  <c r="BB23" i="28"/>
  <c r="BA23" i="28"/>
  <c r="AZ23" i="28"/>
  <c r="AY23" i="28"/>
  <c r="AX23" i="28"/>
  <c r="AW23" i="28"/>
  <c r="AP23" i="28"/>
  <c r="AI23" i="28"/>
  <c r="AG23" i="28"/>
  <c r="AN23" i="28" s="1"/>
  <c r="AF23" i="28"/>
  <c r="AM23" i="28" s="1"/>
  <c r="AE23" i="28"/>
  <c r="AL23" i="28" s="1"/>
  <c r="AD23" i="28"/>
  <c r="AK23" i="28" s="1"/>
  <c r="AC23" i="28"/>
  <c r="AJ23" i="28" s="1"/>
  <c r="U23" i="28"/>
  <c r="R23" i="28"/>
  <c r="Q23" i="28"/>
  <c r="P23" i="28"/>
  <c r="O23" i="28"/>
  <c r="N23" i="28"/>
  <c r="M23" i="28"/>
  <c r="BI22" i="28"/>
  <c r="BB22" i="28"/>
  <c r="BA22" i="28"/>
  <c r="AZ22" i="28"/>
  <c r="AY22" i="28"/>
  <c r="BD22" i="28" s="1"/>
  <c r="AX22" i="28"/>
  <c r="AW22" i="28"/>
  <c r="AP22" i="28"/>
  <c r="AI22" i="28"/>
  <c r="AG22" i="28"/>
  <c r="AN22" i="28" s="1"/>
  <c r="AF22" i="28"/>
  <c r="AM22" i="28" s="1"/>
  <c r="AE22" i="28"/>
  <c r="AL22" i="28" s="1"/>
  <c r="AD22" i="28"/>
  <c r="AK22" i="28" s="1"/>
  <c r="AC22" i="28"/>
  <c r="AJ22" i="28" s="1"/>
  <c r="U22" i="28"/>
  <c r="R22" i="28"/>
  <c r="Q22" i="28"/>
  <c r="P22" i="28"/>
  <c r="O22" i="28"/>
  <c r="N22" i="28"/>
  <c r="M22" i="28"/>
  <c r="BI21" i="28"/>
  <c r="BB21" i="28"/>
  <c r="BA21" i="28"/>
  <c r="BF21" i="28" s="1"/>
  <c r="AZ21" i="28"/>
  <c r="AY21" i="28"/>
  <c r="AX21" i="28"/>
  <c r="AW21" i="28"/>
  <c r="AP21" i="28"/>
  <c r="AI21" i="28"/>
  <c r="AG21" i="28"/>
  <c r="AN21" i="28" s="1"/>
  <c r="AF21" i="28"/>
  <c r="AM21" i="28" s="1"/>
  <c r="AE21" i="28"/>
  <c r="AL21" i="28" s="1"/>
  <c r="AD21" i="28"/>
  <c r="AK21" i="28" s="1"/>
  <c r="AC21" i="28"/>
  <c r="AJ21" i="28" s="1"/>
  <c r="U21" i="28"/>
  <c r="R21" i="28"/>
  <c r="Q21" i="28"/>
  <c r="P21" i="28"/>
  <c r="O21" i="28"/>
  <c r="N21" i="28"/>
  <c r="M21" i="28"/>
  <c r="BI20" i="28"/>
  <c r="BB20" i="28"/>
  <c r="BA20" i="28"/>
  <c r="AZ20" i="28"/>
  <c r="AY20" i="28"/>
  <c r="AX20" i="28"/>
  <c r="AW20" i="28"/>
  <c r="AP20" i="28"/>
  <c r="AI20" i="28"/>
  <c r="AG20" i="28"/>
  <c r="AN20" i="28" s="1"/>
  <c r="AF20" i="28"/>
  <c r="AM20" i="28" s="1"/>
  <c r="AE20" i="28"/>
  <c r="AL20" i="28" s="1"/>
  <c r="AD20" i="28"/>
  <c r="AK20" i="28" s="1"/>
  <c r="AC20" i="28"/>
  <c r="AJ20" i="28" s="1"/>
  <c r="U20" i="28"/>
  <c r="R20" i="28"/>
  <c r="Q20" i="28"/>
  <c r="P20" i="28"/>
  <c r="O20" i="28"/>
  <c r="N20" i="28"/>
  <c r="M20" i="28"/>
  <c r="BI19" i="28"/>
  <c r="BD19" i="28"/>
  <c r="BB19" i="28"/>
  <c r="BG19" i="28" s="1"/>
  <c r="BA19" i="28"/>
  <c r="BF19" i="28" s="1"/>
  <c r="AZ19" i="28"/>
  <c r="AY19" i="28"/>
  <c r="AX19" i="28"/>
  <c r="AW19" i="28"/>
  <c r="AP19" i="28"/>
  <c r="AI19" i="28"/>
  <c r="AG19" i="28"/>
  <c r="AN19" i="28" s="1"/>
  <c r="AF19" i="28"/>
  <c r="AM19" i="28" s="1"/>
  <c r="AE19" i="28"/>
  <c r="AL19" i="28" s="1"/>
  <c r="AD19" i="28"/>
  <c r="AK19" i="28" s="1"/>
  <c r="AC19" i="28"/>
  <c r="AJ19" i="28" s="1"/>
  <c r="U19" i="28"/>
  <c r="R19" i="28"/>
  <c r="Q19" i="28"/>
  <c r="P19" i="28"/>
  <c r="O19" i="28"/>
  <c r="N19" i="28"/>
  <c r="M19" i="28"/>
  <c r="BI18" i="28"/>
  <c r="BB18" i="28"/>
  <c r="BA18" i="28"/>
  <c r="AZ18" i="28"/>
  <c r="AY18" i="28"/>
  <c r="AX18" i="28"/>
  <c r="AW18" i="28"/>
  <c r="AP18" i="28"/>
  <c r="AI18" i="28"/>
  <c r="AG18" i="28"/>
  <c r="AN18" i="28" s="1"/>
  <c r="AF18" i="28"/>
  <c r="AM18" i="28" s="1"/>
  <c r="AE18" i="28"/>
  <c r="AL18" i="28" s="1"/>
  <c r="AD18" i="28"/>
  <c r="AK18" i="28" s="1"/>
  <c r="AC18" i="28"/>
  <c r="AJ18" i="28" s="1"/>
  <c r="U18" i="28"/>
  <c r="R18" i="28"/>
  <c r="Q18" i="28"/>
  <c r="P18" i="28"/>
  <c r="O18" i="28"/>
  <c r="N18" i="28"/>
  <c r="M18" i="28"/>
  <c r="BI17" i="28"/>
  <c r="BB17" i="28"/>
  <c r="BA17" i="28"/>
  <c r="AZ17" i="28"/>
  <c r="AY17" i="28"/>
  <c r="AX17" i="28"/>
  <c r="AW17" i="28"/>
  <c r="AP17" i="28"/>
  <c r="AI17" i="28"/>
  <c r="AG17" i="28"/>
  <c r="AN17" i="28" s="1"/>
  <c r="AF17" i="28"/>
  <c r="AM17" i="28" s="1"/>
  <c r="AE17" i="28"/>
  <c r="AL17" i="28" s="1"/>
  <c r="AD17" i="28"/>
  <c r="AK17" i="28" s="1"/>
  <c r="AC17" i="28"/>
  <c r="AJ17" i="28" s="1"/>
  <c r="U17" i="28"/>
  <c r="R17" i="28"/>
  <c r="Q17" i="28"/>
  <c r="P17" i="28"/>
  <c r="O17" i="28"/>
  <c r="N17" i="28"/>
  <c r="M17" i="28"/>
  <c r="BI16" i="28"/>
  <c r="BB16" i="28"/>
  <c r="BA16" i="28"/>
  <c r="AZ16" i="28"/>
  <c r="BE16" i="28" s="1"/>
  <c r="AY16" i="28"/>
  <c r="AX16" i="28"/>
  <c r="AW16" i="28"/>
  <c r="AP16" i="28"/>
  <c r="AI16" i="28"/>
  <c r="AG16" i="28"/>
  <c r="AN16" i="28" s="1"/>
  <c r="AF16" i="28"/>
  <c r="AM16" i="28" s="1"/>
  <c r="AE16" i="28"/>
  <c r="AL16" i="28" s="1"/>
  <c r="AD16" i="28"/>
  <c r="AK16" i="28" s="1"/>
  <c r="AC16" i="28"/>
  <c r="AJ16" i="28" s="1"/>
  <c r="U16" i="28"/>
  <c r="R16" i="28"/>
  <c r="Q16" i="28"/>
  <c r="P16" i="28"/>
  <c r="O16" i="28"/>
  <c r="N16" i="28"/>
  <c r="M16" i="28"/>
  <c r="BI15" i="28"/>
  <c r="BB15" i="28"/>
  <c r="BA15" i="28"/>
  <c r="AZ15" i="28"/>
  <c r="AY15" i="28"/>
  <c r="AX15" i="28"/>
  <c r="AW15" i="28"/>
  <c r="AP15" i="28"/>
  <c r="AI15" i="28"/>
  <c r="AG15" i="28"/>
  <c r="AN15" i="28" s="1"/>
  <c r="AF15" i="28"/>
  <c r="AM15" i="28" s="1"/>
  <c r="AE15" i="28"/>
  <c r="AL15" i="28" s="1"/>
  <c r="AD15" i="28"/>
  <c r="AK15" i="28" s="1"/>
  <c r="AC15" i="28"/>
  <c r="AJ15" i="28" s="1"/>
  <c r="U15" i="28"/>
  <c r="R15" i="28"/>
  <c r="Z15" i="28" s="1"/>
  <c r="Q15" i="28"/>
  <c r="Y15" i="28" s="1"/>
  <c r="P15" i="28"/>
  <c r="X15" i="28" s="1"/>
  <c r="O15" i="28"/>
  <c r="W15" i="28" s="1"/>
  <c r="N15" i="28"/>
  <c r="V15" i="28" s="1"/>
  <c r="M15" i="28"/>
  <c r="BI14" i="28"/>
  <c r="BB14" i="28"/>
  <c r="BA14" i="28"/>
  <c r="AZ14" i="28"/>
  <c r="AY14" i="28"/>
  <c r="AX14" i="28"/>
  <c r="AW14" i="28"/>
  <c r="AP14" i="28"/>
  <c r="AI14" i="28"/>
  <c r="AG14" i="28"/>
  <c r="AN14" i="28" s="1"/>
  <c r="AF14" i="28"/>
  <c r="AM14" i="28" s="1"/>
  <c r="AE14" i="28"/>
  <c r="AL14" i="28" s="1"/>
  <c r="AD14" i="28"/>
  <c r="AK14" i="28" s="1"/>
  <c r="AC14" i="28"/>
  <c r="AJ14" i="28" s="1"/>
  <c r="U14" i="28"/>
  <c r="R14" i="28"/>
  <c r="Q14" i="28"/>
  <c r="P14" i="28"/>
  <c r="O14" i="28"/>
  <c r="N14" i="28"/>
  <c r="M14" i="28"/>
  <c r="AR3" i="27" a="1"/>
  <c r="AR3" i="27" s="1"/>
  <c r="AS3" i="27" a="1"/>
  <c r="AS3" i="27" s="1"/>
  <c r="AT3" i="27" a="1"/>
  <c r="AT3" i="27" s="1"/>
  <c r="AU3" i="27" a="1"/>
  <c r="AU3" i="27" s="1"/>
  <c r="AQ3" i="27"/>
  <c r="BI254" i="27"/>
  <c r="AW254" i="27"/>
  <c r="AP254" i="27"/>
  <c r="AI254" i="27"/>
  <c r="AG254" i="27"/>
  <c r="AN254" i="27" s="1"/>
  <c r="AF254" i="27"/>
  <c r="AM254" i="27" s="1"/>
  <c r="AE254" i="27"/>
  <c r="AL254" i="27" s="1"/>
  <c r="AD254" i="27"/>
  <c r="AK254" i="27" s="1"/>
  <c r="AC254" i="27"/>
  <c r="AJ254" i="27" s="1"/>
  <c r="U254" i="27"/>
  <c r="R254" i="27"/>
  <c r="Q254" i="27"/>
  <c r="P254" i="27"/>
  <c r="O254" i="27"/>
  <c r="N254" i="27"/>
  <c r="M254" i="27"/>
  <c r="BI253" i="27"/>
  <c r="AW253" i="27"/>
  <c r="AP253" i="27"/>
  <c r="AI253" i="27"/>
  <c r="AG253" i="27"/>
  <c r="AN253" i="27" s="1"/>
  <c r="AF253" i="27"/>
  <c r="AM253" i="27" s="1"/>
  <c r="AE253" i="27"/>
  <c r="AL253" i="27" s="1"/>
  <c r="AD253" i="27"/>
  <c r="AK253" i="27" s="1"/>
  <c r="AC253" i="27"/>
  <c r="AJ253" i="27" s="1"/>
  <c r="U253" i="27"/>
  <c r="R253" i="27"/>
  <c r="Q253" i="27"/>
  <c r="P253" i="27"/>
  <c r="O253" i="27"/>
  <c r="N253" i="27"/>
  <c r="M253" i="27"/>
  <c r="BI252" i="27"/>
  <c r="AW252" i="27"/>
  <c r="AP252" i="27"/>
  <c r="AL252" i="27"/>
  <c r="AK252" i="27"/>
  <c r="AI252" i="27"/>
  <c r="AG252" i="27"/>
  <c r="AN252" i="27" s="1"/>
  <c r="AF252" i="27"/>
  <c r="AM252" i="27" s="1"/>
  <c r="AE252" i="27"/>
  <c r="AD252" i="27"/>
  <c r="AC252" i="27"/>
  <c r="AJ252" i="27" s="1"/>
  <c r="U252" i="27"/>
  <c r="R252" i="27"/>
  <c r="Q252" i="27"/>
  <c r="P252" i="27"/>
  <c r="O252" i="27"/>
  <c r="N252" i="27"/>
  <c r="M252" i="27"/>
  <c r="BI251" i="27"/>
  <c r="AW251" i="27"/>
  <c r="AP251" i="27"/>
  <c r="AM251" i="27"/>
  <c r="AL251" i="27"/>
  <c r="AK251" i="27"/>
  <c r="AJ251" i="27"/>
  <c r="AI251" i="27"/>
  <c r="AG251" i="27"/>
  <c r="AN251" i="27" s="1"/>
  <c r="AF251" i="27"/>
  <c r="AE251" i="27"/>
  <c r="AD251" i="27"/>
  <c r="AC251" i="27"/>
  <c r="U251" i="27"/>
  <c r="R251" i="27"/>
  <c r="Q251" i="27"/>
  <c r="P251" i="27"/>
  <c r="O251" i="27"/>
  <c r="N251" i="27"/>
  <c r="M251" i="27"/>
  <c r="BI250" i="27"/>
  <c r="AW250" i="27"/>
  <c r="AP250" i="27"/>
  <c r="AN250" i="27"/>
  <c r="AM250" i="27"/>
  <c r="AL250" i="27"/>
  <c r="AI250" i="27"/>
  <c r="AG250" i="27"/>
  <c r="AF250" i="27"/>
  <c r="AE250" i="27"/>
  <c r="AD250" i="27"/>
  <c r="AK250" i="27" s="1"/>
  <c r="AC250" i="27"/>
  <c r="AJ250" i="27" s="1"/>
  <c r="U250" i="27"/>
  <c r="R250" i="27"/>
  <c r="Q250" i="27"/>
  <c r="P250" i="27"/>
  <c r="O250" i="27"/>
  <c r="N250" i="27"/>
  <c r="M250" i="27"/>
  <c r="BI249" i="27"/>
  <c r="AW249" i="27"/>
  <c r="AP249" i="27"/>
  <c r="AI249" i="27"/>
  <c r="AG249" i="27"/>
  <c r="AN249" i="27" s="1"/>
  <c r="AF249" i="27"/>
  <c r="AM249" i="27" s="1"/>
  <c r="AE249" i="27"/>
  <c r="AL249" i="27" s="1"/>
  <c r="AD249" i="27"/>
  <c r="AK249" i="27" s="1"/>
  <c r="AC249" i="27"/>
  <c r="AJ249" i="27" s="1"/>
  <c r="U249" i="27"/>
  <c r="R249" i="27"/>
  <c r="Q249" i="27"/>
  <c r="P249" i="27"/>
  <c r="O249" i="27"/>
  <c r="N249" i="27"/>
  <c r="M249" i="27"/>
  <c r="BI248" i="27"/>
  <c r="AW248" i="27"/>
  <c r="AP248" i="27"/>
  <c r="AI248" i="27"/>
  <c r="AG248" i="27"/>
  <c r="AN248" i="27" s="1"/>
  <c r="AF248" i="27"/>
  <c r="AM248" i="27" s="1"/>
  <c r="AE248" i="27"/>
  <c r="AL248" i="27" s="1"/>
  <c r="AD248" i="27"/>
  <c r="AK248" i="27" s="1"/>
  <c r="AC248" i="27"/>
  <c r="AJ248" i="27" s="1"/>
  <c r="U248" i="27"/>
  <c r="R248" i="27"/>
  <c r="Q248" i="27"/>
  <c r="P248" i="27"/>
  <c r="O248" i="27"/>
  <c r="N248" i="27"/>
  <c r="M248" i="27"/>
  <c r="BI247" i="27"/>
  <c r="AW247" i="27"/>
  <c r="AP247" i="27"/>
  <c r="AI247" i="27"/>
  <c r="AG247" i="27"/>
  <c r="AN247" i="27" s="1"/>
  <c r="AF247" i="27"/>
  <c r="AM247" i="27" s="1"/>
  <c r="AE247" i="27"/>
  <c r="AL247" i="27" s="1"/>
  <c r="AD247" i="27"/>
  <c r="AK247" i="27" s="1"/>
  <c r="AC247" i="27"/>
  <c r="AJ247" i="27" s="1"/>
  <c r="U247" i="27"/>
  <c r="R247" i="27"/>
  <c r="Q247" i="27"/>
  <c r="P247" i="27"/>
  <c r="O247" i="27"/>
  <c r="N247" i="27"/>
  <c r="M247" i="27"/>
  <c r="BI246" i="27"/>
  <c r="AW246" i="27"/>
  <c r="AP246" i="27"/>
  <c r="AM246" i="27"/>
  <c r="AL246" i="27"/>
  <c r="AK246" i="27"/>
  <c r="AJ246" i="27"/>
  <c r="AI246" i="27"/>
  <c r="AG246" i="27"/>
  <c r="AN246" i="27" s="1"/>
  <c r="AF246" i="27"/>
  <c r="AE246" i="27"/>
  <c r="AD246" i="27"/>
  <c r="AC246" i="27"/>
  <c r="U246" i="27"/>
  <c r="R246" i="27"/>
  <c r="Q246" i="27"/>
  <c r="P246" i="27"/>
  <c r="O246" i="27"/>
  <c r="N246" i="27"/>
  <c r="M246" i="27"/>
  <c r="BI245" i="27"/>
  <c r="AW245" i="27"/>
  <c r="AP245" i="27"/>
  <c r="AN245" i="27"/>
  <c r="AM245" i="27"/>
  <c r="AL245" i="27"/>
  <c r="AI245" i="27"/>
  <c r="AG245" i="27"/>
  <c r="AF245" i="27"/>
  <c r="AE245" i="27"/>
  <c r="AD245" i="27"/>
  <c r="AK245" i="27" s="1"/>
  <c r="AC245" i="27"/>
  <c r="AJ245" i="27" s="1"/>
  <c r="U245" i="27"/>
  <c r="R245" i="27"/>
  <c r="Q245" i="27"/>
  <c r="P245" i="27"/>
  <c r="O245" i="27"/>
  <c r="N245" i="27"/>
  <c r="M245" i="27"/>
  <c r="BI244" i="27"/>
  <c r="AW244" i="27"/>
  <c r="AP244" i="27"/>
  <c r="AI244" i="27"/>
  <c r="AG244" i="27"/>
  <c r="AN244" i="27" s="1"/>
  <c r="AF244" i="27"/>
  <c r="AM244" i="27" s="1"/>
  <c r="AE244" i="27"/>
  <c r="AL244" i="27" s="1"/>
  <c r="AD244" i="27"/>
  <c r="AK244" i="27" s="1"/>
  <c r="AC244" i="27"/>
  <c r="AJ244" i="27" s="1"/>
  <c r="U244" i="27"/>
  <c r="R244" i="27"/>
  <c r="Q244" i="27"/>
  <c r="P244" i="27"/>
  <c r="O244" i="27"/>
  <c r="N244" i="27"/>
  <c r="M244" i="27"/>
  <c r="BI243" i="27"/>
  <c r="AW243" i="27"/>
  <c r="AP243" i="27"/>
  <c r="AI243" i="27"/>
  <c r="AG243" i="27"/>
  <c r="AN243" i="27" s="1"/>
  <c r="AF243" i="27"/>
  <c r="AM243" i="27" s="1"/>
  <c r="AE243" i="27"/>
  <c r="AL243" i="27" s="1"/>
  <c r="AD243" i="27"/>
  <c r="AK243" i="27" s="1"/>
  <c r="AC243" i="27"/>
  <c r="AJ243" i="27" s="1"/>
  <c r="U243" i="27"/>
  <c r="R243" i="27"/>
  <c r="Q243" i="27"/>
  <c r="P243" i="27"/>
  <c r="O243" i="27"/>
  <c r="N243" i="27"/>
  <c r="M243" i="27"/>
  <c r="BI242" i="27"/>
  <c r="AW242" i="27"/>
  <c r="AP242" i="27"/>
  <c r="AI242" i="27"/>
  <c r="AG242" i="27"/>
  <c r="AN242" i="27" s="1"/>
  <c r="AF242" i="27"/>
  <c r="AM242" i="27" s="1"/>
  <c r="AE242" i="27"/>
  <c r="AL242" i="27" s="1"/>
  <c r="AD242" i="27"/>
  <c r="AK242" i="27" s="1"/>
  <c r="AC242" i="27"/>
  <c r="AJ242" i="27" s="1"/>
  <c r="U242" i="27"/>
  <c r="R242" i="27"/>
  <c r="Q242" i="27"/>
  <c r="P242" i="27"/>
  <c r="O242" i="27"/>
  <c r="N242" i="27"/>
  <c r="M242" i="27"/>
  <c r="BI241" i="27"/>
  <c r="AW241" i="27"/>
  <c r="AP241" i="27"/>
  <c r="AM241" i="27"/>
  <c r="AL241" i="27"/>
  <c r="AK241" i="27"/>
  <c r="AJ241" i="27"/>
  <c r="AI241" i="27"/>
  <c r="AG241" i="27"/>
  <c r="AN241" i="27" s="1"/>
  <c r="AF241" i="27"/>
  <c r="AE241" i="27"/>
  <c r="AD241" i="27"/>
  <c r="AC241" i="27"/>
  <c r="U241" i="27"/>
  <c r="R241" i="27"/>
  <c r="Q241" i="27"/>
  <c r="P241" i="27"/>
  <c r="O241" i="27"/>
  <c r="N241" i="27"/>
  <c r="M241" i="27"/>
  <c r="BI240" i="27"/>
  <c r="AW240" i="27"/>
  <c r="AP240" i="27"/>
  <c r="AN240" i="27"/>
  <c r="AM240" i="27"/>
  <c r="AL240" i="27"/>
  <c r="AI240" i="27"/>
  <c r="AG240" i="27"/>
  <c r="AF240" i="27"/>
  <c r="AE240" i="27"/>
  <c r="AD240" i="27"/>
  <c r="AK240" i="27" s="1"/>
  <c r="AC240" i="27"/>
  <c r="AJ240" i="27" s="1"/>
  <c r="U240" i="27"/>
  <c r="R240" i="27"/>
  <c r="Q240" i="27"/>
  <c r="P240" i="27"/>
  <c r="O240" i="27"/>
  <c r="N240" i="27"/>
  <c r="M240" i="27"/>
  <c r="BI239" i="27"/>
  <c r="AW239" i="27"/>
  <c r="AP239" i="27"/>
  <c r="AK239" i="27"/>
  <c r="AI239" i="27"/>
  <c r="AG239" i="27"/>
  <c r="AN239" i="27" s="1"/>
  <c r="AF239" i="27"/>
  <c r="AM239" i="27" s="1"/>
  <c r="AE239" i="27"/>
  <c r="AL239" i="27" s="1"/>
  <c r="AD239" i="27"/>
  <c r="AC239" i="27"/>
  <c r="AJ239" i="27" s="1"/>
  <c r="U239" i="27"/>
  <c r="R239" i="27"/>
  <c r="Q239" i="27"/>
  <c r="P239" i="27"/>
  <c r="O239" i="27"/>
  <c r="N239" i="27"/>
  <c r="M239" i="27"/>
  <c r="BI238" i="27"/>
  <c r="AW238" i="27"/>
  <c r="AP238" i="27"/>
  <c r="AI238" i="27"/>
  <c r="AG238" i="27"/>
  <c r="AN238" i="27" s="1"/>
  <c r="AF238" i="27"/>
  <c r="AM238" i="27" s="1"/>
  <c r="AE238" i="27"/>
  <c r="AL238" i="27" s="1"/>
  <c r="AD238" i="27"/>
  <c r="AK238" i="27" s="1"/>
  <c r="AC238" i="27"/>
  <c r="AJ238" i="27" s="1"/>
  <c r="U238" i="27"/>
  <c r="R238" i="27"/>
  <c r="Q238" i="27"/>
  <c r="P238" i="27"/>
  <c r="O238" i="27"/>
  <c r="N238" i="27"/>
  <c r="M238" i="27"/>
  <c r="BI237" i="27"/>
  <c r="AW237" i="27"/>
  <c r="AP237" i="27"/>
  <c r="AL237" i="27"/>
  <c r="AI237" i="27"/>
  <c r="AG237" i="27"/>
  <c r="AN237" i="27" s="1"/>
  <c r="AF237" i="27"/>
  <c r="AM237" i="27" s="1"/>
  <c r="AE237" i="27"/>
  <c r="AD237" i="27"/>
  <c r="AK237" i="27" s="1"/>
  <c r="AC237" i="27"/>
  <c r="AJ237" i="27" s="1"/>
  <c r="U237" i="27"/>
  <c r="R237" i="27"/>
  <c r="Q237" i="27"/>
  <c r="P237" i="27"/>
  <c r="O237" i="27"/>
  <c r="N237" i="27"/>
  <c r="M237" i="27"/>
  <c r="BI236" i="27"/>
  <c r="AW236" i="27"/>
  <c r="AP236" i="27"/>
  <c r="AM236" i="27"/>
  <c r="AL236" i="27"/>
  <c r="AK236" i="27"/>
  <c r="AJ236" i="27"/>
  <c r="AI236" i="27"/>
  <c r="AG236" i="27"/>
  <c r="AN236" i="27" s="1"/>
  <c r="AF236" i="27"/>
  <c r="AE236" i="27"/>
  <c r="AD236" i="27"/>
  <c r="AC236" i="27"/>
  <c r="U236" i="27"/>
  <c r="R236" i="27"/>
  <c r="Q236" i="27"/>
  <c r="P236" i="27"/>
  <c r="O236" i="27"/>
  <c r="N236" i="27"/>
  <c r="M236" i="27"/>
  <c r="BI235" i="27"/>
  <c r="AW235" i="27"/>
  <c r="AP235" i="27"/>
  <c r="AN235" i="27"/>
  <c r="AM235" i="27"/>
  <c r="AL235" i="27"/>
  <c r="AI235" i="27"/>
  <c r="AG235" i="27"/>
  <c r="AF235" i="27"/>
  <c r="AE235" i="27"/>
  <c r="AD235" i="27"/>
  <c r="AK235" i="27" s="1"/>
  <c r="AC235" i="27"/>
  <c r="AJ235" i="27" s="1"/>
  <c r="U235" i="27"/>
  <c r="R235" i="27"/>
  <c r="Q235" i="27"/>
  <c r="P235" i="27"/>
  <c r="O235" i="27"/>
  <c r="N235" i="27"/>
  <c r="M235" i="27"/>
  <c r="BI234" i="27"/>
  <c r="AW234" i="27"/>
  <c r="AP234" i="27"/>
  <c r="AK234" i="27"/>
  <c r="AI234" i="27"/>
  <c r="AG234" i="27"/>
  <c r="AN234" i="27" s="1"/>
  <c r="AF234" i="27"/>
  <c r="AM234" i="27" s="1"/>
  <c r="AE234" i="27"/>
  <c r="AL234" i="27" s="1"/>
  <c r="AD234" i="27"/>
  <c r="AC234" i="27"/>
  <c r="AJ234" i="27" s="1"/>
  <c r="U234" i="27"/>
  <c r="R234" i="27"/>
  <c r="Q234" i="27"/>
  <c r="P234" i="27"/>
  <c r="O234" i="27"/>
  <c r="N234" i="27"/>
  <c r="M234" i="27"/>
  <c r="BI233" i="27"/>
  <c r="AW233" i="27"/>
  <c r="AP233" i="27"/>
  <c r="AJ233" i="27"/>
  <c r="AI233" i="27"/>
  <c r="AG233" i="27"/>
  <c r="AN233" i="27" s="1"/>
  <c r="AF233" i="27"/>
  <c r="AM233" i="27" s="1"/>
  <c r="AE233" i="27"/>
  <c r="AL233" i="27" s="1"/>
  <c r="AD233" i="27"/>
  <c r="AK233" i="27" s="1"/>
  <c r="AC233" i="27"/>
  <c r="U233" i="27"/>
  <c r="R233" i="27"/>
  <c r="Q233" i="27"/>
  <c r="P233" i="27"/>
  <c r="O233" i="27"/>
  <c r="N233" i="27"/>
  <c r="M233" i="27"/>
  <c r="BI232" i="27"/>
  <c r="AW232" i="27"/>
  <c r="AP232" i="27"/>
  <c r="AI232" i="27"/>
  <c r="AG232" i="27"/>
  <c r="AN232" i="27" s="1"/>
  <c r="AF232" i="27"/>
  <c r="AM232" i="27" s="1"/>
  <c r="AE232" i="27"/>
  <c r="AL232" i="27" s="1"/>
  <c r="AD232" i="27"/>
  <c r="AK232" i="27" s="1"/>
  <c r="AC232" i="27"/>
  <c r="AJ232" i="27" s="1"/>
  <c r="U232" i="27"/>
  <c r="R232" i="27"/>
  <c r="Q232" i="27"/>
  <c r="P232" i="27"/>
  <c r="O232" i="27"/>
  <c r="N232" i="27"/>
  <c r="M232" i="27"/>
  <c r="BI231" i="27"/>
  <c r="AW231" i="27"/>
  <c r="AP231" i="27"/>
  <c r="AN231" i="27"/>
  <c r="AM231" i="27"/>
  <c r="AL231" i="27"/>
  <c r="AK231" i="27"/>
  <c r="AJ231" i="27"/>
  <c r="AI231" i="27"/>
  <c r="AG231" i="27"/>
  <c r="AF231" i="27"/>
  <c r="AE231" i="27"/>
  <c r="AD231" i="27"/>
  <c r="AC231" i="27"/>
  <c r="U231" i="27"/>
  <c r="R231" i="27"/>
  <c r="Q231" i="27"/>
  <c r="P231" i="27"/>
  <c r="O231" i="27"/>
  <c r="N231" i="27"/>
  <c r="M231" i="27"/>
  <c r="BI230" i="27"/>
  <c r="AW230" i="27"/>
  <c r="AP230" i="27"/>
  <c r="AN230" i="27"/>
  <c r="AL230" i="27"/>
  <c r="AI230" i="27"/>
  <c r="AG230" i="27"/>
  <c r="AF230" i="27"/>
  <c r="AM230" i="27" s="1"/>
  <c r="AE230" i="27"/>
  <c r="AD230" i="27"/>
  <c r="AK230" i="27" s="1"/>
  <c r="AC230" i="27"/>
  <c r="AJ230" i="27" s="1"/>
  <c r="U230" i="27"/>
  <c r="R230" i="27"/>
  <c r="Q230" i="27"/>
  <c r="P230" i="27"/>
  <c r="O230" i="27"/>
  <c r="N230" i="27"/>
  <c r="M230" i="27"/>
  <c r="BI229" i="27"/>
  <c r="AW229" i="27"/>
  <c r="AP229" i="27"/>
  <c r="AI229" i="27"/>
  <c r="AG229" i="27"/>
  <c r="AN229" i="27" s="1"/>
  <c r="AF229" i="27"/>
  <c r="AM229" i="27" s="1"/>
  <c r="AE229" i="27"/>
  <c r="AL229" i="27" s="1"/>
  <c r="AD229" i="27"/>
  <c r="AK229" i="27" s="1"/>
  <c r="AC229" i="27"/>
  <c r="AJ229" i="27" s="1"/>
  <c r="U229" i="27"/>
  <c r="R229" i="27"/>
  <c r="Q229" i="27"/>
  <c r="P229" i="27"/>
  <c r="O229" i="27"/>
  <c r="N229" i="27"/>
  <c r="M229" i="27"/>
  <c r="BI228" i="27"/>
  <c r="AW228" i="27"/>
  <c r="AP228" i="27"/>
  <c r="AJ228" i="27"/>
  <c r="AI228" i="27"/>
  <c r="AG228" i="27"/>
  <c r="AN228" i="27" s="1"/>
  <c r="AF228" i="27"/>
  <c r="AM228" i="27" s="1"/>
  <c r="AE228" i="27"/>
  <c r="AL228" i="27" s="1"/>
  <c r="AD228" i="27"/>
  <c r="AK228" i="27" s="1"/>
  <c r="AC228" i="27"/>
  <c r="U228" i="27"/>
  <c r="R228" i="27"/>
  <c r="Q228" i="27"/>
  <c r="P228" i="27"/>
  <c r="O228" i="27"/>
  <c r="N228" i="27"/>
  <c r="M228" i="27"/>
  <c r="BI227" i="27"/>
  <c r="AW227" i="27"/>
  <c r="AP227" i="27"/>
  <c r="AI227" i="27"/>
  <c r="AG227" i="27"/>
  <c r="AN227" i="27" s="1"/>
  <c r="AF227" i="27"/>
  <c r="AM227" i="27" s="1"/>
  <c r="AE227" i="27"/>
  <c r="AL227" i="27" s="1"/>
  <c r="AD227" i="27"/>
  <c r="AK227" i="27" s="1"/>
  <c r="AC227" i="27"/>
  <c r="AJ227" i="27" s="1"/>
  <c r="U227" i="27"/>
  <c r="R227" i="27"/>
  <c r="Q227" i="27"/>
  <c r="P227" i="27"/>
  <c r="O227" i="27"/>
  <c r="N227" i="27"/>
  <c r="M227" i="27"/>
  <c r="BI226" i="27"/>
  <c r="AW226" i="27"/>
  <c r="AP226" i="27"/>
  <c r="AM226" i="27"/>
  <c r="AL226" i="27"/>
  <c r="AK226" i="27"/>
  <c r="AJ226" i="27"/>
  <c r="AI226" i="27"/>
  <c r="AG226" i="27"/>
  <c r="AN226" i="27" s="1"/>
  <c r="AF226" i="27"/>
  <c r="AE226" i="27"/>
  <c r="AD226" i="27"/>
  <c r="AC226" i="27"/>
  <c r="U226" i="27"/>
  <c r="R226" i="27"/>
  <c r="Q226" i="27"/>
  <c r="P226" i="27"/>
  <c r="O226" i="27"/>
  <c r="N226" i="27"/>
  <c r="M226" i="27"/>
  <c r="BI225" i="27"/>
  <c r="AW225" i="27"/>
  <c r="AP225" i="27"/>
  <c r="AN225" i="27"/>
  <c r="AM225" i="27"/>
  <c r="AL225" i="27"/>
  <c r="AI225" i="27"/>
  <c r="AG225" i="27"/>
  <c r="AF225" i="27"/>
  <c r="AE225" i="27"/>
  <c r="AD225" i="27"/>
  <c r="AK225" i="27" s="1"/>
  <c r="AC225" i="27"/>
  <c r="AJ225" i="27" s="1"/>
  <c r="U225" i="27"/>
  <c r="R225" i="27"/>
  <c r="Q225" i="27"/>
  <c r="P225" i="27"/>
  <c r="O225" i="27"/>
  <c r="N225" i="27"/>
  <c r="M225" i="27"/>
  <c r="BI224" i="27"/>
  <c r="AW224" i="27"/>
  <c r="AP224" i="27"/>
  <c r="AI224" i="27"/>
  <c r="AG224" i="27"/>
  <c r="AN224" i="27" s="1"/>
  <c r="AF224" i="27"/>
  <c r="AM224" i="27" s="1"/>
  <c r="AE224" i="27"/>
  <c r="AL224" i="27" s="1"/>
  <c r="AD224" i="27"/>
  <c r="AK224" i="27" s="1"/>
  <c r="AC224" i="27"/>
  <c r="AJ224" i="27" s="1"/>
  <c r="U224" i="27"/>
  <c r="R224" i="27"/>
  <c r="Q224" i="27"/>
  <c r="P224" i="27"/>
  <c r="O224" i="27"/>
  <c r="N224" i="27"/>
  <c r="M224" i="27"/>
  <c r="BI223" i="27"/>
  <c r="AW223" i="27"/>
  <c r="AP223" i="27"/>
  <c r="AI223" i="27"/>
  <c r="AG223" i="27"/>
  <c r="AN223" i="27" s="1"/>
  <c r="AF223" i="27"/>
  <c r="AM223" i="27" s="1"/>
  <c r="AE223" i="27"/>
  <c r="AL223" i="27" s="1"/>
  <c r="AD223" i="27"/>
  <c r="AK223" i="27" s="1"/>
  <c r="AC223" i="27"/>
  <c r="AJ223" i="27" s="1"/>
  <c r="U223" i="27"/>
  <c r="R223" i="27"/>
  <c r="Q223" i="27"/>
  <c r="P223" i="27"/>
  <c r="O223" i="27"/>
  <c r="N223" i="27"/>
  <c r="M223" i="27"/>
  <c r="BI222" i="27"/>
  <c r="AW222" i="27"/>
  <c r="AP222" i="27"/>
  <c r="AN222" i="27"/>
  <c r="AM222" i="27"/>
  <c r="AI222" i="27"/>
  <c r="AG222" i="27"/>
  <c r="AF222" i="27"/>
  <c r="AE222" i="27"/>
  <c r="AL222" i="27" s="1"/>
  <c r="AD222" i="27"/>
  <c r="AK222" i="27" s="1"/>
  <c r="AC222" i="27"/>
  <c r="AJ222" i="27" s="1"/>
  <c r="U222" i="27"/>
  <c r="R222" i="27"/>
  <c r="Q222" i="27"/>
  <c r="P222" i="27"/>
  <c r="O222" i="27"/>
  <c r="N222" i="27"/>
  <c r="M222" i="27"/>
  <c r="BI221" i="27"/>
  <c r="AW221" i="27"/>
  <c r="AP221" i="27"/>
  <c r="AM221" i="27"/>
  <c r="AL221" i="27"/>
  <c r="AK221" i="27"/>
  <c r="AJ221" i="27"/>
  <c r="AI221" i="27"/>
  <c r="AG221" i="27"/>
  <c r="AN221" i="27" s="1"/>
  <c r="AF221" i="27"/>
  <c r="AE221" i="27"/>
  <c r="AD221" i="27"/>
  <c r="AC221" i="27"/>
  <c r="U221" i="27"/>
  <c r="R221" i="27"/>
  <c r="Q221" i="27"/>
  <c r="P221" i="27"/>
  <c r="O221" i="27"/>
  <c r="N221" i="27"/>
  <c r="M221" i="27"/>
  <c r="BI220" i="27"/>
  <c r="AW220" i="27"/>
  <c r="AP220" i="27"/>
  <c r="AN220" i="27"/>
  <c r="AL220" i="27"/>
  <c r="AI220" i="27"/>
  <c r="AG220" i="27"/>
  <c r="AF220" i="27"/>
  <c r="AM220" i="27" s="1"/>
  <c r="AE220" i="27"/>
  <c r="AD220" i="27"/>
  <c r="AK220" i="27" s="1"/>
  <c r="AC220" i="27"/>
  <c r="AJ220" i="27" s="1"/>
  <c r="U220" i="27"/>
  <c r="R220" i="27"/>
  <c r="Q220" i="27"/>
  <c r="P220" i="27"/>
  <c r="O220" i="27"/>
  <c r="N220" i="27"/>
  <c r="M220" i="27"/>
  <c r="BI219" i="27"/>
  <c r="AW219" i="27"/>
  <c r="AP219" i="27"/>
  <c r="AI219" i="27"/>
  <c r="AG219" i="27"/>
  <c r="AN219" i="27" s="1"/>
  <c r="AF219" i="27"/>
  <c r="AM219" i="27" s="1"/>
  <c r="AE219" i="27"/>
  <c r="AL219" i="27" s="1"/>
  <c r="AD219" i="27"/>
  <c r="AK219" i="27" s="1"/>
  <c r="AC219" i="27"/>
  <c r="AJ219" i="27" s="1"/>
  <c r="U219" i="27"/>
  <c r="R219" i="27"/>
  <c r="Q219" i="27"/>
  <c r="P219" i="27"/>
  <c r="O219" i="27"/>
  <c r="N219" i="27"/>
  <c r="M219" i="27"/>
  <c r="BI218" i="27"/>
  <c r="AW218" i="27"/>
  <c r="AP218" i="27"/>
  <c r="AK218" i="27"/>
  <c r="AJ218" i="27"/>
  <c r="AI218" i="27"/>
  <c r="AG218" i="27"/>
  <c r="AN218" i="27" s="1"/>
  <c r="AF218" i="27"/>
  <c r="AM218" i="27" s="1"/>
  <c r="AE218" i="27"/>
  <c r="AL218" i="27" s="1"/>
  <c r="AD218" i="27"/>
  <c r="AC218" i="27"/>
  <c r="U218" i="27"/>
  <c r="R218" i="27"/>
  <c r="Q218" i="27"/>
  <c r="P218" i="27"/>
  <c r="O218" i="27"/>
  <c r="N218" i="27"/>
  <c r="M218" i="27"/>
  <c r="BI217" i="27"/>
  <c r="AW217" i="27"/>
  <c r="AP217" i="27"/>
  <c r="AI217" i="27"/>
  <c r="AG217" i="27"/>
  <c r="AN217" i="27" s="1"/>
  <c r="AF217" i="27"/>
  <c r="AM217" i="27" s="1"/>
  <c r="AE217" i="27"/>
  <c r="AL217" i="27" s="1"/>
  <c r="AD217" i="27"/>
  <c r="AK217" i="27" s="1"/>
  <c r="AC217" i="27"/>
  <c r="AJ217" i="27" s="1"/>
  <c r="U217" i="27"/>
  <c r="R217" i="27"/>
  <c r="Q217" i="27"/>
  <c r="P217" i="27"/>
  <c r="O217" i="27"/>
  <c r="N217" i="27"/>
  <c r="M217" i="27"/>
  <c r="BI216" i="27"/>
  <c r="AW216" i="27"/>
  <c r="AP216" i="27"/>
  <c r="AM216" i="27"/>
  <c r="AL216" i="27"/>
  <c r="AK216" i="27"/>
  <c r="AJ216" i="27"/>
  <c r="AI216" i="27"/>
  <c r="AG216" i="27"/>
  <c r="AN216" i="27" s="1"/>
  <c r="AF216" i="27"/>
  <c r="AE216" i="27"/>
  <c r="AD216" i="27"/>
  <c r="AC216" i="27"/>
  <c r="U216" i="27"/>
  <c r="R216" i="27"/>
  <c r="Q216" i="27"/>
  <c r="P216" i="27"/>
  <c r="O216" i="27"/>
  <c r="N216" i="27"/>
  <c r="M216" i="27"/>
  <c r="BI215" i="27"/>
  <c r="AW215" i="27"/>
  <c r="AP215" i="27"/>
  <c r="AN215" i="27"/>
  <c r="AM215" i="27"/>
  <c r="AL215" i="27"/>
  <c r="AI215" i="27"/>
  <c r="AG215" i="27"/>
  <c r="AF215" i="27"/>
  <c r="AE215" i="27"/>
  <c r="AD215" i="27"/>
  <c r="AK215" i="27" s="1"/>
  <c r="AC215" i="27"/>
  <c r="AJ215" i="27" s="1"/>
  <c r="U215" i="27"/>
  <c r="R215" i="27"/>
  <c r="Q215" i="27"/>
  <c r="P215" i="27"/>
  <c r="O215" i="27"/>
  <c r="N215" i="27"/>
  <c r="M215" i="27"/>
  <c r="BI214" i="27"/>
  <c r="AW214" i="27"/>
  <c r="AP214" i="27"/>
  <c r="AI214" i="27"/>
  <c r="AG214" i="27"/>
  <c r="AN214" i="27" s="1"/>
  <c r="AF214" i="27"/>
  <c r="AM214" i="27" s="1"/>
  <c r="AE214" i="27"/>
  <c r="AL214" i="27" s="1"/>
  <c r="AD214" i="27"/>
  <c r="AK214" i="27" s="1"/>
  <c r="AC214" i="27"/>
  <c r="AJ214" i="27" s="1"/>
  <c r="U214" i="27"/>
  <c r="R214" i="27"/>
  <c r="Q214" i="27"/>
  <c r="P214" i="27"/>
  <c r="O214" i="27"/>
  <c r="N214" i="27"/>
  <c r="M214" i="27"/>
  <c r="BI213" i="27"/>
  <c r="AW213" i="27"/>
  <c r="AP213" i="27"/>
  <c r="AI213" i="27"/>
  <c r="AG213" i="27"/>
  <c r="AN213" i="27" s="1"/>
  <c r="AF213" i="27"/>
  <c r="AM213" i="27" s="1"/>
  <c r="AE213" i="27"/>
  <c r="AL213" i="27" s="1"/>
  <c r="AD213" i="27"/>
  <c r="AK213" i="27" s="1"/>
  <c r="AC213" i="27"/>
  <c r="AJ213" i="27" s="1"/>
  <c r="U213" i="27"/>
  <c r="R213" i="27"/>
  <c r="Q213" i="27"/>
  <c r="P213" i="27"/>
  <c r="O213" i="27"/>
  <c r="N213" i="27"/>
  <c r="M213" i="27"/>
  <c r="BI212" i="27"/>
  <c r="AW212" i="27"/>
  <c r="AP212" i="27"/>
  <c r="AI212" i="27"/>
  <c r="AG212" i="27"/>
  <c r="AN212" i="27" s="1"/>
  <c r="AF212" i="27"/>
  <c r="AM212" i="27" s="1"/>
  <c r="AE212" i="27"/>
  <c r="AL212" i="27" s="1"/>
  <c r="AD212" i="27"/>
  <c r="AK212" i="27" s="1"/>
  <c r="AC212" i="27"/>
  <c r="AJ212" i="27" s="1"/>
  <c r="U212" i="27"/>
  <c r="R212" i="27"/>
  <c r="Q212" i="27"/>
  <c r="P212" i="27"/>
  <c r="O212" i="27"/>
  <c r="N212" i="27"/>
  <c r="M212" i="27"/>
  <c r="BI211" i="27"/>
  <c r="AW211" i="27"/>
  <c r="AP211" i="27"/>
  <c r="AN211" i="27"/>
  <c r="AM211" i="27"/>
  <c r="AL211" i="27"/>
  <c r="AK211" i="27"/>
  <c r="AJ211" i="27"/>
  <c r="AI211" i="27"/>
  <c r="AG211" i="27"/>
  <c r="AF211" i="27"/>
  <c r="AE211" i="27"/>
  <c r="AD211" i="27"/>
  <c r="AC211" i="27"/>
  <c r="U211" i="27"/>
  <c r="R211" i="27"/>
  <c r="Q211" i="27"/>
  <c r="P211" i="27"/>
  <c r="O211" i="27"/>
  <c r="N211" i="27"/>
  <c r="M211" i="27"/>
  <c r="BI210" i="27"/>
  <c r="AW210" i="27"/>
  <c r="AP210" i="27"/>
  <c r="AN210" i="27"/>
  <c r="AL210" i="27"/>
  <c r="AI210" i="27"/>
  <c r="AG210" i="27"/>
  <c r="AF210" i="27"/>
  <c r="AM210" i="27" s="1"/>
  <c r="AE210" i="27"/>
  <c r="AD210" i="27"/>
  <c r="AK210" i="27" s="1"/>
  <c r="AC210" i="27"/>
  <c r="AJ210" i="27" s="1"/>
  <c r="U210" i="27"/>
  <c r="R210" i="27"/>
  <c r="Q210" i="27"/>
  <c r="P210" i="27"/>
  <c r="O210" i="27"/>
  <c r="N210" i="27"/>
  <c r="M210" i="27"/>
  <c r="BI209" i="27"/>
  <c r="AW209" i="27"/>
  <c r="AP209" i="27"/>
  <c r="AI209" i="27"/>
  <c r="AG209" i="27"/>
  <c r="AN209" i="27" s="1"/>
  <c r="AF209" i="27"/>
  <c r="AM209" i="27" s="1"/>
  <c r="AE209" i="27"/>
  <c r="AL209" i="27" s="1"/>
  <c r="AD209" i="27"/>
  <c r="AK209" i="27" s="1"/>
  <c r="AC209" i="27"/>
  <c r="AJ209" i="27" s="1"/>
  <c r="U209" i="27"/>
  <c r="R209" i="27"/>
  <c r="Q209" i="27"/>
  <c r="P209" i="27"/>
  <c r="O209" i="27"/>
  <c r="N209" i="27"/>
  <c r="M209" i="27"/>
  <c r="BI208" i="27"/>
  <c r="AW208" i="27"/>
  <c r="AP208" i="27"/>
  <c r="AL208" i="27"/>
  <c r="AK208" i="27"/>
  <c r="AI208" i="27"/>
  <c r="AG208" i="27"/>
  <c r="AN208" i="27" s="1"/>
  <c r="AF208" i="27"/>
  <c r="AM208" i="27" s="1"/>
  <c r="AE208" i="27"/>
  <c r="AD208" i="27"/>
  <c r="AC208" i="27"/>
  <c r="AJ208" i="27" s="1"/>
  <c r="U208" i="27"/>
  <c r="R208" i="27"/>
  <c r="Q208" i="27"/>
  <c r="P208" i="27"/>
  <c r="O208" i="27"/>
  <c r="N208" i="27"/>
  <c r="M208" i="27"/>
  <c r="BI207" i="27"/>
  <c r="AW207" i="27"/>
  <c r="AP207" i="27"/>
  <c r="AN207" i="27"/>
  <c r="AM207" i="27"/>
  <c r="AL207" i="27"/>
  <c r="AK207" i="27"/>
  <c r="AJ207" i="27"/>
  <c r="AI207" i="27"/>
  <c r="AG207" i="27"/>
  <c r="AF207" i="27"/>
  <c r="AE207" i="27"/>
  <c r="AD207" i="27"/>
  <c r="AC207" i="27"/>
  <c r="U207" i="27"/>
  <c r="R207" i="27"/>
  <c r="Q207" i="27"/>
  <c r="P207" i="27"/>
  <c r="O207" i="27"/>
  <c r="N207" i="27"/>
  <c r="M207" i="27"/>
  <c r="BI206" i="27"/>
  <c r="AW206" i="27"/>
  <c r="AP206" i="27"/>
  <c r="AM206" i="27"/>
  <c r="AL206" i="27"/>
  <c r="AK206" i="27"/>
  <c r="AJ206" i="27"/>
  <c r="AI206" i="27"/>
  <c r="AG206" i="27"/>
  <c r="AN206" i="27" s="1"/>
  <c r="AF206" i="27"/>
  <c r="AE206" i="27"/>
  <c r="AD206" i="27"/>
  <c r="AC206" i="27"/>
  <c r="U206" i="27"/>
  <c r="R206" i="27"/>
  <c r="Q206" i="27"/>
  <c r="P206" i="27"/>
  <c r="O206" i="27"/>
  <c r="N206" i="27"/>
  <c r="M206" i="27"/>
  <c r="BI205" i="27"/>
  <c r="AW205" i="27"/>
  <c r="AP205" i="27"/>
  <c r="AN205" i="27"/>
  <c r="AL205" i="27"/>
  <c r="AI205" i="27"/>
  <c r="AG205" i="27"/>
  <c r="AF205" i="27"/>
  <c r="AM205" i="27" s="1"/>
  <c r="AE205" i="27"/>
  <c r="AD205" i="27"/>
  <c r="AK205" i="27" s="1"/>
  <c r="AC205" i="27"/>
  <c r="AJ205" i="27" s="1"/>
  <c r="U205" i="27"/>
  <c r="R205" i="27"/>
  <c r="Q205" i="27"/>
  <c r="P205" i="27"/>
  <c r="O205" i="27"/>
  <c r="N205" i="27"/>
  <c r="M205" i="27"/>
  <c r="BI204" i="27"/>
  <c r="AW204" i="27"/>
  <c r="AP204" i="27"/>
  <c r="AI204" i="27"/>
  <c r="AG204" i="27"/>
  <c r="AN204" i="27" s="1"/>
  <c r="AF204" i="27"/>
  <c r="AM204" i="27" s="1"/>
  <c r="AE204" i="27"/>
  <c r="AL204" i="27" s="1"/>
  <c r="AD204" i="27"/>
  <c r="AK204" i="27" s="1"/>
  <c r="AC204" i="27"/>
  <c r="AJ204" i="27" s="1"/>
  <c r="U204" i="27"/>
  <c r="R204" i="27"/>
  <c r="Q204" i="27"/>
  <c r="P204" i="27"/>
  <c r="O204" i="27"/>
  <c r="N204" i="27"/>
  <c r="M204" i="27"/>
  <c r="BI203" i="27"/>
  <c r="AW203" i="27"/>
  <c r="AP203" i="27"/>
  <c r="AM203" i="27"/>
  <c r="AL203" i="27"/>
  <c r="AI203" i="27"/>
  <c r="AG203" i="27"/>
  <c r="AN203" i="27" s="1"/>
  <c r="AF203" i="27"/>
  <c r="AE203" i="27"/>
  <c r="AD203" i="27"/>
  <c r="AK203" i="27" s="1"/>
  <c r="AC203" i="27"/>
  <c r="AJ203" i="27" s="1"/>
  <c r="U203" i="27"/>
  <c r="R203" i="27"/>
  <c r="Q203" i="27"/>
  <c r="P203" i="27"/>
  <c r="O203" i="27"/>
  <c r="N203" i="27"/>
  <c r="M203" i="27"/>
  <c r="BI202" i="27"/>
  <c r="AW202" i="27"/>
  <c r="AP202" i="27"/>
  <c r="AN202" i="27"/>
  <c r="AM202" i="27"/>
  <c r="AL202" i="27"/>
  <c r="AK202" i="27"/>
  <c r="AI202" i="27"/>
  <c r="AG202" i="27"/>
  <c r="AF202" i="27"/>
  <c r="AE202" i="27"/>
  <c r="AD202" i="27"/>
  <c r="AC202" i="27"/>
  <c r="AJ202" i="27" s="1"/>
  <c r="U202" i="27"/>
  <c r="R202" i="27"/>
  <c r="Q202" i="27"/>
  <c r="P202" i="27"/>
  <c r="O202" i="27"/>
  <c r="N202" i="27"/>
  <c r="M202" i="27"/>
  <c r="BI201" i="27"/>
  <c r="AW201" i="27"/>
  <c r="AP201" i="27"/>
  <c r="AN201" i="27"/>
  <c r="AM201" i="27"/>
  <c r="AL201" i="27"/>
  <c r="AK201" i="27"/>
  <c r="AJ201" i="27"/>
  <c r="AI201" i="27"/>
  <c r="AG201" i="27"/>
  <c r="AF201" i="27"/>
  <c r="AE201" i="27"/>
  <c r="AD201" i="27"/>
  <c r="AC201" i="27"/>
  <c r="U201" i="27"/>
  <c r="R201" i="27"/>
  <c r="Q201" i="27"/>
  <c r="P201" i="27"/>
  <c r="O201" i="27"/>
  <c r="N201" i="27"/>
  <c r="M201" i="27"/>
  <c r="BI200" i="27"/>
  <c r="AW200" i="27"/>
  <c r="AP200" i="27"/>
  <c r="AN200" i="27"/>
  <c r="AM200" i="27"/>
  <c r="AI200" i="27"/>
  <c r="AG200" i="27"/>
  <c r="AF200" i="27"/>
  <c r="AE200" i="27"/>
  <c r="AL200" i="27" s="1"/>
  <c r="AD200" i="27"/>
  <c r="AK200" i="27" s="1"/>
  <c r="AC200" i="27"/>
  <c r="AJ200" i="27" s="1"/>
  <c r="U200" i="27"/>
  <c r="R200" i="27"/>
  <c r="Q200" i="27"/>
  <c r="P200" i="27"/>
  <c r="O200" i="27"/>
  <c r="N200" i="27"/>
  <c r="M200" i="27"/>
  <c r="BI199" i="27"/>
  <c r="AW199" i="27"/>
  <c r="AP199" i="27"/>
  <c r="AI199" i="27"/>
  <c r="AG199" i="27"/>
  <c r="AN199" i="27" s="1"/>
  <c r="AF199" i="27"/>
  <c r="AM199" i="27" s="1"/>
  <c r="AE199" i="27"/>
  <c r="AL199" i="27" s="1"/>
  <c r="AD199" i="27"/>
  <c r="AK199" i="27" s="1"/>
  <c r="AC199" i="27"/>
  <c r="AJ199" i="27" s="1"/>
  <c r="U199" i="27"/>
  <c r="R199" i="27"/>
  <c r="Q199" i="27"/>
  <c r="P199" i="27"/>
  <c r="O199" i="27"/>
  <c r="N199" i="27"/>
  <c r="M199" i="27"/>
  <c r="BI198" i="27"/>
  <c r="AW198" i="27"/>
  <c r="AP198" i="27"/>
  <c r="AI198" i="27"/>
  <c r="AG198" i="27"/>
  <c r="AN198" i="27" s="1"/>
  <c r="AF198" i="27"/>
  <c r="AM198" i="27" s="1"/>
  <c r="AE198" i="27"/>
  <c r="AL198" i="27" s="1"/>
  <c r="AD198" i="27"/>
  <c r="AK198" i="27" s="1"/>
  <c r="AC198" i="27"/>
  <c r="AJ198" i="27" s="1"/>
  <c r="U198" i="27"/>
  <c r="R198" i="27"/>
  <c r="Q198" i="27"/>
  <c r="P198" i="27"/>
  <c r="O198" i="27"/>
  <c r="N198" i="27"/>
  <c r="M198" i="27"/>
  <c r="BI197" i="27"/>
  <c r="AW197" i="27"/>
  <c r="AP197" i="27"/>
  <c r="AK197" i="27"/>
  <c r="AJ197" i="27"/>
  <c r="AI197" i="27"/>
  <c r="AG197" i="27"/>
  <c r="AN197" i="27" s="1"/>
  <c r="AF197" i="27"/>
  <c r="AM197" i="27" s="1"/>
  <c r="AE197" i="27"/>
  <c r="AL197" i="27" s="1"/>
  <c r="AD197" i="27"/>
  <c r="AC197" i="27"/>
  <c r="U197" i="27"/>
  <c r="R197" i="27"/>
  <c r="Q197" i="27"/>
  <c r="P197" i="27"/>
  <c r="O197" i="27"/>
  <c r="N197" i="27"/>
  <c r="M197" i="27"/>
  <c r="BI196" i="27"/>
  <c r="AW196" i="27"/>
  <c r="AP196" i="27"/>
  <c r="AN196" i="27"/>
  <c r="AM196" i="27"/>
  <c r="AL196" i="27"/>
  <c r="AK196" i="27"/>
  <c r="AJ196" i="27"/>
  <c r="AI196" i="27"/>
  <c r="AG196" i="27"/>
  <c r="AF196" i="27"/>
  <c r="AE196" i="27"/>
  <c r="AD196" i="27"/>
  <c r="AC196" i="27"/>
  <c r="U196" i="27"/>
  <c r="R196" i="27"/>
  <c r="Q196" i="27"/>
  <c r="P196" i="27"/>
  <c r="O196" i="27"/>
  <c r="N196" i="27"/>
  <c r="M196" i="27"/>
  <c r="BI195" i="27"/>
  <c r="AW195" i="27"/>
  <c r="AP195" i="27"/>
  <c r="AN195" i="27"/>
  <c r="AM195" i="27"/>
  <c r="AI195" i="27"/>
  <c r="AG195" i="27"/>
  <c r="AF195" i="27"/>
  <c r="AE195" i="27"/>
  <c r="AL195" i="27" s="1"/>
  <c r="AD195" i="27"/>
  <c r="AK195" i="27" s="1"/>
  <c r="AC195" i="27"/>
  <c r="AJ195" i="27" s="1"/>
  <c r="U195" i="27"/>
  <c r="R195" i="27"/>
  <c r="Q195" i="27"/>
  <c r="P195" i="27"/>
  <c r="O195" i="27"/>
  <c r="N195" i="27"/>
  <c r="M195" i="27"/>
  <c r="BI194" i="27"/>
  <c r="AW194" i="27"/>
  <c r="AP194" i="27"/>
  <c r="AI194" i="27"/>
  <c r="AG194" i="27"/>
  <c r="AN194" i="27" s="1"/>
  <c r="AF194" i="27"/>
  <c r="AM194" i="27" s="1"/>
  <c r="AE194" i="27"/>
  <c r="AL194" i="27" s="1"/>
  <c r="AD194" i="27"/>
  <c r="AK194" i="27" s="1"/>
  <c r="AC194" i="27"/>
  <c r="AJ194" i="27" s="1"/>
  <c r="U194" i="27"/>
  <c r="R194" i="27"/>
  <c r="Q194" i="27"/>
  <c r="P194" i="27"/>
  <c r="O194" i="27"/>
  <c r="N194" i="27"/>
  <c r="M194" i="27"/>
  <c r="BI193" i="27"/>
  <c r="AW193" i="27"/>
  <c r="AP193" i="27"/>
  <c r="AK193" i="27"/>
  <c r="AJ193" i="27"/>
  <c r="AI193" i="27"/>
  <c r="AG193" i="27"/>
  <c r="AN193" i="27" s="1"/>
  <c r="AF193" i="27"/>
  <c r="AM193" i="27" s="1"/>
  <c r="AE193" i="27"/>
  <c r="AL193" i="27" s="1"/>
  <c r="AD193" i="27"/>
  <c r="AC193" i="27"/>
  <c r="U193" i="27"/>
  <c r="R193" i="27"/>
  <c r="Q193" i="27"/>
  <c r="P193" i="27"/>
  <c r="O193" i="27"/>
  <c r="N193" i="27"/>
  <c r="M193" i="27"/>
  <c r="BI192" i="27"/>
  <c r="AW192" i="27"/>
  <c r="AP192" i="27"/>
  <c r="AJ192" i="27"/>
  <c r="AI192" i="27"/>
  <c r="AG192" i="27"/>
  <c r="AN192" i="27" s="1"/>
  <c r="AF192" i="27"/>
  <c r="AM192" i="27" s="1"/>
  <c r="AE192" i="27"/>
  <c r="AL192" i="27" s="1"/>
  <c r="AD192" i="27"/>
  <c r="AK192" i="27" s="1"/>
  <c r="AC192" i="27"/>
  <c r="U192" i="27"/>
  <c r="R192" i="27"/>
  <c r="Q192" i="27"/>
  <c r="P192" i="27"/>
  <c r="O192" i="27"/>
  <c r="N192" i="27"/>
  <c r="M192" i="27"/>
  <c r="BI191" i="27"/>
  <c r="AW191" i="27"/>
  <c r="AP191" i="27"/>
  <c r="AN191" i="27"/>
  <c r="AM191" i="27"/>
  <c r="AL191" i="27"/>
  <c r="AK191" i="27"/>
  <c r="AJ191" i="27"/>
  <c r="AI191" i="27"/>
  <c r="AG191" i="27"/>
  <c r="AF191" i="27"/>
  <c r="AE191" i="27"/>
  <c r="AD191" i="27"/>
  <c r="AC191" i="27"/>
  <c r="U191" i="27"/>
  <c r="R191" i="27"/>
  <c r="Q191" i="27"/>
  <c r="P191" i="27"/>
  <c r="O191" i="27"/>
  <c r="N191" i="27"/>
  <c r="M191" i="27"/>
  <c r="BI190" i="27"/>
  <c r="AW190" i="27"/>
  <c r="AP190" i="27"/>
  <c r="AN190" i="27"/>
  <c r="AM190" i="27"/>
  <c r="AI190" i="27"/>
  <c r="AG190" i="27"/>
  <c r="AF190" i="27"/>
  <c r="AE190" i="27"/>
  <c r="AL190" i="27" s="1"/>
  <c r="AD190" i="27"/>
  <c r="AK190" i="27" s="1"/>
  <c r="AC190" i="27"/>
  <c r="AJ190" i="27" s="1"/>
  <c r="U190" i="27"/>
  <c r="R190" i="27"/>
  <c r="Q190" i="27"/>
  <c r="P190" i="27"/>
  <c r="O190" i="27"/>
  <c r="N190" i="27"/>
  <c r="M190" i="27"/>
  <c r="BI189" i="27"/>
  <c r="AW189" i="27"/>
  <c r="AP189" i="27"/>
  <c r="AI189" i="27"/>
  <c r="AG189" i="27"/>
  <c r="AN189" i="27" s="1"/>
  <c r="AF189" i="27"/>
  <c r="AM189" i="27" s="1"/>
  <c r="AE189" i="27"/>
  <c r="AL189" i="27" s="1"/>
  <c r="AD189" i="27"/>
  <c r="AK189" i="27" s="1"/>
  <c r="AC189" i="27"/>
  <c r="AJ189" i="27" s="1"/>
  <c r="U189" i="27"/>
  <c r="R189" i="27"/>
  <c r="Q189" i="27"/>
  <c r="P189" i="27"/>
  <c r="O189" i="27"/>
  <c r="N189" i="27"/>
  <c r="M189" i="27"/>
  <c r="BI188" i="27"/>
  <c r="AW188" i="27"/>
  <c r="AP188" i="27"/>
  <c r="AM188" i="27"/>
  <c r="AL188" i="27"/>
  <c r="AK188" i="27"/>
  <c r="AI188" i="27"/>
  <c r="AG188" i="27"/>
  <c r="AN188" i="27" s="1"/>
  <c r="AF188" i="27"/>
  <c r="AE188" i="27"/>
  <c r="AD188" i="27"/>
  <c r="AC188" i="27"/>
  <c r="AJ188" i="27" s="1"/>
  <c r="U188" i="27"/>
  <c r="R188" i="27"/>
  <c r="Q188" i="27"/>
  <c r="P188" i="27"/>
  <c r="O188" i="27"/>
  <c r="N188" i="27"/>
  <c r="M188" i="27"/>
  <c r="BI187" i="27"/>
  <c r="AW187" i="27"/>
  <c r="AP187" i="27"/>
  <c r="AL187" i="27"/>
  <c r="AK187" i="27"/>
  <c r="AJ187" i="27"/>
  <c r="AI187" i="27"/>
  <c r="AG187" i="27"/>
  <c r="AN187" i="27" s="1"/>
  <c r="AF187" i="27"/>
  <c r="AM187" i="27" s="1"/>
  <c r="AE187" i="27"/>
  <c r="AD187" i="27"/>
  <c r="AC187" i="27"/>
  <c r="U187" i="27"/>
  <c r="R187" i="27"/>
  <c r="Q187" i="27"/>
  <c r="P187" i="27"/>
  <c r="O187" i="27"/>
  <c r="N187" i="27"/>
  <c r="M187" i="27"/>
  <c r="BI186" i="27"/>
  <c r="AW186" i="27"/>
  <c r="AP186" i="27"/>
  <c r="AN186" i="27"/>
  <c r="AM186" i="27"/>
  <c r="AL186" i="27"/>
  <c r="AK186" i="27"/>
  <c r="AJ186" i="27"/>
  <c r="AI186" i="27"/>
  <c r="AG186" i="27"/>
  <c r="AF186" i="27"/>
  <c r="AE186" i="27"/>
  <c r="AD186" i="27"/>
  <c r="AC186" i="27"/>
  <c r="U186" i="27"/>
  <c r="R186" i="27"/>
  <c r="Q186" i="27"/>
  <c r="P186" i="27"/>
  <c r="O186" i="27"/>
  <c r="N186" i="27"/>
  <c r="M186" i="27"/>
  <c r="BI185" i="27"/>
  <c r="AW185" i="27"/>
  <c r="AP185" i="27"/>
  <c r="AN185" i="27"/>
  <c r="AM185" i="27"/>
  <c r="AI185" i="27"/>
  <c r="AG185" i="27"/>
  <c r="AF185" i="27"/>
  <c r="AE185" i="27"/>
  <c r="AL185" i="27" s="1"/>
  <c r="AD185" i="27"/>
  <c r="AK185" i="27" s="1"/>
  <c r="AC185" i="27"/>
  <c r="AJ185" i="27" s="1"/>
  <c r="U185" i="27"/>
  <c r="R185" i="27"/>
  <c r="Q185" i="27"/>
  <c r="P185" i="27"/>
  <c r="O185" i="27"/>
  <c r="N185" i="27"/>
  <c r="M185" i="27"/>
  <c r="BI184" i="27"/>
  <c r="AW184" i="27"/>
  <c r="AP184" i="27"/>
  <c r="AI184" i="27"/>
  <c r="AG184" i="27"/>
  <c r="AN184" i="27" s="1"/>
  <c r="AF184" i="27"/>
  <c r="AM184" i="27" s="1"/>
  <c r="AE184" i="27"/>
  <c r="AL184" i="27" s="1"/>
  <c r="AD184" i="27"/>
  <c r="AK184" i="27" s="1"/>
  <c r="AC184" i="27"/>
  <c r="AJ184" i="27" s="1"/>
  <c r="U184" i="27"/>
  <c r="R184" i="27"/>
  <c r="Q184" i="27"/>
  <c r="P184" i="27"/>
  <c r="O184" i="27"/>
  <c r="N184" i="27"/>
  <c r="M184" i="27"/>
  <c r="BI183" i="27"/>
  <c r="AW183" i="27"/>
  <c r="AP183" i="27"/>
  <c r="AI183" i="27"/>
  <c r="AG183" i="27"/>
  <c r="AN183" i="27" s="1"/>
  <c r="AF183" i="27"/>
  <c r="AM183" i="27" s="1"/>
  <c r="AE183" i="27"/>
  <c r="AL183" i="27" s="1"/>
  <c r="AD183" i="27"/>
  <c r="AK183" i="27" s="1"/>
  <c r="AC183" i="27"/>
  <c r="AJ183" i="27" s="1"/>
  <c r="U183" i="27"/>
  <c r="R183" i="27"/>
  <c r="Q183" i="27"/>
  <c r="P183" i="27"/>
  <c r="O183" i="27"/>
  <c r="N183" i="27"/>
  <c r="M183" i="27"/>
  <c r="BI182" i="27"/>
  <c r="AW182" i="27"/>
  <c r="AP182" i="27"/>
  <c r="AJ182" i="27"/>
  <c r="AI182" i="27"/>
  <c r="AG182" i="27"/>
  <c r="AN182" i="27" s="1"/>
  <c r="AF182" i="27"/>
  <c r="AM182" i="27" s="1"/>
  <c r="AE182" i="27"/>
  <c r="AL182" i="27" s="1"/>
  <c r="AD182" i="27"/>
  <c r="AK182" i="27" s="1"/>
  <c r="AC182" i="27"/>
  <c r="U182" i="27"/>
  <c r="R182" i="27"/>
  <c r="Q182" i="27"/>
  <c r="P182" i="27"/>
  <c r="O182" i="27"/>
  <c r="N182" i="27"/>
  <c r="M182" i="27"/>
  <c r="BI181" i="27"/>
  <c r="AW181" i="27"/>
  <c r="AP181" i="27"/>
  <c r="AN181" i="27"/>
  <c r="AM181" i="27"/>
  <c r="AL181" i="27"/>
  <c r="AK181" i="27"/>
  <c r="AJ181" i="27"/>
  <c r="AI181" i="27"/>
  <c r="AG181" i="27"/>
  <c r="AF181" i="27"/>
  <c r="AE181" i="27"/>
  <c r="AD181" i="27"/>
  <c r="AC181" i="27"/>
  <c r="U181" i="27"/>
  <c r="R181" i="27"/>
  <c r="Q181" i="27"/>
  <c r="P181" i="27"/>
  <c r="O181" i="27"/>
  <c r="N181" i="27"/>
  <c r="M181" i="27"/>
  <c r="BI180" i="27"/>
  <c r="AW180" i="27"/>
  <c r="AP180" i="27"/>
  <c r="AN180" i="27"/>
  <c r="AM180" i="27"/>
  <c r="AI180" i="27"/>
  <c r="AG180" i="27"/>
  <c r="AF180" i="27"/>
  <c r="AE180" i="27"/>
  <c r="AL180" i="27" s="1"/>
  <c r="AD180" i="27"/>
  <c r="AK180" i="27" s="1"/>
  <c r="AC180" i="27"/>
  <c r="AJ180" i="27" s="1"/>
  <c r="U180" i="27"/>
  <c r="R180" i="27"/>
  <c r="Q180" i="27"/>
  <c r="P180" i="27"/>
  <c r="O180" i="27"/>
  <c r="N180" i="27"/>
  <c r="M180" i="27"/>
  <c r="BI179" i="27"/>
  <c r="AW179" i="27"/>
  <c r="AP179" i="27"/>
  <c r="AI179" i="27"/>
  <c r="AG179" i="27"/>
  <c r="AN179" i="27" s="1"/>
  <c r="AF179" i="27"/>
  <c r="AM179" i="27" s="1"/>
  <c r="AE179" i="27"/>
  <c r="AL179" i="27" s="1"/>
  <c r="AD179" i="27"/>
  <c r="AK179" i="27" s="1"/>
  <c r="AC179" i="27"/>
  <c r="AJ179" i="27" s="1"/>
  <c r="U179" i="27"/>
  <c r="R179" i="27"/>
  <c r="Q179" i="27"/>
  <c r="P179" i="27"/>
  <c r="O179" i="27"/>
  <c r="N179" i="27"/>
  <c r="M179" i="27"/>
  <c r="BI178" i="27"/>
  <c r="AW178" i="27"/>
  <c r="AP178" i="27"/>
  <c r="AM178" i="27"/>
  <c r="AI178" i="27"/>
  <c r="AG178" i="27"/>
  <c r="AN178" i="27" s="1"/>
  <c r="AF178" i="27"/>
  <c r="AE178" i="27"/>
  <c r="AL178" i="27" s="1"/>
  <c r="AD178" i="27"/>
  <c r="AK178" i="27" s="1"/>
  <c r="AC178" i="27"/>
  <c r="AJ178" i="27" s="1"/>
  <c r="U178" i="27"/>
  <c r="R178" i="27"/>
  <c r="Q178" i="27"/>
  <c r="P178" i="27"/>
  <c r="O178" i="27"/>
  <c r="N178" i="27"/>
  <c r="M178" i="27"/>
  <c r="BI177" i="27"/>
  <c r="AW177" i="27"/>
  <c r="AP177" i="27"/>
  <c r="AN177" i="27"/>
  <c r="AM177" i="27"/>
  <c r="AL177" i="27"/>
  <c r="AK177" i="27"/>
  <c r="AI177" i="27"/>
  <c r="AG177" i="27"/>
  <c r="AF177" i="27"/>
  <c r="AE177" i="27"/>
  <c r="AD177" i="27"/>
  <c r="AC177" i="27"/>
  <c r="AJ177" i="27" s="1"/>
  <c r="U177" i="27"/>
  <c r="R177" i="27"/>
  <c r="Q177" i="27"/>
  <c r="P177" i="27"/>
  <c r="O177" i="27"/>
  <c r="N177" i="27"/>
  <c r="M177" i="27"/>
  <c r="BI176" i="27"/>
  <c r="AW176" i="27"/>
  <c r="AP176" i="27"/>
  <c r="AN176" i="27"/>
  <c r="AM176" i="27"/>
  <c r="AL176" i="27"/>
  <c r="AK176" i="27"/>
  <c r="AJ176" i="27"/>
  <c r="AI176" i="27"/>
  <c r="AG176" i="27"/>
  <c r="AF176" i="27"/>
  <c r="AE176" i="27"/>
  <c r="AD176" i="27"/>
  <c r="AC176" i="27"/>
  <c r="U176" i="27"/>
  <c r="R176" i="27"/>
  <c r="Q176" i="27"/>
  <c r="P176" i="27"/>
  <c r="O176" i="27"/>
  <c r="N176" i="27"/>
  <c r="M176" i="27"/>
  <c r="BI175" i="27"/>
  <c r="AW175" i="27"/>
  <c r="AP175" i="27"/>
  <c r="AN175" i="27"/>
  <c r="AI175" i="27"/>
  <c r="AG175" i="27"/>
  <c r="AF175" i="27"/>
  <c r="AM175" i="27" s="1"/>
  <c r="AE175" i="27"/>
  <c r="AL175" i="27" s="1"/>
  <c r="AD175" i="27"/>
  <c r="AK175" i="27" s="1"/>
  <c r="AC175" i="27"/>
  <c r="AJ175" i="27" s="1"/>
  <c r="U175" i="27"/>
  <c r="R175" i="27"/>
  <c r="Q175" i="27"/>
  <c r="P175" i="27"/>
  <c r="O175" i="27"/>
  <c r="N175" i="27"/>
  <c r="M175" i="27"/>
  <c r="BI174" i="27"/>
  <c r="AW174" i="27"/>
  <c r="AP174" i="27"/>
  <c r="AI174" i="27"/>
  <c r="AG174" i="27"/>
  <c r="AN174" i="27" s="1"/>
  <c r="AF174" i="27"/>
  <c r="AM174" i="27" s="1"/>
  <c r="AE174" i="27"/>
  <c r="AL174" i="27" s="1"/>
  <c r="AD174" i="27"/>
  <c r="AK174" i="27" s="1"/>
  <c r="AC174" i="27"/>
  <c r="AJ174" i="27" s="1"/>
  <c r="U174" i="27"/>
  <c r="R174" i="27"/>
  <c r="Q174" i="27"/>
  <c r="P174" i="27"/>
  <c r="O174" i="27"/>
  <c r="N174" i="27"/>
  <c r="M174" i="27"/>
  <c r="BI173" i="27"/>
  <c r="AW173" i="27"/>
  <c r="AP173" i="27"/>
  <c r="AL173" i="27"/>
  <c r="AJ173" i="27"/>
  <c r="AI173" i="27"/>
  <c r="AG173" i="27"/>
  <c r="AN173" i="27" s="1"/>
  <c r="AF173" i="27"/>
  <c r="AM173" i="27" s="1"/>
  <c r="AE173" i="27"/>
  <c r="AD173" i="27"/>
  <c r="AK173" i="27" s="1"/>
  <c r="AC173" i="27"/>
  <c r="U173" i="27"/>
  <c r="R173" i="27"/>
  <c r="Q173" i="27"/>
  <c r="P173" i="27"/>
  <c r="O173" i="27"/>
  <c r="N173" i="27"/>
  <c r="M173" i="27"/>
  <c r="BI172" i="27"/>
  <c r="AW172" i="27"/>
  <c r="AP172" i="27"/>
  <c r="AK172" i="27"/>
  <c r="AJ172" i="27"/>
  <c r="AI172" i="27"/>
  <c r="AG172" i="27"/>
  <c r="AN172" i="27" s="1"/>
  <c r="AF172" i="27"/>
  <c r="AM172" i="27" s="1"/>
  <c r="AE172" i="27"/>
  <c r="AL172" i="27" s="1"/>
  <c r="AD172" i="27"/>
  <c r="AC172" i="27"/>
  <c r="U172" i="27"/>
  <c r="R172" i="27"/>
  <c r="Q172" i="27"/>
  <c r="P172" i="27"/>
  <c r="O172" i="27"/>
  <c r="N172" i="27"/>
  <c r="M172" i="27"/>
  <c r="BI171" i="27"/>
  <c r="AW171" i="27"/>
  <c r="AP171" i="27"/>
  <c r="AN171" i="27"/>
  <c r="AM171" i="27"/>
  <c r="AL171" i="27"/>
  <c r="AK171" i="27"/>
  <c r="AJ171" i="27"/>
  <c r="AI171" i="27"/>
  <c r="AG171" i="27"/>
  <c r="AF171" i="27"/>
  <c r="AE171" i="27"/>
  <c r="AD171" i="27"/>
  <c r="AC171" i="27"/>
  <c r="U171" i="27"/>
  <c r="R171" i="27"/>
  <c r="Q171" i="27"/>
  <c r="P171" i="27"/>
  <c r="O171" i="27"/>
  <c r="N171" i="27"/>
  <c r="M171" i="27"/>
  <c r="BI170" i="27"/>
  <c r="AW170" i="27"/>
  <c r="AP170" i="27"/>
  <c r="AN170" i="27"/>
  <c r="AI170" i="27"/>
  <c r="AG170" i="27"/>
  <c r="AF170" i="27"/>
  <c r="AM170" i="27" s="1"/>
  <c r="AE170" i="27"/>
  <c r="AL170" i="27" s="1"/>
  <c r="AD170" i="27"/>
  <c r="AK170" i="27" s="1"/>
  <c r="AC170" i="27"/>
  <c r="AJ170" i="27" s="1"/>
  <c r="U170" i="27"/>
  <c r="R170" i="27"/>
  <c r="Q170" i="27"/>
  <c r="P170" i="27"/>
  <c r="O170" i="27"/>
  <c r="N170" i="27"/>
  <c r="M170" i="27"/>
  <c r="BI169" i="27"/>
  <c r="AW169" i="27"/>
  <c r="AP169" i="27"/>
  <c r="AI169" i="27"/>
  <c r="AG169" i="27"/>
  <c r="AN169" i="27" s="1"/>
  <c r="AF169" i="27"/>
  <c r="AM169" i="27" s="1"/>
  <c r="AE169" i="27"/>
  <c r="AL169" i="27" s="1"/>
  <c r="AD169" i="27"/>
  <c r="AK169" i="27" s="1"/>
  <c r="AC169" i="27"/>
  <c r="AJ169" i="27" s="1"/>
  <c r="U169" i="27"/>
  <c r="R169" i="27"/>
  <c r="Q169" i="27"/>
  <c r="P169" i="27"/>
  <c r="O169" i="27"/>
  <c r="N169" i="27"/>
  <c r="M169" i="27"/>
  <c r="BI168" i="27"/>
  <c r="AW168" i="27"/>
  <c r="AP168" i="27"/>
  <c r="AI168" i="27"/>
  <c r="AG168" i="27"/>
  <c r="AN168" i="27" s="1"/>
  <c r="AF168" i="27"/>
  <c r="AM168" i="27" s="1"/>
  <c r="AE168" i="27"/>
  <c r="AL168" i="27" s="1"/>
  <c r="AD168" i="27"/>
  <c r="AK168" i="27" s="1"/>
  <c r="AC168" i="27"/>
  <c r="AJ168" i="27" s="1"/>
  <c r="U168" i="27"/>
  <c r="R168" i="27"/>
  <c r="Q168" i="27"/>
  <c r="P168" i="27"/>
  <c r="O168" i="27"/>
  <c r="N168" i="27"/>
  <c r="M168" i="27"/>
  <c r="BI167" i="27"/>
  <c r="AW167" i="27"/>
  <c r="AP167" i="27"/>
  <c r="AK167" i="27"/>
  <c r="AJ167" i="27"/>
  <c r="AI167" i="27"/>
  <c r="AG167" i="27"/>
  <c r="AN167" i="27" s="1"/>
  <c r="AF167" i="27"/>
  <c r="AM167" i="27" s="1"/>
  <c r="AE167" i="27"/>
  <c r="AL167" i="27" s="1"/>
  <c r="AD167" i="27"/>
  <c r="AC167" i="27"/>
  <c r="U167" i="27"/>
  <c r="R167" i="27"/>
  <c r="Q167" i="27"/>
  <c r="P167" i="27"/>
  <c r="O167" i="27"/>
  <c r="N167" i="27"/>
  <c r="M167" i="27"/>
  <c r="BI166" i="27"/>
  <c r="AW166" i="27"/>
  <c r="AP166" i="27"/>
  <c r="AN166" i="27"/>
  <c r="AM166" i="27"/>
  <c r="AL166" i="27"/>
  <c r="AK166" i="27"/>
  <c r="AJ166" i="27"/>
  <c r="AI166" i="27"/>
  <c r="AG166" i="27"/>
  <c r="AF166" i="27"/>
  <c r="AE166" i="27"/>
  <c r="AD166" i="27"/>
  <c r="AC166" i="27"/>
  <c r="U166" i="27"/>
  <c r="R166" i="27"/>
  <c r="Q166" i="27"/>
  <c r="P166" i="27"/>
  <c r="O166" i="27"/>
  <c r="N166" i="27"/>
  <c r="M166" i="27"/>
  <c r="BI165" i="27"/>
  <c r="AW165" i="27"/>
  <c r="AP165" i="27"/>
  <c r="AN165" i="27"/>
  <c r="AI165" i="27"/>
  <c r="AG165" i="27"/>
  <c r="AF165" i="27"/>
  <c r="AM165" i="27" s="1"/>
  <c r="AE165" i="27"/>
  <c r="AL165" i="27" s="1"/>
  <c r="AD165" i="27"/>
  <c r="AK165" i="27" s="1"/>
  <c r="AC165" i="27"/>
  <c r="AJ165" i="27" s="1"/>
  <c r="U165" i="27"/>
  <c r="R165" i="27"/>
  <c r="Q165" i="27"/>
  <c r="P165" i="27"/>
  <c r="O165" i="27"/>
  <c r="N165" i="27"/>
  <c r="M165" i="27"/>
  <c r="BI164" i="27"/>
  <c r="AW164" i="27"/>
  <c r="AP164" i="27"/>
  <c r="AI164" i="27"/>
  <c r="AG164" i="27"/>
  <c r="AN164" i="27" s="1"/>
  <c r="AF164" i="27"/>
  <c r="AM164" i="27" s="1"/>
  <c r="AE164" i="27"/>
  <c r="AL164" i="27" s="1"/>
  <c r="AD164" i="27"/>
  <c r="AK164" i="27" s="1"/>
  <c r="AC164" i="27"/>
  <c r="AJ164" i="27" s="1"/>
  <c r="U164" i="27"/>
  <c r="R164" i="27"/>
  <c r="Q164" i="27"/>
  <c r="P164" i="27"/>
  <c r="O164" i="27"/>
  <c r="N164" i="27"/>
  <c r="M164" i="27"/>
  <c r="BI163" i="27"/>
  <c r="AW163" i="27"/>
  <c r="AP163" i="27"/>
  <c r="AM163" i="27"/>
  <c r="AL163" i="27"/>
  <c r="AK163" i="27"/>
  <c r="AI163" i="27"/>
  <c r="AG163" i="27"/>
  <c r="AN163" i="27" s="1"/>
  <c r="AF163" i="27"/>
  <c r="AE163" i="27"/>
  <c r="AD163" i="27"/>
  <c r="AC163" i="27"/>
  <c r="AJ163" i="27" s="1"/>
  <c r="U163" i="27"/>
  <c r="R163" i="27"/>
  <c r="Q163" i="27"/>
  <c r="P163" i="27"/>
  <c r="O163" i="27"/>
  <c r="N163" i="27"/>
  <c r="M163" i="27"/>
  <c r="BI162" i="27"/>
  <c r="AW162" i="27"/>
  <c r="AP162" i="27"/>
  <c r="AK162" i="27"/>
  <c r="AJ162" i="27"/>
  <c r="AI162" i="27"/>
  <c r="AG162" i="27"/>
  <c r="AN162" i="27" s="1"/>
  <c r="AF162" i="27"/>
  <c r="AM162" i="27" s="1"/>
  <c r="AE162" i="27"/>
  <c r="AL162" i="27" s="1"/>
  <c r="AD162" i="27"/>
  <c r="AC162" i="27"/>
  <c r="U162" i="27"/>
  <c r="R162" i="27"/>
  <c r="Q162" i="27"/>
  <c r="P162" i="27"/>
  <c r="O162" i="27"/>
  <c r="N162" i="27"/>
  <c r="M162" i="27"/>
  <c r="BI161" i="27"/>
  <c r="AW161" i="27"/>
  <c r="AP161" i="27"/>
  <c r="AN161" i="27"/>
  <c r="AM161" i="27"/>
  <c r="AL161" i="27"/>
  <c r="AK161" i="27"/>
  <c r="AJ161" i="27"/>
  <c r="AI161" i="27"/>
  <c r="AG161" i="27"/>
  <c r="AF161" i="27"/>
  <c r="AE161" i="27"/>
  <c r="AD161" i="27"/>
  <c r="AC161" i="27"/>
  <c r="U161" i="27"/>
  <c r="R161" i="27"/>
  <c r="Q161" i="27"/>
  <c r="P161" i="27"/>
  <c r="O161" i="27"/>
  <c r="N161" i="27"/>
  <c r="M161" i="27"/>
  <c r="BI160" i="27"/>
  <c r="AW160" i="27"/>
  <c r="AP160" i="27"/>
  <c r="AN160" i="27"/>
  <c r="AI160" i="27"/>
  <c r="AG160" i="27"/>
  <c r="AF160" i="27"/>
  <c r="AM160" i="27" s="1"/>
  <c r="AE160" i="27"/>
  <c r="AL160" i="27" s="1"/>
  <c r="AD160" i="27"/>
  <c r="AK160" i="27" s="1"/>
  <c r="AC160" i="27"/>
  <c r="AJ160" i="27" s="1"/>
  <c r="U160" i="27"/>
  <c r="R160" i="27"/>
  <c r="Q160" i="27"/>
  <c r="P160" i="27"/>
  <c r="O160" i="27"/>
  <c r="N160" i="27"/>
  <c r="M160" i="27"/>
  <c r="BI159" i="27"/>
  <c r="AW159" i="27"/>
  <c r="AP159" i="27"/>
  <c r="AK159" i="27"/>
  <c r="AI159" i="27"/>
  <c r="AG159" i="27"/>
  <c r="AN159" i="27" s="1"/>
  <c r="AF159" i="27"/>
  <c r="AM159" i="27" s="1"/>
  <c r="AE159" i="27"/>
  <c r="AL159" i="27" s="1"/>
  <c r="AD159" i="27"/>
  <c r="AC159" i="27"/>
  <c r="AJ159" i="27" s="1"/>
  <c r="U159" i="27"/>
  <c r="R159" i="27"/>
  <c r="Q159" i="27"/>
  <c r="P159" i="27"/>
  <c r="O159" i="27"/>
  <c r="N159" i="27"/>
  <c r="M159" i="27"/>
  <c r="BI158" i="27"/>
  <c r="AW158" i="27"/>
  <c r="AP158" i="27"/>
  <c r="AM158" i="27"/>
  <c r="AL158" i="27"/>
  <c r="AK158" i="27"/>
  <c r="AJ158" i="27"/>
  <c r="AI158" i="27"/>
  <c r="AG158" i="27"/>
  <c r="AN158" i="27" s="1"/>
  <c r="AF158" i="27"/>
  <c r="AE158" i="27"/>
  <c r="AD158" i="27"/>
  <c r="AC158" i="27"/>
  <c r="U158" i="27"/>
  <c r="R158" i="27"/>
  <c r="Q158" i="27"/>
  <c r="P158" i="27"/>
  <c r="O158" i="27"/>
  <c r="N158" i="27"/>
  <c r="M158" i="27"/>
  <c r="BI157" i="27"/>
  <c r="AW157" i="27"/>
  <c r="AP157" i="27"/>
  <c r="AK157" i="27"/>
  <c r="AJ157" i="27"/>
  <c r="AI157" i="27"/>
  <c r="AG157" i="27"/>
  <c r="AN157" i="27" s="1"/>
  <c r="AF157" i="27"/>
  <c r="AM157" i="27" s="1"/>
  <c r="AE157" i="27"/>
  <c r="AL157" i="27" s="1"/>
  <c r="AD157" i="27"/>
  <c r="AC157" i="27"/>
  <c r="U157" i="27"/>
  <c r="R157" i="27"/>
  <c r="Q157" i="27"/>
  <c r="P157" i="27"/>
  <c r="O157" i="27"/>
  <c r="N157" i="27"/>
  <c r="M157" i="27"/>
  <c r="BI156" i="27"/>
  <c r="AW156" i="27"/>
  <c r="AP156" i="27"/>
  <c r="AN156" i="27"/>
  <c r="AM156" i="27"/>
  <c r="AL156" i="27"/>
  <c r="AI156" i="27"/>
  <c r="AG156" i="27"/>
  <c r="AF156" i="27"/>
  <c r="AE156" i="27"/>
  <c r="AD156" i="27"/>
  <c r="AK156" i="27" s="1"/>
  <c r="AC156" i="27"/>
  <c r="AJ156" i="27" s="1"/>
  <c r="U156" i="27"/>
  <c r="R156" i="27"/>
  <c r="Q156" i="27"/>
  <c r="P156" i="27"/>
  <c r="O156" i="27"/>
  <c r="N156" i="27"/>
  <c r="M156" i="27"/>
  <c r="BI155" i="27"/>
  <c r="AW155" i="27"/>
  <c r="AP155" i="27"/>
  <c r="AI155" i="27"/>
  <c r="AG155" i="27"/>
  <c r="AN155" i="27" s="1"/>
  <c r="AF155" i="27"/>
  <c r="AM155" i="27" s="1"/>
  <c r="AE155" i="27"/>
  <c r="AL155" i="27" s="1"/>
  <c r="AD155" i="27"/>
  <c r="AK155" i="27" s="1"/>
  <c r="AC155" i="27"/>
  <c r="AJ155" i="27" s="1"/>
  <c r="U155" i="27"/>
  <c r="R155" i="27"/>
  <c r="Q155" i="27"/>
  <c r="P155" i="27"/>
  <c r="O155" i="27"/>
  <c r="N155" i="27"/>
  <c r="M155" i="27"/>
  <c r="BI154" i="27"/>
  <c r="AW154" i="27"/>
  <c r="AP154" i="27"/>
  <c r="AL154" i="27"/>
  <c r="AI154" i="27"/>
  <c r="AG154" i="27"/>
  <c r="AN154" i="27" s="1"/>
  <c r="AF154" i="27"/>
  <c r="AM154" i="27" s="1"/>
  <c r="AE154" i="27"/>
  <c r="AD154" i="27"/>
  <c r="AK154" i="27" s="1"/>
  <c r="AC154" i="27"/>
  <c r="AJ154" i="27" s="1"/>
  <c r="U154" i="27"/>
  <c r="R154" i="27"/>
  <c r="Q154" i="27"/>
  <c r="P154" i="27"/>
  <c r="O154" i="27"/>
  <c r="N154" i="27"/>
  <c r="M154" i="27"/>
  <c r="BI153" i="27"/>
  <c r="AW153" i="27"/>
  <c r="AP153" i="27"/>
  <c r="AM153" i="27"/>
  <c r="AI153" i="27"/>
  <c r="AG153" i="27"/>
  <c r="AN153" i="27" s="1"/>
  <c r="AF153" i="27"/>
  <c r="AE153" i="27"/>
  <c r="AL153" i="27" s="1"/>
  <c r="AD153" i="27"/>
  <c r="AK153" i="27" s="1"/>
  <c r="AC153" i="27"/>
  <c r="AJ153" i="27" s="1"/>
  <c r="U153" i="27"/>
  <c r="R153" i="27"/>
  <c r="Q153" i="27"/>
  <c r="P153" i="27"/>
  <c r="O153" i="27"/>
  <c r="N153" i="27"/>
  <c r="M153" i="27"/>
  <c r="BI152" i="27"/>
  <c r="AW152" i="27"/>
  <c r="AP152" i="27"/>
  <c r="AK152" i="27"/>
  <c r="AJ152" i="27"/>
  <c r="AI152" i="27"/>
  <c r="AG152" i="27"/>
  <c r="AN152" i="27" s="1"/>
  <c r="AF152" i="27"/>
  <c r="AM152" i="27" s="1"/>
  <c r="AE152" i="27"/>
  <c r="AL152" i="27" s="1"/>
  <c r="AD152" i="27"/>
  <c r="AC152" i="27"/>
  <c r="U152" i="27"/>
  <c r="R152" i="27"/>
  <c r="Q152" i="27"/>
  <c r="P152" i="27"/>
  <c r="O152" i="27"/>
  <c r="N152" i="27"/>
  <c r="M152" i="27"/>
  <c r="BI151" i="27"/>
  <c r="AW151" i="27"/>
  <c r="AP151" i="27"/>
  <c r="AN151" i="27"/>
  <c r="AM151" i="27"/>
  <c r="AL151" i="27"/>
  <c r="AI151" i="27"/>
  <c r="AG151" i="27"/>
  <c r="AF151" i="27"/>
  <c r="AE151" i="27"/>
  <c r="AD151" i="27"/>
  <c r="AK151" i="27" s="1"/>
  <c r="AC151" i="27"/>
  <c r="AJ151" i="27" s="1"/>
  <c r="U151" i="27"/>
  <c r="R151" i="27"/>
  <c r="Q151" i="27"/>
  <c r="P151" i="27"/>
  <c r="O151" i="27"/>
  <c r="N151" i="27"/>
  <c r="M151" i="27"/>
  <c r="BI150" i="27"/>
  <c r="AW150" i="27"/>
  <c r="AP150" i="27"/>
  <c r="AN150" i="27"/>
  <c r="AI150" i="27"/>
  <c r="AG150" i="27"/>
  <c r="AF150" i="27"/>
  <c r="AM150" i="27" s="1"/>
  <c r="AE150" i="27"/>
  <c r="AL150" i="27" s="1"/>
  <c r="AD150" i="27"/>
  <c r="AK150" i="27" s="1"/>
  <c r="AC150" i="27"/>
  <c r="AJ150" i="27" s="1"/>
  <c r="U150" i="27"/>
  <c r="R150" i="27"/>
  <c r="Q150" i="27"/>
  <c r="P150" i="27"/>
  <c r="O150" i="27"/>
  <c r="N150" i="27"/>
  <c r="M150" i="27"/>
  <c r="BI149" i="27"/>
  <c r="AW149" i="27"/>
  <c r="AP149" i="27"/>
  <c r="AM149" i="27"/>
  <c r="AL149" i="27"/>
  <c r="AJ149" i="27"/>
  <c r="AI149" i="27"/>
  <c r="AG149" i="27"/>
  <c r="AN149" i="27" s="1"/>
  <c r="AF149" i="27"/>
  <c r="AE149" i="27"/>
  <c r="AD149" i="27"/>
  <c r="AK149" i="27" s="1"/>
  <c r="AC149" i="27"/>
  <c r="U149" i="27"/>
  <c r="R149" i="27"/>
  <c r="Q149" i="27"/>
  <c r="P149" i="27"/>
  <c r="O149" i="27"/>
  <c r="N149" i="27"/>
  <c r="M149" i="27"/>
  <c r="BI148" i="27"/>
  <c r="AW148" i="27"/>
  <c r="AP148" i="27"/>
  <c r="AM148" i="27"/>
  <c r="AI148" i="27"/>
  <c r="AG148" i="27"/>
  <c r="AN148" i="27" s="1"/>
  <c r="AF148" i="27"/>
  <c r="AE148" i="27"/>
  <c r="AL148" i="27" s="1"/>
  <c r="AD148" i="27"/>
  <c r="AK148" i="27" s="1"/>
  <c r="AC148" i="27"/>
  <c r="AJ148" i="27" s="1"/>
  <c r="U148" i="27"/>
  <c r="R148" i="27"/>
  <c r="Q148" i="27"/>
  <c r="P148" i="27"/>
  <c r="O148" i="27"/>
  <c r="N148" i="27"/>
  <c r="M148" i="27"/>
  <c r="BI147" i="27"/>
  <c r="AW147" i="27"/>
  <c r="AP147" i="27"/>
  <c r="AK147" i="27"/>
  <c r="AJ147" i="27"/>
  <c r="AI147" i="27"/>
  <c r="AG147" i="27"/>
  <c r="AN147" i="27" s="1"/>
  <c r="AF147" i="27"/>
  <c r="AM147" i="27" s="1"/>
  <c r="AE147" i="27"/>
  <c r="AL147" i="27" s="1"/>
  <c r="AD147" i="27"/>
  <c r="AC147" i="27"/>
  <c r="U147" i="27"/>
  <c r="R147" i="27"/>
  <c r="Q147" i="27"/>
  <c r="P147" i="27"/>
  <c r="O147" i="27"/>
  <c r="N147" i="27"/>
  <c r="M147" i="27"/>
  <c r="BI146" i="27"/>
  <c r="AW146" i="27"/>
  <c r="AP146" i="27"/>
  <c r="AM146" i="27"/>
  <c r="AI146" i="27"/>
  <c r="AG146" i="27"/>
  <c r="AN146" i="27" s="1"/>
  <c r="AF146" i="27"/>
  <c r="AE146" i="27"/>
  <c r="AL146" i="27" s="1"/>
  <c r="AD146" i="27"/>
  <c r="AK146" i="27" s="1"/>
  <c r="AC146" i="27"/>
  <c r="AJ146" i="27" s="1"/>
  <c r="U146" i="27"/>
  <c r="R146" i="27"/>
  <c r="Q146" i="27"/>
  <c r="P146" i="27"/>
  <c r="O146" i="27"/>
  <c r="N146" i="27"/>
  <c r="M146" i="27"/>
  <c r="BI145" i="27"/>
  <c r="AW145" i="27"/>
  <c r="AP145" i="27"/>
  <c r="AI145" i="27"/>
  <c r="AG145" i="27"/>
  <c r="AN145" i="27" s="1"/>
  <c r="AF145" i="27"/>
  <c r="AM145" i="27" s="1"/>
  <c r="AE145" i="27"/>
  <c r="AL145" i="27" s="1"/>
  <c r="AD145" i="27"/>
  <c r="AK145" i="27" s="1"/>
  <c r="AC145" i="27"/>
  <c r="AJ145" i="27" s="1"/>
  <c r="U145" i="27"/>
  <c r="R145" i="27"/>
  <c r="Q145" i="27"/>
  <c r="P145" i="27"/>
  <c r="O145" i="27"/>
  <c r="N145" i="27"/>
  <c r="M145" i="27"/>
  <c r="BI144" i="27"/>
  <c r="AW144" i="27"/>
  <c r="AP144" i="27"/>
  <c r="AK144" i="27"/>
  <c r="AI144" i="27"/>
  <c r="AG144" i="27"/>
  <c r="AN144" i="27" s="1"/>
  <c r="AF144" i="27"/>
  <c r="AM144" i="27" s="1"/>
  <c r="AE144" i="27"/>
  <c r="AL144" i="27" s="1"/>
  <c r="AD144" i="27"/>
  <c r="AC144" i="27"/>
  <c r="AJ144" i="27" s="1"/>
  <c r="U144" i="27"/>
  <c r="R144" i="27"/>
  <c r="Q144" i="27"/>
  <c r="P144" i="27"/>
  <c r="O144" i="27"/>
  <c r="N144" i="27"/>
  <c r="M144" i="27"/>
  <c r="BI143" i="27"/>
  <c r="AW143" i="27"/>
  <c r="AP143" i="27"/>
  <c r="AL143" i="27"/>
  <c r="AK143" i="27"/>
  <c r="AJ143" i="27"/>
  <c r="AI143" i="27"/>
  <c r="AG143" i="27"/>
  <c r="AN143" i="27" s="1"/>
  <c r="AF143" i="27"/>
  <c r="AM143" i="27" s="1"/>
  <c r="AE143" i="27"/>
  <c r="AD143" i="27"/>
  <c r="AC143" i="27"/>
  <c r="U143" i="27"/>
  <c r="R143" i="27"/>
  <c r="Q143" i="27"/>
  <c r="P143" i="27"/>
  <c r="O143" i="27"/>
  <c r="N143" i="27"/>
  <c r="M143" i="27"/>
  <c r="BI142" i="27"/>
  <c r="AW142" i="27"/>
  <c r="AP142" i="27"/>
  <c r="AN142" i="27"/>
  <c r="AM142" i="27"/>
  <c r="AL142" i="27"/>
  <c r="AK142" i="27"/>
  <c r="AJ142" i="27"/>
  <c r="AI142" i="27"/>
  <c r="AG142" i="27"/>
  <c r="AF142" i="27"/>
  <c r="AE142" i="27"/>
  <c r="AD142" i="27"/>
  <c r="AC142" i="27"/>
  <c r="U142" i="27"/>
  <c r="R142" i="27"/>
  <c r="Q142" i="27"/>
  <c r="P142" i="27"/>
  <c r="O142" i="27"/>
  <c r="N142" i="27"/>
  <c r="M142" i="27"/>
  <c r="BI141" i="27"/>
  <c r="AW141" i="27"/>
  <c r="AP141" i="27"/>
  <c r="AM141" i="27"/>
  <c r="AI141" i="27"/>
  <c r="AG141" i="27"/>
  <c r="AN141" i="27" s="1"/>
  <c r="AF141" i="27"/>
  <c r="AE141" i="27"/>
  <c r="AL141" i="27" s="1"/>
  <c r="AD141" i="27"/>
  <c r="AK141" i="27" s="1"/>
  <c r="AC141" i="27"/>
  <c r="AJ141" i="27" s="1"/>
  <c r="U141" i="27"/>
  <c r="R141" i="27"/>
  <c r="Q141" i="27"/>
  <c r="P141" i="27"/>
  <c r="O141" i="27"/>
  <c r="N141" i="27"/>
  <c r="M141" i="27"/>
  <c r="BI140" i="27"/>
  <c r="AW140" i="27"/>
  <c r="AP140" i="27"/>
  <c r="AI140" i="27"/>
  <c r="AG140" i="27"/>
  <c r="AN140" i="27" s="1"/>
  <c r="AF140" i="27"/>
  <c r="AM140" i="27" s="1"/>
  <c r="AE140" i="27"/>
  <c r="AL140" i="27" s="1"/>
  <c r="AD140" i="27"/>
  <c r="AK140" i="27" s="1"/>
  <c r="AC140" i="27"/>
  <c r="AJ140" i="27" s="1"/>
  <c r="U140" i="27"/>
  <c r="R140" i="27"/>
  <c r="Q140" i="27"/>
  <c r="P140" i="27"/>
  <c r="O140" i="27"/>
  <c r="N140" i="27"/>
  <c r="M140" i="27"/>
  <c r="BI139" i="27"/>
  <c r="AW139" i="27"/>
  <c r="AP139" i="27"/>
  <c r="AI139" i="27"/>
  <c r="AG139" i="27"/>
  <c r="AN139" i="27" s="1"/>
  <c r="AF139" i="27"/>
  <c r="AM139" i="27" s="1"/>
  <c r="AE139" i="27"/>
  <c r="AL139" i="27" s="1"/>
  <c r="AD139" i="27"/>
  <c r="AK139" i="27" s="1"/>
  <c r="AC139" i="27"/>
  <c r="AJ139" i="27" s="1"/>
  <c r="U139" i="27"/>
  <c r="R139" i="27"/>
  <c r="Q139" i="27"/>
  <c r="P139" i="27"/>
  <c r="O139" i="27"/>
  <c r="N139" i="27"/>
  <c r="M139" i="27"/>
  <c r="BI138" i="27"/>
  <c r="AW138" i="27"/>
  <c r="AP138" i="27"/>
  <c r="AN138" i="27"/>
  <c r="AM138" i="27"/>
  <c r="AK138" i="27"/>
  <c r="AJ138" i="27"/>
  <c r="AI138" i="27"/>
  <c r="AG138" i="27"/>
  <c r="AF138" i="27"/>
  <c r="AE138" i="27"/>
  <c r="AL138" i="27" s="1"/>
  <c r="AD138" i="27"/>
  <c r="AC138" i="27"/>
  <c r="U138" i="27"/>
  <c r="R138" i="27"/>
  <c r="Q138" i="27"/>
  <c r="P138" i="27"/>
  <c r="O138" i="27"/>
  <c r="N138" i="27"/>
  <c r="M138" i="27"/>
  <c r="BI137" i="27"/>
  <c r="AW137" i="27"/>
  <c r="AP137" i="27"/>
  <c r="AN137" i="27"/>
  <c r="AM137" i="27"/>
  <c r="AL137" i="27"/>
  <c r="AK137" i="27"/>
  <c r="AI137" i="27"/>
  <c r="AG137" i="27"/>
  <c r="AF137" i="27"/>
  <c r="AE137" i="27"/>
  <c r="AD137" i="27"/>
  <c r="AC137" i="27"/>
  <c r="AJ137" i="27" s="1"/>
  <c r="U137" i="27"/>
  <c r="R137" i="27"/>
  <c r="Q137" i="27"/>
  <c r="P137" i="27"/>
  <c r="O137" i="27"/>
  <c r="N137" i="27"/>
  <c r="M137" i="27"/>
  <c r="BI136" i="27"/>
  <c r="AW136" i="27"/>
  <c r="AP136" i="27"/>
  <c r="AN136" i="27"/>
  <c r="AM136" i="27"/>
  <c r="AI136" i="27"/>
  <c r="AG136" i="27"/>
  <c r="AF136" i="27"/>
  <c r="AE136" i="27"/>
  <c r="AL136" i="27" s="1"/>
  <c r="AD136" i="27"/>
  <c r="AK136" i="27" s="1"/>
  <c r="AC136" i="27"/>
  <c r="AJ136" i="27" s="1"/>
  <c r="U136" i="27"/>
  <c r="R136" i="27"/>
  <c r="Q136" i="27"/>
  <c r="P136" i="27"/>
  <c r="O136" i="27"/>
  <c r="N136" i="27"/>
  <c r="M136" i="27"/>
  <c r="BI135" i="27"/>
  <c r="AW135" i="27"/>
  <c r="AP135" i="27"/>
  <c r="AI135" i="27"/>
  <c r="AG135" i="27"/>
  <c r="AN135" i="27" s="1"/>
  <c r="AF135" i="27"/>
  <c r="AM135" i="27" s="1"/>
  <c r="AE135" i="27"/>
  <c r="AL135" i="27" s="1"/>
  <c r="AD135" i="27"/>
  <c r="AK135" i="27" s="1"/>
  <c r="AC135" i="27"/>
  <c r="AJ135" i="27" s="1"/>
  <c r="U135" i="27"/>
  <c r="R135" i="27"/>
  <c r="Q135" i="27"/>
  <c r="P135" i="27"/>
  <c r="O135" i="27"/>
  <c r="N135" i="27"/>
  <c r="M135" i="27"/>
  <c r="BI134" i="27"/>
  <c r="AW134" i="27"/>
  <c r="AP134" i="27"/>
  <c r="AI134" i="27"/>
  <c r="AG134" i="27"/>
  <c r="AN134" i="27" s="1"/>
  <c r="AF134" i="27"/>
  <c r="AM134" i="27" s="1"/>
  <c r="AE134" i="27"/>
  <c r="AL134" i="27" s="1"/>
  <c r="AD134" i="27"/>
  <c r="AK134" i="27" s="1"/>
  <c r="AC134" i="27"/>
  <c r="AJ134" i="27" s="1"/>
  <c r="U134" i="27"/>
  <c r="R134" i="27"/>
  <c r="Q134" i="27"/>
  <c r="P134" i="27"/>
  <c r="O134" i="27"/>
  <c r="N134" i="27"/>
  <c r="M134" i="27"/>
  <c r="BI133" i="27"/>
  <c r="AW133" i="27"/>
  <c r="AP133" i="27"/>
  <c r="AN133" i="27"/>
  <c r="AM133" i="27"/>
  <c r="AL133" i="27"/>
  <c r="AK133" i="27"/>
  <c r="AJ133" i="27"/>
  <c r="AI133" i="27"/>
  <c r="AG133" i="27"/>
  <c r="AF133" i="27"/>
  <c r="AE133" i="27"/>
  <c r="AD133" i="27"/>
  <c r="AC133" i="27"/>
  <c r="U133" i="27"/>
  <c r="R133" i="27"/>
  <c r="Q133" i="27"/>
  <c r="P133" i="27"/>
  <c r="O133" i="27"/>
  <c r="N133" i="27"/>
  <c r="M133" i="27"/>
  <c r="BI132" i="27"/>
  <c r="AW132" i="27"/>
  <c r="AP132" i="27"/>
  <c r="AN132" i="27"/>
  <c r="AM132" i="27"/>
  <c r="AL132" i="27"/>
  <c r="AK132" i="27"/>
  <c r="AJ132" i="27"/>
  <c r="AI132" i="27"/>
  <c r="AG132" i="27"/>
  <c r="AF132" i="27"/>
  <c r="AE132" i="27"/>
  <c r="AD132" i="27"/>
  <c r="AC132" i="27"/>
  <c r="U132" i="27"/>
  <c r="R132" i="27"/>
  <c r="Q132" i="27"/>
  <c r="P132" i="27"/>
  <c r="O132" i="27"/>
  <c r="N132" i="27"/>
  <c r="M132" i="27"/>
  <c r="BI131" i="27"/>
  <c r="AW131" i="27"/>
  <c r="AP131" i="27"/>
  <c r="AM131" i="27"/>
  <c r="AI131" i="27"/>
  <c r="AG131" i="27"/>
  <c r="AN131" i="27" s="1"/>
  <c r="AF131" i="27"/>
  <c r="AE131" i="27"/>
  <c r="AL131" i="27" s="1"/>
  <c r="AD131" i="27"/>
  <c r="AK131" i="27" s="1"/>
  <c r="AC131" i="27"/>
  <c r="AJ131" i="27" s="1"/>
  <c r="U131" i="27"/>
  <c r="R131" i="27"/>
  <c r="Q131" i="27"/>
  <c r="P131" i="27"/>
  <c r="O131" i="27"/>
  <c r="N131" i="27"/>
  <c r="M131" i="27"/>
  <c r="BI130" i="27"/>
  <c r="AW130" i="27"/>
  <c r="AP130" i="27"/>
  <c r="AL130" i="27"/>
  <c r="AI130" i="27"/>
  <c r="AG130" i="27"/>
  <c r="AN130" i="27" s="1"/>
  <c r="AF130" i="27"/>
  <c r="AM130" i="27" s="1"/>
  <c r="AE130" i="27"/>
  <c r="AD130" i="27"/>
  <c r="AK130" i="27" s="1"/>
  <c r="AC130" i="27"/>
  <c r="AJ130" i="27" s="1"/>
  <c r="U130" i="27"/>
  <c r="R130" i="27"/>
  <c r="Q130" i="27"/>
  <c r="P130" i="27"/>
  <c r="O130" i="27"/>
  <c r="N130" i="27"/>
  <c r="M130" i="27"/>
  <c r="BI129" i="27"/>
  <c r="AW129" i="27"/>
  <c r="AP129" i="27"/>
  <c r="AM129" i="27"/>
  <c r="AK129" i="27"/>
  <c r="AJ129" i="27"/>
  <c r="AI129" i="27"/>
  <c r="AG129" i="27"/>
  <c r="AN129" i="27" s="1"/>
  <c r="AF129" i="27"/>
  <c r="AE129" i="27"/>
  <c r="AL129" i="27" s="1"/>
  <c r="AD129" i="27"/>
  <c r="AC129" i="27"/>
  <c r="U129" i="27"/>
  <c r="R129" i="27"/>
  <c r="Q129" i="27"/>
  <c r="P129" i="27"/>
  <c r="O129" i="27"/>
  <c r="N129" i="27"/>
  <c r="M129" i="27"/>
  <c r="BI128" i="27"/>
  <c r="AW128" i="27"/>
  <c r="AP128" i="27"/>
  <c r="AK128" i="27"/>
  <c r="AJ128" i="27"/>
  <c r="AI128" i="27"/>
  <c r="AG128" i="27"/>
  <c r="AN128" i="27" s="1"/>
  <c r="AF128" i="27"/>
  <c r="AM128" i="27" s="1"/>
  <c r="AE128" i="27"/>
  <c r="AL128" i="27" s="1"/>
  <c r="AD128" i="27"/>
  <c r="AC128" i="27"/>
  <c r="U128" i="27"/>
  <c r="R128" i="27"/>
  <c r="Q128" i="27"/>
  <c r="P128" i="27"/>
  <c r="O128" i="27"/>
  <c r="N128" i="27"/>
  <c r="M128" i="27"/>
  <c r="BI127" i="27"/>
  <c r="AW127" i="27"/>
  <c r="AP127" i="27"/>
  <c r="AN127" i="27"/>
  <c r="AM127" i="27"/>
  <c r="AL127" i="27"/>
  <c r="AK127" i="27"/>
  <c r="AI127" i="27"/>
  <c r="AG127" i="27"/>
  <c r="AF127" i="27"/>
  <c r="AE127" i="27"/>
  <c r="AD127" i="27"/>
  <c r="AC127" i="27"/>
  <c r="AJ127" i="27" s="1"/>
  <c r="U127" i="27"/>
  <c r="R127" i="27"/>
  <c r="Q127" i="27"/>
  <c r="P127" i="27"/>
  <c r="O127" i="27"/>
  <c r="N127" i="27"/>
  <c r="M127" i="27"/>
  <c r="BI126" i="27"/>
  <c r="AW126" i="27"/>
  <c r="AP126" i="27"/>
  <c r="AI126" i="27"/>
  <c r="AG126" i="27"/>
  <c r="AN126" i="27" s="1"/>
  <c r="AF126" i="27"/>
  <c r="AM126" i="27" s="1"/>
  <c r="AE126" i="27"/>
  <c r="AL126" i="27" s="1"/>
  <c r="AD126" i="27"/>
  <c r="AK126" i="27" s="1"/>
  <c r="AC126" i="27"/>
  <c r="AJ126" i="27" s="1"/>
  <c r="U126" i="27"/>
  <c r="R126" i="27"/>
  <c r="Q126" i="27"/>
  <c r="P126" i="27"/>
  <c r="O126" i="27"/>
  <c r="N126" i="27"/>
  <c r="M126" i="27"/>
  <c r="BI125" i="27"/>
  <c r="AW125" i="27"/>
  <c r="AP125" i="27"/>
  <c r="AI125" i="27"/>
  <c r="AG125" i="27"/>
  <c r="AN125" i="27" s="1"/>
  <c r="AF125" i="27"/>
  <c r="AM125" i="27" s="1"/>
  <c r="AE125" i="27"/>
  <c r="AL125" i="27" s="1"/>
  <c r="AD125" i="27"/>
  <c r="AK125" i="27" s="1"/>
  <c r="AC125" i="27"/>
  <c r="AJ125" i="27" s="1"/>
  <c r="U125" i="27"/>
  <c r="R125" i="27"/>
  <c r="Q125" i="27"/>
  <c r="P125" i="27"/>
  <c r="O125" i="27"/>
  <c r="N125" i="27"/>
  <c r="M125" i="27"/>
  <c r="BI124" i="27"/>
  <c r="AW124" i="27"/>
  <c r="AP124" i="27"/>
  <c r="AN124" i="27"/>
  <c r="AI124" i="27"/>
  <c r="AG124" i="27"/>
  <c r="AF124" i="27"/>
  <c r="AM124" i="27" s="1"/>
  <c r="AE124" i="27"/>
  <c r="AL124" i="27" s="1"/>
  <c r="AD124" i="27"/>
  <c r="AK124" i="27" s="1"/>
  <c r="AC124" i="27"/>
  <c r="AJ124" i="27" s="1"/>
  <c r="U124" i="27"/>
  <c r="R124" i="27"/>
  <c r="Q124" i="27"/>
  <c r="P124" i="27"/>
  <c r="O124" i="27"/>
  <c r="N124" i="27"/>
  <c r="M124" i="27"/>
  <c r="BI123" i="27"/>
  <c r="AW123" i="27"/>
  <c r="AP123" i="27"/>
  <c r="AN123" i="27"/>
  <c r="AM123" i="27"/>
  <c r="AJ123" i="27"/>
  <c r="AI123" i="27"/>
  <c r="AG123" i="27"/>
  <c r="AF123" i="27"/>
  <c r="AE123" i="27"/>
  <c r="AL123" i="27" s="1"/>
  <c r="AD123" i="27"/>
  <c r="AK123" i="27" s="1"/>
  <c r="AC123" i="27"/>
  <c r="U123" i="27"/>
  <c r="R123" i="27"/>
  <c r="Q123" i="27"/>
  <c r="P123" i="27"/>
  <c r="O123" i="27"/>
  <c r="N123" i="27"/>
  <c r="M123" i="27"/>
  <c r="BI122" i="27"/>
  <c r="AW122" i="27"/>
  <c r="AP122" i="27"/>
  <c r="AN122" i="27"/>
  <c r="AM122" i="27"/>
  <c r="AL122" i="27"/>
  <c r="AK122" i="27"/>
  <c r="AJ122" i="27"/>
  <c r="AI122" i="27"/>
  <c r="AG122" i="27"/>
  <c r="AF122" i="27"/>
  <c r="AE122" i="27"/>
  <c r="AD122" i="27"/>
  <c r="AC122" i="27"/>
  <c r="U122" i="27"/>
  <c r="R122" i="27"/>
  <c r="Q122" i="27"/>
  <c r="P122" i="27"/>
  <c r="O122" i="27"/>
  <c r="N122" i="27"/>
  <c r="M122" i="27"/>
  <c r="BI121" i="27"/>
  <c r="AW121" i="27"/>
  <c r="AP121" i="27"/>
  <c r="AN121" i="27"/>
  <c r="AI121" i="27"/>
  <c r="AG121" i="27"/>
  <c r="AF121" i="27"/>
  <c r="AM121" i="27" s="1"/>
  <c r="AE121" i="27"/>
  <c r="AL121" i="27" s="1"/>
  <c r="AD121" i="27"/>
  <c r="AK121" i="27" s="1"/>
  <c r="AC121" i="27"/>
  <c r="AJ121" i="27" s="1"/>
  <c r="U121" i="27"/>
  <c r="R121" i="27"/>
  <c r="Q121" i="27"/>
  <c r="P121" i="27"/>
  <c r="O121" i="27"/>
  <c r="N121" i="27"/>
  <c r="M121" i="27"/>
  <c r="BI120" i="27"/>
  <c r="AW120" i="27"/>
  <c r="AP120" i="27"/>
  <c r="AN120" i="27"/>
  <c r="AM120" i="27"/>
  <c r="AL120" i="27"/>
  <c r="AK120" i="27"/>
  <c r="AJ120" i="27"/>
  <c r="AI120" i="27"/>
  <c r="AG120" i="27"/>
  <c r="AF120" i="27"/>
  <c r="AE120" i="27"/>
  <c r="AD120" i="27"/>
  <c r="AC120" i="27"/>
  <c r="U120" i="27"/>
  <c r="R120" i="27"/>
  <c r="Q120" i="27"/>
  <c r="P120" i="27"/>
  <c r="O120" i="27"/>
  <c r="N120" i="27"/>
  <c r="M120" i="27"/>
  <c r="BI119" i="27"/>
  <c r="AW119" i="27"/>
  <c r="AP119" i="27"/>
  <c r="AN119" i="27"/>
  <c r="AM119" i="27"/>
  <c r="AI119" i="27"/>
  <c r="AG119" i="27"/>
  <c r="AF119" i="27"/>
  <c r="AE119" i="27"/>
  <c r="AL119" i="27" s="1"/>
  <c r="AD119" i="27"/>
  <c r="AK119" i="27" s="1"/>
  <c r="AC119" i="27"/>
  <c r="AJ119" i="27" s="1"/>
  <c r="U119" i="27"/>
  <c r="R119" i="27"/>
  <c r="Q119" i="27"/>
  <c r="P119" i="27"/>
  <c r="O119" i="27"/>
  <c r="N119" i="27"/>
  <c r="M119" i="27"/>
  <c r="BI118" i="27"/>
  <c r="AW118" i="27"/>
  <c r="AP118" i="27"/>
  <c r="AK118" i="27"/>
  <c r="AI118" i="27"/>
  <c r="AG118" i="27"/>
  <c r="AN118" i="27" s="1"/>
  <c r="AF118" i="27"/>
  <c r="AM118" i="27" s="1"/>
  <c r="AE118" i="27"/>
  <c r="AL118" i="27" s="1"/>
  <c r="AD118" i="27"/>
  <c r="AC118" i="27"/>
  <c r="AJ118" i="27" s="1"/>
  <c r="U118" i="27"/>
  <c r="R118" i="27"/>
  <c r="Q118" i="27"/>
  <c r="P118" i="27"/>
  <c r="O118" i="27"/>
  <c r="N118" i="27"/>
  <c r="M118" i="27"/>
  <c r="BI117" i="27"/>
  <c r="AW117" i="27"/>
  <c r="AP117" i="27"/>
  <c r="AI117" i="27"/>
  <c r="AG117" i="27"/>
  <c r="AN117" i="27" s="1"/>
  <c r="AF117" i="27"/>
  <c r="AM117" i="27" s="1"/>
  <c r="AE117" i="27"/>
  <c r="AL117" i="27" s="1"/>
  <c r="AD117" i="27"/>
  <c r="AK117" i="27" s="1"/>
  <c r="AC117" i="27"/>
  <c r="AJ117" i="27" s="1"/>
  <c r="U117" i="27"/>
  <c r="R117" i="27"/>
  <c r="Q117" i="27"/>
  <c r="P117" i="27"/>
  <c r="O117" i="27"/>
  <c r="N117" i="27"/>
  <c r="M117" i="27"/>
  <c r="BI116" i="27"/>
  <c r="AW116" i="27"/>
  <c r="AP116" i="27"/>
  <c r="AJ116" i="27"/>
  <c r="AI116" i="27"/>
  <c r="AG116" i="27"/>
  <c r="AN116" i="27" s="1"/>
  <c r="AF116" i="27"/>
  <c r="AM116" i="27" s="1"/>
  <c r="AE116" i="27"/>
  <c r="AL116" i="27" s="1"/>
  <c r="AD116" i="27"/>
  <c r="AK116" i="27" s="1"/>
  <c r="AC116" i="27"/>
  <c r="U116" i="27"/>
  <c r="R116" i="27"/>
  <c r="Q116" i="27"/>
  <c r="P116" i="27"/>
  <c r="O116" i="27"/>
  <c r="N116" i="27"/>
  <c r="M116" i="27"/>
  <c r="BI115" i="27"/>
  <c r="AW115" i="27"/>
  <c r="AP115" i="27"/>
  <c r="AN115" i="27"/>
  <c r="AM115" i="27"/>
  <c r="AL115" i="27"/>
  <c r="AK115" i="27"/>
  <c r="AJ115" i="27"/>
  <c r="AI115" i="27"/>
  <c r="AG115" i="27"/>
  <c r="AF115" i="27"/>
  <c r="AE115" i="27"/>
  <c r="AD115" i="27"/>
  <c r="AC115" i="27"/>
  <c r="U115" i="27"/>
  <c r="R115" i="27"/>
  <c r="Q115" i="27"/>
  <c r="P115" i="27"/>
  <c r="O115" i="27"/>
  <c r="N115" i="27"/>
  <c r="M115" i="27"/>
  <c r="BI114" i="27"/>
  <c r="AW114" i="27"/>
  <c r="AP114" i="27"/>
  <c r="AN114" i="27"/>
  <c r="AM114" i="27"/>
  <c r="AI114" i="27"/>
  <c r="AG114" i="27"/>
  <c r="AF114" i="27"/>
  <c r="AE114" i="27"/>
  <c r="AL114" i="27" s="1"/>
  <c r="AD114" i="27"/>
  <c r="AK114" i="27" s="1"/>
  <c r="AC114" i="27"/>
  <c r="AJ114" i="27" s="1"/>
  <c r="U114" i="27"/>
  <c r="R114" i="27"/>
  <c r="Q114" i="27"/>
  <c r="P114" i="27"/>
  <c r="O114" i="27"/>
  <c r="N114" i="27"/>
  <c r="M114" i="27"/>
  <c r="BI113" i="27"/>
  <c r="AW113" i="27"/>
  <c r="AP113" i="27"/>
  <c r="AK113" i="27"/>
  <c r="AI113" i="27"/>
  <c r="AG113" i="27"/>
  <c r="AN113" i="27" s="1"/>
  <c r="AF113" i="27"/>
  <c r="AM113" i="27" s="1"/>
  <c r="AE113" i="27"/>
  <c r="AL113" i="27" s="1"/>
  <c r="AD113" i="27"/>
  <c r="AC113" i="27"/>
  <c r="AJ113" i="27" s="1"/>
  <c r="U113" i="27"/>
  <c r="R113" i="27"/>
  <c r="Q113" i="27"/>
  <c r="P113" i="27"/>
  <c r="O113" i="27"/>
  <c r="N113" i="27"/>
  <c r="M113" i="27"/>
  <c r="BI112" i="27"/>
  <c r="AW112" i="27"/>
  <c r="AP112" i="27"/>
  <c r="AI112" i="27"/>
  <c r="AG112" i="27"/>
  <c r="AN112" i="27" s="1"/>
  <c r="AF112" i="27"/>
  <c r="AM112" i="27" s="1"/>
  <c r="AE112" i="27"/>
  <c r="AL112" i="27" s="1"/>
  <c r="AD112" i="27"/>
  <c r="AK112" i="27" s="1"/>
  <c r="AC112" i="27"/>
  <c r="AJ112" i="27" s="1"/>
  <c r="U112" i="27"/>
  <c r="R112" i="27"/>
  <c r="Q112" i="27"/>
  <c r="P112" i="27"/>
  <c r="O112" i="27"/>
  <c r="N112" i="27"/>
  <c r="M112" i="27"/>
  <c r="BI111" i="27"/>
  <c r="AW111" i="27"/>
  <c r="AP111" i="27"/>
  <c r="AJ111" i="27"/>
  <c r="AI111" i="27"/>
  <c r="AG111" i="27"/>
  <c r="AN111" i="27" s="1"/>
  <c r="AF111" i="27"/>
  <c r="AM111" i="27" s="1"/>
  <c r="AE111" i="27"/>
  <c r="AL111" i="27" s="1"/>
  <c r="AD111" i="27"/>
  <c r="AK111" i="27" s="1"/>
  <c r="AC111" i="27"/>
  <c r="U111" i="27"/>
  <c r="R111" i="27"/>
  <c r="Q111" i="27"/>
  <c r="P111" i="27"/>
  <c r="O111" i="27"/>
  <c r="N111" i="27"/>
  <c r="M111" i="27"/>
  <c r="BI110" i="27"/>
  <c r="AW110" i="27"/>
  <c r="AP110" i="27"/>
  <c r="AN110" i="27"/>
  <c r="AM110" i="27"/>
  <c r="AL110" i="27"/>
  <c r="AK110" i="27"/>
  <c r="AJ110" i="27"/>
  <c r="AI110" i="27"/>
  <c r="AG110" i="27"/>
  <c r="AF110" i="27"/>
  <c r="AE110" i="27"/>
  <c r="AD110" i="27"/>
  <c r="AC110" i="27"/>
  <c r="U110" i="27"/>
  <c r="R110" i="27"/>
  <c r="Q110" i="27"/>
  <c r="P110" i="27"/>
  <c r="O110" i="27"/>
  <c r="N110" i="27"/>
  <c r="M110" i="27"/>
  <c r="BI109" i="27"/>
  <c r="AW109" i="27"/>
  <c r="AP109" i="27"/>
  <c r="AN109" i="27"/>
  <c r="AI109" i="27"/>
  <c r="AG109" i="27"/>
  <c r="AF109" i="27"/>
  <c r="AM109" i="27" s="1"/>
  <c r="AE109" i="27"/>
  <c r="AL109" i="27" s="1"/>
  <c r="AD109" i="27"/>
  <c r="AK109" i="27" s="1"/>
  <c r="AC109" i="27"/>
  <c r="AJ109" i="27" s="1"/>
  <c r="U109" i="27"/>
  <c r="R109" i="27"/>
  <c r="Q109" i="27"/>
  <c r="P109" i="27"/>
  <c r="O109" i="27"/>
  <c r="N109" i="27"/>
  <c r="M109" i="27"/>
  <c r="BI108" i="27"/>
  <c r="AW108" i="27"/>
  <c r="AP108" i="27"/>
  <c r="AK108" i="27"/>
  <c r="AI108" i="27"/>
  <c r="AG108" i="27"/>
  <c r="AN108" i="27" s="1"/>
  <c r="AF108" i="27"/>
  <c r="AM108" i="27" s="1"/>
  <c r="AE108" i="27"/>
  <c r="AL108" i="27" s="1"/>
  <c r="AD108" i="27"/>
  <c r="AC108" i="27"/>
  <c r="AJ108" i="27" s="1"/>
  <c r="U108" i="27"/>
  <c r="R108" i="27"/>
  <c r="Q108" i="27"/>
  <c r="P108" i="27"/>
  <c r="O108" i="27"/>
  <c r="N108" i="27"/>
  <c r="M108" i="27"/>
  <c r="BI107" i="27"/>
  <c r="AW107" i="27"/>
  <c r="AP107" i="27"/>
  <c r="AI107" i="27"/>
  <c r="AG107" i="27"/>
  <c r="AN107" i="27" s="1"/>
  <c r="AF107" i="27"/>
  <c r="AM107" i="27" s="1"/>
  <c r="AE107" i="27"/>
  <c r="AL107" i="27" s="1"/>
  <c r="AD107" i="27"/>
  <c r="AK107" i="27" s="1"/>
  <c r="AC107" i="27"/>
  <c r="AJ107" i="27" s="1"/>
  <c r="U107" i="27"/>
  <c r="R107" i="27"/>
  <c r="Q107" i="27"/>
  <c r="P107" i="27"/>
  <c r="O107" i="27"/>
  <c r="N107" i="27"/>
  <c r="M107" i="27"/>
  <c r="BI106" i="27"/>
  <c r="AW106" i="27"/>
  <c r="AP106" i="27"/>
  <c r="AJ106" i="27"/>
  <c r="AI106" i="27"/>
  <c r="AG106" i="27"/>
  <c r="AN106" i="27" s="1"/>
  <c r="AF106" i="27"/>
  <c r="AM106" i="27" s="1"/>
  <c r="AE106" i="27"/>
  <c r="AL106" i="27" s="1"/>
  <c r="AD106" i="27"/>
  <c r="AK106" i="27" s="1"/>
  <c r="AC106" i="27"/>
  <c r="U106" i="27"/>
  <c r="R106" i="27"/>
  <c r="Q106" i="27"/>
  <c r="P106" i="27"/>
  <c r="O106" i="27"/>
  <c r="N106" i="27"/>
  <c r="M106" i="27"/>
  <c r="BI105" i="27"/>
  <c r="AW105" i="27"/>
  <c r="AP105" i="27"/>
  <c r="AN105" i="27"/>
  <c r="AM105" i="27"/>
  <c r="AL105" i="27"/>
  <c r="AK105" i="27"/>
  <c r="AJ105" i="27"/>
  <c r="AI105" i="27"/>
  <c r="AG105" i="27"/>
  <c r="AF105" i="27"/>
  <c r="AE105" i="27"/>
  <c r="AD105" i="27"/>
  <c r="AC105" i="27"/>
  <c r="U105" i="27"/>
  <c r="R105" i="27"/>
  <c r="Q105" i="27"/>
  <c r="P105" i="27"/>
  <c r="O105" i="27"/>
  <c r="N105" i="27"/>
  <c r="M105" i="27"/>
  <c r="BI104" i="27"/>
  <c r="AW104" i="27"/>
  <c r="AP104" i="27"/>
  <c r="AN104" i="27"/>
  <c r="AI104" i="27"/>
  <c r="AG104" i="27"/>
  <c r="AF104" i="27"/>
  <c r="AM104" i="27" s="1"/>
  <c r="AE104" i="27"/>
  <c r="AL104" i="27" s="1"/>
  <c r="AD104" i="27"/>
  <c r="AK104" i="27" s="1"/>
  <c r="AC104" i="27"/>
  <c r="AJ104" i="27" s="1"/>
  <c r="U104" i="27"/>
  <c r="R104" i="27"/>
  <c r="Q104" i="27"/>
  <c r="P104" i="27"/>
  <c r="O104" i="27"/>
  <c r="N104" i="27"/>
  <c r="M104" i="27"/>
  <c r="BI103" i="27"/>
  <c r="AW103" i="27"/>
  <c r="AP103" i="27"/>
  <c r="AK103" i="27"/>
  <c r="AI103" i="27"/>
  <c r="AG103" i="27"/>
  <c r="AN103" i="27" s="1"/>
  <c r="AF103" i="27"/>
  <c r="AM103" i="27" s="1"/>
  <c r="AE103" i="27"/>
  <c r="AL103" i="27" s="1"/>
  <c r="AD103" i="27"/>
  <c r="AC103" i="27"/>
  <c r="AJ103" i="27" s="1"/>
  <c r="U103" i="27"/>
  <c r="R103" i="27"/>
  <c r="Q103" i="27"/>
  <c r="P103" i="27"/>
  <c r="O103" i="27"/>
  <c r="N103" i="27"/>
  <c r="M103" i="27"/>
  <c r="BI102" i="27"/>
  <c r="AW102" i="27"/>
  <c r="AP102" i="27"/>
  <c r="AI102" i="27"/>
  <c r="AG102" i="27"/>
  <c r="AN102" i="27" s="1"/>
  <c r="AF102" i="27"/>
  <c r="AM102" i="27" s="1"/>
  <c r="AE102" i="27"/>
  <c r="AL102" i="27" s="1"/>
  <c r="AD102" i="27"/>
  <c r="AK102" i="27" s="1"/>
  <c r="AC102" i="27"/>
  <c r="AJ102" i="27" s="1"/>
  <c r="U102" i="27"/>
  <c r="R102" i="27"/>
  <c r="Q102" i="27"/>
  <c r="P102" i="27"/>
  <c r="O102" i="27"/>
  <c r="N102" i="27"/>
  <c r="M102" i="27"/>
  <c r="BI101" i="27"/>
  <c r="AW101" i="27"/>
  <c r="AP101" i="27"/>
  <c r="AJ101" i="27"/>
  <c r="AI101" i="27"/>
  <c r="AG101" i="27"/>
  <c r="AN101" i="27" s="1"/>
  <c r="AF101" i="27"/>
  <c r="AM101" i="27" s="1"/>
  <c r="AE101" i="27"/>
  <c r="AL101" i="27" s="1"/>
  <c r="AD101" i="27"/>
  <c r="AK101" i="27" s="1"/>
  <c r="AC101" i="27"/>
  <c r="U101" i="27"/>
  <c r="R101" i="27"/>
  <c r="Q101" i="27"/>
  <c r="P101" i="27"/>
  <c r="O101" i="27"/>
  <c r="N101" i="27"/>
  <c r="M101" i="27"/>
  <c r="BI100" i="27"/>
  <c r="AW100" i="27"/>
  <c r="AP100" i="27"/>
  <c r="AN100" i="27"/>
  <c r="AM100" i="27"/>
  <c r="AL100" i="27"/>
  <c r="AK100" i="27"/>
  <c r="AJ100" i="27"/>
  <c r="AI100" i="27"/>
  <c r="AG100" i="27"/>
  <c r="AF100" i="27"/>
  <c r="AE100" i="27"/>
  <c r="AD100" i="27"/>
  <c r="AC100" i="27"/>
  <c r="U100" i="27"/>
  <c r="R100" i="27"/>
  <c r="Q100" i="27"/>
  <c r="P100" i="27"/>
  <c r="O100" i="27"/>
  <c r="N100" i="27"/>
  <c r="M100" i="27"/>
  <c r="BI99" i="27"/>
  <c r="AW99" i="27"/>
  <c r="AP99" i="27"/>
  <c r="AN99" i="27"/>
  <c r="AI99" i="27"/>
  <c r="AG99" i="27"/>
  <c r="AF99" i="27"/>
  <c r="AM99" i="27" s="1"/>
  <c r="AE99" i="27"/>
  <c r="AL99" i="27" s="1"/>
  <c r="AD99" i="27"/>
  <c r="AK99" i="27" s="1"/>
  <c r="AC99" i="27"/>
  <c r="AJ99" i="27" s="1"/>
  <c r="U99" i="27"/>
  <c r="R99" i="27"/>
  <c r="Q99" i="27"/>
  <c r="P99" i="27"/>
  <c r="O99" i="27"/>
  <c r="N99" i="27"/>
  <c r="M99" i="27"/>
  <c r="BI98" i="27"/>
  <c r="AW98" i="27"/>
  <c r="AP98" i="27"/>
  <c r="AK98" i="27"/>
  <c r="AI98" i="27"/>
  <c r="AG98" i="27"/>
  <c r="AN98" i="27" s="1"/>
  <c r="AF98" i="27"/>
  <c r="AM98" i="27" s="1"/>
  <c r="AE98" i="27"/>
  <c r="AL98" i="27" s="1"/>
  <c r="AD98" i="27"/>
  <c r="AC98" i="27"/>
  <c r="AJ98" i="27" s="1"/>
  <c r="U98" i="27"/>
  <c r="R98" i="27"/>
  <c r="Q98" i="27"/>
  <c r="P98" i="27"/>
  <c r="O98" i="27"/>
  <c r="N98" i="27"/>
  <c r="M98" i="27"/>
  <c r="BI97" i="27"/>
  <c r="AW97" i="27"/>
  <c r="AP97" i="27"/>
  <c r="AI97" i="27"/>
  <c r="AG97" i="27"/>
  <c r="AN97" i="27" s="1"/>
  <c r="AF97" i="27"/>
  <c r="AM97" i="27" s="1"/>
  <c r="AE97" i="27"/>
  <c r="AL97" i="27" s="1"/>
  <c r="AD97" i="27"/>
  <c r="AK97" i="27" s="1"/>
  <c r="AC97" i="27"/>
  <c r="AJ97" i="27" s="1"/>
  <c r="U97" i="27"/>
  <c r="R97" i="27"/>
  <c r="Q97" i="27"/>
  <c r="P97" i="27"/>
  <c r="O97" i="27"/>
  <c r="N97" i="27"/>
  <c r="M97" i="27"/>
  <c r="BI96" i="27"/>
  <c r="AW96" i="27"/>
  <c r="AP96" i="27"/>
  <c r="AM96" i="27"/>
  <c r="AL96" i="27"/>
  <c r="AJ96" i="27"/>
  <c r="AI96" i="27"/>
  <c r="AG96" i="27"/>
  <c r="AN96" i="27" s="1"/>
  <c r="AF96" i="27"/>
  <c r="AE96" i="27"/>
  <c r="AD96" i="27"/>
  <c r="AK96" i="27" s="1"/>
  <c r="AC96" i="27"/>
  <c r="U96" i="27"/>
  <c r="R96" i="27"/>
  <c r="Q96" i="27"/>
  <c r="P96" i="27"/>
  <c r="O96" i="27"/>
  <c r="N96" i="27"/>
  <c r="M96" i="27"/>
  <c r="BI95" i="27"/>
  <c r="AW95" i="27"/>
  <c r="AP95" i="27"/>
  <c r="AN95" i="27"/>
  <c r="AM95" i="27"/>
  <c r="AL95" i="27"/>
  <c r="AK95" i="27"/>
  <c r="AJ95" i="27"/>
  <c r="AI95" i="27"/>
  <c r="AG95" i="27"/>
  <c r="AF95" i="27"/>
  <c r="AE95" i="27"/>
  <c r="AD95" i="27"/>
  <c r="AC95" i="27"/>
  <c r="U95" i="27"/>
  <c r="R95" i="27"/>
  <c r="Q95" i="27"/>
  <c r="P95" i="27"/>
  <c r="O95" i="27"/>
  <c r="N95" i="27"/>
  <c r="M95" i="27"/>
  <c r="BI94" i="27"/>
  <c r="AW94" i="27"/>
  <c r="AP94" i="27"/>
  <c r="AN94" i="27"/>
  <c r="AI94" i="27"/>
  <c r="AG94" i="27"/>
  <c r="AF94" i="27"/>
  <c r="AM94" i="27" s="1"/>
  <c r="AE94" i="27"/>
  <c r="AL94" i="27" s="1"/>
  <c r="AD94" i="27"/>
  <c r="AK94" i="27" s="1"/>
  <c r="AC94" i="27"/>
  <c r="AJ94" i="27" s="1"/>
  <c r="U94" i="27"/>
  <c r="R94" i="27"/>
  <c r="Q94" i="27"/>
  <c r="P94" i="27"/>
  <c r="O94" i="27"/>
  <c r="N94" i="27"/>
  <c r="M94" i="27"/>
  <c r="BI93" i="27"/>
  <c r="AW93" i="27"/>
  <c r="AP93" i="27"/>
  <c r="AI93" i="27"/>
  <c r="AG93" i="27"/>
  <c r="AN93" i="27" s="1"/>
  <c r="AF93" i="27"/>
  <c r="AM93" i="27" s="1"/>
  <c r="AE93" i="27"/>
  <c r="AL93" i="27" s="1"/>
  <c r="AD93" i="27"/>
  <c r="AK93" i="27" s="1"/>
  <c r="AC93" i="27"/>
  <c r="AJ93" i="27" s="1"/>
  <c r="U93" i="27"/>
  <c r="R93" i="27"/>
  <c r="Q93" i="27"/>
  <c r="P93" i="27"/>
  <c r="O93" i="27"/>
  <c r="N93" i="27"/>
  <c r="M93" i="27"/>
  <c r="BI92" i="27"/>
  <c r="AW92" i="27"/>
  <c r="AP92" i="27"/>
  <c r="AN92" i="27"/>
  <c r="AK92" i="27"/>
  <c r="AI92" i="27"/>
  <c r="AG92" i="27"/>
  <c r="AF92" i="27"/>
  <c r="AM92" i="27" s="1"/>
  <c r="AE92" i="27"/>
  <c r="AL92" i="27" s="1"/>
  <c r="AD92" i="27"/>
  <c r="AC92" i="27"/>
  <c r="AJ92" i="27" s="1"/>
  <c r="U92" i="27"/>
  <c r="R92" i="27"/>
  <c r="Q92" i="27"/>
  <c r="P92" i="27"/>
  <c r="O92" i="27"/>
  <c r="N92" i="27"/>
  <c r="M92" i="27"/>
  <c r="BI91" i="27"/>
  <c r="AW91" i="27"/>
  <c r="AP91" i="27"/>
  <c r="AM91" i="27"/>
  <c r="AL91" i="27"/>
  <c r="AK91" i="27"/>
  <c r="AJ91" i="27"/>
  <c r="AI91" i="27"/>
  <c r="AG91" i="27"/>
  <c r="AN91" i="27" s="1"/>
  <c r="AF91" i="27"/>
  <c r="AE91" i="27"/>
  <c r="AD91" i="27"/>
  <c r="AC91" i="27"/>
  <c r="U91" i="27"/>
  <c r="R91" i="27"/>
  <c r="Q91" i="27"/>
  <c r="P91" i="27"/>
  <c r="O91" i="27"/>
  <c r="N91" i="27"/>
  <c r="M91" i="27"/>
  <c r="BI90" i="27"/>
  <c r="AW90" i="27"/>
  <c r="AP90" i="27"/>
  <c r="AN90" i="27"/>
  <c r="AM90" i="27"/>
  <c r="AL90" i="27"/>
  <c r="AK90" i="27"/>
  <c r="AJ90" i="27"/>
  <c r="AI90" i="27"/>
  <c r="AG90" i="27"/>
  <c r="AF90" i="27"/>
  <c r="AE90" i="27"/>
  <c r="AD90" i="27"/>
  <c r="AC90" i="27"/>
  <c r="U90" i="27"/>
  <c r="R90" i="27"/>
  <c r="Q90" i="27"/>
  <c r="P90" i="27"/>
  <c r="O90" i="27"/>
  <c r="N90" i="27"/>
  <c r="M90" i="27"/>
  <c r="BI89" i="27"/>
  <c r="AW89" i="27"/>
  <c r="AP89" i="27"/>
  <c r="AN89" i="27"/>
  <c r="AI89" i="27"/>
  <c r="AG89" i="27"/>
  <c r="AF89" i="27"/>
  <c r="AM89" i="27" s="1"/>
  <c r="AE89" i="27"/>
  <c r="AL89" i="27" s="1"/>
  <c r="AD89" i="27"/>
  <c r="AK89" i="27" s="1"/>
  <c r="AC89" i="27"/>
  <c r="AJ89" i="27" s="1"/>
  <c r="U89" i="27"/>
  <c r="R89" i="27"/>
  <c r="Q89" i="27"/>
  <c r="P89" i="27"/>
  <c r="O89" i="27"/>
  <c r="N89" i="27"/>
  <c r="M89" i="27"/>
  <c r="BI88" i="27"/>
  <c r="AW88" i="27"/>
  <c r="AP88" i="27"/>
  <c r="AI88" i="27"/>
  <c r="AG88" i="27"/>
  <c r="AN88" i="27" s="1"/>
  <c r="AF88" i="27"/>
  <c r="AM88" i="27" s="1"/>
  <c r="AE88" i="27"/>
  <c r="AL88" i="27" s="1"/>
  <c r="AD88" i="27"/>
  <c r="AK88" i="27" s="1"/>
  <c r="AC88" i="27"/>
  <c r="AJ88" i="27" s="1"/>
  <c r="U88" i="27"/>
  <c r="R88" i="27"/>
  <c r="Q88" i="27"/>
  <c r="P88" i="27"/>
  <c r="O88" i="27"/>
  <c r="N88" i="27"/>
  <c r="M88" i="27"/>
  <c r="BI87" i="27"/>
  <c r="AW87" i="27"/>
  <c r="AP87" i="27"/>
  <c r="AI87" i="27"/>
  <c r="AG87" i="27"/>
  <c r="AN87" i="27" s="1"/>
  <c r="AF87" i="27"/>
  <c r="AM87" i="27" s="1"/>
  <c r="AE87" i="27"/>
  <c r="AL87" i="27" s="1"/>
  <c r="AD87" i="27"/>
  <c r="AK87" i="27" s="1"/>
  <c r="AC87" i="27"/>
  <c r="AJ87" i="27" s="1"/>
  <c r="U87" i="27"/>
  <c r="R87" i="27"/>
  <c r="Q87" i="27"/>
  <c r="P87" i="27"/>
  <c r="O87" i="27"/>
  <c r="N87" i="27"/>
  <c r="M87" i="27"/>
  <c r="BI86" i="27"/>
  <c r="AW86" i="27"/>
  <c r="AP86" i="27"/>
  <c r="AJ86" i="27"/>
  <c r="AI86" i="27"/>
  <c r="AG86" i="27"/>
  <c r="AN86" i="27" s="1"/>
  <c r="AF86" i="27"/>
  <c r="AM86" i="27" s="1"/>
  <c r="AE86" i="27"/>
  <c r="AL86" i="27" s="1"/>
  <c r="AD86" i="27"/>
  <c r="AK86" i="27" s="1"/>
  <c r="AC86" i="27"/>
  <c r="U86" i="27"/>
  <c r="R86" i="27"/>
  <c r="Q86" i="27"/>
  <c r="P86" i="27"/>
  <c r="O86" i="27"/>
  <c r="N86" i="27"/>
  <c r="M86" i="27"/>
  <c r="BI85" i="27"/>
  <c r="AW85" i="27"/>
  <c r="AP85" i="27"/>
  <c r="AN85" i="27"/>
  <c r="AM85" i="27"/>
  <c r="AL85" i="27"/>
  <c r="AJ85" i="27"/>
  <c r="AI85" i="27"/>
  <c r="AG85" i="27"/>
  <c r="AF85" i="27"/>
  <c r="AE85" i="27"/>
  <c r="AD85" i="27"/>
  <c r="AK85" i="27" s="1"/>
  <c r="AC85" i="27"/>
  <c r="U85" i="27"/>
  <c r="R85" i="27"/>
  <c r="Q85" i="27"/>
  <c r="P85" i="27"/>
  <c r="O85" i="27"/>
  <c r="N85" i="27"/>
  <c r="M85" i="27"/>
  <c r="BI84" i="27"/>
  <c r="AW84" i="27"/>
  <c r="AP84" i="27"/>
  <c r="AN84" i="27"/>
  <c r="AI84" i="27"/>
  <c r="AG84" i="27"/>
  <c r="AF84" i="27"/>
  <c r="AM84" i="27" s="1"/>
  <c r="AE84" i="27"/>
  <c r="AL84" i="27" s="1"/>
  <c r="AD84" i="27"/>
  <c r="AK84" i="27" s="1"/>
  <c r="AC84" i="27"/>
  <c r="AJ84" i="27" s="1"/>
  <c r="U84" i="27"/>
  <c r="R84" i="27"/>
  <c r="Q84" i="27"/>
  <c r="P84" i="27"/>
  <c r="O84" i="27"/>
  <c r="N84" i="27"/>
  <c r="M84" i="27"/>
  <c r="BI83" i="27"/>
  <c r="AW83" i="27"/>
  <c r="AP83" i="27"/>
  <c r="AI83" i="27"/>
  <c r="AG83" i="27"/>
  <c r="AN83" i="27" s="1"/>
  <c r="AF83" i="27"/>
  <c r="AM83" i="27" s="1"/>
  <c r="AE83" i="27"/>
  <c r="AL83" i="27" s="1"/>
  <c r="AD83" i="27"/>
  <c r="AK83" i="27" s="1"/>
  <c r="AC83" i="27"/>
  <c r="AJ83" i="27" s="1"/>
  <c r="Y83" i="27"/>
  <c r="U83" i="27"/>
  <c r="R83" i="27"/>
  <c r="Q83" i="27"/>
  <c r="P83" i="27"/>
  <c r="O83" i="27"/>
  <c r="N83" i="27"/>
  <c r="M83" i="27"/>
  <c r="BI82" i="27"/>
  <c r="BB82" i="27"/>
  <c r="BA82" i="27"/>
  <c r="AZ82" i="27"/>
  <c r="AY82" i="27"/>
  <c r="AX82" i="27"/>
  <c r="AW82" i="27"/>
  <c r="AP82" i="27"/>
  <c r="AI82" i="27"/>
  <c r="AG82" i="27"/>
  <c r="AN82" i="27" s="1"/>
  <c r="AF82" i="27"/>
  <c r="AM82" i="27" s="1"/>
  <c r="AE82" i="27"/>
  <c r="AL82" i="27" s="1"/>
  <c r="AD82" i="27"/>
  <c r="AK82" i="27" s="1"/>
  <c r="AC82" i="27"/>
  <c r="AJ82" i="27" s="1"/>
  <c r="Z82" i="27"/>
  <c r="U82" i="27"/>
  <c r="R82" i="27"/>
  <c r="Q82" i="27"/>
  <c r="P82" i="27"/>
  <c r="O82" i="27"/>
  <c r="N82" i="27"/>
  <c r="M82" i="27"/>
  <c r="BI81" i="27"/>
  <c r="BB81" i="27"/>
  <c r="BA81" i="27"/>
  <c r="AZ81" i="27"/>
  <c r="BE81" i="27" s="1"/>
  <c r="AY81" i="27"/>
  <c r="BD81" i="27" s="1"/>
  <c r="AX81" i="27"/>
  <c r="AW81" i="27"/>
  <c r="AP81" i="27"/>
  <c r="AJ81" i="27"/>
  <c r="AI81" i="27"/>
  <c r="AG81" i="27"/>
  <c r="AN81" i="27" s="1"/>
  <c r="AF81" i="27"/>
  <c r="AM81" i="27" s="1"/>
  <c r="AE81" i="27"/>
  <c r="AL81" i="27" s="1"/>
  <c r="AD81" i="27"/>
  <c r="AK81" i="27" s="1"/>
  <c r="AC81" i="27"/>
  <c r="Z81" i="27"/>
  <c r="U81" i="27"/>
  <c r="R81" i="27"/>
  <c r="Q81" i="27"/>
  <c r="Y81" i="27" s="1"/>
  <c r="Y82" i="27" s="1"/>
  <c r="P81" i="27"/>
  <c r="X81" i="27" s="1"/>
  <c r="X82" i="27" s="1"/>
  <c r="X83" i="27" s="1"/>
  <c r="X84" i="27" s="1"/>
  <c r="X85" i="27" s="1"/>
  <c r="X86" i="27" s="1"/>
  <c r="X87" i="27" s="1"/>
  <c r="X88" i="27" s="1"/>
  <c r="O81" i="27"/>
  <c r="W81" i="27" s="1"/>
  <c r="N81" i="27"/>
  <c r="V81" i="27" s="1"/>
  <c r="V82" i="27" s="1"/>
  <c r="V83" i="27" s="1"/>
  <c r="V84" i="27" s="1"/>
  <c r="V85" i="27" s="1"/>
  <c r="V86" i="27" s="1"/>
  <c r="M81" i="27"/>
  <c r="BI80" i="27"/>
  <c r="BG80" i="27"/>
  <c r="BE80" i="27"/>
  <c r="BB80" i="27"/>
  <c r="BA80" i="27"/>
  <c r="BF80" i="27" s="1"/>
  <c r="AZ80" i="27"/>
  <c r="AY80" i="27"/>
  <c r="BD80" i="27" s="1"/>
  <c r="AX80" i="27"/>
  <c r="AW80" i="27"/>
  <c r="AP80" i="27"/>
  <c r="AL80" i="27"/>
  <c r="AK80" i="27"/>
  <c r="AJ80" i="27"/>
  <c r="AI80" i="27"/>
  <c r="AG80" i="27"/>
  <c r="AN80" i="27" s="1"/>
  <c r="AF80" i="27"/>
  <c r="AM80" i="27" s="1"/>
  <c r="AE80" i="27"/>
  <c r="AD80" i="27"/>
  <c r="AC80" i="27"/>
  <c r="U80" i="27"/>
  <c r="R80" i="27"/>
  <c r="Q80" i="27"/>
  <c r="P80" i="27"/>
  <c r="O80" i="27"/>
  <c r="N80" i="27"/>
  <c r="M80" i="27"/>
  <c r="BI79" i="27"/>
  <c r="BB79" i="27"/>
  <c r="BA79" i="27"/>
  <c r="AZ79" i="27"/>
  <c r="BE79" i="27" s="1"/>
  <c r="AY79" i="27"/>
  <c r="BD79" i="27" s="1"/>
  <c r="AX79" i="27"/>
  <c r="AW79" i="27"/>
  <c r="AP79" i="27"/>
  <c r="AK79" i="27"/>
  <c r="AJ79" i="27"/>
  <c r="AI79" i="27"/>
  <c r="AG79" i="27"/>
  <c r="AN79" i="27" s="1"/>
  <c r="AF79" i="27"/>
  <c r="AM79" i="27" s="1"/>
  <c r="AE79" i="27"/>
  <c r="AL79" i="27" s="1"/>
  <c r="AD79" i="27"/>
  <c r="AC79" i="27"/>
  <c r="U79" i="27"/>
  <c r="R79" i="27"/>
  <c r="Q79" i="27"/>
  <c r="P79" i="27"/>
  <c r="O79" i="27"/>
  <c r="N79" i="27"/>
  <c r="M79" i="27"/>
  <c r="BI78" i="27"/>
  <c r="BG78" i="27"/>
  <c r="BB78" i="27"/>
  <c r="BA78" i="27"/>
  <c r="AZ78" i="27"/>
  <c r="AY78" i="27"/>
  <c r="AX78" i="27"/>
  <c r="BE78" i="27" s="1"/>
  <c r="AW78" i="27"/>
  <c r="AP78" i="27"/>
  <c r="AN78" i="27"/>
  <c r="AM78" i="27"/>
  <c r="AL78" i="27"/>
  <c r="AK78" i="27"/>
  <c r="AJ78" i="27"/>
  <c r="AI78" i="27"/>
  <c r="AG78" i="27"/>
  <c r="AF78" i="27"/>
  <c r="AE78" i="27"/>
  <c r="AD78" i="27"/>
  <c r="AC78" i="27"/>
  <c r="U78" i="27"/>
  <c r="R78" i="27"/>
  <c r="Q78" i="27"/>
  <c r="P78" i="27"/>
  <c r="O78" i="27"/>
  <c r="N78" i="27"/>
  <c r="M78" i="27"/>
  <c r="BI77" i="27"/>
  <c r="BB77" i="27"/>
  <c r="BA77" i="27"/>
  <c r="BG77" i="27" s="1"/>
  <c r="AZ77" i="27"/>
  <c r="BE77" i="27" s="1"/>
  <c r="AY77" i="27"/>
  <c r="AX77" i="27"/>
  <c r="AW77" i="27"/>
  <c r="AP77" i="27"/>
  <c r="AN77" i="27"/>
  <c r="AL77" i="27"/>
  <c r="AI77" i="27"/>
  <c r="AG77" i="27"/>
  <c r="AF77" i="27"/>
  <c r="AM77" i="27" s="1"/>
  <c r="AE77" i="27"/>
  <c r="AD77" i="27"/>
  <c r="AK77" i="27" s="1"/>
  <c r="AC77" i="27"/>
  <c r="AJ77" i="27" s="1"/>
  <c r="U77" i="27"/>
  <c r="R77" i="27"/>
  <c r="Q77" i="27"/>
  <c r="P77" i="27"/>
  <c r="O77" i="27"/>
  <c r="N77" i="27"/>
  <c r="M77" i="27"/>
  <c r="BI76" i="27"/>
  <c r="BB76" i="27"/>
  <c r="BA76" i="27"/>
  <c r="AZ76" i="27"/>
  <c r="AY76" i="27"/>
  <c r="AX76" i="27"/>
  <c r="AW76" i="27"/>
  <c r="AP76" i="27"/>
  <c r="AI76" i="27"/>
  <c r="AG76" i="27"/>
  <c r="AN76" i="27" s="1"/>
  <c r="AF76" i="27"/>
  <c r="AM76" i="27" s="1"/>
  <c r="AE76" i="27"/>
  <c r="AL76" i="27" s="1"/>
  <c r="AD76" i="27"/>
  <c r="AK76" i="27" s="1"/>
  <c r="AC76" i="27"/>
  <c r="AJ76" i="27" s="1"/>
  <c r="U76" i="27"/>
  <c r="R76" i="27"/>
  <c r="Q76" i="27"/>
  <c r="P76" i="27"/>
  <c r="O76" i="27"/>
  <c r="N76" i="27"/>
  <c r="M76" i="27"/>
  <c r="BI75" i="27"/>
  <c r="BB75" i="27"/>
  <c r="BA75" i="27"/>
  <c r="AZ75" i="27"/>
  <c r="AY75" i="27"/>
  <c r="BD75" i="27" s="1"/>
  <c r="AX75" i="27"/>
  <c r="AW75" i="27"/>
  <c r="AP75" i="27"/>
  <c r="AI75" i="27"/>
  <c r="AG75" i="27"/>
  <c r="AN75" i="27" s="1"/>
  <c r="AF75" i="27"/>
  <c r="AM75" i="27" s="1"/>
  <c r="AE75" i="27"/>
  <c r="AL75" i="27" s="1"/>
  <c r="AD75" i="27"/>
  <c r="AK75" i="27" s="1"/>
  <c r="AC75" i="27"/>
  <c r="AJ75" i="27" s="1"/>
  <c r="U75" i="27"/>
  <c r="R75" i="27"/>
  <c r="Q75" i="27"/>
  <c r="P75" i="27"/>
  <c r="O75" i="27"/>
  <c r="N75" i="27"/>
  <c r="M75" i="27"/>
  <c r="BI74" i="27"/>
  <c r="BG74" i="27"/>
  <c r="BB74" i="27"/>
  <c r="BA74" i="27"/>
  <c r="AZ74" i="27"/>
  <c r="AY74" i="27"/>
  <c r="AX74" i="27"/>
  <c r="BF74" i="27" s="1"/>
  <c r="AW74" i="27"/>
  <c r="AP74" i="27"/>
  <c r="AK74" i="27"/>
  <c r="AI74" i="27"/>
  <c r="AG74" i="27"/>
  <c r="AN74" i="27" s="1"/>
  <c r="AF74" i="27"/>
  <c r="AM74" i="27" s="1"/>
  <c r="AE74" i="27"/>
  <c r="AL74" i="27" s="1"/>
  <c r="AD74" i="27"/>
  <c r="AC74" i="27"/>
  <c r="AJ74" i="27" s="1"/>
  <c r="U74" i="27"/>
  <c r="R74" i="27"/>
  <c r="Q74" i="27"/>
  <c r="P74" i="27"/>
  <c r="O74" i="27"/>
  <c r="N74" i="27"/>
  <c r="M74" i="27"/>
  <c r="BI73" i="27"/>
  <c r="BB73" i="27"/>
  <c r="BA73" i="27"/>
  <c r="BF73" i="27" s="1"/>
  <c r="AZ73" i="27"/>
  <c r="BG73" i="27" s="1"/>
  <c r="AY73" i="27"/>
  <c r="BD73" i="27" s="1"/>
  <c r="AX73" i="27"/>
  <c r="AW73" i="27"/>
  <c r="AP73" i="27"/>
  <c r="AN73" i="27"/>
  <c r="AM73" i="27"/>
  <c r="AL73" i="27"/>
  <c r="AK73" i="27"/>
  <c r="AJ73" i="27"/>
  <c r="AI73" i="27"/>
  <c r="AG73" i="27"/>
  <c r="AF73" i="27"/>
  <c r="AE73" i="27"/>
  <c r="AD73" i="27"/>
  <c r="AC73" i="27"/>
  <c r="U73" i="27"/>
  <c r="R73" i="27"/>
  <c r="Q73" i="27"/>
  <c r="P73" i="27"/>
  <c r="O73" i="27"/>
  <c r="N73" i="27"/>
  <c r="M73" i="27"/>
  <c r="BI72" i="27"/>
  <c r="BB72" i="27"/>
  <c r="BA72" i="27"/>
  <c r="AZ72" i="27"/>
  <c r="AY72" i="27"/>
  <c r="BD72" i="27" s="1"/>
  <c r="AX72" i="27"/>
  <c r="AW72" i="27"/>
  <c r="AP72" i="27"/>
  <c r="AN72" i="27"/>
  <c r="AL72" i="27"/>
  <c r="AI72" i="27"/>
  <c r="AG72" i="27"/>
  <c r="AF72" i="27"/>
  <c r="AM72" i="27" s="1"/>
  <c r="AE72" i="27"/>
  <c r="AD72" i="27"/>
  <c r="AK72" i="27" s="1"/>
  <c r="AC72" i="27"/>
  <c r="AJ72" i="27" s="1"/>
  <c r="U72" i="27"/>
  <c r="R72" i="27"/>
  <c r="Q72" i="27"/>
  <c r="P72" i="27"/>
  <c r="O72" i="27"/>
  <c r="N72" i="27"/>
  <c r="M72" i="27"/>
  <c r="BI71" i="27"/>
  <c r="BB71" i="27"/>
  <c r="BA71" i="27"/>
  <c r="BG71" i="27" s="1"/>
  <c r="AZ71" i="27"/>
  <c r="AY71" i="27"/>
  <c r="AX71" i="27"/>
  <c r="AW71" i="27"/>
  <c r="AP71" i="27"/>
  <c r="AI71" i="27"/>
  <c r="AG71" i="27"/>
  <c r="AN71" i="27" s="1"/>
  <c r="AF71" i="27"/>
  <c r="AM71" i="27" s="1"/>
  <c r="AE71" i="27"/>
  <c r="AL71" i="27" s="1"/>
  <c r="AD71" i="27"/>
  <c r="AK71" i="27" s="1"/>
  <c r="AC71" i="27"/>
  <c r="AJ71" i="27" s="1"/>
  <c r="U71" i="27"/>
  <c r="R71" i="27"/>
  <c r="Q71" i="27"/>
  <c r="P71" i="27"/>
  <c r="O71" i="27"/>
  <c r="N71" i="27"/>
  <c r="M71" i="27"/>
  <c r="BI70" i="27"/>
  <c r="BB70" i="27"/>
  <c r="BA70" i="27"/>
  <c r="BF70" i="27" s="1"/>
  <c r="AZ70" i="27"/>
  <c r="BE70" i="27" s="1"/>
  <c r="AY70" i="27"/>
  <c r="BD70" i="27" s="1"/>
  <c r="AX70" i="27"/>
  <c r="AW70" i="27"/>
  <c r="AP70" i="27"/>
  <c r="AJ70" i="27"/>
  <c r="AI70" i="27"/>
  <c r="AG70" i="27"/>
  <c r="AN70" i="27" s="1"/>
  <c r="AF70" i="27"/>
  <c r="AM70" i="27" s="1"/>
  <c r="AE70" i="27"/>
  <c r="AL70" i="27" s="1"/>
  <c r="AD70" i="27"/>
  <c r="AK70" i="27" s="1"/>
  <c r="AC70" i="27"/>
  <c r="U70" i="27"/>
  <c r="R70" i="27"/>
  <c r="Q70" i="27"/>
  <c r="P70" i="27"/>
  <c r="O70" i="27"/>
  <c r="N70" i="27"/>
  <c r="M70" i="27"/>
  <c r="BI69" i="27"/>
  <c r="BF69" i="27"/>
  <c r="BB69" i="27"/>
  <c r="BA69" i="27"/>
  <c r="AZ69" i="27"/>
  <c r="BE69" i="27" s="1"/>
  <c r="AY69" i="27"/>
  <c r="BD69" i="27" s="1"/>
  <c r="AX69" i="27"/>
  <c r="AW69" i="27"/>
  <c r="AP69" i="27"/>
  <c r="AK69" i="27"/>
  <c r="AI69" i="27"/>
  <c r="AG69" i="27"/>
  <c r="AN69" i="27" s="1"/>
  <c r="AF69" i="27"/>
  <c r="AM69" i="27" s="1"/>
  <c r="AE69" i="27"/>
  <c r="AL69" i="27" s="1"/>
  <c r="AD69" i="27"/>
  <c r="AC69" i="27"/>
  <c r="AJ69" i="27" s="1"/>
  <c r="U69" i="27"/>
  <c r="R69" i="27"/>
  <c r="Q69" i="27"/>
  <c r="P69" i="27"/>
  <c r="O69" i="27"/>
  <c r="N69" i="27"/>
  <c r="M69" i="27"/>
  <c r="BI68" i="27"/>
  <c r="BG68" i="27"/>
  <c r="BE68" i="27"/>
  <c r="BB68" i="27"/>
  <c r="BA68" i="27"/>
  <c r="BF68" i="27" s="1"/>
  <c r="AZ68" i="27"/>
  <c r="AY68" i="27"/>
  <c r="BD68" i="27" s="1"/>
  <c r="AX68" i="27"/>
  <c r="AW68" i="27"/>
  <c r="AP68" i="27"/>
  <c r="AN68" i="27"/>
  <c r="AM68" i="27"/>
  <c r="AL68" i="27"/>
  <c r="AK68" i="27"/>
  <c r="AJ68" i="27"/>
  <c r="AI68" i="27"/>
  <c r="AG68" i="27"/>
  <c r="AF68" i="27"/>
  <c r="AE68" i="27"/>
  <c r="AD68" i="27"/>
  <c r="AC68" i="27"/>
  <c r="U68" i="27"/>
  <c r="R68" i="27"/>
  <c r="Q68" i="27"/>
  <c r="P68" i="27"/>
  <c r="O68" i="27"/>
  <c r="N68" i="27"/>
  <c r="M68" i="27"/>
  <c r="BI67" i="27"/>
  <c r="BB67" i="27"/>
  <c r="BA67" i="27"/>
  <c r="AZ67" i="27"/>
  <c r="AY67" i="27"/>
  <c r="AX67" i="27"/>
  <c r="AW67" i="27"/>
  <c r="AP67" i="27"/>
  <c r="AN67" i="27"/>
  <c r="AL67" i="27"/>
  <c r="AI67" i="27"/>
  <c r="AG67" i="27"/>
  <c r="AF67" i="27"/>
  <c r="AM67" i="27" s="1"/>
  <c r="AE67" i="27"/>
  <c r="AD67" i="27"/>
  <c r="AK67" i="27" s="1"/>
  <c r="AC67" i="27"/>
  <c r="AJ67" i="27" s="1"/>
  <c r="U67" i="27"/>
  <c r="R67" i="27"/>
  <c r="Q67" i="27"/>
  <c r="P67" i="27"/>
  <c r="O67" i="27"/>
  <c r="N67" i="27"/>
  <c r="M67" i="27"/>
  <c r="BI66" i="27"/>
  <c r="BB66" i="27"/>
  <c r="BA66" i="27"/>
  <c r="AZ66" i="27"/>
  <c r="BE66" i="27" s="1"/>
  <c r="AY66" i="27"/>
  <c r="BD66" i="27" s="1"/>
  <c r="AX66" i="27"/>
  <c r="AW66" i="27"/>
  <c r="AP66" i="27"/>
  <c r="AI66" i="27"/>
  <c r="AG66" i="27"/>
  <c r="AN66" i="27" s="1"/>
  <c r="AF66" i="27"/>
  <c r="AM66" i="27" s="1"/>
  <c r="AE66" i="27"/>
  <c r="AL66" i="27" s="1"/>
  <c r="AD66" i="27"/>
  <c r="AK66" i="27" s="1"/>
  <c r="AC66" i="27"/>
  <c r="AJ66" i="27" s="1"/>
  <c r="U66" i="27"/>
  <c r="R66" i="27"/>
  <c r="Q66" i="27"/>
  <c r="P66" i="27"/>
  <c r="O66" i="27"/>
  <c r="N66" i="27"/>
  <c r="M66" i="27"/>
  <c r="BI65" i="27"/>
  <c r="BB65" i="27"/>
  <c r="BA65" i="27"/>
  <c r="BF65" i="27" s="1"/>
  <c r="AZ65" i="27"/>
  <c r="BE65" i="27" s="1"/>
  <c r="AY65" i="27"/>
  <c r="BD65" i="27" s="1"/>
  <c r="AX65" i="27"/>
  <c r="AW65" i="27"/>
  <c r="AP65" i="27"/>
  <c r="AI65" i="27"/>
  <c r="AG65" i="27"/>
  <c r="AN65" i="27" s="1"/>
  <c r="AF65" i="27"/>
  <c r="AM65" i="27" s="1"/>
  <c r="AE65" i="27"/>
  <c r="AL65" i="27" s="1"/>
  <c r="AD65" i="27"/>
  <c r="AK65" i="27" s="1"/>
  <c r="AC65" i="27"/>
  <c r="AJ65" i="27" s="1"/>
  <c r="U65" i="27"/>
  <c r="R65" i="27"/>
  <c r="Q65" i="27"/>
  <c r="P65" i="27"/>
  <c r="O65" i="27"/>
  <c r="N65" i="27"/>
  <c r="M65" i="27"/>
  <c r="BI64" i="27"/>
  <c r="BB64" i="27"/>
  <c r="BA64" i="27"/>
  <c r="BF64" i="27" s="1"/>
  <c r="AZ64" i="27"/>
  <c r="AY64" i="27"/>
  <c r="BD64" i="27" s="1"/>
  <c r="AX64" i="27"/>
  <c r="AW64" i="27"/>
  <c r="AP64" i="27"/>
  <c r="AN64" i="27"/>
  <c r="AM64" i="27"/>
  <c r="AK64" i="27"/>
  <c r="AI64" i="27"/>
  <c r="AG64" i="27"/>
  <c r="AF64" i="27"/>
  <c r="AE64" i="27"/>
  <c r="AL64" i="27" s="1"/>
  <c r="AD64" i="27"/>
  <c r="AC64" i="27"/>
  <c r="AJ64" i="27" s="1"/>
  <c r="U64" i="27"/>
  <c r="R64" i="27"/>
  <c r="Q64" i="27"/>
  <c r="P64" i="27"/>
  <c r="O64" i="27"/>
  <c r="N64" i="27"/>
  <c r="M64" i="27"/>
  <c r="BI63" i="27"/>
  <c r="BB63" i="27"/>
  <c r="BA63" i="27"/>
  <c r="AZ63" i="27"/>
  <c r="BG63" i="27" s="1"/>
  <c r="AY63" i="27"/>
  <c r="AX63" i="27"/>
  <c r="AW63" i="27"/>
  <c r="AP63" i="27"/>
  <c r="AN63" i="27"/>
  <c r="AM63" i="27"/>
  <c r="AL63" i="27"/>
  <c r="AK63" i="27"/>
  <c r="AJ63" i="27"/>
  <c r="AI63" i="27"/>
  <c r="AG63" i="27"/>
  <c r="AF63" i="27"/>
  <c r="AE63" i="27"/>
  <c r="AD63" i="27"/>
  <c r="AC63" i="27"/>
  <c r="U63" i="27"/>
  <c r="R63" i="27"/>
  <c r="Q63" i="27"/>
  <c r="P63" i="27"/>
  <c r="O63" i="27"/>
  <c r="N63" i="27"/>
  <c r="M63" i="27"/>
  <c r="BI62" i="27"/>
  <c r="BB62" i="27"/>
  <c r="BA62" i="27"/>
  <c r="AZ62" i="27"/>
  <c r="AY62" i="27"/>
  <c r="BD62" i="27" s="1"/>
  <c r="AX62" i="27"/>
  <c r="AW62" i="27"/>
  <c r="AP62" i="27"/>
  <c r="AN62" i="27"/>
  <c r="AL62" i="27"/>
  <c r="AI62" i="27"/>
  <c r="AG62" i="27"/>
  <c r="AF62" i="27"/>
  <c r="AM62" i="27" s="1"/>
  <c r="AE62" i="27"/>
  <c r="AD62" i="27"/>
  <c r="AK62" i="27" s="1"/>
  <c r="AC62" i="27"/>
  <c r="AJ62" i="27" s="1"/>
  <c r="U62" i="27"/>
  <c r="R62" i="27"/>
  <c r="Q62" i="27"/>
  <c r="P62" i="27"/>
  <c r="O62" i="27"/>
  <c r="N62" i="27"/>
  <c r="M62" i="27"/>
  <c r="BI61" i="27"/>
  <c r="BB61" i="27"/>
  <c r="BA61" i="27"/>
  <c r="BG61" i="27" s="1"/>
  <c r="AZ61" i="27"/>
  <c r="AY61" i="27"/>
  <c r="BD61" i="27" s="1"/>
  <c r="AX61" i="27"/>
  <c r="BF61" i="27" s="1"/>
  <c r="AW61" i="27"/>
  <c r="AP61" i="27"/>
  <c r="AI61" i="27"/>
  <c r="AG61" i="27"/>
  <c r="AN61" i="27" s="1"/>
  <c r="AF61" i="27"/>
  <c r="AM61" i="27" s="1"/>
  <c r="AE61" i="27"/>
  <c r="AL61" i="27" s="1"/>
  <c r="AD61" i="27"/>
  <c r="AK61" i="27" s="1"/>
  <c r="AC61" i="27"/>
  <c r="AJ61" i="27" s="1"/>
  <c r="U61" i="27"/>
  <c r="R61" i="27"/>
  <c r="Q61" i="27"/>
  <c r="P61" i="27"/>
  <c r="O61" i="27"/>
  <c r="N61" i="27"/>
  <c r="M61" i="27"/>
  <c r="BI60" i="27"/>
  <c r="BE60" i="27"/>
  <c r="BB60" i="27"/>
  <c r="BA60" i="27"/>
  <c r="BG60" i="27" s="1"/>
  <c r="AZ60" i="27"/>
  <c r="AY60" i="27"/>
  <c r="BD60" i="27" s="1"/>
  <c r="AX60" i="27"/>
  <c r="AW60" i="27"/>
  <c r="AP60" i="27"/>
  <c r="AK60" i="27"/>
  <c r="AI60" i="27"/>
  <c r="AG60" i="27"/>
  <c r="AN60" i="27" s="1"/>
  <c r="AF60" i="27"/>
  <c r="AM60" i="27" s="1"/>
  <c r="AE60" i="27"/>
  <c r="AL60" i="27" s="1"/>
  <c r="AD60" i="27"/>
  <c r="AC60" i="27"/>
  <c r="AJ60" i="27" s="1"/>
  <c r="U60" i="27"/>
  <c r="R60" i="27"/>
  <c r="Q60" i="27"/>
  <c r="P60" i="27"/>
  <c r="O60" i="27"/>
  <c r="N60" i="27"/>
  <c r="M60" i="27"/>
  <c r="BI59" i="27"/>
  <c r="BB59" i="27"/>
  <c r="BA59" i="27"/>
  <c r="AZ59" i="27"/>
  <c r="BG59" i="27" s="1"/>
  <c r="AY59" i="27"/>
  <c r="AX59" i="27"/>
  <c r="BD59" i="27" s="1"/>
  <c r="AW59" i="27"/>
  <c r="AP59" i="27"/>
  <c r="AK59" i="27"/>
  <c r="AI59" i="27"/>
  <c r="AG59" i="27"/>
  <c r="AN59" i="27" s="1"/>
  <c r="AF59" i="27"/>
  <c r="AM59" i="27" s="1"/>
  <c r="AE59" i="27"/>
  <c r="AL59" i="27" s="1"/>
  <c r="AD59" i="27"/>
  <c r="AC59" i="27"/>
  <c r="AJ59" i="27" s="1"/>
  <c r="U59" i="27"/>
  <c r="R59" i="27"/>
  <c r="Q59" i="27"/>
  <c r="P59" i="27"/>
  <c r="O59" i="27"/>
  <c r="N59" i="27"/>
  <c r="M59" i="27"/>
  <c r="BI58" i="27"/>
  <c r="BB58" i="27"/>
  <c r="BA58" i="27"/>
  <c r="BF58" i="27" s="1"/>
  <c r="AZ58" i="27"/>
  <c r="BE58" i="27" s="1"/>
  <c r="AY58" i="27"/>
  <c r="BD58" i="27" s="1"/>
  <c r="AX58" i="27"/>
  <c r="AW58" i="27"/>
  <c r="AP58" i="27"/>
  <c r="AM58" i="27"/>
  <c r="AK58" i="27"/>
  <c r="AJ58" i="27"/>
  <c r="AI58" i="27"/>
  <c r="AG58" i="27"/>
  <c r="AN58" i="27" s="1"/>
  <c r="AF58" i="27"/>
  <c r="AE58" i="27"/>
  <c r="AL58" i="27" s="1"/>
  <c r="AD58" i="27"/>
  <c r="AC58" i="27"/>
  <c r="U58" i="27"/>
  <c r="R58" i="27"/>
  <c r="Q58" i="27"/>
  <c r="P58" i="27"/>
  <c r="O58" i="27"/>
  <c r="N58" i="27"/>
  <c r="M58" i="27"/>
  <c r="BI57" i="27"/>
  <c r="BB57" i="27"/>
  <c r="BA57" i="27"/>
  <c r="BF57" i="27" s="1"/>
  <c r="AZ57" i="27"/>
  <c r="AY57" i="27"/>
  <c r="BD57" i="27" s="1"/>
  <c r="AX57" i="27"/>
  <c r="AW57" i="27"/>
  <c r="AP57" i="27"/>
  <c r="AN57" i="27"/>
  <c r="AL57" i="27"/>
  <c r="AI57" i="27"/>
  <c r="AG57" i="27"/>
  <c r="AF57" i="27"/>
  <c r="AM57" i="27" s="1"/>
  <c r="AE57" i="27"/>
  <c r="AD57" i="27"/>
  <c r="AK57" i="27" s="1"/>
  <c r="AC57" i="27"/>
  <c r="AJ57" i="27" s="1"/>
  <c r="U57" i="27"/>
  <c r="R57" i="27"/>
  <c r="Q57" i="27"/>
  <c r="P57" i="27"/>
  <c r="O57" i="27"/>
  <c r="N57" i="27"/>
  <c r="M57" i="27"/>
  <c r="BI56" i="27"/>
  <c r="BB56" i="27"/>
  <c r="BA56" i="27"/>
  <c r="AZ56" i="27"/>
  <c r="AY56" i="27"/>
  <c r="AX56" i="27"/>
  <c r="BE56" i="27" s="1"/>
  <c r="AW56" i="27"/>
  <c r="AP56" i="27"/>
  <c r="AI56" i="27"/>
  <c r="AG56" i="27"/>
  <c r="AN56" i="27" s="1"/>
  <c r="AF56" i="27"/>
  <c r="AM56" i="27" s="1"/>
  <c r="AE56" i="27"/>
  <c r="AL56" i="27" s="1"/>
  <c r="AD56" i="27"/>
  <c r="AK56" i="27" s="1"/>
  <c r="AC56" i="27"/>
  <c r="AJ56" i="27" s="1"/>
  <c r="U56" i="27"/>
  <c r="R56" i="27"/>
  <c r="Q56" i="27"/>
  <c r="P56" i="27"/>
  <c r="O56" i="27"/>
  <c r="N56" i="27"/>
  <c r="M56" i="27"/>
  <c r="BI55" i="27"/>
  <c r="BB55" i="27"/>
  <c r="BA55" i="27"/>
  <c r="AZ55" i="27"/>
  <c r="BE55" i="27" s="1"/>
  <c r="AY55" i="27"/>
  <c r="AX55" i="27"/>
  <c r="AW55" i="27"/>
  <c r="AP55" i="27"/>
  <c r="AM55" i="27"/>
  <c r="AL55" i="27"/>
  <c r="AK55" i="27"/>
  <c r="AI55" i="27"/>
  <c r="AG55" i="27"/>
  <c r="AN55" i="27" s="1"/>
  <c r="AF55" i="27"/>
  <c r="AE55" i="27"/>
  <c r="AD55" i="27"/>
  <c r="AC55" i="27"/>
  <c r="AJ55" i="27" s="1"/>
  <c r="U55" i="27"/>
  <c r="R55" i="27"/>
  <c r="Q55" i="27"/>
  <c r="P55" i="27"/>
  <c r="O55" i="27"/>
  <c r="N55" i="27"/>
  <c r="M55" i="27"/>
  <c r="BI54" i="27"/>
  <c r="BB54" i="27"/>
  <c r="BA54" i="27"/>
  <c r="AZ54" i="27"/>
  <c r="BG54" i="27" s="1"/>
  <c r="AY54" i="27"/>
  <c r="AX54" i="27"/>
  <c r="BF54" i="27" s="1"/>
  <c r="AW54" i="27"/>
  <c r="AP54" i="27"/>
  <c r="AN54" i="27"/>
  <c r="AM54" i="27"/>
  <c r="AL54" i="27"/>
  <c r="AK54" i="27"/>
  <c r="AI54" i="27"/>
  <c r="AG54" i="27"/>
  <c r="AF54" i="27"/>
  <c r="AE54" i="27"/>
  <c r="AD54" i="27"/>
  <c r="AC54" i="27"/>
  <c r="AJ54" i="27" s="1"/>
  <c r="U54" i="27"/>
  <c r="R54" i="27"/>
  <c r="Q54" i="27"/>
  <c r="P54" i="27"/>
  <c r="O54" i="27"/>
  <c r="N54" i="27"/>
  <c r="M54" i="27"/>
  <c r="BI53" i="27"/>
  <c r="BB53" i="27"/>
  <c r="BA53" i="27"/>
  <c r="BF53" i="27" s="1"/>
  <c r="AZ53" i="27"/>
  <c r="BE53" i="27" s="1"/>
  <c r="AY53" i="27"/>
  <c r="BD53" i="27" s="1"/>
  <c r="AX53" i="27"/>
  <c r="AW53" i="27"/>
  <c r="AP53" i="27"/>
  <c r="AN53" i="27"/>
  <c r="AM53" i="27"/>
  <c r="AL53" i="27"/>
  <c r="AK53" i="27"/>
  <c r="AJ53" i="27"/>
  <c r="AI53" i="27"/>
  <c r="AG53" i="27"/>
  <c r="AF53" i="27"/>
  <c r="AE53" i="27"/>
  <c r="AD53" i="27"/>
  <c r="AC53" i="27"/>
  <c r="U53" i="27"/>
  <c r="R53" i="27"/>
  <c r="Q53" i="27"/>
  <c r="P53" i="27"/>
  <c r="O53" i="27"/>
  <c r="N53" i="27"/>
  <c r="M53" i="27"/>
  <c r="BI52" i="27"/>
  <c r="BB52" i="27"/>
  <c r="BA52" i="27"/>
  <c r="AZ52" i="27"/>
  <c r="AY52" i="27"/>
  <c r="BD52" i="27" s="1"/>
  <c r="AX52" i="27"/>
  <c r="AW52" i="27"/>
  <c r="AP52" i="27"/>
  <c r="AN52" i="27"/>
  <c r="AL52" i="27"/>
  <c r="AJ52" i="27"/>
  <c r="AI52" i="27"/>
  <c r="AG52" i="27"/>
  <c r="AF52" i="27"/>
  <c r="AM52" i="27" s="1"/>
  <c r="AE52" i="27"/>
  <c r="AD52" i="27"/>
  <c r="AK52" i="27" s="1"/>
  <c r="AC52" i="27"/>
  <c r="U52" i="27"/>
  <c r="R52" i="27"/>
  <c r="Q52" i="27"/>
  <c r="P52" i="27"/>
  <c r="O52" i="27"/>
  <c r="N52" i="27"/>
  <c r="M52" i="27"/>
  <c r="BI51" i="27"/>
  <c r="BB51" i="27"/>
  <c r="BA51" i="27"/>
  <c r="BG51" i="27" s="1"/>
  <c r="AZ51" i="27"/>
  <c r="BE51" i="27" s="1"/>
  <c r="AY51" i="27"/>
  <c r="BD51" i="27" s="1"/>
  <c r="AX51" i="27"/>
  <c r="AW51" i="27"/>
  <c r="AP51" i="27"/>
  <c r="AJ51" i="27"/>
  <c r="AI51" i="27"/>
  <c r="AG51" i="27"/>
  <c r="AN51" i="27" s="1"/>
  <c r="AF51" i="27"/>
  <c r="AM51" i="27" s="1"/>
  <c r="AE51" i="27"/>
  <c r="AL51" i="27" s="1"/>
  <c r="AD51" i="27"/>
  <c r="AK51" i="27" s="1"/>
  <c r="AC51" i="27"/>
  <c r="U51" i="27"/>
  <c r="R51" i="27"/>
  <c r="Q51" i="27"/>
  <c r="P51" i="27"/>
  <c r="O51" i="27"/>
  <c r="N51" i="27"/>
  <c r="M51" i="27"/>
  <c r="BI50" i="27"/>
  <c r="BB50" i="27"/>
  <c r="BA50" i="27"/>
  <c r="AZ50" i="27"/>
  <c r="AY50" i="27"/>
  <c r="AX50" i="27"/>
  <c r="AW50" i="27"/>
  <c r="AP50" i="27"/>
  <c r="AK50" i="27"/>
  <c r="AJ50" i="27"/>
  <c r="AI50" i="27"/>
  <c r="AG50" i="27"/>
  <c r="AN50" i="27" s="1"/>
  <c r="AF50" i="27"/>
  <c r="AM50" i="27" s="1"/>
  <c r="AE50" i="27"/>
  <c r="AL50" i="27" s="1"/>
  <c r="AD50" i="27"/>
  <c r="AC50" i="27"/>
  <c r="U50" i="27"/>
  <c r="R50" i="27"/>
  <c r="Q50" i="27"/>
  <c r="P50" i="27"/>
  <c r="O50" i="27"/>
  <c r="N50" i="27"/>
  <c r="M50" i="27"/>
  <c r="BI49" i="27"/>
  <c r="BF49" i="27"/>
  <c r="BB49" i="27"/>
  <c r="BA49" i="27"/>
  <c r="BG49" i="27" s="1"/>
  <c r="AZ49" i="27"/>
  <c r="BE49" i="27" s="1"/>
  <c r="AY49" i="27"/>
  <c r="BD49" i="27" s="1"/>
  <c r="AX49" i="27"/>
  <c r="AW49" i="27"/>
  <c r="AP49" i="27"/>
  <c r="AL49" i="27"/>
  <c r="AK49" i="27"/>
  <c r="AJ49" i="27"/>
  <c r="AI49" i="27"/>
  <c r="AG49" i="27"/>
  <c r="AN49" i="27" s="1"/>
  <c r="AF49" i="27"/>
  <c r="AM49" i="27" s="1"/>
  <c r="AE49" i="27"/>
  <c r="AD49" i="27"/>
  <c r="AC49" i="27"/>
  <c r="U49" i="27"/>
  <c r="R49" i="27"/>
  <c r="Q49" i="27"/>
  <c r="P49" i="27"/>
  <c r="O49" i="27"/>
  <c r="N49" i="27"/>
  <c r="M49" i="27"/>
  <c r="BI48" i="27"/>
  <c r="BB48" i="27"/>
  <c r="BA48" i="27"/>
  <c r="BG48" i="27" s="1"/>
  <c r="AZ48" i="27"/>
  <c r="AY48" i="27"/>
  <c r="AX48" i="27"/>
  <c r="AW48" i="27"/>
  <c r="AP48" i="27"/>
  <c r="AN48" i="27"/>
  <c r="AM48" i="27"/>
  <c r="AL48" i="27"/>
  <c r="AK48" i="27"/>
  <c r="AJ48" i="27"/>
  <c r="AI48" i="27"/>
  <c r="AG48" i="27"/>
  <c r="AF48" i="27"/>
  <c r="AE48" i="27"/>
  <c r="AD48" i="27"/>
  <c r="AC48" i="27"/>
  <c r="U48" i="27"/>
  <c r="R48" i="27"/>
  <c r="Q48" i="27"/>
  <c r="P48" i="27"/>
  <c r="O48" i="27"/>
  <c r="N48" i="27"/>
  <c r="M48" i="27"/>
  <c r="BI47" i="27"/>
  <c r="BB47" i="27"/>
  <c r="BA47" i="27"/>
  <c r="BG47" i="27" s="1"/>
  <c r="AZ47" i="27"/>
  <c r="AY47" i="27"/>
  <c r="BD47" i="27" s="1"/>
  <c r="AX47" i="27"/>
  <c r="AW47" i="27"/>
  <c r="AP47" i="27"/>
  <c r="AN47" i="27"/>
  <c r="AL47" i="27"/>
  <c r="AK47" i="27"/>
  <c r="AJ47" i="27"/>
  <c r="AI47" i="27"/>
  <c r="AG47" i="27"/>
  <c r="AF47" i="27"/>
  <c r="AM47" i="27" s="1"/>
  <c r="AE47" i="27"/>
  <c r="AD47" i="27"/>
  <c r="AC47" i="27"/>
  <c r="U47" i="27"/>
  <c r="R47" i="27"/>
  <c r="Q47" i="27"/>
  <c r="P47" i="27"/>
  <c r="O47" i="27"/>
  <c r="N47" i="27"/>
  <c r="M47" i="27"/>
  <c r="BI46" i="27"/>
  <c r="BB46" i="27"/>
  <c r="BA46" i="27"/>
  <c r="AZ46" i="27"/>
  <c r="BE46" i="27" s="1"/>
  <c r="AY46" i="27"/>
  <c r="BD46" i="27" s="1"/>
  <c r="AX46" i="27"/>
  <c r="AW46" i="27"/>
  <c r="AP46" i="27"/>
  <c r="AN46" i="27"/>
  <c r="AM46" i="27"/>
  <c r="AK46" i="27"/>
  <c r="AI46" i="27"/>
  <c r="AG46" i="27"/>
  <c r="AF46" i="27"/>
  <c r="AE46" i="27"/>
  <c r="AL46" i="27" s="1"/>
  <c r="AD46" i="27"/>
  <c r="AC46" i="27"/>
  <c r="AJ46" i="27" s="1"/>
  <c r="U46" i="27"/>
  <c r="R46" i="27"/>
  <c r="Q46" i="27"/>
  <c r="P46" i="27"/>
  <c r="O46" i="27"/>
  <c r="N46" i="27"/>
  <c r="M46" i="27"/>
  <c r="BI45" i="27"/>
  <c r="BB45" i="27"/>
  <c r="BA45" i="27"/>
  <c r="AZ45" i="27"/>
  <c r="BE45" i="27" s="1"/>
  <c r="AY45" i="27"/>
  <c r="AX45" i="27"/>
  <c r="BD45" i="27" s="1"/>
  <c r="AW45" i="27"/>
  <c r="AP45" i="27"/>
  <c r="AN45" i="27"/>
  <c r="AI45" i="27"/>
  <c r="AG45" i="27"/>
  <c r="AF45" i="27"/>
  <c r="AM45" i="27" s="1"/>
  <c r="AE45" i="27"/>
  <c r="AL45" i="27" s="1"/>
  <c r="AD45" i="27"/>
  <c r="AK45" i="27" s="1"/>
  <c r="AC45" i="27"/>
  <c r="AJ45" i="27" s="1"/>
  <c r="U45" i="27"/>
  <c r="R45" i="27"/>
  <c r="Q45" i="27"/>
  <c r="P45" i="27"/>
  <c r="O45" i="27"/>
  <c r="N45" i="27"/>
  <c r="M45" i="27"/>
  <c r="BI44" i="27"/>
  <c r="BB44" i="27"/>
  <c r="BA44" i="27"/>
  <c r="AZ44" i="27"/>
  <c r="AY44" i="27"/>
  <c r="AX44" i="27"/>
  <c r="BF44" i="27" s="1"/>
  <c r="AW44" i="27"/>
  <c r="AP44" i="27"/>
  <c r="AK44" i="27"/>
  <c r="AI44" i="27"/>
  <c r="AG44" i="27"/>
  <c r="AN44" i="27" s="1"/>
  <c r="AF44" i="27"/>
  <c r="AM44" i="27" s="1"/>
  <c r="AE44" i="27"/>
  <c r="AL44" i="27" s="1"/>
  <c r="AD44" i="27"/>
  <c r="AC44" i="27"/>
  <c r="AJ44" i="27" s="1"/>
  <c r="U44" i="27"/>
  <c r="R44" i="27"/>
  <c r="Q44" i="27"/>
  <c r="P44" i="27"/>
  <c r="O44" i="27"/>
  <c r="N44" i="27"/>
  <c r="M44" i="27"/>
  <c r="BI43" i="27"/>
  <c r="BB43" i="27"/>
  <c r="BA43" i="27"/>
  <c r="AZ43" i="27"/>
  <c r="AY43" i="27"/>
  <c r="AX43" i="27"/>
  <c r="AW43" i="27"/>
  <c r="AP43" i="27"/>
  <c r="AK43" i="27"/>
  <c r="AI43" i="27"/>
  <c r="AG43" i="27"/>
  <c r="AN43" i="27" s="1"/>
  <c r="AF43" i="27"/>
  <c r="AM43" i="27" s="1"/>
  <c r="AE43" i="27"/>
  <c r="AL43" i="27" s="1"/>
  <c r="AD43" i="27"/>
  <c r="AC43" i="27"/>
  <c r="AJ43" i="27" s="1"/>
  <c r="U43" i="27"/>
  <c r="R43" i="27"/>
  <c r="Q43" i="27"/>
  <c r="P43" i="27"/>
  <c r="O43" i="27"/>
  <c r="N43" i="27"/>
  <c r="M43" i="27"/>
  <c r="BI42" i="27"/>
  <c r="BB42" i="27"/>
  <c r="BA42" i="27"/>
  <c r="BF42" i="27" s="1"/>
  <c r="AZ42" i="27"/>
  <c r="BE42" i="27" s="1"/>
  <c r="AY42" i="27"/>
  <c r="BD42" i="27" s="1"/>
  <c r="AX42" i="27"/>
  <c r="AW42" i="27"/>
  <c r="AP42" i="27"/>
  <c r="AI42" i="27"/>
  <c r="AG42" i="27"/>
  <c r="AN42" i="27" s="1"/>
  <c r="AF42" i="27"/>
  <c r="AM42" i="27" s="1"/>
  <c r="AE42" i="27"/>
  <c r="AL42" i="27" s="1"/>
  <c r="AD42" i="27"/>
  <c r="AK42" i="27" s="1"/>
  <c r="AC42" i="27"/>
  <c r="AJ42" i="27" s="1"/>
  <c r="U42" i="27"/>
  <c r="R42" i="27"/>
  <c r="Q42" i="27"/>
  <c r="P42" i="27"/>
  <c r="O42" i="27"/>
  <c r="N42" i="27"/>
  <c r="M42" i="27"/>
  <c r="BI41" i="27"/>
  <c r="BG41" i="27"/>
  <c r="BF41" i="27"/>
  <c r="BE41" i="27"/>
  <c r="BB41" i="27"/>
  <c r="BA41" i="27"/>
  <c r="AZ41" i="27"/>
  <c r="AY41" i="27"/>
  <c r="BD41" i="27" s="1"/>
  <c r="AX41" i="27"/>
  <c r="AW41" i="27"/>
  <c r="AP41" i="27"/>
  <c r="AL41" i="27"/>
  <c r="AK41" i="27"/>
  <c r="AJ41" i="27"/>
  <c r="AI41" i="27"/>
  <c r="AG41" i="27"/>
  <c r="AN41" i="27" s="1"/>
  <c r="AF41" i="27"/>
  <c r="AM41" i="27" s="1"/>
  <c r="AE41" i="27"/>
  <c r="AD41" i="27"/>
  <c r="AC41" i="27"/>
  <c r="U41" i="27"/>
  <c r="R41" i="27"/>
  <c r="Q41" i="27"/>
  <c r="P41" i="27"/>
  <c r="O41" i="27"/>
  <c r="N41" i="27"/>
  <c r="M41" i="27"/>
  <c r="BI40" i="27"/>
  <c r="BB40" i="27"/>
  <c r="BA40" i="27"/>
  <c r="AZ40" i="27"/>
  <c r="BE40" i="27" s="1"/>
  <c r="AY40" i="27"/>
  <c r="BD40" i="27" s="1"/>
  <c r="AX40" i="27"/>
  <c r="AW40" i="27"/>
  <c r="AP40" i="27"/>
  <c r="AN40" i="27"/>
  <c r="AM40" i="27"/>
  <c r="AL40" i="27"/>
  <c r="AK40" i="27"/>
  <c r="AI40" i="27"/>
  <c r="AG40" i="27"/>
  <c r="AF40" i="27"/>
  <c r="AE40" i="27"/>
  <c r="AD40" i="27"/>
  <c r="AC40" i="27"/>
  <c r="AJ40" i="27" s="1"/>
  <c r="U40" i="27"/>
  <c r="R40" i="27"/>
  <c r="Q40" i="27"/>
  <c r="P40" i="27"/>
  <c r="O40" i="27"/>
  <c r="N40" i="27"/>
  <c r="M40" i="27"/>
  <c r="BI39" i="27"/>
  <c r="BB39" i="27"/>
  <c r="BA39" i="27"/>
  <c r="AZ39" i="27"/>
  <c r="AY39" i="27"/>
  <c r="AX39" i="27"/>
  <c r="BD39" i="27" s="1"/>
  <c r="AW39" i="27"/>
  <c r="AP39" i="27"/>
  <c r="AI39" i="27"/>
  <c r="AG39" i="27"/>
  <c r="AN39" i="27" s="1"/>
  <c r="AF39" i="27"/>
  <c r="AM39" i="27" s="1"/>
  <c r="AE39" i="27"/>
  <c r="AL39" i="27" s="1"/>
  <c r="AD39" i="27"/>
  <c r="AK39" i="27" s="1"/>
  <c r="AC39" i="27"/>
  <c r="AJ39" i="27" s="1"/>
  <c r="U39" i="27"/>
  <c r="R39" i="27"/>
  <c r="Q39" i="27"/>
  <c r="P39" i="27"/>
  <c r="O39" i="27"/>
  <c r="N39" i="27"/>
  <c r="M39" i="27"/>
  <c r="BI38" i="27"/>
  <c r="BB38" i="27"/>
  <c r="BA38" i="27"/>
  <c r="AZ38" i="27"/>
  <c r="AY38" i="27"/>
  <c r="AX38" i="27"/>
  <c r="BF38" i="27" s="1"/>
  <c r="AW38" i="27"/>
  <c r="AP38" i="27"/>
  <c r="AK38" i="27"/>
  <c r="AI38" i="27"/>
  <c r="AG38" i="27"/>
  <c r="AN38" i="27" s="1"/>
  <c r="AF38" i="27"/>
  <c r="AM38" i="27" s="1"/>
  <c r="AE38" i="27"/>
  <c r="AL38" i="27" s="1"/>
  <c r="AD38" i="27"/>
  <c r="AC38" i="27"/>
  <c r="AJ38" i="27" s="1"/>
  <c r="U38" i="27"/>
  <c r="R38" i="27"/>
  <c r="Q38" i="27"/>
  <c r="P38" i="27"/>
  <c r="O38" i="27"/>
  <c r="N38" i="27"/>
  <c r="M38" i="27"/>
  <c r="BI37" i="27"/>
  <c r="BB37" i="27"/>
  <c r="BA37" i="27"/>
  <c r="BF37" i="27" s="1"/>
  <c r="AZ37" i="27"/>
  <c r="BE37" i="27" s="1"/>
  <c r="AY37" i="27"/>
  <c r="BD37" i="27" s="1"/>
  <c r="AX37" i="27"/>
  <c r="AW37" i="27"/>
  <c r="AP37" i="27"/>
  <c r="AI37" i="27"/>
  <c r="AG37" i="27"/>
  <c r="AN37" i="27" s="1"/>
  <c r="AF37" i="27"/>
  <c r="AM37" i="27" s="1"/>
  <c r="AE37" i="27"/>
  <c r="AL37" i="27" s="1"/>
  <c r="AD37" i="27"/>
  <c r="AK37" i="27" s="1"/>
  <c r="AC37" i="27"/>
  <c r="AJ37" i="27" s="1"/>
  <c r="U37" i="27"/>
  <c r="R37" i="27"/>
  <c r="Q37" i="27"/>
  <c r="P37" i="27"/>
  <c r="O37" i="27"/>
  <c r="N37" i="27"/>
  <c r="M37" i="27"/>
  <c r="BI36" i="27"/>
  <c r="BG36" i="27"/>
  <c r="BE36" i="27"/>
  <c r="BD36" i="27"/>
  <c r="BB36" i="27"/>
  <c r="BA36" i="27"/>
  <c r="BF36" i="27" s="1"/>
  <c r="AZ36" i="27"/>
  <c r="AY36" i="27"/>
  <c r="AX36" i="27"/>
  <c r="AW36" i="27"/>
  <c r="AP36" i="27"/>
  <c r="AN36" i="27"/>
  <c r="AL36" i="27"/>
  <c r="AK36" i="27"/>
  <c r="AJ36" i="27"/>
  <c r="AI36" i="27"/>
  <c r="AG36" i="27"/>
  <c r="AF36" i="27"/>
  <c r="AM36" i="27" s="1"/>
  <c r="AE36" i="27"/>
  <c r="AD36" i="27"/>
  <c r="AC36" i="27"/>
  <c r="U36" i="27"/>
  <c r="R36" i="27"/>
  <c r="Q36" i="27"/>
  <c r="P36" i="27"/>
  <c r="O36" i="27"/>
  <c r="N36" i="27"/>
  <c r="M36" i="27"/>
  <c r="BI35" i="27"/>
  <c r="BB35" i="27"/>
  <c r="BA35" i="27"/>
  <c r="AZ35" i="27"/>
  <c r="BE35" i="27" s="1"/>
  <c r="AY35" i="27"/>
  <c r="BD35" i="27" s="1"/>
  <c r="AX35" i="27"/>
  <c r="AW35" i="27"/>
  <c r="AP35" i="27"/>
  <c r="AN35" i="27"/>
  <c r="AM35" i="27"/>
  <c r="AL35" i="27"/>
  <c r="AK35" i="27"/>
  <c r="AI35" i="27"/>
  <c r="AG35" i="27"/>
  <c r="AF35" i="27"/>
  <c r="AE35" i="27"/>
  <c r="AD35" i="27"/>
  <c r="AC35" i="27"/>
  <c r="AJ35" i="27" s="1"/>
  <c r="U35" i="27"/>
  <c r="R35" i="27"/>
  <c r="Q35" i="27"/>
  <c r="P35" i="27"/>
  <c r="O35" i="27"/>
  <c r="N35" i="27"/>
  <c r="M35" i="27"/>
  <c r="BI34" i="27"/>
  <c r="BB34" i="27"/>
  <c r="BA34" i="27"/>
  <c r="AZ34" i="27"/>
  <c r="AY34" i="27"/>
  <c r="AX34" i="27"/>
  <c r="AW34" i="27"/>
  <c r="AP34" i="27"/>
  <c r="AI34" i="27"/>
  <c r="AG34" i="27"/>
  <c r="AN34" i="27" s="1"/>
  <c r="AF34" i="27"/>
  <c r="AM34" i="27" s="1"/>
  <c r="AE34" i="27"/>
  <c r="AL34" i="27" s="1"/>
  <c r="AD34" i="27"/>
  <c r="AK34" i="27" s="1"/>
  <c r="AC34" i="27"/>
  <c r="AJ34" i="27" s="1"/>
  <c r="U34" i="27"/>
  <c r="R34" i="27"/>
  <c r="Q34" i="27"/>
  <c r="P34" i="27"/>
  <c r="O34" i="27"/>
  <c r="N34" i="27"/>
  <c r="M34" i="27"/>
  <c r="BI33" i="27"/>
  <c r="BB33" i="27"/>
  <c r="BA33" i="27"/>
  <c r="AZ33" i="27"/>
  <c r="AY33" i="27"/>
  <c r="BD33" i="27" s="1"/>
  <c r="AX33" i="27"/>
  <c r="AW33" i="27"/>
  <c r="AP33" i="27"/>
  <c r="AK33" i="27"/>
  <c r="AI33" i="27"/>
  <c r="AG33" i="27"/>
  <c r="AN33" i="27" s="1"/>
  <c r="AF33" i="27"/>
  <c r="AM33" i="27" s="1"/>
  <c r="AE33" i="27"/>
  <c r="AL33" i="27" s="1"/>
  <c r="AD33" i="27"/>
  <c r="AC33" i="27"/>
  <c r="AJ33" i="27" s="1"/>
  <c r="U33" i="27"/>
  <c r="R33" i="27"/>
  <c r="Q33" i="27"/>
  <c r="P33" i="27"/>
  <c r="O33" i="27"/>
  <c r="N33" i="27"/>
  <c r="M33" i="27"/>
  <c r="BI32" i="27"/>
  <c r="BB32" i="27"/>
  <c r="BA32" i="27"/>
  <c r="AZ32" i="27"/>
  <c r="AY32" i="27"/>
  <c r="AX32" i="27"/>
  <c r="BD32" i="27" s="1"/>
  <c r="AW32" i="27"/>
  <c r="AP32" i="27"/>
  <c r="AI32" i="27"/>
  <c r="AG32" i="27"/>
  <c r="AN32" i="27" s="1"/>
  <c r="AF32" i="27"/>
  <c r="AM32" i="27" s="1"/>
  <c r="AE32" i="27"/>
  <c r="AL32" i="27" s="1"/>
  <c r="AD32" i="27"/>
  <c r="AK32" i="27" s="1"/>
  <c r="AC32" i="27"/>
  <c r="AJ32" i="27" s="1"/>
  <c r="U32" i="27"/>
  <c r="R32" i="27"/>
  <c r="Q32" i="27"/>
  <c r="P32" i="27"/>
  <c r="O32" i="27"/>
  <c r="N32" i="27"/>
  <c r="M32" i="27"/>
  <c r="BI31" i="27"/>
  <c r="BG31" i="27"/>
  <c r="BD31" i="27"/>
  <c r="BB31" i="27"/>
  <c r="BA31" i="27"/>
  <c r="BF31" i="27" s="1"/>
  <c r="AZ31" i="27"/>
  <c r="BE31" i="27" s="1"/>
  <c r="AY31" i="27"/>
  <c r="AX31" i="27"/>
  <c r="AW31" i="27"/>
  <c r="AP31" i="27"/>
  <c r="AN31" i="27"/>
  <c r="AM31" i="27"/>
  <c r="AL31" i="27"/>
  <c r="AK31" i="27"/>
  <c r="AJ31" i="27"/>
  <c r="AI31" i="27"/>
  <c r="AG31" i="27"/>
  <c r="AF31" i="27"/>
  <c r="AE31" i="27"/>
  <c r="AD31" i="27"/>
  <c r="AC31" i="27"/>
  <c r="U31" i="27"/>
  <c r="R31" i="27"/>
  <c r="Q31" i="27"/>
  <c r="P31" i="27"/>
  <c r="O31" i="27"/>
  <c r="N31" i="27"/>
  <c r="M31" i="27"/>
  <c r="BI30" i="27"/>
  <c r="BB30" i="27"/>
  <c r="BA30" i="27"/>
  <c r="AZ30" i="27"/>
  <c r="BE30" i="27" s="1"/>
  <c r="AY30" i="27"/>
  <c r="BD30" i="27" s="1"/>
  <c r="AX30" i="27"/>
  <c r="AW30" i="27"/>
  <c r="AP30" i="27"/>
  <c r="AN30" i="27"/>
  <c r="AM30" i="27"/>
  <c r="AL30" i="27"/>
  <c r="AK30" i="27"/>
  <c r="AI30" i="27"/>
  <c r="AG30" i="27"/>
  <c r="AF30" i="27"/>
  <c r="AE30" i="27"/>
  <c r="AD30" i="27"/>
  <c r="AC30" i="27"/>
  <c r="AJ30" i="27" s="1"/>
  <c r="U30" i="27"/>
  <c r="R30" i="27"/>
  <c r="Q30" i="27"/>
  <c r="P30" i="27"/>
  <c r="O30" i="27"/>
  <c r="N30" i="27"/>
  <c r="M30" i="27"/>
  <c r="BI29" i="27"/>
  <c r="BB29" i="27"/>
  <c r="BA29" i="27"/>
  <c r="AZ29" i="27"/>
  <c r="BE29" i="27" s="1"/>
  <c r="AY29" i="27"/>
  <c r="BD29" i="27" s="1"/>
  <c r="AX29" i="27"/>
  <c r="AW29" i="27"/>
  <c r="AP29" i="27"/>
  <c r="AI29" i="27"/>
  <c r="AG29" i="27"/>
  <c r="AN29" i="27" s="1"/>
  <c r="AF29" i="27"/>
  <c r="AM29" i="27" s="1"/>
  <c r="AE29" i="27"/>
  <c r="AL29" i="27" s="1"/>
  <c r="AD29" i="27"/>
  <c r="AK29" i="27" s="1"/>
  <c r="AC29" i="27"/>
  <c r="AJ29" i="27" s="1"/>
  <c r="U29" i="27"/>
  <c r="R29" i="27"/>
  <c r="Q29" i="27"/>
  <c r="P29" i="27"/>
  <c r="O29" i="27"/>
  <c r="N29" i="27"/>
  <c r="M29" i="27"/>
  <c r="BI28" i="27"/>
  <c r="BD28" i="27"/>
  <c r="BB28" i="27"/>
  <c r="BA28" i="27"/>
  <c r="AZ28" i="27"/>
  <c r="AY28" i="27"/>
  <c r="AX28" i="27"/>
  <c r="AW28" i="27"/>
  <c r="AP28" i="27"/>
  <c r="AK28" i="27"/>
  <c r="AI28" i="27"/>
  <c r="AG28" i="27"/>
  <c r="AN28" i="27" s="1"/>
  <c r="AF28" i="27"/>
  <c r="AM28" i="27" s="1"/>
  <c r="AE28" i="27"/>
  <c r="AL28" i="27" s="1"/>
  <c r="AD28" i="27"/>
  <c r="AC28" i="27"/>
  <c r="AJ28" i="27" s="1"/>
  <c r="U28" i="27"/>
  <c r="R28" i="27"/>
  <c r="Q28" i="27"/>
  <c r="P28" i="27"/>
  <c r="O28" i="27"/>
  <c r="N28" i="27"/>
  <c r="M28" i="27"/>
  <c r="BI27" i="27"/>
  <c r="BB27" i="27"/>
  <c r="BA27" i="27"/>
  <c r="BG27" i="27" s="1"/>
  <c r="AZ27" i="27"/>
  <c r="AY27" i="27"/>
  <c r="AX27" i="27"/>
  <c r="BE27" i="27" s="1"/>
  <c r="AW27" i="27"/>
  <c r="AP27" i="27"/>
  <c r="AI27" i="27"/>
  <c r="AG27" i="27"/>
  <c r="AN27" i="27" s="1"/>
  <c r="AF27" i="27"/>
  <c r="AM27" i="27" s="1"/>
  <c r="AE27" i="27"/>
  <c r="AL27" i="27" s="1"/>
  <c r="AD27" i="27"/>
  <c r="AK27" i="27" s="1"/>
  <c r="AC27" i="27"/>
  <c r="AJ27" i="27" s="1"/>
  <c r="U27" i="27"/>
  <c r="R27" i="27"/>
  <c r="Q27" i="27"/>
  <c r="P27" i="27"/>
  <c r="O27" i="27"/>
  <c r="N27" i="27"/>
  <c r="M27" i="27"/>
  <c r="BI26" i="27"/>
  <c r="BB26" i="27"/>
  <c r="BA26" i="27"/>
  <c r="BF26" i="27" s="1"/>
  <c r="AZ26" i="27"/>
  <c r="AY26" i="27"/>
  <c r="AX26" i="27"/>
  <c r="AW26" i="27"/>
  <c r="AP26" i="27"/>
  <c r="AL26" i="27"/>
  <c r="AK26" i="27"/>
  <c r="AJ26" i="27"/>
  <c r="AI26" i="27"/>
  <c r="AG26" i="27"/>
  <c r="AN26" i="27" s="1"/>
  <c r="AF26" i="27"/>
  <c r="AM26" i="27" s="1"/>
  <c r="AE26" i="27"/>
  <c r="AD26" i="27"/>
  <c r="AC26" i="27"/>
  <c r="U26" i="27"/>
  <c r="R26" i="27"/>
  <c r="Q26" i="27"/>
  <c r="P26" i="27"/>
  <c r="O26" i="27"/>
  <c r="N26" i="27"/>
  <c r="M26" i="27"/>
  <c r="BI25" i="27"/>
  <c r="BB25" i="27"/>
  <c r="BA25" i="27"/>
  <c r="BG25" i="27" s="1"/>
  <c r="AZ25" i="27"/>
  <c r="BE25" i="27" s="1"/>
  <c r="AY25" i="27"/>
  <c r="BD25" i="27" s="1"/>
  <c r="AX25" i="27"/>
  <c r="AW25" i="27"/>
  <c r="AP25" i="27"/>
  <c r="AN25" i="27"/>
  <c r="AM25" i="27"/>
  <c r="AL25" i="27"/>
  <c r="AK25" i="27"/>
  <c r="AI25" i="27"/>
  <c r="AG25" i="27"/>
  <c r="AF25" i="27"/>
  <c r="AE25" i="27"/>
  <c r="AD25" i="27"/>
  <c r="AC25" i="27"/>
  <c r="AJ25" i="27" s="1"/>
  <c r="U25" i="27"/>
  <c r="R25" i="27"/>
  <c r="Q25" i="27"/>
  <c r="P25" i="27"/>
  <c r="O25" i="27"/>
  <c r="N25" i="27"/>
  <c r="M25" i="27"/>
  <c r="BI24" i="27"/>
  <c r="BB24" i="27"/>
  <c r="BA24" i="27"/>
  <c r="AZ24" i="27"/>
  <c r="AY24" i="27"/>
  <c r="BD24" i="27" s="1"/>
  <c r="AX24" i="27"/>
  <c r="AW24" i="27"/>
  <c r="AP24" i="27"/>
  <c r="AI24" i="27"/>
  <c r="AG24" i="27"/>
  <c r="AN24" i="27" s="1"/>
  <c r="AF24" i="27"/>
  <c r="AM24" i="27" s="1"/>
  <c r="AE24" i="27"/>
  <c r="AL24" i="27" s="1"/>
  <c r="AD24" i="27"/>
  <c r="AK24" i="27" s="1"/>
  <c r="AC24" i="27"/>
  <c r="AJ24" i="27" s="1"/>
  <c r="U24" i="27"/>
  <c r="R24" i="27"/>
  <c r="Q24" i="27"/>
  <c r="P24" i="27"/>
  <c r="O24" i="27"/>
  <c r="N24" i="27"/>
  <c r="M24" i="27"/>
  <c r="BI23" i="27"/>
  <c r="BE23" i="27"/>
  <c r="BB23" i="27"/>
  <c r="BA23" i="27"/>
  <c r="BG23" i="27" s="1"/>
  <c r="AZ23" i="27"/>
  <c r="AY23" i="27"/>
  <c r="BD23" i="27" s="1"/>
  <c r="AX23" i="27"/>
  <c r="AW23" i="27"/>
  <c r="AP23" i="27"/>
  <c r="AI23" i="27"/>
  <c r="AG23" i="27"/>
  <c r="AN23" i="27" s="1"/>
  <c r="AF23" i="27"/>
  <c r="AM23" i="27" s="1"/>
  <c r="AE23" i="27"/>
  <c r="AL23" i="27" s="1"/>
  <c r="AD23" i="27"/>
  <c r="AK23" i="27" s="1"/>
  <c r="AC23" i="27"/>
  <c r="AJ23" i="27" s="1"/>
  <c r="U23" i="27"/>
  <c r="R23" i="27"/>
  <c r="Q23" i="27"/>
  <c r="P23" i="27"/>
  <c r="O23" i="27"/>
  <c r="N23" i="27"/>
  <c r="M23" i="27"/>
  <c r="BI22" i="27"/>
  <c r="BB22" i="27"/>
  <c r="BA22" i="27"/>
  <c r="AZ22" i="27"/>
  <c r="BE22" i="27" s="1"/>
  <c r="AY22" i="27"/>
  <c r="AX22" i="27"/>
  <c r="AW22" i="27"/>
  <c r="AP22" i="27"/>
  <c r="AI22" i="27"/>
  <c r="AG22" i="27"/>
  <c r="AN22" i="27" s="1"/>
  <c r="AF22" i="27"/>
  <c r="AM22" i="27" s="1"/>
  <c r="AE22" i="27"/>
  <c r="AL22" i="27" s="1"/>
  <c r="AD22" i="27"/>
  <c r="AK22" i="27" s="1"/>
  <c r="AC22" i="27"/>
  <c r="AJ22" i="27" s="1"/>
  <c r="U22" i="27"/>
  <c r="R22" i="27"/>
  <c r="Q22" i="27"/>
  <c r="P22" i="27"/>
  <c r="O22" i="27"/>
  <c r="N22" i="27"/>
  <c r="M22" i="27"/>
  <c r="BI21" i="27"/>
  <c r="BB21" i="27"/>
  <c r="BA21" i="27"/>
  <c r="BG21" i="27" s="1"/>
  <c r="AZ21" i="27"/>
  <c r="AY21" i="27"/>
  <c r="BD21" i="27" s="1"/>
  <c r="AX21" i="27"/>
  <c r="BF21" i="27" s="1"/>
  <c r="AW21" i="27"/>
  <c r="AP21" i="27"/>
  <c r="AN21" i="27"/>
  <c r="AM21" i="27"/>
  <c r="AL21" i="27"/>
  <c r="AK21" i="27"/>
  <c r="AJ21" i="27"/>
  <c r="AI21" i="27"/>
  <c r="AG21" i="27"/>
  <c r="AF21" i="27"/>
  <c r="AE21" i="27"/>
  <c r="AD21" i="27"/>
  <c r="AC21" i="27"/>
  <c r="U21" i="27"/>
  <c r="R21" i="27"/>
  <c r="Q21" i="27"/>
  <c r="P21" i="27"/>
  <c r="O21" i="27"/>
  <c r="N21" i="27"/>
  <c r="M21" i="27"/>
  <c r="BI20" i="27"/>
  <c r="BB20" i="27"/>
  <c r="BA20" i="27"/>
  <c r="BG20" i="27" s="1"/>
  <c r="AZ20" i="27"/>
  <c r="AY20" i="27"/>
  <c r="BD20" i="27" s="1"/>
  <c r="AX20" i="27"/>
  <c r="AW20" i="27"/>
  <c r="AP20" i="27"/>
  <c r="AN20" i="27"/>
  <c r="AM20" i="27"/>
  <c r="AL20" i="27"/>
  <c r="AK20" i="27"/>
  <c r="AI20" i="27"/>
  <c r="AG20" i="27"/>
  <c r="AF20" i="27"/>
  <c r="AE20" i="27"/>
  <c r="AD20" i="27"/>
  <c r="AC20" i="27"/>
  <c r="AJ20" i="27" s="1"/>
  <c r="U20" i="27"/>
  <c r="R20" i="27"/>
  <c r="Q20" i="27"/>
  <c r="P20" i="27"/>
  <c r="O20" i="27"/>
  <c r="N20" i="27"/>
  <c r="M20" i="27"/>
  <c r="BI19" i="27"/>
  <c r="BB19" i="27"/>
  <c r="BA19" i="27"/>
  <c r="AZ19" i="27"/>
  <c r="AY19" i="27"/>
  <c r="BD19" i="27" s="1"/>
  <c r="AX19" i="27"/>
  <c r="AW19" i="27"/>
  <c r="AP19" i="27"/>
  <c r="AI19" i="27"/>
  <c r="AG19" i="27"/>
  <c r="AN19" i="27" s="1"/>
  <c r="AF19" i="27"/>
  <c r="AM19" i="27" s="1"/>
  <c r="AE19" i="27"/>
  <c r="AL19" i="27" s="1"/>
  <c r="AD19" i="27"/>
  <c r="AK19" i="27" s="1"/>
  <c r="AC19" i="27"/>
  <c r="AJ19" i="27" s="1"/>
  <c r="U19" i="27"/>
  <c r="R19" i="27"/>
  <c r="Q19" i="27"/>
  <c r="P19" i="27"/>
  <c r="O19" i="27"/>
  <c r="N19" i="27"/>
  <c r="M19" i="27"/>
  <c r="BI18" i="27"/>
  <c r="BB18" i="27"/>
  <c r="BA18" i="27"/>
  <c r="BG18" i="27" s="1"/>
  <c r="AZ18" i="27"/>
  <c r="AY18" i="27"/>
  <c r="AX18" i="27"/>
  <c r="AW18" i="27"/>
  <c r="AP18" i="27"/>
  <c r="AI18" i="27"/>
  <c r="AG18" i="27"/>
  <c r="AN18" i="27" s="1"/>
  <c r="AF18" i="27"/>
  <c r="AM18" i="27" s="1"/>
  <c r="AE18" i="27"/>
  <c r="AL18" i="27" s="1"/>
  <c r="AD18" i="27"/>
  <c r="AK18" i="27" s="1"/>
  <c r="AC18" i="27"/>
  <c r="AJ18" i="27" s="1"/>
  <c r="U18" i="27"/>
  <c r="R18" i="27"/>
  <c r="Q18" i="27"/>
  <c r="P18" i="27"/>
  <c r="O18" i="27"/>
  <c r="N18" i="27"/>
  <c r="M18" i="27"/>
  <c r="BI17" i="27"/>
  <c r="BB17" i="27"/>
  <c r="BA17" i="27"/>
  <c r="BG17" i="27" s="1"/>
  <c r="AZ17" i="27"/>
  <c r="AY17" i="27"/>
  <c r="AX17" i="27"/>
  <c r="AW17" i="27"/>
  <c r="AP17" i="27"/>
  <c r="AN17" i="27"/>
  <c r="AI17" i="27"/>
  <c r="AG17" i="27"/>
  <c r="AF17" i="27"/>
  <c r="AM17" i="27" s="1"/>
  <c r="AE17" i="27"/>
  <c r="AL17" i="27" s="1"/>
  <c r="AD17" i="27"/>
  <c r="AK17" i="27" s="1"/>
  <c r="AC17" i="27"/>
  <c r="AJ17" i="27" s="1"/>
  <c r="U17" i="27"/>
  <c r="R17" i="27"/>
  <c r="Q17" i="27"/>
  <c r="P17" i="27"/>
  <c r="O17" i="27"/>
  <c r="N17" i="27"/>
  <c r="M17" i="27"/>
  <c r="BI16" i="27"/>
  <c r="BB16" i="27"/>
  <c r="BA16" i="27"/>
  <c r="BG16" i="27" s="1"/>
  <c r="AZ16" i="27"/>
  <c r="AY16" i="27"/>
  <c r="AX16" i="27"/>
  <c r="AW16" i="27"/>
  <c r="AP16" i="27"/>
  <c r="AN16" i="27"/>
  <c r="AM16" i="27"/>
  <c r="AL16" i="27"/>
  <c r="AK16" i="27"/>
  <c r="AJ16" i="27"/>
  <c r="AI16" i="27"/>
  <c r="AG16" i="27"/>
  <c r="AF16" i="27"/>
  <c r="AE16" i="27"/>
  <c r="AD16" i="27"/>
  <c r="AC16" i="27"/>
  <c r="U16" i="27"/>
  <c r="R16" i="27"/>
  <c r="Q16" i="27"/>
  <c r="P16" i="27"/>
  <c r="O16" i="27"/>
  <c r="N16" i="27"/>
  <c r="M16" i="27"/>
  <c r="BI15" i="27"/>
  <c r="BB15" i="27"/>
  <c r="BA15" i="27"/>
  <c r="AZ15" i="27"/>
  <c r="BE15" i="27" s="1"/>
  <c r="AY15" i="27"/>
  <c r="AX15" i="27"/>
  <c r="AW15" i="27"/>
  <c r="AP15" i="27"/>
  <c r="AN15" i="27"/>
  <c r="AM15" i="27"/>
  <c r="AL15" i="27"/>
  <c r="AK15" i="27"/>
  <c r="AI15" i="27"/>
  <c r="AG15" i="27"/>
  <c r="AF15" i="27"/>
  <c r="AE15" i="27"/>
  <c r="AD15" i="27"/>
  <c r="AC15" i="27"/>
  <c r="AJ15" i="27" s="1"/>
  <c r="U15" i="27"/>
  <c r="R15" i="27"/>
  <c r="Z15" i="27" s="1"/>
  <c r="Q15" i="27"/>
  <c r="Y15" i="27" s="1"/>
  <c r="P15" i="27"/>
  <c r="X15" i="27" s="1"/>
  <c r="O15" i="27"/>
  <c r="W15" i="27" s="1"/>
  <c r="N15" i="27"/>
  <c r="V15" i="27" s="1"/>
  <c r="M15" i="27"/>
  <c r="BI14" i="27"/>
  <c r="BB14" i="27"/>
  <c r="BA14" i="27"/>
  <c r="BG14" i="27" s="1"/>
  <c r="AZ14" i="27"/>
  <c r="AY14" i="27"/>
  <c r="BD14" i="27" s="1"/>
  <c r="AX14" i="27"/>
  <c r="AW14" i="27"/>
  <c r="AP14" i="27"/>
  <c r="AI14" i="27"/>
  <c r="AG14" i="27"/>
  <c r="AN14" i="27" s="1"/>
  <c r="AF14" i="27"/>
  <c r="AM14" i="27" s="1"/>
  <c r="AE14" i="27"/>
  <c r="AL14" i="27" s="1"/>
  <c r="AD14" i="27"/>
  <c r="AK14" i="27" s="1"/>
  <c r="AC14" i="27"/>
  <c r="AJ14" i="27" s="1"/>
  <c r="W14" i="27"/>
  <c r="V14" i="27"/>
  <c r="U14" i="27"/>
  <c r="R14" i="27"/>
  <c r="Z14" i="27" s="1"/>
  <c r="Q14" i="27"/>
  <c r="Y14" i="27" s="1"/>
  <c r="P14" i="27"/>
  <c r="X14" i="27" s="1"/>
  <c r="O14" i="27"/>
  <c r="N14" i="27"/>
  <c r="M14" i="27"/>
  <c r="AR2" i="27" a="1"/>
  <c r="AR2" i="27" s="1"/>
  <c r="AU3" i="25" a="1"/>
  <c r="AU3" i="25" s="1"/>
  <c r="AT3" i="25" a="1"/>
  <c r="AT3" i="25" s="1"/>
  <c r="AS3" i="25" a="1"/>
  <c r="AS3" i="25" s="1"/>
  <c r="AR3" i="25" a="1"/>
  <c r="AR3" i="25" s="1"/>
  <c r="AQ3" i="25" a="1"/>
  <c r="AQ3" i="25" s="1"/>
  <c r="BI254" i="25"/>
  <c r="AW254" i="25"/>
  <c r="AP254" i="25"/>
  <c r="AM254" i="25"/>
  <c r="AL254" i="25"/>
  <c r="AJ254" i="25"/>
  <c r="AI254" i="25"/>
  <c r="AG254" i="25"/>
  <c r="AN254" i="25" s="1"/>
  <c r="AF254" i="25"/>
  <c r="AE254" i="25"/>
  <c r="AD254" i="25"/>
  <c r="AK254" i="25" s="1"/>
  <c r="AC254" i="25"/>
  <c r="U254" i="25"/>
  <c r="R254" i="25"/>
  <c r="Q254" i="25"/>
  <c r="P254" i="25"/>
  <c r="O254" i="25"/>
  <c r="N254" i="25"/>
  <c r="M254" i="25"/>
  <c r="BI253" i="25"/>
  <c r="AW253" i="25"/>
  <c r="AP253" i="25"/>
  <c r="AN253" i="25"/>
  <c r="AM253" i="25"/>
  <c r="AI253" i="25"/>
  <c r="AG253" i="25"/>
  <c r="AF253" i="25"/>
  <c r="AE253" i="25"/>
  <c r="AL253" i="25" s="1"/>
  <c r="AD253" i="25"/>
  <c r="AK253" i="25" s="1"/>
  <c r="AC253" i="25"/>
  <c r="AJ253" i="25" s="1"/>
  <c r="U253" i="25"/>
  <c r="R253" i="25"/>
  <c r="Q253" i="25"/>
  <c r="P253" i="25"/>
  <c r="O253" i="25"/>
  <c r="N253" i="25"/>
  <c r="M253" i="25"/>
  <c r="BI252" i="25"/>
  <c r="AW252" i="25"/>
  <c r="AP252" i="25"/>
  <c r="AM252" i="25"/>
  <c r="AJ252" i="25"/>
  <c r="AI252" i="25"/>
  <c r="AG252" i="25"/>
  <c r="AN252" i="25" s="1"/>
  <c r="AF252" i="25"/>
  <c r="AE252" i="25"/>
  <c r="AL252" i="25" s="1"/>
  <c r="AD252" i="25"/>
  <c r="AK252" i="25" s="1"/>
  <c r="AC252" i="25"/>
  <c r="U252" i="25"/>
  <c r="R252" i="25"/>
  <c r="Q252" i="25"/>
  <c r="P252" i="25"/>
  <c r="O252" i="25"/>
  <c r="N252" i="25"/>
  <c r="M252" i="25"/>
  <c r="BI251" i="25"/>
  <c r="AW251" i="25"/>
  <c r="AP251" i="25"/>
  <c r="AN251" i="25"/>
  <c r="AM251" i="25"/>
  <c r="AL251" i="25"/>
  <c r="AI251" i="25"/>
  <c r="AG251" i="25"/>
  <c r="AF251" i="25"/>
  <c r="AE251" i="25"/>
  <c r="AD251" i="25"/>
  <c r="AK251" i="25" s="1"/>
  <c r="AC251" i="25"/>
  <c r="AJ251" i="25" s="1"/>
  <c r="U251" i="25"/>
  <c r="R251" i="25"/>
  <c r="Q251" i="25"/>
  <c r="P251" i="25"/>
  <c r="O251" i="25"/>
  <c r="N251" i="25"/>
  <c r="M251" i="25"/>
  <c r="BI250" i="25"/>
  <c r="AW250" i="25"/>
  <c r="AP250" i="25"/>
  <c r="AN250" i="25"/>
  <c r="AL250" i="25"/>
  <c r="AI250" i="25"/>
  <c r="AG250" i="25"/>
  <c r="AF250" i="25"/>
  <c r="AM250" i="25" s="1"/>
  <c r="AE250" i="25"/>
  <c r="AD250" i="25"/>
  <c r="AK250" i="25" s="1"/>
  <c r="AC250" i="25"/>
  <c r="AJ250" i="25" s="1"/>
  <c r="U250" i="25"/>
  <c r="R250" i="25"/>
  <c r="Q250" i="25"/>
  <c r="P250" i="25"/>
  <c r="O250" i="25"/>
  <c r="N250" i="25"/>
  <c r="M250" i="25"/>
  <c r="BI249" i="25"/>
  <c r="AW249" i="25"/>
  <c r="AP249" i="25"/>
  <c r="AM249" i="25"/>
  <c r="AL249" i="25"/>
  <c r="AK249" i="25"/>
  <c r="AJ249" i="25"/>
  <c r="AI249" i="25"/>
  <c r="AG249" i="25"/>
  <c r="AN249" i="25" s="1"/>
  <c r="AF249" i="25"/>
  <c r="AE249" i="25"/>
  <c r="AD249" i="25"/>
  <c r="AC249" i="25"/>
  <c r="U249" i="25"/>
  <c r="R249" i="25"/>
  <c r="Q249" i="25"/>
  <c r="P249" i="25"/>
  <c r="O249" i="25"/>
  <c r="N249" i="25"/>
  <c r="M249" i="25"/>
  <c r="BI248" i="25"/>
  <c r="AW248" i="25"/>
  <c r="AP248" i="25"/>
  <c r="AN248" i="25"/>
  <c r="AM248" i="25"/>
  <c r="AI248" i="25"/>
  <c r="AG248" i="25"/>
  <c r="AF248" i="25"/>
  <c r="AE248" i="25"/>
  <c r="AL248" i="25" s="1"/>
  <c r="AD248" i="25"/>
  <c r="AK248" i="25" s="1"/>
  <c r="AC248" i="25"/>
  <c r="AJ248" i="25" s="1"/>
  <c r="U248" i="25"/>
  <c r="R248" i="25"/>
  <c r="Q248" i="25"/>
  <c r="P248" i="25"/>
  <c r="O248" i="25"/>
  <c r="N248" i="25"/>
  <c r="M248" i="25"/>
  <c r="BI247" i="25"/>
  <c r="AW247" i="25"/>
  <c r="AP247" i="25"/>
  <c r="AM247" i="25"/>
  <c r="AJ247" i="25"/>
  <c r="AI247" i="25"/>
  <c r="AG247" i="25"/>
  <c r="AN247" i="25" s="1"/>
  <c r="AF247" i="25"/>
  <c r="AE247" i="25"/>
  <c r="AL247" i="25" s="1"/>
  <c r="AD247" i="25"/>
  <c r="AK247" i="25" s="1"/>
  <c r="AC247" i="25"/>
  <c r="U247" i="25"/>
  <c r="R247" i="25"/>
  <c r="Q247" i="25"/>
  <c r="P247" i="25"/>
  <c r="O247" i="25"/>
  <c r="N247" i="25"/>
  <c r="M247" i="25"/>
  <c r="BI246" i="25"/>
  <c r="AW246" i="25"/>
  <c r="AP246" i="25"/>
  <c r="AN246" i="25"/>
  <c r="AM246" i="25"/>
  <c r="AL246" i="25"/>
  <c r="AI246" i="25"/>
  <c r="AG246" i="25"/>
  <c r="AF246" i="25"/>
  <c r="AE246" i="25"/>
  <c r="AD246" i="25"/>
  <c r="AK246" i="25" s="1"/>
  <c r="AC246" i="25"/>
  <c r="AJ246" i="25" s="1"/>
  <c r="U246" i="25"/>
  <c r="R246" i="25"/>
  <c r="Q246" i="25"/>
  <c r="P246" i="25"/>
  <c r="O246" i="25"/>
  <c r="N246" i="25"/>
  <c r="M246" i="25"/>
  <c r="BI245" i="25"/>
  <c r="AW245" i="25"/>
  <c r="AP245" i="25"/>
  <c r="AN245" i="25"/>
  <c r="AL245" i="25"/>
  <c r="AI245" i="25"/>
  <c r="AG245" i="25"/>
  <c r="AF245" i="25"/>
  <c r="AM245" i="25" s="1"/>
  <c r="AE245" i="25"/>
  <c r="AD245" i="25"/>
  <c r="AK245" i="25" s="1"/>
  <c r="AC245" i="25"/>
  <c r="AJ245" i="25" s="1"/>
  <c r="U245" i="25"/>
  <c r="R245" i="25"/>
  <c r="Q245" i="25"/>
  <c r="P245" i="25"/>
  <c r="O245" i="25"/>
  <c r="N245" i="25"/>
  <c r="M245" i="25"/>
  <c r="BI244" i="25"/>
  <c r="AW244" i="25"/>
  <c r="AP244" i="25"/>
  <c r="AL244" i="25"/>
  <c r="AJ244" i="25"/>
  <c r="AI244" i="25"/>
  <c r="AG244" i="25"/>
  <c r="AN244" i="25" s="1"/>
  <c r="AF244" i="25"/>
  <c r="AM244" i="25" s="1"/>
  <c r="AE244" i="25"/>
  <c r="AD244" i="25"/>
  <c r="AK244" i="25" s="1"/>
  <c r="AC244" i="25"/>
  <c r="U244" i="25"/>
  <c r="R244" i="25"/>
  <c r="Q244" i="25"/>
  <c r="P244" i="25"/>
  <c r="O244" i="25"/>
  <c r="N244" i="25"/>
  <c r="M244" i="25"/>
  <c r="BI243" i="25"/>
  <c r="AW243" i="25"/>
  <c r="AP243" i="25"/>
  <c r="AN243" i="25"/>
  <c r="AM243" i="25"/>
  <c r="AI243" i="25"/>
  <c r="AG243" i="25"/>
  <c r="AF243" i="25"/>
  <c r="AE243" i="25"/>
  <c r="AL243" i="25" s="1"/>
  <c r="AD243" i="25"/>
  <c r="AK243" i="25" s="1"/>
  <c r="AC243" i="25"/>
  <c r="AJ243" i="25" s="1"/>
  <c r="U243" i="25"/>
  <c r="R243" i="25"/>
  <c r="Q243" i="25"/>
  <c r="P243" i="25"/>
  <c r="O243" i="25"/>
  <c r="N243" i="25"/>
  <c r="M243" i="25"/>
  <c r="BI242" i="25"/>
  <c r="AW242" i="25"/>
  <c r="AP242" i="25"/>
  <c r="AJ242" i="25"/>
  <c r="AI242" i="25"/>
  <c r="AG242" i="25"/>
  <c r="AN242" i="25" s="1"/>
  <c r="AF242" i="25"/>
  <c r="AM242" i="25" s="1"/>
  <c r="AE242" i="25"/>
  <c r="AL242" i="25" s="1"/>
  <c r="AD242" i="25"/>
  <c r="AK242" i="25" s="1"/>
  <c r="AC242" i="25"/>
  <c r="U242" i="25"/>
  <c r="R242" i="25"/>
  <c r="Q242" i="25"/>
  <c r="P242" i="25"/>
  <c r="O242" i="25"/>
  <c r="N242" i="25"/>
  <c r="M242" i="25"/>
  <c r="BI241" i="25"/>
  <c r="AW241" i="25"/>
  <c r="AP241" i="25"/>
  <c r="AM241" i="25"/>
  <c r="AL241" i="25"/>
  <c r="AK241" i="25"/>
  <c r="AJ241" i="25"/>
  <c r="AI241" i="25"/>
  <c r="AG241" i="25"/>
  <c r="AN241" i="25" s="1"/>
  <c r="AF241" i="25"/>
  <c r="AE241" i="25"/>
  <c r="AD241" i="25"/>
  <c r="AC241" i="25"/>
  <c r="U241" i="25"/>
  <c r="R241" i="25"/>
  <c r="Q241" i="25"/>
  <c r="P241" i="25"/>
  <c r="O241" i="25"/>
  <c r="N241" i="25"/>
  <c r="M241" i="25"/>
  <c r="BI240" i="25"/>
  <c r="AW240" i="25"/>
  <c r="AP240" i="25"/>
  <c r="AI240" i="25"/>
  <c r="AG240" i="25"/>
  <c r="AN240" i="25" s="1"/>
  <c r="AF240" i="25"/>
  <c r="AM240" i="25" s="1"/>
  <c r="AE240" i="25"/>
  <c r="AL240" i="25" s="1"/>
  <c r="AD240" i="25"/>
  <c r="AK240" i="25" s="1"/>
  <c r="AC240" i="25"/>
  <c r="AJ240" i="25" s="1"/>
  <c r="U240" i="25"/>
  <c r="R240" i="25"/>
  <c r="Q240" i="25"/>
  <c r="P240" i="25"/>
  <c r="O240" i="25"/>
  <c r="N240" i="25"/>
  <c r="M240" i="25"/>
  <c r="BI239" i="25"/>
  <c r="AW239" i="25"/>
  <c r="AP239" i="25"/>
  <c r="AM239" i="25"/>
  <c r="AL239" i="25"/>
  <c r="AK239" i="25"/>
  <c r="AJ239" i="25"/>
  <c r="AI239" i="25"/>
  <c r="AG239" i="25"/>
  <c r="AN239" i="25" s="1"/>
  <c r="AF239" i="25"/>
  <c r="AE239" i="25"/>
  <c r="AD239" i="25"/>
  <c r="AC239" i="25"/>
  <c r="U239" i="25"/>
  <c r="R239" i="25"/>
  <c r="Q239" i="25"/>
  <c r="P239" i="25"/>
  <c r="O239" i="25"/>
  <c r="N239" i="25"/>
  <c r="M239" i="25"/>
  <c r="BI238" i="25"/>
  <c r="AW238" i="25"/>
  <c r="AP238" i="25"/>
  <c r="AN238" i="25"/>
  <c r="AM238" i="25"/>
  <c r="AL238" i="25"/>
  <c r="AK238" i="25"/>
  <c r="AJ238" i="25"/>
  <c r="AI238" i="25"/>
  <c r="AG238" i="25"/>
  <c r="AF238" i="25"/>
  <c r="AE238" i="25"/>
  <c r="AD238" i="25"/>
  <c r="AC238" i="25"/>
  <c r="U238" i="25"/>
  <c r="R238" i="25"/>
  <c r="Q238" i="25"/>
  <c r="P238" i="25"/>
  <c r="O238" i="25"/>
  <c r="N238" i="25"/>
  <c r="M238" i="25"/>
  <c r="BI237" i="25"/>
  <c r="AW237" i="25"/>
  <c r="AP237" i="25"/>
  <c r="AM237" i="25"/>
  <c r="AI237" i="25"/>
  <c r="AG237" i="25"/>
  <c r="AN237" i="25" s="1"/>
  <c r="AF237" i="25"/>
  <c r="AE237" i="25"/>
  <c r="AL237" i="25" s="1"/>
  <c r="AD237" i="25"/>
  <c r="AK237" i="25" s="1"/>
  <c r="AC237" i="25"/>
  <c r="AJ237" i="25" s="1"/>
  <c r="U237" i="25"/>
  <c r="R237" i="25"/>
  <c r="Q237" i="25"/>
  <c r="P237" i="25"/>
  <c r="O237" i="25"/>
  <c r="N237" i="25"/>
  <c r="M237" i="25"/>
  <c r="BI236" i="25"/>
  <c r="AW236" i="25"/>
  <c r="AP236" i="25"/>
  <c r="AL236" i="25"/>
  <c r="AK236" i="25"/>
  <c r="AI236" i="25"/>
  <c r="AG236" i="25"/>
  <c r="AN236" i="25" s="1"/>
  <c r="AF236" i="25"/>
  <c r="AM236" i="25" s="1"/>
  <c r="AE236" i="25"/>
  <c r="AD236" i="25"/>
  <c r="AC236" i="25"/>
  <c r="AJ236" i="25" s="1"/>
  <c r="U236" i="25"/>
  <c r="R236" i="25"/>
  <c r="Q236" i="25"/>
  <c r="P236" i="25"/>
  <c r="O236" i="25"/>
  <c r="N236" i="25"/>
  <c r="M236" i="25"/>
  <c r="BI235" i="25"/>
  <c r="AW235" i="25"/>
  <c r="AP235" i="25"/>
  <c r="AI235" i="25"/>
  <c r="AG235" i="25"/>
  <c r="AN235" i="25" s="1"/>
  <c r="AF235" i="25"/>
  <c r="AM235" i="25" s="1"/>
  <c r="AE235" i="25"/>
  <c r="AL235" i="25" s="1"/>
  <c r="AD235" i="25"/>
  <c r="AK235" i="25" s="1"/>
  <c r="AC235" i="25"/>
  <c r="AJ235" i="25" s="1"/>
  <c r="U235" i="25"/>
  <c r="R235" i="25"/>
  <c r="Q235" i="25"/>
  <c r="P235" i="25"/>
  <c r="O235" i="25"/>
  <c r="N235" i="25"/>
  <c r="M235" i="25"/>
  <c r="BI234" i="25"/>
  <c r="AW234" i="25"/>
  <c r="AP234" i="25"/>
  <c r="AJ234" i="25"/>
  <c r="AI234" i="25"/>
  <c r="AG234" i="25"/>
  <c r="AN234" i="25" s="1"/>
  <c r="AF234" i="25"/>
  <c r="AM234" i="25" s="1"/>
  <c r="AE234" i="25"/>
  <c r="AL234" i="25" s="1"/>
  <c r="AD234" i="25"/>
  <c r="AK234" i="25" s="1"/>
  <c r="AC234" i="25"/>
  <c r="U234" i="25"/>
  <c r="R234" i="25"/>
  <c r="Q234" i="25"/>
  <c r="P234" i="25"/>
  <c r="O234" i="25"/>
  <c r="N234" i="25"/>
  <c r="M234" i="25"/>
  <c r="BI233" i="25"/>
  <c r="AW233" i="25"/>
  <c r="AP233" i="25"/>
  <c r="AN233" i="25"/>
  <c r="AM233" i="25"/>
  <c r="AI233" i="25"/>
  <c r="AG233" i="25"/>
  <c r="AF233" i="25"/>
  <c r="AE233" i="25"/>
  <c r="AL233" i="25" s="1"/>
  <c r="AD233" i="25"/>
  <c r="AK233" i="25" s="1"/>
  <c r="AC233" i="25"/>
  <c r="AJ233" i="25" s="1"/>
  <c r="U233" i="25"/>
  <c r="R233" i="25"/>
  <c r="Q233" i="25"/>
  <c r="P233" i="25"/>
  <c r="O233" i="25"/>
  <c r="N233" i="25"/>
  <c r="M233" i="25"/>
  <c r="BI232" i="25"/>
  <c r="AW232" i="25"/>
  <c r="AP232" i="25"/>
  <c r="AN232" i="25"/>
  <c r="AJ232" i="25"/>
  <c r="AI232" i="25"/>
  <c r="AG232" i="25"/>
  <c r="AF232" i="25"/>
  <c r="AM232" i="25" s="1"/>
  <c r="AE232" i="25"/>
  <c r="AL232" i="25" s="1"/>
  <c r="AD232" i="25"/>
  <c r="AK232" i="25" s="1"/>
  <c r="AC232" i="25"/>
  <c r="U232" i="25"/>
  <c r="R232" i="25"/>
  <c r="Q232" i="25"/>
  <c r="P232" i="25"/>
  <c r="O232" i="25"/>
  <c r="N232" i="25"/>
  <c r="M232" i="25"/>
  <c r="BI231" i="25"/>
  <c r="AW231" i="25"/>
  <c r="AP231" i="25"/>
  <c r="AM231" i="25"/>
  <c r="AL231" i="25"/>
  <c r="AI231" i="25"/>
  <c r="AG231" i="25"/>
  <c r="AN231" i="25" s="1"/>
  <c r="AF231" i="25"/>
  <c r="AE231" i="25"/>
  <c r="AD231" i="25"/>
  <c r="AK231" i="25" s="1"/>
  <c r="AC231" i="25"/>
  <c r="AJ231" i="25" s="1"/>
  <c r="U231" i="25"/>
  <c r="R231" i="25"/>
  <c r="Q231" i="25"/>
  <c r="P231" i="25"/>
  <c r="O231" i="25"/>
  <c r="N231" i="25"/>
  <c r="M231" i="25"/>
  <c r="BI230" i="25"/>
  <c r="AW230" i="25"/>
  <c r="AP230" i="25"/>
  <c r="AN230" i="25"/>
  <c r="AK230" i="25"/>
  <c r="AI230" i="25"/>
  <c r="AG230" i="25"/>
  <c r="AF230" i="25"/>
  <c r="AM230" i="25" s="1"/>
  <c r="AE230" i="25"/>
  <c r="AL230" i="25" s="1"/>
  <c r="AD230" i="25"/>
  <c r="AC230" i="25"/>
  <c r="AJ230" i="25" s="1"/>
  <c r="U230" i="25"/>
  <c r="R230" i="25"/>
  <c r="Q230" i="25"/>
  <c r="P230" i="25"/>
  <c r="O230" i="25"/>
  <c r="N230" i="25"/>
  <c r="M230" i="25"/>
  <c r="BI229" i="25"/>
  <c r="AW229" i="25"/>
  <c r="AP229" i="25"/>
  <c r="AK229" i="25"/>
  <c r="AJ229" i="25"/>
  <c r="AI229" i="25"/>
  <c r="AG229" i="25"/>
  <c r="AN229" i="25" s="1"/>
  <c r="AF229" i="25"/>
  <c r="AM229" i="25" s="1"/>
  <c r="AE229" i="25"/>
  <c r="AL229" i="25" s="1"/>
  <c r="AD229" i="25"/>
  <c r="AC229" i="25"/>
  <c r="U229" i="25"/>
  <c r="R229" i="25"/>
  <c r="Q229" i="25"/>
  <c r="P229" i="25"/>
  <c r="O229" i="25"/>
  <c r="N229" i="25"/>
  <c r="M229" i="25"/>
  <c r="BI228" i="25"/>
  <c r="AW228" i="25"/>
  <c r="AP228" i="25"/>
  <c r="AN228" i="25"/>
  <c r="AM228" i="25"/>
  <c r="AK228" i="25"/>
  <c r="AI228" i="25"/>
  <c r="AG228" i="25"/>
  <c r="AF228" i="25"/>
  <c r="AE228" i="25"/>
  <c r="AL228" i="25" s="1"/>
  <c r="AD228" i="25"/>
  <c r="AC228" i="25"/>
  <c r="AJ228" i="25" s="1"/>
  <c r="U228" i="25"/>
  <c r="R228" i="25"/>
  <c r="Q228" i="25"/>
  <c r="P228" i="25"/>
  <c r="O228" i="25"/>
  <c r="N228" i="25"/>
  <c r="M228" i="25"/>
  <c r="BI227" i="25"/>
  <c r="AW227" i="25"/>
  <c r="AP227" i="25"/>
  <c r="AN227" i="25"/>
  <c r="AI227" i="25"/>
  <c r="AG227" i="25"/>
  <c r="AF227" i="25"/>
  <c r="AM227" i="25" s="1"/>
  <c r="AE227" i="25"/>
  <c r="AL227" i="25" s="1"/>
  <c r="AD227" i="25"/>
  <c r="AK227" i="25" s="1"/>
  <c r="AC227" i="25"/>
  <c r="AJ227" i="25" s="1"/>
  <c r="U227" i="25"/>
  <c r="R227" i="25"/>
  <c r="Q227" i="25"/>
  <c r="P227" i="25"/>
  <c r="O227" i="25"/>
  <c r="N227" i="25"/>
  <c r="M227" i="25"/>
  <c r="BI226" i="25"/>
  <c r="AW226" i="25"/>
  <c r="AP226" i="25"/>
  <c r="AN226" i="25"/>
  <c r="AL226" i="25"/>
  <c r="AI226" i="25"/>
  <c r="AG226" i="25"/>
  <c r="AF226" i="25"/>
  <c r="AM226" i="25" s="1"/>
  <c r="AE226" i="25"/>
  <c r="AD226" i="25"/>
  <c r="AK226" i="25" s="1"/>
  <c r="AC226" i="25"/>
  <c r="AJ226" i="25" s="1"/>
  <c r="U226" i="25"/>
  <c r="R226" i="25"/>
  <c r="Q226" i="25"/>
  <c r="P226" i="25"/>
  <c r="O226" i="25"/>
  <c r="N226" i="25"/>
  <c r="M226" i="25"/>
  <c r="BI225" i="25"/>
  <c r="AW225" i="25"/>
  <c r="AP225" i="25"/>
  <c r="AN225" i="25"/>
  <c r="AI225" i="25"/>
  <c r="AG225" i="25"/>
  <c r="AF225" i="25"/>
  <c r="AM225" i="25" s="1"/>
  <c r="AE225" i="25"/>
  <c r="AL225" i="25" s="1"/>
  <c r="AD225" i="25"/>
  <c r="AK225" i="25" s="1"/>
  <c r="AC225" i="25"/>
  <c r="AJ225" i="25" s="1"/>
  <c r="U225" i="25"/>
  <c r="R225" i="25"/>
  <c r="Q225" i="25"/>
  <c r="P225" i="25"/>
  <c r="O225" i="25"/>
  <c r="N225" i="25"/>
  <c r="M225" i="25"/>
  <c r="BI224" i="25"/>
  <c r="AW224" i="25"/>
  <c r="AP224" i="25"/>
  <c r="AM224" i="25"/>
  <c r="AJ224" i="25"/>
  <c r="AI224" i="25"/>
  <c r="AG224" i="25"/>
  <c r="AN224" i="25" s="1"/>
  <c r="AF224" i="25"/>
  <c r="AE224" i="25"/>
  <c r="AL224" i="25" s="1"/>
  <c r="AD224" i="25"/>
  <c r="AK224" i="25" s="1"/>
  <c r="AC224" i="25"/>
  <c r="U224" i="25"/>
  <c r="R224" i="25"/>
  <c r="Q224" i="25"/>
  <c r="P224" i="25"/>
  <c r="O224" i="25"/>
  <c r="N224" i="25"/>
  <c r="M224" i="25"/>
  <c r="BI223" i="25"/>
  <c r="AW223" i="25"/>
  <c r="AP223" i="25"/>
  <c r="AN223" i="25"/>
  <c r="AL223" i="25"/>
  <c r="AK223" i="25"/>
  <c r="AJ223" i="25"/>
  <c r="AI223" i="25"/>
  <c r="AG223" i="25"/>
  <c r="AF223" i="25"/>
  <c r="AM223" i="25" s="1"/>
  <c r="AE223" i="25"/>
  <c r="AD223" i="25"/>
  <c r="AC223" i="25"/>
  <c r="U223" i="25"/>
  <c r="R223" i="25"/>
  <c r="Q223" i="25"/>
  <c r="P223" i="25"/>
  <c r="O223" i="25"/>
  <c r="N223" i="25"/>
  <c r="M223" i="25"/>
  <c r="BI222" i="25"/>
  <c r="AW222" i="25"/>
  <c r="AP222" i="25"/>
  <c r="AN222" i="25"/>
  <c r="AM222" i="25"/>
  <c r="AK222" i="25"/>
  <c r="AJ222" i="25"/>
  <c r="AI222" i="25"/>
  <c r="AG222" i="25"/>
  <c r="AF222" i="25"/>
  <c r="AE222" i="25"/>
  <c r="AL222" i="25" s="1"/>
  <c r="AD222" i="25"/>
  <c r="AC222" i="25"/>
  <c r="U222" i="25"/>
  <c r="R222" i="25"/>
  <c r="Q222" i="25"/>
  <c r="P222" i="25"/>
  <c r="O222" i="25"/>
  <c r="N222" i="25"/>
  <c r="M222" i="25"/>
  <c r="BI221" i="25"/>
  <c r="AW221" i="25"/>
  <c r="AP221" i="25"/>
  <c r="AN221" i="25"/>
  <c r="AL221" i="25"/>
  <c r="AK221" i="25"/>
  <c r="AI221" i="25"/>
  <c r="AG221" i="25"/>
  <c r="AF221" i="25"/>
  <c r="AM221" i="25" s="1"/>
  <c r="AE221" i="25"/>
  <c r="AD221" i="25"/>
  <c r="AC221" i="25"/>
  <c r="AJ221" i="25" s="1"/>
  <c r="U221" i="25"/>
  <c r="R221" i="25"/>
  <c r="Q221" i="25"/>
  <c r="P221" i="25"/>
  <c r="O221" i="25"/>
  <c r="N221" i="25"/>
  <c r="M221" i="25"/>
  <c r="BI220" i="25"/>
  <c r="AW220" i="25"/>
  <c r="AP220" i="25"/>
  <c r="AM220" i="25"/>
  <c r="AL220" i="25"/>
  <c r="AI220" i="25"/>
  <c r="AG220" i="25"/>
  <c r="AN220" i="25" s="1"/>
  <c r="AF220" i="25"/>
  <c r="AE220" i="25"/>
  <c r="AD220" i="25"/>
  <c r="AK220" i="25" s="1"/>
  <c r="AC220" i="25"/>
  <c r="AJ220" i="25" s="1"/>
  <c r="U220" i="25"/>
  <c r="R220" i="25"/>
  <c r="Q220" i="25"/>
  <c r="P220" i="25"/>
  <c r="O220" i="25"/>
  <c r="N220" i="25"/>
  <c r="M220" i="25"/>
  <c r="BI219" i="25"/>
  <c r="AW219" i="25"/>
  <c r="AP219" i="25"/>
  <c r="AL219" i="25"/>
  <c r="AK219" i="25"/>
  <c r="AJ219" i="25"/>
  <c r="AI219" i="25"/>
  <c r="AG219" i="25"/>
  <c r="AN219" i="25" s="1"/>
  <c r="AF219" i="25"/>
  <c r="AM219" i="25" s="1"/>
  <c r="AE219" i="25"/>
  <c r="AD219" i="25"/>
  <c r="AC219" i="25"/>
  <c r="U219" i="25"/>
  <c r="R219" i="25"/>
  <c r="Q219" i="25"/>
  <c r="P219" i="25"/>
  <c r="O219" i="25"/>
  <c r="N219" i="25"/>
  <c r="M219" i="25"/>
  <c r="BI218" i="25"/>
  <c r="AW218" i="25"/>
  <c r="AP218" i="25"/>
  <c r="AN218" i="25"/>
  <c r="AM218" i="25"/>
  <c r="AI218" i="25"/>
  <c r="AG218" i="25"/>
  <c r="AF218" i="25"/>
  <c r="AE218" i="25"/>
  <c r="AL218" i="25" s="1"/>
  <c r="AD218" i="25"/>
  <c r="AK218" i="25" s="1"/>
  <c r="AC218" i="25"/>
  <c r="AJ218" i="25" s="1"/>
  <c r="U218" i="25"/>
  <c r="R218" i="25"/>
  <c r="Q218" i="25"/>
  <c r="P218" i="25"/>
  <c r="O218" i="25"/>
  <c r="N218" i="25"/>
  <c r="M218" i="25"/>
  <c r="BI217" i="25"/>
  <c r="AW217" i="25"/>
  <c r="AP217" i="25"/>
  <c r="AN217" i="25"/>
  <c r="AJ217" i="25"/>
  <c r="AI217" i="25"/>
  <c r="AG217" i="25"/>
  <c r="AF217" i="25"/>
  <c r="AM217" i="25" s="1"/>
  <c r="AE217" i="25"/>
  <c r="AL217" i="25" s="1"/>
  <c r="AD217" i="25"/>
  <c r="AK217" i="25" s="1"/>
  <c r="AC217" i="25"/>
  <c r="U217" i="25"/>
  <c r="R217" i="25"/>
  <c r="Q217" i="25"/>
  <c r="P217" i="25"/>
  <c r="O217" i="25"/>
  <c r="N217" i="25"/>
  <c r="M217" i="25"/>
  <c r="BI216" i="25"/>
  <c r="AW216" i="25"/>
  <c r="AP216" i="25"/>
  <c r="AN216" i="25"/>
  <c r="AL216" i="25"/>
  <c r="AK216" i="25"/>
  <c r="AI216" i="25"/>
  <c r="AG216" i="25"/>
  <c r="AF216" i="25"/>
  <c r="AM216" i="25" s="1"/>
  <c r="AE216" i="25"/>
  <c r="AD216" i="25"/>
  <c r="AC216" i="25"/>
  <c r="AJ216" i="25" s="1"/>
  <c r="U216" i="25"/>
  <c r="R216" i="25"/>
  <c r="Q216" i="25"/>
  <c r="P216" i="25"/>
  <c r="O216" i="25"/>
  <c r="N216" i="25"/>
  <c r="M216" i="25"/>
  <c r="BI215" i="25"/>
  <c r="AW215" i="25"/>
  <c r="AP215" i="25"/>
  <c r="AN215" i="25"/>
  <c r="AK215" i="25"/>
  <c r="AI215" i="25"/>
  <c r="AG215" i="25"/>
  <c r="AF215" i="25"/>
  <c r="AM215" i="25" s="1"/>
  <c r="AE215" i="25"/>
  <c r="AL215" i="25" s="1"/>
  <c r="AD215" i="25"/>
  <c r="AC215" i="25"/>
  <c r="AJ215" i="25" s="1"/>
  <c r="U215" i="25"/>
  <c r="R215" i="25"/>
  <c r="Q215" i="25"/>
  <c r="P215" i="25"/>
  <c r="O215" i="25"/>
  <c r="N215" i="25"/>
  <c r="M215" i="25"/>
  <c r="BI214" i="25"/>
  <c r="AW214" i="25"/>
  <c r="AP214" i="25"/>
  <c r="AJ214" i="25"/>
  <c r="AI214" i="25"/>
  <c r="AG214" i="25"/>
  <c r="AN214" i="25" s="1"/>
  <c r="AF214" i="25"/>
  <c r="AM214" i="25" s="1"/>
  <c r="AE214" i="25"/>
  <c r="AL214" i="25" s="1"/>
  <c r="AD214" i="25"/>
  <c r="AK214" i="25" s="1"/>
  <c r="AC214" i="25"/>
  <c r="U214" i="25"/>
  <c r="R214" i="25"/>
  <c r="Q214" i="25"/>
  <c r="P214" i="25"/>
  <c r="O214" i="25"/>
  <c r="N214" i="25"/>
  <c r="M214" i="25"/>
  <c r="BI213" i="25"/>
  <c r="AW213" i="25"/>
  <c r="AP213" i="25"/>
  <c r="AN213" i="25"/>
  <c r="AL213" i="25"/>
  <c r="AJ213" i="25"/>
  <c r="AI213" i="25"/>
  <c r="AG213" i="25"/>
  <c r="AF213" i="25"/>
  <c r="AM213" i="25" s="1"/>
  <c r="AE213" i="25"/>
  <c r="AD213" i="25"/>
  <c r="AK213" i="25" s="1"/>
  <c r="AC213" i="25"/>
  <c r="U213" i="25"/>
  <c r="R213" i="25"/>
  <c r="Q213" i="25"/>
  <c r="P213" i="25"/>
  <c r="O213" i="25"/>
  <c r="N213" i="25"/>
  <c r="M213" i="25"/>
  <c r="BI212" i="25"/>
  <c r="AW212" i="25"/>
  <c r="AP212" i="25"/>
  <c r="AN212" i="25"/>
  <c r="AJ212" i="25"/>
  <c r="AI212" i="25"/>
  <c r="AG212" i="25"/>
  <c r="AF212" i="25"/>
  <c r="AM212" i="25" s="1"/>
  <c r="AE212" i="25"/>
  <c r="AL212" i="25" s="1"/>
  <c r="AD212" i="25"/>
  <c r="AK212" i="25" s="1"/>
  <c r="AC212" i="25"/>
  <c r="U212" i="25"/>
  <c r="R212" i="25"/>
  <c r="Q212" i="25"/>
  <c r="P212" i="25"/>
  <c r="O212" i="25"/>
  <c r="N212" i="25"/>
  <c r="M212" i="25"/>
  <c r="BI211" i="25"/>
  <c r="AW211" i="25"/>
  <c r="AP211" i="25"/>
  <c r="AL211" i="25"/>
  <c r="AK211" i="25"/>
  <c r="AJ211" i="25"/>
  <c r="AI211" i="25"/>
  <c r="AG211" i="25"/>
  <c r="AN211" i="25" s="1"/>
  <c r="AF211" i="25"/>
  <c r="AM211" i="25" s="1"/>
  <c r="AE211" i="25"/>
  <c r="AD211" i="25"/>
  <c r="AC211" i="25"/>
  <c r="U211" i="25"/>
  <c r="R211" i="25"/>
  <c r="Q211" i="25"/>
  <c r="P211" i="25"/>
  <c r="O211" i="25"/>
  <c r="N211" i="25"/>
  <c r="M211" i="25"/>
  <c r="BI210" i="25"/>
  <c r="AW210" i="25"/>
  <c r="AP210" i="25"/>
  <c r="AM210" i="25"/>
  <c r="AL210" i="25"/>
  <c r="AK210" i="25"/>
  <c r="AI210" i="25"/>
  <c r="AG210" i="25"/>
  <c r="AN210" i="25" s="1"/>
  <c r="AF210" i="25"/>
  <c r="AE210" i="25"/>
  <c r="AD210" i="25"/>
  <c r="AC210" i="25"/>
  <c r="AJ210" i="25" s="1"/>
  <c r="U210" i="25"/>
  <c r="R210" i="25"/>
  <c r="Q210" i="25"/>
  <c r="P210" i="25"/>
  <c r="O210" i="25"/>
  <c r="N210" i="25"/>
  <c r="M210" i="25"/>
  <c r="BI209" i="25"/>
  <c r="AW209" i="25"/>
  <c r="AP209" i="25"/>
  <c r="AM209" i="25"/>
  <c r="AL209" i="25"/>
  <c r="AJ209" i="25"/>
  <c r="AI209" i="25"/>
  <c r="AG209" i="25"/>
  <c r="AN209" i="25" s="1"/>
  <c r="AF209" i="25"/>
  <c r="AE209" i="25"/>
  <c r="AD209" i="25"/>
  <c r="AK209" i="25" s="1"/>
  <c r="AC209" i="25"/>
  <c r="U209" i="25"/>
  <c r="R209" i="25"/>
  <c r="Q209" i="25"/>
  <c r="P209" i="25"/>
  <c r="O209" i="25"/>
  <c r="N209" i="25"/>
  <c r="M209" i="25"/>
  <c r="BI208" i="25"/>
  <c r="AW208" i="25"/>
  <c r="AP208" i="25"/>
  <c r="AN208" i="25"/>
  <c r="AJ208" i="25"/>
  <c r="AI208" i="25"/>
  <c r="AG208" i="25"/>
  <c r="AF208" i="25"/>
  <c r="AM208" i="25" s="1"/>
  <c r="AE208" i="25"/>
  <c r="AL208" i="25" s="1"/>
  <c r="AD208" i="25"/>
  <c r="AK208" i="25" s="1"/>
  <c r="AC208" i="25"/>
  <c r="U208" i="25"/>
  <c r="R208" i="25"/>
  <c r="Q208" i="25"/>
  <c r="P208" i="25"/>
  <c r="O208" i="25"/>
  <c r="N208" i="25"/>
  <c r="M208" i="25"/>
  <c r="BI207" i="25"/>
  <c r="AW207" i="25"/>
  <c r="AP207" i="25"/>
  <c r="AN207" i="25"/>
  <c r="AI207" i="25"/>
  <c r="AG207" i="25"/>
  <c r="AF207" i="25"/>
  <c r="AM207" i="25" s="1"/>
  <c r="AE207" i="25"/>
  <c r="AL207" i="25" s="1"/>
  <c r="AD207" i="25"/>
  <c r="AK207" i="25" s="1"/>
  <c r="AC207" i="25"/>
  <c r="AJ207" i="25" s="1"/>
  <c r="U207" i="25"/>
  <c r="R207" i="25"/>
  <c r="Q207" i="25"/>
  <c r="P207" i="25"/>
  <c r="O207" i="25"/>
  <c r="N207" i="25"/>
  <c r="M207" i="25"/>
  <c r="BI206" i="25"/>
  <c r="AW206" i="25"/>
  <c r="AP206" i="25"/>
  <c r="AN206" i="25"/>
  <c r="AM206" i="25"/>
  <c r="AL206" i="25"/>
  <c r="AI206" i="25"/>
  <c r="AG206" i="25"/>
  <c r="AF206" i="25"/>
  <c r="AE206" i="25"/>
  <c r="AD206" i="25"/>
  <c r="AK206" i="25" s="1"/>
  <c r="AC206" i="25"/>
  <c r="AJ206" i="25" s="1"/>
  <c r="U206" i="25"/>
  <c r="R206" i="25"/>
  <c r="Q206" i="25"/>
  <c r="P206" i="25"/>
  <c r="O206" i="25"/>
  <c r="N206" i="25"/>
  <c r="M206" i="25"/>
  <c r="BI205" i="25"/>
  <c r="AW205" i="25"/>
  <c r="AP205" i="25"/>
  <c r="AN205" i="25"/>
  <c r="AM205" i="25"/>
  <c r="AI205" i="25"/>
  <c r="AG205" i="25"/>
  <c r="AF205" i="25"/>
  <c r="AE205" i="25"/>
  <c r="AL205" i="25" s="1"/>
  <c r="AD205" i="25"/>
  <c r="AK205" i="25" s="1"/>
  <c r="AC205" i="25"/>
  <c r="AJ205" i="25" s="1"/>
  <c r="U205" i="25"/>
  <c r="R205" i="25"/>
  <c r="Q205" i="25"/>
  <c r="P205" i="25"/>
  <c r="O205" i="25"/>
  <c r="N205" i="25"/>
  <c r="M205" i="25"/>
  <c r="BI204" i="25"/>
  <c r="AW204" i="25"/>
  <c r="AP204" i="25"/>
  <c r="AJ204" i="25"/>
  <c r="AI204" i="25"/>
  <c r="AG204" i="25"/>
  <c r="AN204" i="25" s="1"/>
  <c r="AF204" i="25"/>
  <c r="AM204" i="25" s="1"/>
  <c r="AE204" i="25"/>
  <c r="AL204" i="25" s="1"/>
  <c r="AD204" i="25"/>
  <c r="AK204" i="25" s="1"/>
  <c r="AC204" i="25"/>
  <c r="U204" i="25"/>
  <c r="R204" i="25"/>
  <c r="Q204" i="25"/>
  <c r="P204" i="25"/>
  <c r="O204" i="25"/>
  <c r="N204" i="25"/>
  <c r="M204" i="25"/>
  <c r="BI203" i="25"/>
  <c r="AW203" i="25"/>
  <c r="AP203" i="25"/>
  <c r="AN203" i="25"/>
  <c r="AL203" i="25"/>
  <c r="AI203" i="25"/>
  <c r="AG203" i="25"/>
  <c r="AF203" i="25"/>
  <c r="AM203" i="25" s="1"/>
  <c r="AE203" i="25"/>
  <c r="AD203" i="25"/>
  <c r="AK203" i="25" s="1"/>
  <c r="AC203" i="25"/>
  <c r="AJ203" i="25" s="1"/>
  <c r="U203" i="25"/>
  <c r="R203" i="25"/>
  <c r="Q203" i="25"/>
  <c r="P203" i="25"/>
  <c r="O203" i="25"/>
  <c r="N203" i="25"/>
  <c r="M203" i="25"/>
  <c r="BI202" i="25"/>
  <c r="AW202" i="25"/>
  <c r="AP202" i="25"/>
  <c r="AN202" i="25"/>
  <c r="AM202" i="25"/>
  <c r="AK202" i="25"/>
  <c r="AJ202" i="25"/>
  <c r="AI202" i="25"/>
  <c r="AG202" i="25"/>
  <c r="AF202" i="25"/>
  <c r="AE202" i="25"/>
  <c r="AL202" i="25" s="1"/>
  <c r="AD202" i="25"/>
  <c r="AC202" i="25"/>
  <c r="U202" i="25"/>
  <c r="R202" i="25"/>
  <c r="Q202" i="25"/>
  <c r="P202" i="25"/>
  <c r="O202" i="25"/>
  <c r="N202" i="25"/>
  <c r="M202" i="25"/>
  <c r="BI201" i="25"/>
  <c r="AW201" i="25"/>
  <c r="AP201" i="25"/>
  <c r="AN201" i="25"/>
  <c r="AL201" i="25"/>
  <c r="AK201" i="25"/>
  <c r="AI201" i="25"/>
  <c r="AG201" i="25"/>
  <c r="AF201" i="25"/>
  <c r="AM201" i="25" s="1"/>
  <c r="AE201" i="25"/>
  <c r="AD201" i="25"/>
  <c r="AC201" i="25"/>
  <c r="AJ201" i="25" s="1"/>
  <c r="U201" i="25"/>
  <c r="R201" i="25"/>
  <c r="Q201" i="25"/>
  <c r="P201" i="25"/>
  <c r="O201" i="25"/>
  <c r="N201" i="25"/>
  <c r="M201" i="25"/>
  <c r="BI200" i="25"/>
  <c r="AW200" i="25"/>
  <c r="AP200" i="25"/>
  <c r="AN200" i="25"/>
  <c r="AM200" i="25"/>
  <c r="AL200" i="25"/>
  <c r="AI200" i="25"/>
  <c r="AG200" i="25"/>
  <c r="AF200" i="25"/>
  <c r="AE200" i="25"/>
  <c r="AD200" i="25"/>
  <c r="AK200" i="25" s="1"/>
  <c r="AC200" i="25"/>
  <c r="AJ200" i="25" s="1"/>
  <c r="U200" i="25"/>
  <c r="R200" i="25"/>
  <c r="Q200" i="25"/>
  <c r="P200" i="25"/>
  <c r="O200" i="25"/>
  <c r="N200" i="25"/>
  <c r="M200" i="25"/>
  <c r="BI199" i="25"/>
  <c r="AW199" i="25"/>
  <c r="AP199" i="25"/>
  <c r="AN199" i="25"/>
  <c r="AL199" i="25"/>
  <c r="AI199" i="25"/>
  <c r="AG199" i="25"/>
  <c r="AF199" i="25"/>
  <c r="AM199" i="25" s="1"/>
  <c r="AE199" i="25"/>
  <c r="AD199" i="25"/>
  <c r="AK199" i="25" s="1"/>
  <c r="AC199" i="25"/>
  <c r="AJ199" i="25" s="1"/>
  <c r="U199" i="25"/>
  <c r="R199" i="25"/>
  <c r="Q199" i="25"/>
  <c r="P199" i="25"/>
  <c r="O199" i="25"/>
  <c r="N199" i="25"/>
  <c r="M199" i="25"/>
  <c r="BI198" i="25"/>
  <c r="AW198" i="25"/>
  <c r="AP198" i="25"/>
  <c r="AN198" i="25"/>
  <c r="AM198" i="25"/>
  <c r="AI198" i="25"/>
  <c r="AG198" i="25"/>
  <c r="AF198" i="25"/>
  <c r="AE198" i="25"/>
  <c r="AL198" i="25" s="1"/>
  <c r="AD198" i="25"/>
  <c r="AK198" i="25" s="1"/>
  <c r="AC198" i="25"/>
  <c r="AJ198" i="25" s="1"/>
  <c r="U198" i="25"/>
  <c r="R198" i="25"/>
  <c r="Q198" i="25"/>
  <c r="P198" i="25"/>
  <c r="O198" i="25"/>
  <c r="N198" i="25"/>
  <c r="M198" i="25"/>
  <c r="BI197" i="25"/>
  <c r="AW197" i="25"/>
  <c r="AP197" i="25"/>
  <c r="AM197" i="25"/>
  <c r="AJ197" i="25"/>
  <c r="AI197" i="25"/>
  <c r="AG197" i="25"/>
  <c r="AN197" i="25" s="1"/>
  <c r="AF197" i="25"/>
  <c r="AE197" i="25"/>
  <c r="AL197" i="25" s="1"/>
  <c r="AD197" i="25"/>
  <c r="AK197" i="25" s="1"/>
  <c r="AC197" i="25"/>
  <c r="U197" i="25"/>
  <c r="R197" i="25"/>
  <c r="Q197" i="25"/>
  <c r="P197" i="25"/>
  <c r="O197" i="25"/>
  <c r="N197" i="25"/>
  <c r="M197" i="25"/>
  <c r="BI196" i="25"/>
  <c r="AW196" i="25"/>
  <c r="AP196" i="25"/>
  <c r="AL196" i="25"/>
  <c r="AK196" i="25"/>
  <c r="AI196" i="25"/>
  <c r="AG196" i="25"/>
  <c r="AN196" i="25" s="1"/>
  <c r="AF196" i="25"/>
  <c r="AM196" i="25" s="1"/>
  <c r="AE196" i="25"/>
  <c r="AD196" i="25"/>
  <c r="AC196" i="25"/>
  <c r="AJ196" i="25" s="1"/>
  <c r="U196" i="25"/>
  <c r="R196" i="25"/>
  <c r="Q196" i="25"/>
  <c r="P196" i="25"/>
  <c r="O196" i="25"/>
  <c r="N196" i="25"/>
  <c r="M196" i="25"/>
  <c r="BI195" i="25"/>
  <c r="AW195" i="25"/>
  <c r="AP195" i="25"/>
  <c r="AN195" i="25"/>
  <c r="AM195" i="25"/>
  <c r="AI195" i="25"/>
  <c r="AG195" i="25"/>
  <c r="AF195" i="25"/>
  <c r="AE195" i="25"/>
  <c r="AL195" i="25" s="1"/>
  <c r="AD195" i="25"/>
  <c r="AK195" i="25" s="1"/>
  <c r="AC195" i="25"/>
  <c r="AJ195" i="25" s="1"/>
  <c r="U195" i="25"/>
  <c r="R195" i="25"/>
  <c r="Q195" i="25"/>
  <c r="P195" i="25"/>
  <c r="O195" i="25"/>
  <c r="N195" i="25"/>
  <c r="M195" i="25"/>
  <c r="BI194" i="25"/>
  <c r="AW194" i="25"/>
  <c r="AP194" i="25"/>
  <c r="AN194" i="25"/>
  <c r="AJ194" i="25"/>
  <c r="AI194" i="25"/>
  <c r="AG194" i="25"/>
  <c r="AF194" i="25"/>
  <c r="AM194" i="25" s="1"/>
  <c r="AE194" i="25"/>
  <c r="AL194" i="25" s="1"/>
  <c r="AD194" i="25"/>
  <c r="AK194" i="25" s="1"/>
  <c r="AC194" i="25"/>
  <c r="U194" i="25"/>
  <c r="R194" i="25"/>
  <c r="Q194" i="25"/>
  <c r="P194" i="25"/>
  <c r="O194" i="25"/>
  <c r="N194" i="25"/>
  <c r="M194" i="25"/>
  <c r="BI193" i="25"/>
  <c r="AW193" i="25"/>
  <c r="AP193" i="25"/>
  <c r="AN193" i="25"/>
  <c r="AM193" i="25"/>
  <c r="AK193" i="25"/>
  <c r="AJ193" i="25"/>
  <c r="AI193" i="25"/>
  <c r="AG193" i="25"/>
  <c r="AF193" i="25"/>
  <c r="AE193" i="25"/>
  <c r="AL193" i="25" s="1"/>
  <c r="AD193" i="25"/>
  <c r="AC193" i="25"/>
  <c r="U193" i="25"/>
  <c r="R193" i="25"/>
  <c r="Q193" i="25"/>
  <c r="P193" i="25"/>
  <c r="O193" i="25"/>
  <c r="N193" i="25"/>
  <c r="M193" i="25"/>
  <c r="BI192" i="25"/>
  <c r="AW192" i="25"/>
  <c r="AP192" i="25"/>
  <c r="AN192" i="25"/>
  <c r="AI192" i="25"/>
  <c r="AG192" i="25"/>
  <c r="AF192" i="25"/>
  <c r="AM192" i="25" s="1"/>
  <c r="AE192" i="25"/>
  <c r="AL192" i="25" s="1"/>
  <c r="AD192" i="25"/>
  <c r="AK192" i="25" s="1"/>
  <c r="AC192" i="25"/>
  <c r="AJ192" i="25" s="1"/>
  <c r="U192" i="25"/>
  <c r="R192" i="25"/>
  <c r="Q192" i="25"/>
  <c r="P192" i="25"/>
  <c r="O192" i="25"/>
  <c r="N192" i="25"/>
  <c r="M192" i="25"/>
  <c r="BI191" i="25"/>
  <c r="AW191" i="25"/>
  <c r="AP191" i="25"/>
  <c r="AK191" i="25"/>
  <c r="AJ191" i="25"/>
  <c r="AI191" i="25"/>
  <c r="AG191" i="25"/>
  <c r="AN191" i="25" s="1"/>
  <c r="AF191" i="25"/>
  <c r="AM191" i="25" s="1"/>
  <c r="AE191" i="25"/>
  <c r="AL191" i="25" s="1"/>
  <c r="AD191" i="25"/>
  <c r="AC191" i="25"/>
  <c r="U191" i="25"/>
  <c r="R191" i="25"/>
  <c r="Q191" i="25"/>
  <c r="P191" i="25"/>
  <c r="O191" i="25"/>
  <c r="N191" i="25"/>
  <c r="M191" i="25"/>
  <c r="BI190" i="25"/>
  <c r="AW190" i="25"/>
  <c r="AP190" i="25"/>
  <c r="AN190" i="25"/>
  <c r="AM190" i="25"/>
  <c r="AK190" i="25"/>
  <c r="AJ190" i="25"/>
  <c r="AI190" i="25"/>
  <c r="AG190" i="25"/>
  <c r="AF190" i="25"/>
  <c r="AE190" i="25"/>
  <c r="AL190" i="25" s="1"/>
  <c r="AD190" i="25"/>
  <c r="AC190" i="25"/>
  <c r="U190" i="25"/>
  <c r="R190" i="25"/>
  <c r="Q190" i="25"/>
  <c r="P190" i="25"/>
  <c r="O190" i="25"/>
  <c r="N190" i="25"/>
  <c r="M190" i="25"/>
  <c r="BI189" i="25"/>
  <c r="AW189" i="25"/>
  <c r="AP189" i="25"/>
  <c r="AN189" i="25"/>
  <c r="AL189" i="25"/>
  <c r="AK189" i="25"/>
  <c r="AJ189" i="25"/>
  <c r="AI189" i="25"/>
  <c r="AG189" i="25"/>
  <c r="AF189" i="25"/>
  <c r="AM189" i="25" s="1"/>
  <c r="AE189" i="25"/>
  <c r="AD189" i="25"/>
  <c r="AC189" i="25"/>
  <c r="U189" i="25"/>
  <c r="R189" i="25"/>
  <c r="Q189" i="25"/>
  <c r="P189" i="25"/>
  <c r="O189" i="25"/>
  <c r="N189" i="25"/>
  <c r="M189" i="25"/>
  <c r="BI188" i="25"/>
  <c r="AW188" i="25"/>
  <c r="AP188" i="25"/>
  <c r="AN188" i="25"/>
  <c r="AM188" i="25"/>
  <c r="AJ188" i="25"/>
  <c r="AI188" i="25"/>
  <c r="AG188" i="25"/>
  <c r="AF188" i="25"/>
  <c r="AE188" i="25"/>
  <c r="AL188" i="25" s="1"/>
  <c r="AD188" i="25"/>
  <c r="AK188" i="25" s="1"/>
  <c r="AC188" i="25"/>
  <c r="U188" i="25"/>
  <c r="R188" i="25"/>
  <c r="Q188" i="25"/>
  <c r="P188" i="25"/>
  <c r="O188" i="25"/>
  <c r="N188" i="25"/>
  <c r="M188" i="25"/>
  <c r="BI187" i="25"/>
  <c r="AW187" i="25"/>
  <c r="AP187" i="25"/>
  <c r="AM187" i="25"/>
  <c r="AI187" i="25"/>
  <c r="AG187" i="25"/>
  <c r="AN187" i="25" s="1"/>
  <c r="AF187" i="25"/>
  <c r="AE187" i="25"/>
  <c r="AL187" i="25" s="1"/>
  <c r="AD187" i="25"/>
  <c r="AK187" i="25" s="1"/>
  <c r="AC187" i="25"/>
  <c r="AJ187" i="25" s="1"/>
  <c r="U187" i="25"/>
  <c r="R187" i="25"/>
  <c r="Q187" i="25"/>
  <c r="P187" i="25"/>
  <c r="O187" i="25"/>
  <c r="N187" i="25"/>
  <c r="M187" i="25"/>
  <c r="BI186" i="25"/>
  <c r="AW186" i="25"/>
  <c r="AP186" i="25"/>
  <c r="AL186" i="25"/>
  <c r="AK186" i="25"/>
  <c r="AJ186" i="25"/>
  <c r="AI186" i="25"/>
  <c r="AG186" i="25"/>
  <c r="AN186" i="25" s="1"/>
  <c r="AF186" i="25"/>
  <c r="AM186" i="25" s="1"/>
  <c r="AE186" i="25"/>
  <c r="AD186" i="25"/>
  <c r="AC186" i="25"/>
  <c r="U186" i="25"/>
  <c r="R186" i="25"/>
  <c r="Q186" i="25"/>
  <c r="P186" i="25"/>
  <c r="O186" i="25"/>
  <c r="N186" i="25"/>
  <c r="M186" i="25"/>
  <c r="BI185" i="25"/>
  <c r="AW185" i="25"/>
  <c r="AP185" i="25"/>
  <c r="AM185" i="25"/>
  <c r="AI185" i="25"/>
  <c r="AG185" i="25"/>
  <c r="AN185" i="25" s="1"/>
  <c r="AF185" i="25"/>
  <c r="AE185" i="25"/>
  <c r="AL185" i="25" s="1"/>
  <c r="AD185" i="25"/>
  <c r="AK185" i="25" s="1"/>
  <c r="AC185" i="25"/>
  <c r="AJ185" i="25" s="1"/>
  <c r="U185" i="25"/>
  <c r="R185" i="25"/>
  <c r="Q185" i="25"/>
  <c r="P185" i="25"/>
  <c r="O185" i="25"/>
  <c r="N185" i="25"/>
  <c r="M185" i="25"/>
  <c r="BI184" i="25"/>
  <c r="AW184" i="25"/>
  <c r="AP184" i="25"/>
  <c r="AI184" i="25"/>
  <c r="AG184" i="25"/>
  <c r="AN184" i="25" s="1"/>
  <c r="AF184" i="25"/>
  <c r="AM184" i="25" s="1"/>
  <c r="AE184" i="25"/>
  <c r="AL184" i="25" s="1"/>
  <c r="AD184" i="25"/>
  <c r="AK184" i="25" s="1"/>
  <c r="AC184" i="25"/>
  <c r="AJ184" i="25" s="1"/>
  <c r="U184" i="25"/>
  <c r="R184" i="25"/>
  <c r="Q184" i="25"/>
  <c r="P184" i="25"/>
  <c r="O184" i="25"/>
  <c r="N184" i="25"/>
  <c r="M184" i="25"/>
  <c r="BI183" i="25"/>
  <c r="AW183" i="25"/>
  <c r="AP183" i="25"/>
  <c r="AN183" i="25"/>
  <c r="AM183" i="25"/>
  <c r="AI183" i="25"/>
  <c r="AG183" i="25"/>
  <c r="AF183" i="25"/>
  <c r="AE183" i="25"/>
  <c r="AL183" i="25" s="1"/>
  <c r="AD183" i="25"/>
  <c r="AK183" i="25" s="1"/>
  <c r="AC183" i="25"/>
  <c r="AJ183" i="25" s="1"/>
  <c r="U183" i="25"/>
  <c r="R183" i="25"/>
  <c r="Q183" i="25"/>
  <c r="P183" i="25"/>
  <c r="O183" i="25"/>
  <c r="N183" i="25"/>
  <c r="M183" i="25"/>
  <c r="BI182" i="25"/>
  <c r="AW182" i="25"/>
  <c r="AP182" i="25"/>
  <c r="AM182" i="25"/>
  <c r="AL182" i="25"/>
  <c r="AK182" i="25"/>
  <c r="AI182" i="25"/>
  <c r="AG182" i="25"/>
  <c r="AN182" i="25" s="1"/>
  <c r="AF182" i="25"/>
  <c r="AE182" i="25"/>
  <c r="AD182" i="25"/>
  <c r="AC182" i="25"/>
  <c r="AJ182" i="25" s="1"/>
  <c r="U182" i="25"/>
  <c r="R182" i="25"/>
  <c r="Q182" i="25"/>
  <c r="P182" i="25"/>
  <c r="O182" i="25"/>
  <c r="N182" i="25"/>
  <c r="M182" i="25"/>
  <c r="BI181" i="25"/>
  <c r="AW181" i="25"/>
  <c r="AP181" i="25"/>
  <c r="AN181" i="25"/>
  <c r="AM181" i="25"/>
  <c r="AJ181" i="25"/>
  <c r="AI181" i="25"/>
  <c r="AG181" i="25"/>
  <c r="AF181" i="25"/>
  <c r="AE181" i="25"/>
  <c r="AL181" i="25" s="1"/>
  <c r="AD181" i="25"/>
  <c r="AK181" i="25" s="1"/>
  <c r="AC181" i="25"/>
  <c r="U181" i="25"/>
  <c r="R181" i="25"/>
  <c r="Q181" i="25"/>
  <c r="P181" i="25"/>
  <c r="O181" i="25"/>
  <c r="N181" i="25"/>
  <c r="M181" i="25"/>
  <c r="BI180" i="25"/>
  <c r="AW180" i="25"/>
  <c r="AP180" i="25"/>
  <c r="AM180" i="25"/>
  <c r="AI180" i="25"/>
  <c r="AG180" i="25"/>
  <c r="AN180" i="25" s="1"/>
  <c r="AF180" i="25"/>
  <c r="AE180" i="25"/>
  <c r="AL180" i="25" s="1"/>
  <c r="AD180" i="25"/>
  <c r="AK180" i="25" s="1"/>
  <c r="AC180" i="25"/>
  <c r="AJ180" i="25" s="1"/>
  <c r="U180" i="25"/>
  <c r="R180" i="25"/>
  <c r="Q180" i="25"/>
  <c r="P180" i="25"/>
  <c r="O180" i="25"/>
  <c r="N180" i="25"/>
  <c r="M180" i="25"/>
  <c r="BI179" i="25"/>
  <c r="AW179" i="25"/>
  <c r="AP179" i="25"/>
  <c r="AN179" i="25"/>
  <c r="AL179" i="25"/>
  <c r="AK179" i="25"/>
  <c r="AI179" i="25"/>
  <c r="AG179" i="25"/>
  <c r="AF179" i="25"/>
  <c r="AM179" i="25" s="1"/>
  <c r="AE179" i="25"/>
  <c r="AD179" i="25"/>
  <c r="AC179" i="25"/>
  <c r="AJ179" i="25" s="1"/>
  <c r="U179" i="25"/>
  <c r="R179" i="25"/>
  <c r="Q179" i="25"/>
  <c r="P179" i="25"/>
  <c r="O179" i="25"/>
  <c r="N179" i="25"/>
  <c r="M179" i="25"/>
  <c r="BI178" i="25"/>
  <c r="AW178" i="25"/>
  <c r="AP178" i="25"/>
  <c r="AM178" i="25"/>
  <c r="AL178" i="25"/>
  <c r="AI178" i="25"/>
  <c r="AG178" i="25"/>
  <c r="AN178" i="25" s="1"/>
  <c r="AF178" i="25"/>
  <c r="AE178" i="25"/>
  <c r="AD178" i="25"/>
  <c r="AK178" i="25" s="1"/>
  <c r="AC178" i="25"/>
  <c r="AJ178" i="25" s="1"/>
  <c r="U178" i="25"/>
  <c r="R178" i="25"/>
  <c r="Q178" i="25"/>
  <c r="P178" i="25"/>
  <c r="O178" i="25"/>
  <c r="N178" i="25"/>
  <c r="M178" i="25"/>
  <c r="BI177" i="25"/>
  <c r="AW177" i="25"/>
  <c r="AP177" i="25"/>
  <c r="AL177" i="25"/>
  <c r="AK177" i="25"/>
  <c r="AJ177" i="25"/>
  <c r="AI177" i="25"/>
  <c r="AG177" i="25"/>
  <c r="AN177" i="25" s="1"/>
  <c r="AF177" i="25"/>
  <c r="AM177" i="25" s="1"/>
  <c r="AE177" i="25"/>
  <c r="AD177" i="25"/>
  <c r="AC177" i="25"/>
  <c r="U177" i="25"/>
  <c r="R177" i="25"/>
  <c r="Q177" i="25"/>
  <c r="P177" i="25"/>
  <c r="O177" i="25"/>
  <c r="N177" i="25"/>
  <c r="M177" i="25"/>
  <c r="BI176" i="25"/>
  <c r="AW176" i="25"/>
  <c r="AP176" i="25"/>
  <c r="AN176" i="25"/>
  <c r="AK176" i="25"/>
  <c r="AI176" i="25"/>
  <c r="AG176" i="25"/>
  <c r="AF176" i="25"/>
  <c r="AM176" i="25" s="1"/>
  <c r="AE176" i="25"/>
  <c r="AL176" i="25" s="1"/>
  <c r="AD176" i="25"/>
  <c r="AC176" i="25"/>
  <c r="AJ176" i="25" s="1"/>
  <c r="U176" i="25"/>
  <c r="R176" i="25"/>
  <c r="Q176" i="25"/>
  <c r="P176" i="25"/>
  <c r="O176" i="25"/>
  <c r="N176" i="25"/>
  <c r="M176" i="25"/>
  <c r="BI175" i="25"/>
  <c r="AW175" i="25"/>
  <c r="AP175" i="25"/>
  <c r="AN175" i="25"/>
  <c r="AM175" i="25"/>
  <c r="AK175" i="25"/>
  <c r="AI175" i="25"/>
  <c r="AG175" i="25"/>
  <c r="AF175" i="25"/>
  <c r="AE175" i="25"/>
  <c r="AL175" i="25" s="1"/>
  <c r="AD175" i="25"/>
  <c r="AC175" i="25"/>
  <c r="AJ175" i="25" s="1"/>
  <c r="U175" i="25"/>
  <c r="R175" i="25"/>
  <c r="Q175" i="25"/>
  <c r="P175" i="25"/>
  <c r="O175" i="25"/>
  <c r="N175" i="25"/>
  <c r="M175" i="25"/>
  <c r="BI174" i="25"/>
  <c r="AW174" i="25"/>
  <c r="AP174" i="25"/>
  <c r="AM174" i="25"/>
  <c r="AL174" i="25"/>
  <c r="AK174" i="25"/>
  <c r="AI174" i="25"/>
  <c r="AG174" i="25"/>
  <c r="AN174" i="25" s="1"/>
  <c r="AF174" i="25"/>
  <c r="AE174" i="25"/>
  <c r="AD174" i="25"/>
  <c r="AC174" i="25"/>
  <c r="AJ174" i="25" s="1"/>
  <c r="U174" i="25"/>
  <c r="R174" i="25"/>
  <c r="Q174" i="25"/>
  <c r="P174" i="25"/>
  <c r="O174" i="25"/>
  <c r="N174" i="25"/>
  <c r="M174" i="25"/>
  <c r="BI173" i="25"/>
  <c r="AW173" i="25"/>
  <c r="AP173" i="25"/>
  <c r="AN173" i="25"/>
  <c r="AI173" i="25"/>
  <c r="AG173" i="25"/>
  <c r="AF173" i="25"/>
  <c r="AM173" i="25" s="1"/>
  <c r="AE173" i="25"/>
  <c r="AL173" i="25" s="1"/>
  <c r="AD173" i="25"/>
  <c r="AK173" i="25" s="1"/>
  <c r="AC173" i="25"/>
  <c r="AJ173" i="25" s="1"/>
  <c r="U173" i="25"/>
  <c r="R173" i="25"/>
  <c r="Q173" i="25"/>
  <c r="P173" i="25"/>
  <c r="O173" i="25"/>
  <c r="N173" i="25"/>
  <c r="M173" i="25"/>
  <c r="BI172" i="25"/>
  <c r="AW172" i="25"/>
  <c r="AP172" i="25"/>
  <c r="AJ172" i="25"/>
  <c r="AI172" i="25"/>
  <c r="AG172" i="25"/>
  <c r="AN172" i="25" s="1"/>
  <c r="AF172" i="25"/>
  <c r="AM172" i="25" s="1"/>
  <c r="AE172" i="25"/>
  <c r="AL172" i="25" s="1"/>
  <c r="AD172" i="25"/>
  <c r="AK172" i="25" s="1"/>
  <c r="AC172" i="25"/>
  <c r="U172" i="25"/>
  <c r="R172" i="25"/>
  <c r="Q172" i="25"/>
  <c r="P172" i="25"/>
  <c r="O172" i="25"/>
  <c r="N172" i="25"/>
  <c r="M172" i="25"/>
  <c r="BI171" i="25"/>
  <c r="AW171" i="25"/>
  <c r="AP171" i="25"/>
  <c r="AN171" i="25"/>
  <c r="AL171" i="25"/>
  <c r="AK171" i="25"/>
  <c r="AI171" i="25"/>
  <c r="AG171" i="25"/>
  <c r="AF171" i="25"/>
  <c r="AM171" i="25" s="1"/>
  <c r="AE171" i="25"/>
  <c r="AD171" i="25"/>
  <c r="AC171" i="25"/>
  <c r="AJ171" i="25" s="1"/>
  <c r="U171" i="25"/>
  <c r="R171" i="25"/>
  <c r="Q171" i="25"/>
  <c r="P171" i="25"/>
  <c r="O171" i="25"/>
  <c r="N171" i="25"/>
  <c r="M171" i="25"/>
  <c r="BI170" i="25"/>
  <c r="AW170" i="25"/>
  <c r="AP170" i="25"/>
  <c r="AJ170" i="25"/>
  <c r="AI170" i="25"/>
  <c r="AG170" i="25"/>
  <c r="AN170" i="25" s="1"/>
  <c r="AF170" i="25"/>
  <c r="AM170" i="25" s="1"/>
  <c r="AE170" i="25"/>
  <c r="AL170" i="25" s="1"/>
  <c r="AD170" i="25"/>
  <c r="AK170" i="25" s="1"/>
  <c r="AC170" i="25"/>
  <c r="U170" i="25"/>
  <c r="R170" i="25"/>
  <c r="Q170" i="25"/>
  <c r="P170" i="25"/>
  <c r="O170" i="25"/>
  <c r="N170" i="25"/>
  <c r="M170" i="25"/>
  <c r="BI169" i="25"/>
  <c r="AW169" i="25"/>
  <c r="AP169" i="25"/>
  <c r="AM169" i="25"/>
  <c r="AL169" i="25"/>
  <c r="AK169" i="25"/>
  <c r="AJ169" i="25"/>
  <c r="AI169" i="25"/>
  <c r="AG169" i="25"/>
  <c r="AN169" i="25" s="1"/>
  <c r="AF169" i="25"/>
  <c r="AE169" i="25"/>
  <c r="AD169" i="25"/>
  <c r="AC169" i="25"/>
  <c r="U169" i="25"/>
  <c r="R169" i="25"/>
  <c r="Q169" i="25"/>
  <c r="P169" i="25"/>
  <c r="O169" i="25"/>
  <c r="N169" i="25"/>
  <c r="M169" i="25"/>
  <c r="BI168" i="25"/>
  <c r="AW168" i="25"/>
  <c r="AP168" i="25"/>
  <c r="AM168" i="25"/>
  <c r="AL168" i="25"/>
  <c r="AK168" i="25"/>
  <c r="AI168" i="25"/>
  <c r="AG168" i="25"/>
  <c r="AN168" i="25" s="1"/>
  <c r="AF168" i="25"/>
  <c r="AE168" i="25"/>
  <c r="AD168" i="25"/>
  <c r="AC168" i="25"/>
  <c r="AJ168" i="25" s="1"/>
  <c r="U168" i="25"/>
  <c r="R168" i="25"/>
  <c r="Q168" i="25"/>
  <c r="P168" i="25"/>
  <c r="O168" i="25"/>
  <c r="N168" i="25"/>
  <c r="M168" i="25"/>
  <c r="BI167" i="25"/>
  <c r="AW167" i="25"/>
  <c r="AP167" i="25"/>
  <c r="AL167" i="25"/>
  <c r="AK167" i="25"/>
  <c r="AJ167" i="25"/>
  <c r="AI167" i="25"/>
  <c r="AG167" i="25"/>
  <c r="AN167" i="25" s="1"/>
  <c r="AF167" i="25"/>
  <c r="AM167" i="25" s="1"/>
  <c r="AE167" i="25"/>
  <c r="AD167" i="25"/>
  <c r="AC167" i="25"/>
  <c r="U167" i="25"/>
  <c r="R167" i="25"/>
  <c r="Q167" i="25"/>
  <c r="P167" i="25"/>
  <c r="O167" i="25"/>
  <c r="N167" i="25"/>
  <c r="M167" i="25"/>
  <c r="BI166" i="25"/>
  <c r="AW166" i="25"/>
  <c r="AP166" i="25"/>
  <c r="AN166" i="25"/>
  <c r="AK166" i="25"/>
  <c r="AI166" i="25"/>
  <c r="AG166" i="25"/>
  <c r="AF166" i="25"/>
  <c r="AM166" i="25" s="1"/>
  <c r="AE166" i="25"/>
  <c r="AL166" i="25" s="1"/>
  <c r="AD166" i="25"/>
  <c r="AC166" i="25"/>
  <c r="AJ166" i="25" s="1"/>
  <c r="U166" i="25"/>
  <c r="R166" i="25"/>
  <c r="Q166" i="25"/>
  <c r="P166" i="25"/>
  <c r="O166" i="25"/>
  <c r="N166" i="25"/>
  <c r="M166" i="25"/>
  <c r="BI165" i="25"/>
  <c r="AW165" i="25"/>
  <c r="AP165" i="25"/>
  <c r="AI165" i="25"/>
  <c r="AG165" i="25"/>
  <c r="AN165" i="25" s="1"/>
  <c r="AF165" i="25"/>
  <c r="AM165" i="25" s="1"/>
  <c r="AE165" i="25"/>
  <c r="AL165" i="25" s="1"/>
  <c r="AD165" i="25"/>
  <c r="AK165" i="25" s="1"/>
  <c r="AC165" i="25"/>
  <c r="AJ165" i="25" s="1"/>
  <c r="U165" i="25"/>
  <c r="R165" i="25"/>
  <c r="Q165" i="25"/>
  <c r="P165" i="25"/>
  <c r="O165" i="25"/>
  <c r="N165" i="25"/>
  <c r="M165" i="25"/>
  <c r="BI164" i="25"/>
  <c r="AW164" i="25"/>
  <c r="AP164" i="25"/>
  <c r="AL164" i="25"/>
  <c r="AI164" i="25"/>
  <c r="AG164" i="25"/>
  <c r="AN164" i="25" s="1"/>
  <c r="AF164" i="25"/>
  <c r="AM164" i="25" s="1"/>
  <c r="AE164" i="25"/>
  <c r="AD164" i="25"/>
  <c r="AK164" i="25" s="1"/>
  <c r="AC164" i="25"/>
  <c r="AJ164" i="25" s="1"/>
  <c r="U164" i="25"/>
  <c r="R164" i="25"/>
  <c r="Q164" i="25"/>
  <c r="P164" i="25"/>
  <c r="O164" i="25"/>
  <c r="N164" i="25"/>
  <c r="M164" i="25"/>
  <c r="BI163" i="25"/>
  <c r="AW163" i="25"/>
  <c r="AP163" i="25"/>
  <c r="AN163" i="25"/>
  <c r="AM163" i="25"/>
  <c r="AL163" i="25"/>
  <c r="AI163" i="25"/>
  <c r="AG163" i="25"/>
  <c r="AF163" i="25"/>
  <c r="AE163" i="25"/>
  <c r="AD163" i="25"/>
  <c r="AK163" i="25" s="1"/>
  <c r="AC163" i="25"/>
  <c r="AJ163" i="25" s="1"/>
  <c r="U163" i="25"/>
  <c r="R163" i="25"/>
  <c r="Q163" i="25"/>
  <c r="P163" i="25"/>
  <c r="O163" i="25"/>
  <c r="N163" i="25"/>
  <c r="M163" i="25"/>
  <c r="BI162" i="25"/>
  <c r="AW162" i="25"/>
  <c r="AP162" i="25"/>
  <c r="AM162" i="25"/>
  <c r="AL162" i="25"/>
  <c r="AK162" i="25"/>
  <c r="AJ162" i="25"/>
  <c r="AI162" i="25"/>
  <c r="AG162" i="25"/>
  <c r="AN162" i="25" s="1"/>
  <c r="AF162" i="25"/>
  <c r="AE162" i="25"/>
  <c r="AD162" i="25"/>
  <c r="AC162" i="25"/>
  <c r="U162" i="25"/>
  <c r="R162" i="25"/>
  <c r="Q162" i="25"/>
  <c r="P162" i="25"/>
  <c r="O162" i="25"/>
  <c r="N162" i="25"/>
  <c r="M162" i="25"/>
  <c r="BI161" i="25"/>
  <c r="AW161" i="25"/>
  <c r="AP161" i="25"/>
  <c r="AN161" i="25"/>
  <c r="AK161" i="25"/>
  <c r="AJ161" i="25"/>
  <c r="AI161" i="25"/>
  <c r="AG161" i="25"/>
  <c r="AF161" i="25"/>
  <c r="AM161" i="25" s="1"/>
  <c r="AE161" i="25"/>
  <c r="AL161" i="25" s="1"/>
  <c r="AD161" i="25"/>
  <c r="AC161" i="25"/>
  <c r="U161" i="25"/>
  <c r="R161" i="25"/>
  <c r="Q161" i="25"/>
  <c r="P161" i="25"/>
  <c r="O161" i="25"/>
  <c r="N161" i="25"/>
  <c r="M161" i="25"/>
  <c r="BI160" i="25"/>
  <c r="AW160" i="25"/>
  <c r="AP160" i="25"/>
  <c r="AL160" i="25"/>
  <c r="AK160" i="25"/>
  <c r="AJ160" i="25"/>
  <c r="AI160" i="25"/>
  <c r="AG160" i="25"/>
  <c r="AN160" i="25" s="1"/>
  <c r="AF160" i="25"/>
  <c r="AM160" i="25" s="1"/>
  <c r="AE160" i="25"/>
  <c r="AD160" i="25"/>
  <c r="AC160" i="25"/>
  <c r="U160" i="25"/>
  <c r="R160" i="25"/>
  <c r="Q160" i="25"/>
  <c r="P160" i="25"/>
  <c r="O160" i="25"/>
  <c r="N160" i="25"/>
  <c r="M160" i="25"/>
  <c r="BI159" i="25"/>
  <c r="AW159" i="25"/>
  <c r="AP159" i="25"/>
  <c r="AN159" i="25"/>
  <c r="AL159" i="25"/>
  <c r="AK159" i="25"/>
  <c r="AJ159" i="25"/>
  <c r="AI159" i="25"/>
  <c r="AG159" i="25"/>
  <c r="AF159" i="25"/>
  <c r="AM159" i="25" s="1"/>
  <c r="AE159" i="25"/>
  <c r="AD159" i="25"/>
  <c r="AC159" i="25"/>
  <c r="U159" i="25"/>
  <c r="R159" i="25"/>
  <c r="Q159" i="25"/>
  <c r="P159" i="25"/>
  <c r="O159" i="25"/>
  <c r="N159" i="25"/>
  <c r="M159" i="25"/>
  <c r="BI158" i="25"/>
  <c r="AW158" i="25"/>
  <c r="AP158" i="25"/>
  <c r="AM158" i="25"/>
  <c r="AI158" i="25"/>
  <c r="AG158" i="25"/>
  <c r="AN158" i="25" s="1"/>
  <c r="AF158" i="25"/>
  <c r="AE158" i="25"/>
  <c r="AL158" i="25" s="1"/>
  <c r="AD158" i="25"/>
  <c r="AK158" i="25" s="1"/>
  <c r="AC158" i="25"/>
  <c r="AJ158" i="25" s="1"/>
  <c r="U158" i="25"/>
  <c r="R158" i="25"/>
  <c r="Q158" i="25"/>
  <c r="P158" i="25"/>
  <c r="O158" i="25"/>
  <c r="N158" i="25"/>
  <c r="M158" i="25"/>
  <c r="BI157" i="25"/>
  <c r="AW157" i="25"/>
  <c r="AP157" i="25"/>
  <c r="AM157" i="25"/>
  <c r="AI157" i="25"/>
  <c r="AG157" i="25"/>
  <c r="AN157" i="25" s="1"/>
  <c r="AF157" i="25"/>
  <c r="AE157" i="25"/>
  <c r="AL157" i="25" s="1"/>
  <c r="AD157" i="25"/>
  <c r="AK157" i="25" s="1"/>
  <c r="AC157" i="25"/>
  <c r="AJ157" i="25" s="1"/>
  <c r="U157" i="25"/>
  <c r="R157" i="25"/>
  <c r="Q157" i="25"/>
  <c r="P157" i="25"/>
  <c r="O157" i="25"/>
  <c r="N157" i="25"/>
  <c r="M157" i="25"/>
  <c r="BI156" i="25"/>
  <c r="AW156" i="25"/>
  <c r="AP156" i="25"/>
  <c r="AN156" i="25"/>
  <c r="AI156" i="25"/>
  <c r="AG156" i="25"/>
  <c r="AF156" i="25"/>
  <c r="AM156" i="25" s="1"/>
  <c r="AE156" i="25"/>
  <c r="AL156" i="25" s="1"/>
  <c r="AD156" i="25"/>
  <c r="AK156" i="25" s="1"/>
  <c r="AC156" i="25"/>
  <c r="AJ156" i="25" s="1"/>
  <c r="U156" i="25"/>
  <c r="R156" i="25"/>
  <c r="Q156" i="25"/>
  <c r="P156" i="25"/>
  <c r="O156" i="25"/>
  <c r="N156" i="25"/>
  <c r="M156" i="25"/>
  <c r="BI155" i="25"/>
  <c r="AW155" i="25"/>
  <c r="AP155" i="25"/>
  <c r="AM155" i="25"/>
  <c r="AL155" i="25"/>
  <c r="AK155" i="25"/>
  <c r="AJ155" i="25"/>
  <c r="AI155" i="25"/>
  <c r="AG155" i="25"/>
  <c r="AN155" i="25" s="1"/>
  <c r="AF155" i="25"/>
  <c r="AE155" i="25"/>
  <c r="AD155" i="25"/>
  <c r="AC155" i="25"/>
  <c r="U155" i="25"/>
  <c r="R155" i="25"/>
  <c r="Q155" i="25"/>
  <c r="P155" i="25"/>
  <c r="O155" i="25"/>
  <c r="N155" i="25"/>
  <c r="M155" i="25"/>
  <c r="BI154" i="25"/>
  <c r="AW154" i="25"/>
  <c r="AP154" i="25"/>
  <c r="AN154" i="25"/>
  <c r="AL154" i="25"/>
  <c r="AK154" i="25"/>
  <c r="AJ154" i="25"/>
  <c r="AI154" i="25"/>
  <c r="AG154" i="25"/>
  <c r="AF154" i="25"/>
  <c r="AM154" i="25" s="1"/>
  <c r="AE154" i="25"/>
  <c r="AD154" i="25"/>
  <c r="AC154" i="25"/>
  <c r="U154" i="25"/>
  <c r="R154" i="25"/>
  <c r="Q154" i="25"/>
  <c r="P154" i="25"/>
  <c r="O154" i="25"/>
  <c r="N154" i="25"/>
  <c r="M154" i="25"/>
  <c r="BI153" i="25"/>
  <c r="AW153" i="25"/>
  <c r="AP153" i="25"/>
  <c r="AM153" i="25"/>
  <c r="AL153" i="25"/>
  <c r="AK153" i="25"/>
  <c r="AI153" i="25"/>
  <c r="AG153" i="25"/>
  <c r="AN153" i="25" s="1"/>
  <c r="AF153" i="25"/>
  <c r="AE153" i="25"/>
  <c r="AD153" i="25"/>
  <c r="AC153" i="25"/>
  <c r="AJ153" i="25" s="1"/>
  <c r="U153" i="25"/>
  <c r="R153" i="25"/>
  <c r="Q153" i="25"/>
  <c r="P153" i="25"/>
  <c r="O153" i="25"/>
  <c r="N153" i="25"/>
  <c r="M153" i="25"/>
  <c r="BI152" i="25"/>
  <c r="AW152" i="25"/>
  <c r="AP152" i="25"/>
  <c r="AN152" i="25"/>
  <c r="AM152" i="25"/>
  <c r="AJ152" i="25"/>
  <c r="AI152" i="25"/>
  <c r="AG152" i="25"/>
  <c r="AF152" i="25"/>
  <c r="AE152" i="25"/>
  <c r="AL152" i="25" s="1"/>
  <c r="AD152" i="25"/>
  <c r="AK152" i="25" s="1"/>
  <c r="AC152" i="25"/>
  <c r="U152" i="25"/>
  <c r="R152" i="25"/>
  <c r="Q152" i="25"/>
  <c r="P152" i="25"/>
  <c r="O152" i="25"/>
  <c r="N152" i="25"/>
  <c r="M152" i="25"/>
  <c r="BI151" i="25"/>
  <c r="AW151" i="25"/>
  <c r="AP151" i="25"/>
  <c r="AJ151" i="25"/>
  <c r="AI151" i="25"/>
  <c r="AG151" i="25"/>
  <c r="AN151" i="25" s="1"/>
  <c r="AF151" i="25"/>
  <c r="AM151" i="25" s="1"/>
  <c r="AE151" i="25"/>
  <c r="AL151" i="25" s="1"/>
  <c r="AD151" i="25"/>
  <c r="AK151" i="25" s="1"/>
  <c r="AC151" i="25"/>
  <c r="U151" i="25"/>
  <c r="R151" i="25"/>
  <c r="Q151" i="25"/>
  <c r="P151" i="25"/>
  <c r="O151" i="25"/>
  <c r="N151" i="25"/>
  <c r="M151" i="25"/>
  <c r="BI150" i="25"/>
  <c r="AW150" i="25"/>
  <c r="AP150" i="25"/>
  <c r="AM150" i="25"/>
  <c r="AL150" i="25"/>
  <c r="AJ150" i="25"/>
  <c r="AI150" i="25"/>
  <c r="AG150" i="25"/>
  <c r="AN150" i="25" s="1"/>
  <c r="AF150" i="25"/>
  <c r="AE150" i="25"/>
  <c r="AD150" i="25"/>
  <c r="AK150" i="25" s="1"/>
  <c r="AC150" i="25"/>
  <c r="U150" i="25"/>
  <c r="R150" i="25"/>
  <c r="Q150" i="25"/>
  <c r="P150" i="25"/>
  <c r="O150" i="25"/>
  <c r="N150" i="25"/>
  <c r="M150" i="25"/>
  <c r="BI149" i="25"/>
  <c r="AW149" i="25"/>
  <c r="AP149" i="25"/>
  <c r="AN149" i="25"/>
  <c r="AM149" i="25"/>
  <c r="AL149" i="25"/>
  <c r="AK149" i="25"/>
  <c r="AI149" i="25"/>
  <c r="AG149" i="25"/>
  <c r="AF149" i="25"/>
  <c r="AE149" i="25"/>
  <c r="AD149" i="25"/>
  <c r="AC149" i="25"/>
  <c r="AJ149" i="25" s="1"/>
  <c r="U149" i="25"/>
  <c r="R149" i="25"/>
  <c r="Q149" i="25"/>
  <c r="P149" i="25"/>
  <c r="O149" i="25"/>
  <c r="N149" i="25"/>
  <c r="M149" i="25"/>
  <c r="BI148" i="25"/>
  <c r="AW148" i="25"/>
  <c r="AP148" i="25"/>
  <c r="AN148" i="25"/>
  <c r="AI148" i="25"/>
  <c r="AG148" i="25"/>
  <c r="AF148" i="25"/>
  <c r="AM148" i="25" s="1"/>
  <c r="AE148" i="25"/>
  <c r="AL148" i="25" s="1"/>
  <c r="AD148" i="25"/>
  <c r="AK148" i="25" s="1"/>
  <c r="AC148" i="25"/>
  <c r="AJ148" i="25" s="1"/>
  <c r="U148" i="25"/>
  <c r="R148" i="25"/>
  <c r="Q148" i="25"/>
  <c r="P148" i="25"/>
  <c r="O148" i="25"/>
  <c r="N148" i="25"/>
  <c r="M148" i="25"/>
  <c r="BI147" i="25"/>
  <c r="AW147" i="25"/>
  <c r="AP147" i="25"/>
  <c r="AM147" i="25"/>
  <c r="AL147" i="25"/>
  <c r="AI147" i="25"/>
  <c r="AG147" i="25"/>
  <c r="AN147" i="25" s="1"/>
  <c r="AF147" i="25"/>
  <c r="AE147" i="25"/>
  <c r="AD147" i="25"/>
  <c r="AK147" i="25" s="1"/>
  <c r="AC147" i="25"/>
  <c r="AJ147" i="25" s="1"/>
  <c r="U147" i="25"/>
  <c r="R147" i="25"/>
  <c r="Q147" i="25"/>
  <c r="P147" i="25"/>
  <c r="O147" i="25"/>
  <c r="N147" i="25"/>
  <c r="M147" i="25"/>
  <c r="BI146" i="25"/>
  <c r="AW146" i="25"/>
  <c r="AP146" i="25"/>
  <c r="AM146" i="25"/>
  <c r="AJ146" i="25"/>
  <c r="AI146" i="25"/>
  <c r="AG146" i="25"/>
  <c r="AN146" i="25" s="1"/>
  <c r="AF146" i="25"/>
  <c r="AE146" i="25"/>
  <c r="AL146" i="25" s="1"/>
  <c r="AD146" i="25"/>
  <c r="AK146" i="25" s="1"/>
  <c r="AC146" i="25"/>
  <c r="U146" i="25"/>
  <c r="R146" i="25"/>
  <c r="Q146" i="25"/>
  <c r="P146" i="25"/>
  <c r="O146" i="25"/>
  <c r="N146" i="25"/>
  <c r="M146" i="25"/>
  <c r="BI145" i="25"/>
  <c r="AW145" i="25"/>
  <c r="AP145" i="25"/>
  <c r="AN145" i="25"/>
  <c r="AM145" i="25"/>
  <c r="AL145" i="25"/>
  <c r="AJ145" i="25"/>
  <c r="AI145" i="25"/>
  <c r="AG145" i="25"/>
  <c r="AF145" i="25"/>
  <c r="AE145" i="25"/>
  <c r="AD145" i="25"/>
  <c r="AK145" i="25" s="1"/>
  <c r="AC145" i="25"/>
  <c r="U145" i="25"/>
  <c r="R145" i="25"/>
  <c r="Q145" i="25"/>
  <c r="P145" i="25"/>
  <c r="O145" i="25"/>
  <c r="N145" i="25"/>
  <c r="M145" i="25"/>
  <c r="BI144" i="25"/>
  <c r="AW144" i="25"/>
  <c r="AP144" i="25"/>
  <c r="AI144" i="25"/>
  <c r="AG144" i="25"/>
  <c r="AN144" i="25" s="1"/>
  <c r="AF144" i="25"/>
  <c r="AM144" i="25" s="1"/>
  <c r="AE144" i="25"/>
  <c r="AL144" i="25" s="1"/>
  <c r="AD144" i="25"/>
  <c r="AK144" i="25" s="1"/>
  <c r="AC144" i="25"/>
  <c r="AJ144" i="25" s="1"/>
  <c r="U144" i="25"/>
  <c r="R144" i="25"/>
  <c r="Q144" i="25"/>
  <c r="P144" i="25"/>
  <c r="O144" i="25"/>
  <c r="N144" i="25"/>
  <c r="M144" i="25"/>
  <c r="BI143" i="25"/>
  <c r="AW143" i="25"/>
  <c r="AP143" i="25"/>
  <c r="AM143" i="25"/>
  <c r="AI143" i="25"/>
  <c r="AG143" i="25"/>
  <c r="AN143" i="25" s="1"/>
  <c r="AF143" i="25"/>
  <c r="AE143" i="25"/>
  <c r="AL143" i="25" s="1"/>
  <c r="AD143" i="25"/>
  <c r="AK143" i="25" s="1"/>
  <c r="AC143" i="25"/>
  <c r="AJ143" i="25" s="1"/>
  <c r="U143" i="25"/>
  <c r="R143" i="25"/>
  <c r="Q143" i="25"/>
  <c r="P143" i="25"/>
  <c r="O143" i="25"/>
  <c r="N143" i="25"/>
  <c r="M143" i="25"/>
  <c r="BI142" i="25"/>
  <c r="AW142" i="25"/>
  <c r="AP142" i="25"/>
  <c r="AM142" i="25"/>
  <c r="AJ142" i="25"/>
  <c r="AI142" i="25"/>
  <c r="AG142" i="25"/>
  <c r="AN142" i="25" s="1"/>
  <c r="AF142" i="25"/>
  <c r="AE142" i="25"/>
  <c r="AL142" i="25" s="1"/>
  <c r="AD142" i="25"/>
  <c r="AK142" i="25" s="1"/>
  <c r="AC142" i="25"/>
  <c r="U142" i="25"/>
  <c r="R142" i="25"/>
  <c r="Q142" i="25"/>
  <c r="P142" i="25"/>
  <c r="O142" i="25"/>
  <c r="N142" i="25"/>
  <c r="M142" i="25"/>
  <c r="BI141" i="25"/>
  <c r="AW141" i="25"/>
  <c r="AP141" i="25"/>
  <c r="AN141" i="25"/>
  <c r="AM141" i="25"/>
  <c r="AI141" i="25"/>
  <c r="AG141" i="25"/>
  <c r="AF141" i="25"/>
  <c r="AE141" i="25"/>
  <c r="AL141" i="25" s="1"/>
  <c r="AD141" i="25"/>
  <c r="AK141" i="25" s="1"/>
  <c r="AC141" i="25"/>
  <c r="AJ141" i="25" s="1"/>
  <c r="U141" i="25"/>
  <c r="R141" i="25"/>
  <c r="Q141" i="25"/>
  <c r="P141" i="25"/>
  <c r="O141" i="25"/>
  <c r="N141" i="25"/>
  <c r="M141" i="25"/>
  <c r="BI140" i="25"/>
  <c r="AW140" i="25"/>
  <c r="AP140" i="25"/>
  <c r="AL140" i="25"/>
  <c r="AI140" i="25"/>
  <c r="AG140" i="25"/>
  <c r="AN140" i="25" s="1"/>
  <c r="AF140" i="25"/>
  <c r="AM140" i="25" s="1"/>
  <c r="AE140" i="25"/>
  <c r="AD140" i="25"/>
  <c r="AK140" i="25" s="1"/>
  <c r="AC140" i="25"/>
  <c r="AJ140" i="25" s="1"/>
  <c r="U140" i="25"/>
  <c r="R140" i="25"/>
  <c r="Q140" i="25"/>
  <c r="P140" i="25"/>
  <c r="O140" i="25"/>
  <c r="N140" i="25"/>
  <c r="M140" i="25"/>
  <c r="BI139" i="25"/>
  <c r="AW139" i="25"/>
  <c r="AP139" i="25"/>
  <c r="AM139" i="25"/>
  <c r="AJ139" i="25"/>
  <c r="AI139" i="25"/>
  <c r="AG139" i="25"/>
  <c r="AN139" i="25" s="1"/>
  <c r="AF139" i="25"/>
  <c r="AE139" i="25"/>
  <c r="AL139" i="25" s="1"/>
  <c r="AD139" i="25"/>
  <c r="AK139" i="25" s="1"/>
  <c r="AC139" i="25"/>
  <c r="U139" i="25"/>
  <c r="R139" i="25"/>
  <c r="Q139" i="25"/>
  <c r="P139" i="25"/>
  <c r="O139" i="25"/>
  <c r="N139" i="25"/>
  <c r="M139" i="25"/>
  <c r="BI138" i="25"/>
  <c r="AW138" i="25"/>
  <c r="AP138" i="25"/>
  <c r="AN138" i="25"/>
  <c r="AJ138" i="25"/>
  <c r="AI138" i="25"/>
  <c r="AG138" i="25"/>
  <c r="AF138" i="25"/>
  <c r="AM138" i="25" s="1"/>
  <c r="AE138" i="25"/>
  <c r="AL138" i="25" s="1"/>
  <c r="AD138" i="25"/>
  <c r="AK138" i="25" s="1"/>
  <c r="AC138" i="25"/>
  <c r="U138" i="25"/>
  <c r="R138" i="25"/>
  <c r="Q138" i="25"/>
  <c r="P138" i="25"/>
  <c r="O138" i="25"/>
  <c r="N138" i="25"/>
  <c r="M138" i="25"/>
  <c r="BI137" i="25"/>
  <c r="AW137" i="25"/>
  <c r="AP137" i="25"/>
  <c r="AJ137" i="25"/>
  <c r="AI137" i="25"/>
  <c r="AG137" i="25"/>
  <c r="AN137" i="25" s="1"/>
  <c r="AF137" i="25"/>
  <c r="AM137" i="25" s="1"/>
  <c r="AE137" i="25"/>
  <c r="AL137" i="25" s="1"/>
  <c r="AD137" i="25"/>
  <c r="AK137" i="25" s="1"/>
  <c r="AC137" i="25"/>
  <c r="U137" i="25"/>
  <c r="R137" i="25"/>
  <c r="Q137" i="25"/>
  <c r="P137" i="25"/>
  <c r="O137" i="25"/>
  <c r="N137" i="25"/>
  <c r="M137" i="25"/>
  <c r="BI136" i="25"/>
  <c r="AW136" i="25"/>
  <c r="AP136" i="25"/>
  <c r="AL136" i="25"/>
  <c r="AK136" i="25"/>
  <c r="AI136" i="25"/>
  <c r="AG136" i="25"/>
  <c r="AN136" i="25" s="1"/>
  <c r="AF136" i="25"/>
  <c r="AM136" i="25" s="1"/>
  <c r="AE136" i="25"/>
  <c r="AD136" i="25"/>
  <c r="AC136" i="25"/>
  <c r="AJ136" i="25" s="1"/>
  <c r="U136" i="25"/>
  <c r="R136" i="25"/>
  <c r="Q136" i="25"/>
  <c r="P136" i="25"/>
  <c r="O136" i="25"/>
  <c r="N136" i="25"/>
  <c r="M136" i="25"/>
  <c r="BI135" i="25"/>
  <c r="AW135" i="25"/>
  <c r="AP135" i="25"/>
  <c r="AL135" i="25"/>
  <c r="AI135" i="25"/>
  <c r="AG135" i="25"/>
  <c r="AN135" i="25" s="1"/>
  <c r="AF135" i="25"/>
  <c r="AM135" i="25" s="1"/>
  <c r="AE135" i="25"/>
  <c r="AD135" i="25"/>
  <c r="AK135" i="25" s="1"/>
  <c r="AC135" i="25"/>
  <c r="AJ135" i="25" s="1"/>
  <c r="U135" i="25"/>
  <c r="R135" i="25"/>
  <c r="Q135" i="25"/>
  <c r="P135" i="25"/>
  <c r="O135" i="25"/>
  <c r="N135" i="25"/>
  <c r="M135" i="25"/>
  <c r="BI134" i="25"/>
  <c r="AW134" i="25"/>
  <c r="AP134" i="25"/>
  <c r="AM134" i="25"/>
  <c r="AL134" i="25"/>
  <c r="AK134" i="25"/>
  <c r="AJ134" i="25"/>
  <c r="AI134" i="25"/>
  <c r="AG134" i="25"/>
  <c r="AN134" i="25" s="1"/>
  <c r="AF134" i="25"/>
  <c r="AE134" i="25"/>
  <c r="AD134" i="25"/>
  <c r="AC134" i="25"/>
  <c r="U134" i="25"/>
  <c r="R134" i="25"/>
  <c r="Q134" i="25"/>
  <c r="P134" i="25"/>
  <c r="O134" i="25"/>
  <c r="N134" i="25"/>
  <c r="M134" i="25"/>
  <c r="BI133" i="25"/>
  <c r="AW133" i="25"/>
  <c r="AP133" i="25"/>
  <c r="AN133" i="25"/>
  <c r="AL133" i="25"/>
  <c r="AK133" i="25"/>
  <c r="AI133" i="25"/>
  <c r="AG133" i="25"/>
  <c r="AF133" i="25"/>
  <c r="AM133" i="25" s="1"/>
  <c r="AE133" i="25"/>
  <c r="AD133" i="25"/>
  <c r="AC133" i="25"/>
  <c r="AJ133" i="25" s="1"/>
  <c r="U133" i="25"/>
  <c r="R133" i="25"/>
  <c r="Q133" i="25"/>
  <c r="P133" i="25"/>
  <c r="O133" i="25"/>
  <c r="N133" i="25"/>
  <c r="M133" i="25"/>
  <c r="BI132" i="25"/>
  <c r="AW132" i="25"/>
  <c r="AP132" i="25"/>
  <c r="AN132" i="25"/>
  <c r="AM132" i="25"/>
  <c r="AK132" i="25"/>
  <c r="AI132" i="25"/>
  <c r="AG132" i="25"/>
  <c r="AF132" i="25"/>
  <c r="AE132" i="25"/>
  <c r="AL132" i="25" s="1"/>
  <c r="AD132" i="25"/>
  <c r="AC132" i="25"/>
  <c r="AJ132" i="25" s="1"/>
  <c r="U132" i="25"/>
  <c r="R132" i="25"/>
  <c r="Q132" i="25"/>
  <c r="P132" i="25"/>
  <c r="O132" i="25"/>
  <c r="N132" i="25"/>
  <c r="M132" i="25"/>
  <c r="BI131" i="25"/>
  <c r="AW131" i="25"/>
  <c r="AP131" i="25"/>
  <c r="AN131" i="25"/>
  <c r="AM131" i="25"/>
  <c r="AL131" i="25"/>
  <c r="AK131" i="25"/>
  <c r="AI131" i="25"/>
  <c r="AG131" i="25"/>
  <c r="AF131" i="25"/>
  <c r="AE131" i="25"/>
  <c r="AD131" i="25"/>
  <c r="AC131" i="25"/>
  <c r="AJ131" i="25" s="1"/>
  <c r="U131" i="25"/>
  <c r="R131" i="25"/>
  <c r="Q131" i="25"/>
  <c r="P131" i="25"/>
  <c r="O131" i="25"/>
  <c r="N131" i="25"/>
  <c r="M131" i="25"/>
  <c r="BI130" i="25"/>
  <c r="AW130" i="25"/>
  <c r="AP130" i="25"/>
  <c r="AN130" i="25"/>
  <c r="AM130" i="25"/>
  <c r="AK130" i="25"/>
  <c r="AI130" i="25"/>
  <c r="AG130" i="25"/>
  <c r="AF130" i="25"/>
  <c r="AE130" i="25"/>
  <c r="AL130" i="25" s="1"/>
  <c r="AD130" i="25"/>
  <c r="AC130" i="25"/>
  <c r="AJ130" i="25" s="1"/>
  <c r="U130" i="25"/>
  <c r="R130" i="25"/>
  <c r="Q130" i="25"/>
  <c r="P130" i="25"/>
  <c r="O130" i="25"/>
  <c r="N130" i="25"/>
  <c r="M130" i="25"/>
  <c r="BI129" i="25"/>
  <c r="AW129" i="25"/>
  <c r="AP129" i="25"/>
  <c r="AK129" i="25"/>
  <c r="AI129" i="25"/>
  <c r="AG129" i="25"/>
  <c r="AN129" i="25" s="1"/>
  <c r="AF129" i="25"/>
  <c r="AM129" i="25" s="1"/>
  <c r="AE129" i="25"/>
  <c r="AL129" i="25" s="1"/>
  <c r="AD129" i="25"/>
  <c r="AC129" i="25"/>
  <c r="AJ129" i="25" s="1"/>
  <c r="U129" i="25"/>
  <c r="R129" i="25"/>
  <c r="Q129" i="25"/>
  <c r="P129" i="25"/>
  <c r="O129" i="25"/>
  <c r="N129" i="25"/>
  <c r="M129" i="25"/>
  <c r="BI128" i="25"/>
  <c r="AW128" i="25"/>
  <c r="AP128" i="25"/>
  <c r="AL128" i="25"/>
  <c r="AK128" i="25"/>
  <c r="AJ128" i="25"/>
  <c r="AI128" i="25"/>
  <c r="AG128" i="25"/>
  <c r="AN128" i="25" s="1"/>
  <c r="AF128" i="25"/>
  <c r="AM128" i="25" s="1"/>
  <c r="AE128" i="25"/>
  <c r="AD128" i="25"/>
  <c r="AC128" i="25"/>
  <c r="U128" i="25"/>
  <c r="R128" i="25"/>
  <c r="Q128" i="25"/>
  <c r="P128" i="25"/>
  <c r="O128" i="25"/>
  <c r="N128" i="25"/>
  <c r="M128" i="25"/>
  <c r="BI127" i="25"/>
  <c r="AW127" i="25"/>
  <c r="AP127" i="25"/>
  <c r="AN127" i="25"/>
  <c r="AM127" i="25"/>
  <c r="AL127" i="25"/>
  <c r="AJ127" i="25"/>
  <c r="AI127" i="25"/>
  <c r="AG127" i="25"/>
  <c r="AF127" i="25"/>
  <c r="AE127" i="25"/>
  <c r="AD127" i="25"/>
  <c r="AK127" i="25" s="1"/>
  <c r="AC127" i="25"/>
  <c r="U127" i="25"/>
  <c r="R127" i="25"/>
  <c r="Q127" i="25"/>
  <c r="P127" i="25"/>
  <c r="O127" i="25"/>
  <c r="N127" i="25"/>
  <c r="M127" i="25"/>
  <c r="BI126" i="25"/>
  <c r="AW126" i="25"/>
  <c r="AP126" i="25"/>
  <c r="AN126" i="25"/>
  <c r="AL126" i="25"/>
  <c r="AJ126" i="25"/>
  <c r="AI126" i="25"/>
  <c r="AG126" i="25"/>
  <c r="AF126" i="25"/>
  <c r="AM126" i="25" s="1"/>
  <c r="AE126" i="25"/>
  <c r="AD126" i="25"/>
  <c r="AK126" i="25" s="1"/>
  <c r="AC126" i="25"/>
  <c r="U126" i="25"/>
  <c r="R126" i="25"/>
  <c r="Q126" i="25"/>
  <c r="P126" i="25"/>
  <c r="O126" i="25"/>
  <c r="N126" i="25"/>
  <c r="M126" i="25"/>
  <c r="BI125" i="25"/>
  <c r="AW125" i="25"/>
  <c r="AP125" i="25"/>
  <c r="AI125" i="25"/>
  <c r="AG125" i="25"/>
  <c r="AN125" i="25" s="1"/>
  <c r="AF125" i="25"/>
  <c r="AM125" i="25" s="1"/>
  <c r="AE125" i="25"/>
  <c r="AL125" i="25" s="1"/>
  <c r="AD125" i="25"/>
  <c r="AK125" i="25" s="1"/>
  <c r="AC125" i="25"/>
  <c r="AJ125" i="25" s="1"/>
  <c r="U125" i="25"/>
  <c r="R125" i="25"/>
  <c r="Q125" i="25"/>
  <c r="P125" i="25"/>
  <c r="O125" i="25"/>
  <c r="N125" i="25"/>
  <c r="M125" i="25"/>
  <c r="BI124" i="25"/>
  <c r="AW124" i="25"/>
  <c r="AP124" i="25"/>
  <c r="AK124" i="25"/>
  <c r="AJ124" i="25"/>
  <c r="AI124" i="25"/>
  <c r="AG124" i="25"/>
  <c r="AN124" i="25" s="1"/>
  <c r="AF124" i="25"/>
  <c r="AM124" i="25" s="1"/>
  <c r="AE124" i="25"/>
  <c r="AL124" i="25" s="1"/>
  <c r="AD124" i="25"/>
  <c r="AC124" i="25"/>
  <c r="U124" i="25"/>
  <c r="R124" i="25"/>
  <c r="Q124" i="25"/>
  <c r="P124" i="25"/>
  <c r="O124" i="25"/>
  <c r="N124" i="25"/>
  <c r="M124" i="25"/>
  <c r="BI123" i="25"/>
  <c r="AW123" i="25"/>
  <c r="AP123" i="25"/>
  <c r="AN123" i="25"/>
  <c r="AM123" i="25"/>
  <c r="AK123" i="25"/>
  <c r="AJ123" i="25"/>
  <c r="AI123" i="25"/>
  <c r="AG123" i="25"/>
  <c r="AF123" i="25"/>
  <c r="AE123" i="25"/>
  <c r="AL123" i="25" s="1"/>
  <c r="AD123" i="25"/>
  <c r="AC123" i="25"/>
  <c r="U123" i="25"/>
  <c r="R123" i="25"/>
  <c r="Q123" i="25"/>
  <c r="P123" i="25"/>
  <c r="O123" i="25"/>
  <c r="N123" i="25"/>
  <c r="M123" i="25"/>
  <c r="BI122" i="25"/>
  <c r="AW122" i="25"/>
  <c r="AP122" i="25"/>
  <c r="AN122" i="25"/>
  <c r="AM122" i="25"/>
  <c r="AL122" i="25"/>
  <c r="AI122" i="25"/>
  <c r="AG122" i="25"/>
  <c r="AF122" i="25"/>
  <c r="AE122" i="25"/>
  <c r="AD122" i="25"/>
  <c r="AK122" i="25" s="1"/>
  <c r="AC122" i="25"/>
  <c r="AJ122" i="25" s="1"/>
  <c r="U122" i="25"/>
  <c r="R122" i="25"/>
  <c r="Q122" i="25"/>
  <c r="P122" i="25"/>
  <c r="O122" i="25"/>
  <c r="N122" i="25"/>
  <c r="M122" i="25"/>
  <c r="BI121" i="25"/>
  <c r="AW121" i="25"/>
  <c r="AP121" i="25"/>
  <c r="AL121" i="25"/>
  <c r="AK121" i="25"/>
  <c r="AJ121" i="25"/>
  <c r="AI121" i="25"/>
  <c r="AG121" i="25"/>
  <c r="AN121" i="25" s="1"/>
  <c r="AF121" i="25"/>
  <c r="AM121" i="25" s="1"/>
  <c r="AE121" i="25"/>
  <c r="AD121" i="25"/>
  <c r="AC121" i="25"/>
  <c r="U121" i="25"/>
  <c r="R121" i="25"/>
  <c r="Q121" i="25"/>
  <c r="P121" i="25"/>
  <c r="O121" i="25"/>
  <c r="N121" i="25"/>
  <c r="M121" i="25"/>
  <c r="BI120" i="25"/>
  <c r="AW120" i="25"/>
  <c r="AP120" i="25"/>
  <c r="AN120" i="25"/>
  <c r="AM120" i="25"/>
  <c r="AK120" i="25"/>
  <c r="AI120" i="25"/>
  <c r="AG120" i="25"/>
  <c r="AF120" i="25"/>
  <c r="AE120" i="25"/>
  <c r="AL120" i="25" s="1"/>
  <c r="AD120" i="25"/>
  <c r="AC120" i="25"/>
  <c r="AJ120" i="25" s="1"/>
  <c r="U120" i="25"/>
  <c r="R120" i="25"/>
  <c r="Q120" i="25"/>
  <c r="P120" i="25"/>
  <c r="O120" i="25"/>
  <c r="N120" i="25"/>
  <c r="M120" i="25"/>
  <c r="BI119" i="25"/>
  <c r="AW119" i="25"/>
  <c r="AP119" i="25"/>
  <c r="AM119" i="25"/>
  <c r="AI119" i="25"/>
  <c r="AG119" i="25"/>
  <c r="AN119" i="25" s="1"/>
  <c r="AF119" i="25"/>
  <c r="AE119" i="25"/>
  <c r="AL119" i="25" s="1"/>
  <c r="AD119" i="25"/>
  <c r="AK119" i="25" s="1"/>
  <c r="AC119" i="25"/>
  <c r="AJ119" i="25" s="1"/>
  <c r="U119" i="25"/>
  <c r="R119" i="25"/>
  <c r="Q119" i="25"/>
  <c r="P119" i="25"/>
  <c r="O119" i="25"/>
  <c r="N119" i="25"/>
  <c r="M119" i="25"/>
  <c r="BI118" i="25"/>
  <c r="AW118" i="25"/>
  <c r="AP118" i="25"/>
  <c r="AM118" i="25"/>
  <c r="AK118" i="25"/>
  <c r="AJ118" i="25"/>
  <c r="AI118" i="25"/>
  <c r="AG118" i="25"/>
  <c r="AN118" i="25" s="1"/>
  <c r="AF118" i="25"/>
  <c r="AE118" i="25"/>
  <c r="AL118" i="25" s="1"/>
  <c r="AD118" i="25"/>
  <c r="AC118" i="25"/>
  <c r="U118" i="25"/>
  <c r="R118" i="25"/>
  <c r="Q118" i="25"/>
  <c r="P118" i="25"/>
  <c r="O118" i="25"/>
  <c r="N118" i="25"/>
  <c r="M118" i="25"/>
  <c r="BI117" i="25"/>
  <c r="AW117" i="25"/>
  <c r="AP117" i="25"/>
  <c r="AL117" i="25"/>
  <c r="AJ117" i="25"/>
  <c r="AI117" i="25"/>
  <c r="AG117" i="25"/>
  <c r="AN117" i="25" s="1"/>
  <c r="AF117" i="25"/>
  <c r="AM117" i="25" s="1"/>
  <c r="AE117" i="25"/>
  <c r="AD117" i="25"/>
  <c r="AK117" i="25" s="1"/>
  <c r="AC117" i="25"/>
  <c r="U117" i="25"/>
  <c r="R117" i="25"/>
  <c r="Q117" i="25"/>
  <c r="P117" i="25"/>
  <c r="O117" i="25"/>
  <c r="N117" i="25"/>
  <c r="M117" i="25"/>
  <c r="BI116" i="25"/>
  <c r="BB116" i="25"/>
  <c r="BA116" i="25"/>
  <c r="AZ116" i="25"/>
  <c r="AY116" i="25"/>
  <c r="AX116" i="25"/>
  <c r="AW116" i="25"/>
  <c r="AP116" i="25"/>
  <c r="AL116" i="25"/>
  <c r="AI116" i="25"/>
  <c r="AG116" i="25"/>
  <c r="AN116" i="25" s="1"/>
  <c r="AF116" i="25"/>
  <c r="AM116" i="25" s="1"/>
  <c r="AE116" i="25"/>
  <c r="AD116" i="25"/>
  <c r="AK116" i="25" s="1"/>
  <c r="AC116" i="25"/>
  <c r="AJ116" i="25" s="1"/>
  <c r="U116" i="25"/>
  <c r="R116" i="25"/>
  <c r="Q116" i="25"/>
  <c r="P116" i="25"/>
  <c r="O116" i="25"/>
  <c r="N116" i="25"/>
  <c r="M116" i="25"/>
  <c r="BI115" i="25"/>
  <c r="BB115" i="25"/>
  <c r="BA115" i="25"/>
  <c r="BF115" i="25" s="1"/>
  <c r="AZ115" i="25"/>
  <c r="AY115" i="25"/>
  <c r="BD115" i="25" s="1"/>
  <c r="AX115" i="25"/>
  <c r="AW115" i="25"/>
  <c r="AP115" i="25"/>
  <c r="AI115" i="25"/>
  <c r="AG115" i="25"/>
  <c r="AN115" i="25" s="1"/>
  <c r="AF115" i="25"/>
  <c r="AM115" i="25" s="1"/>
  <c r="AE115" i="25"/>
  <c r="AL115" i="25" s="1"/>
  <c r="AD115" i="25"/>
  <c r="AK115" i="25" s="1"/>
  <c r="AC115" i="25"/>
  <c r="AJ115" i="25" s="1"/>
  <c r="U115" i="25"/>
  <c r="R115" i="25"/>
  <c r="Q115" i="25"/>
  <c r="P115" i="25"/>
  <c r="O115" i="25"/>
  <c r="N115" i="25"/>
  <c r="M115" i="25"/>
  <c r="BI114" i="25"/>
  <c r="BB114" i="25"/>
  <c r="BA114" i="25"/>
  <c r="AZ114" i="25"/>
  <c r="BE114" i="25" s="1"/>
  <c r="AY114" i="25"/>
  <c r="AX114" i="25"/>
  <c r="AW114" i="25"/>
  <c r="AP114" i="25"/>
  <c r="AM114" i="25"/>
  <c r="AK114" i="25"/>
  <c r="AJ114" i="25"/>
  <c r="AI114" i="25"/>
  <c r="AG114" i="25"/>
  <c r="AN114" i="25" s="1"/>
  <c r="AF114" i="25"/>
  <c r="AE114" i="25"/>
  <c r="AL114" i="25" s="1"/>
  <c r="AD114" i="25"/>
  <c r="AC114" i="25"/>
  <c r="U114" i="25"/>
  <c r="R114" i="25"/>
  <c r="Q114" i="25"/>
  <c r="P114" i="25"/>
  <c r="O114" i="25"/>
  <c r="N114" i="25"/>
  <c r="M114" i="25"/>
  <c r="BI113" i="25"/>
  <c r="BB113" i="25"/>
  <c r="BA113" i="25"/>
  <c r="AZ113" i="25"/>
  <c r="AY113" i="25"/>
  <c r="AX113" i="25"/>
  <c r="AW113" i="25"/>
  <c r="AP113" i="25"/>
  <c r="AN113" i="25"/>
  <c r="AM113" i="25"/>
  <c r="AK113" i="25"/>
  <c r="AI113" i="25"/>
  <c r="AG113" i="25"/>
  <c r="AF113" i="25"/>
  <c r="AE113" i="25"/>
  <c r="AL113" i="25" s="1"/>
  <c r="AD113" i="25"/>
  <c r="AC113" i="25"/>
  <c r="AJ113" i="25" s="1"/>
  <c r="U113" i="25"/>
  <c r="R113" i="25"/>
  <c r="Q113" i="25"/>
  <c r="P113" i="25"/>
  <c r="O113" i="25"/>
  <c r="N113" i="25"/>
  <c r="M113" i="25"/>
  <c r="BI112" i="25"/>
  <c r="BB112" i="25"/>
  <c r="BA112" i="25"/>
  <c r="AZ112" i="25"/>
  <c r="AY112" i="25"/>
  <c r="AX112" i="25"/>
  <c r="AW112" i="25"/>
  <c r="AP112" i="25"/>
  <c r="AK112" i="25"/>
  <c r="AJ112" i="25"/>
  <c r="AI112" i="25"/>
  <c r="AG112" i="25"/>
  <c r="AN112" i="25" s="1"/>
  <c r="AF112" i="25"/>
  <c r="AM112" i="25" s="1"/>
  <c r="AE112" i="25"/>
  <c r="AL112" i="25" s="1"/>
  <c r="AD112" i="25"/>
  <c r="AC112" i="25"/>
  <c r="U112" i="25"/>
  <c r="R112" i="25"/>
  <c r="Q112" i="25"/>
  <c r="P112" i="25"/>
  <c r="O112" i="25"/>
  <c r="N112" i="25"/>
  <c r="M112" i="25"/>
  <c r="BI111" i="25"/>
  <c r="BB111" i="25"/>
  <c r="BA111" i="25"/>
  <c r="AZ111" i="25"/>
  <c r="AY111" i="25"/>
  <c r="AX111" i="25"/>
  <c r="AW111" i="25"/>
  <c r="AP111" i="25"/>
  <c r="AN111" i="25"/>
  <c r="AL111" i="25"/>
  <c r="AJ111" i="25"/>
  <c r="AI111" i="25"/>
  <c r="AG111" i="25"/>
  <c r="AF111" i="25"/>
  <c r="AM111" i="25" s="1"/>
  <c r="AE111" i="25"/>
  <c r="AD111" i="25"/>
  <c r="AK111" i="25" s="1"/>
  <c r="AC111" i="25"/>
  <c r="U111" i="25"/>
  <c r="R111" i="25"/>
  <c r="Q111" i="25"/>
  <c r="P111" i="25"/>
  <c r="O111" i="25"/>
  <c r="N111" i="25"/>
  <c r="M111" i="25"/>
  <c r="BI110" i="25"/>
  <c r="BB110" i="25"/>
  <c r="BA110" i="25"/>
  <c r="AZ110" i="25"/>
  <c r="AY110" i="25"/>
  <c r="AX110" i="25"/>
  <c r="AW110" i="25"/>
  <c r="AP110" i="25"/>
  <c r="AL110" i="25"/>
  <c r="AK110" i="25"/>
  <c r="AI110" i="25"/>
  <c r="AG110" i="25"/>
  <c r="AN110" i="25" s="1"/>
  <c r="AF110" i="25"/>
  <c r="AM110" i="25" s="1"/>
  <c r="AE110" i="25"/>
  <c r="AD110" i="25"/>
  <c r="AC110" i="25"/>
  <c r="AJ110" i="25" s="1"/>
  <c r="U110" i="25"/>
  <c r="R110" i="25"/>
  <c r="Q110" i="25"/>
  <c r="P110" i="25"/>
  <c r="O110" i="25"/>
  <c r="N110" i="25"/>
  <c r="M110" i="25"/>
  <c r="BI109" i="25"/>
  <c r="BB109" i="25"/>
  <c r="BA109" i="25"/>
  <c r="AZ109" i="25"/>
  <c r="AY109" i="25"/>
  <c r="AX109" i="25"/>
  <c r="AW109" i="25"/>
  <c r="AP109" i="25"/>
  <c r="AM109" i="25"/>
  <c r="AL109" i="25"/>
  <c r="AK109" i="25"/>
  <c r="AJ109" i="25"/>
  <c r="AI109" i="25"/>
  <c r="AG109" i="25"/>
  <c r="AN109" i="25" s="1"/>
  <c r="AF109" i="25"/>
  <c r="AE109" i="25"/>
  <c r="AD109" i="25"/>
  <c r="AC109" i="25"/>
  <c r="U109" i="25"/>
  <c r="R109" i="25"/>
  <c r="Q109" i="25"/>
  <c r="P109" i="25"/>
  <c r="O109" i="25"/>
  <c r="N109" i="25"/>
  <c r="M109" i="25"/>
  <c r="BI108" i="25"/>
  <c r="BB108" i="25"/>
  <c r="BA108" i="25"/>
  <c r="BG108" i="25" s="1"/>
  <c r="AZ108" i="25"/>
  <c r="AY108" i="25"/>
  <c r="AX108" i="25"/>
  <c r="AW108" i="25"/>
  <c r="AP108" i="25"/>
  <c r="AN108" i="25"/>
  <c r="AL108" i="25"/>
  <c r="AI108" i="25"/>
  <c r="AG108" i="25"/>
  <c r="AF108" i="25"/>
  <c r="AM108" i="25" s="1"/>
  <c r="AE108" i="25"/>
  <c r="AD108" i="25"/>
  <c r="AK108" i="25" s="1"/>
  <c r="AC108" i="25"/>
  <c r="AJ108" i="25" s="1"/>
  <c r="U108" i="25"/>
  <c r="R108" i="25"/>
  <c r="Q108" i="25"/>
  <c r="P108" i="25"/>
  <c r="O108" i="25"/>
  <c r="N108" i="25"/>
  <c r="M108" i="25"/>
  <c r="BI107" i="25"/>
  <c r="BB107" i="25"/>
  <c r="BA107" i="25"/>
  <c r="AZ107" i="25"/>
  <c r="AY107" i="25"/>
  <c r="AX107" i="25"/>
  <c r="AW107" i="25"/>
  <c r="AP107" i="25"/>
  <c r="AK107" i="25"/>
  <c r="AJ107" i="25"/>
  <c r="AI107" i="25"/>
  <c r="AG107" i="25"/>
  <c r="AN107" i="25" s="1"/>
  <c r="AF107" i="25"/>
  <c r="AM107" i="25" s="1"/>
  <c r="AE107" i="25"/>
  <c r="AL107" i="25" s="1"/>
  <c r="AD107" i="25"/>
  <c r="AC107" i="25"/>
  <c r="U107" i="25"/>
  <c r="R107" i="25"/>
  <c r="Q107" i="25"/>
  <c r="P107" i="25"/>
  <c r="O107" i="25"/>
  <c r="N107" i="25"/>
  <c r="M107" i="25"/>
  <c r="BI106" i="25"/>
  <c r="BB106" i="25"/>
  <c r="BA106" i="25"/>
  <c r="AZ106" i="25"/>
  <c r="AY106" i="25"/>
  <c r="AX106" i="25"/>
  <c r="AW106" i="25"/>
  <c r="AP106" i="25"/>
  <c r="AL106" i="25"/>
  <c r="AI106" i="25"/>
  <c r="AG106" i="25"/>
  <c r="AN106" i="25" s="1"/>
  <c r="AF106" i="25"/>
  <c r="AM106" i="25" s="1"/>
  <c r="AE106" i="25"/>
  <c r="AD106" i="25"/>
  <c r="AK106" i="25" s="1"/>
  <c r="AC106" i="25"/>
  <c r="AJ106" i="25" s="1"/>
  <c r="U106" i="25"/>
  <c r="R106" i="25"/>
  <c r="Q106" i="25"/>
  <c r="P106" i="25"/>
  <c r="O106" i="25"/>
  <c r="N106" i="25"/>
  <c r="M106" i="25"/>
  <c r="BI105" i="25"/>
  <c r="BB105" i="25"/>
  <c r="BA105" i="25"/>
  <c r="AZ105" i="25"/>
  <c r="AY105" i="25"/>
  <c r="AX105" i="25"/>
  <c r="AW105" i="25"/>
  <c r="AP105" i="25"/>
  <c r="AN105" i="25"/>
  <c r="AI105" i="25"/>
  <c r="AG105" i="25"/>
  <c r="AF105" i="25"/>
  <c r="AM105" i="25" s="1"/>
  <c r="AE105" i="25"/>
  <c r="AL105" i="25" s="1"/>
  <c r="AD105" i="25"/>
  <c r="AK105" i="25" s="1"/>
  <c r="AC105" i="25"/>
  <c r="AJ105" i="25" s="1"/>
  <c r="U105" i="25"/>
  <c r="R105" i="25"/>
  <c r="Q105" i="25"/>
  <c r="P105" i="25"/>
  <c r="O105" i="25"/>
  <c r="N105" i="25"/>
  <c r="M105" i="25"/>
  <c r="BI104" i="25"/>
  <c r="BB104" i="25"/>
  <c r="BA104" i="25"/>
  <c r="AZ104" i="25"/>
  <c r="BG104" i="25" s="1"/>
  <c r="AY104" i="25"/>
  <c r="AX104" i="25"/>
  <c r="AW104" i="25"/>
  <c r="AP104" i="25"/>
  <c r="AK104" i="25"/>
  <c r="AJ104" i="25"/>
  <c r="AI104" i="25"/>
  <c r="AG104" i="25"/>
  <c r="AN104" i="25" s="1"/>
  <c r="AF104" i="25"/>
  <c r="AM104" i="25" s="1"/>
  <c r="AE104" i="25"/>
  <c r="AL104" i="25" s="1"/>
  <c r="AD104" i="25"/>
  <c r="AC104" i="25"/>
  <c r="U104" i="25"/>
  <c r="R104" i="25"/>
  <c r="Q104" i="25"/>
  <c r="P104" i="25"/>
  <c r="O104" i="25"/>
  <c r="N104" i="25"/>
  <c r="M104" i="25"/>
  <c r="BI103" i="25"/>
  <c r="BB103" i="25"/>
  <c r="BA103" i="25"/>
  <c r="AZ103" i="25"/>
  <c r="AY103" i="25"/>
  <c r="AX103" i="25"/>
  <c r="AW103" i="25"/>
  <c r="AP103" i="25"/>
  <c r="AN103" i="25"/>
  <c r="AJ103" i="25"/>
  <c r="AI103" i="25"/>
  <c r="AG103" i="25"/>
  <c r="AF103" i="25"/>
  <c r="AM103" i="25" s="1"/>
  <c r="AE103" i="25"/>
  <c r="AL103" i="25" s="1"/>
  <c r="AD103" i="25"/>
  <c r="AK103" i="25" s="1"/>
  <c r="AC103" i="25"/>
  <c r="U103" i="25"/>
  <c r="R103" i="25"/>
  <c r="Q103" i="25"/>
  <c r="P103" i="25"/>
  <c r="O103" i="25"/>
  <c r="N103" i="25"/>
  <c r="M103" i="25"/>
  <c r="BI102" i="25"/>
  <c r="BE102" i="25"/>
  <c r="BB102" i="25"/>
  <c r="BA102" i="25"/>
  <c r="AZ102" i="25"/>
  <c r="AY102" i="25"/>
  <c r="BD102" i="25" s="1"/>
  <c r="AX102" i="25"/>
  <c r="AW102" i="25"/>
  <c r="AP102" i="25"/>
  <c r="AN102" i="25"/>
  <c r="AK102" i="25"/>
  <c r="AI102" i="25"/>
  <c r="AG102" i="25"/>
  <c r="AF102" i="25"/>
  <c r="AM102" i="25" s="1"/>
  <c r="AE102" i="25"/>
  <c r="AL102" i="25" s="1"/>
  <c r="AD102" i="25"/>
  <c r="AC102" i="25"/>
  <c r="AJ102" i="25" s="1"/>
  <c r="U102" i="25"/>
  <c r="R102" i="25"/>
  <c r="Q102" i="25"/>
  <c r="P102" i="25"/>
  <c r="O102" i="25"/>
  <c r="N102" i="25"/>
  <c r="M102" i="25"/>
  <c r="BI101" i="25"/>
  <c r="BB101" i="25"/>
  <c r="BA101" i="25"/>
  <c r="AZ101" i="25"/>
  <c r="AY101" i="25"/>
  <c r="AX101" i="25"/>
  <c r="AW101" i="25"/>
  <c r="AP101" i="25"/>
  <c r="AN101" i="25"/>
  <c r="AM101" i="25"/>
  <c r="AL101" i="25"/>
  <c r="AI101" i="25"/>
  <c r="AG101" i="25"/>
  <c r="AF101" i="25"/>
  <c r="AE101" i="25"/>
  <c r="AD101" i="25"/>
  <c r="AK101" i="25" s="1"/>
  <c r="AC101" i="25"/>
  <c r="AJ101" i="25" s="1"/>
  <c r="U101" i="25"/>
  <c r="R101" i="25"/>
  <c r="Q101" i="25"/>
  <c r="P101" i="25"/>
  <c r="O101" i="25"/>
  <c r="N101" i="25"/>
  <c r="M101" i="25"/>
  <c r="BI100" i="25"/>
  <c r="BB100" i="25"/>
  <c r="BA100" i="25"/>
  <c r="AZ100" i="25"/>
  <c r="AY100" i="25"/>
  <c r="AX100" i="25"/>
  <c r="AW100" i="25"/>
  <c r="AP100" i="25"/>
  <c r="AN100" i="25"/>
  <c r="AL100" i="25"/>
  <c r="AK100" i="25"/>
  <c r="AI100" i="25"/>
  <c r="AG100" i="25"/>
  <c r="AF100" i="25"/>
  <c r="AM100" i="25" s="1"/>
  <c r="AE100" i="25"/>
  <c r="AD100" i="25"/>
  <c r="AC100" i="25"/>
  <c r="AJ100" i="25" s="1"/>
  <c r="U100" i="25"/>
  <c r="R100" i="25"/>
  <c r="Q100" i="25"/>
  <c r="P100" i="25"/>
  <c r="O100" i="25"/>
  <c r="N100" i="25"/>
  <c r="M100" i="25"/>
  <c r="BI99" i="25"/>
  <c r="BB99" i="25"/>
  <c r="BA99" i="25"/>
  <c r="AZ99" i="25"/>
  <c r="AY99" i="25"/>
  <c r="AX99" i="25"/>
  <c r="AW99" i="25"/>
  <c r="AP99" i="25"/>
  <c r="AL99" i="25"/>
  <c r="AK99" i="25"/>
  <c r="AJ99" i="25"/>
  <c r="AI99" i="25"/>
  <c r="AG99" i="25"/>
  <c r="AN99" i="25" s="1"/>
  <c r="AF99" i="25"/>
  <c r="AM99" i="25" s="1"/>
  <c r="AE99" i="25"/>
  <c r="AD99" i="25"/>
  <c r="AC99" i="25"/>
  <c r="U99" i="25"/>
  <c r="R99" i="25"/>
  <c r="Q99" i="25"/>
  <c r="P99" i="25"/>
  <c r="O99" i="25"/>
  <c r="N99" i="25"/>
  <c r="M99" i="25"/>
  <c r="BI98" i="25"/>
  <c r="BB98" i="25"/>
  <c r="BA98" i="25"/>
  <c r="AZ98" i="25"/>
  <c r="AY98" i="25"/>
  <c r="AX98" i="25"/>
  <c r="AW98" i="25"/>
  <c r="AP98" i="25"/>
  <c r="AN98" i="25"/>
  <c r="AL98" i="25"/>
  <c r="AK98" i="25"/>
  <c r="AJ98" i="25"/>
  <c r="AI98" i="25"/>
  <c r="AG98" i="25"/>
  <c r="AF98" i="25"/>
  <c r="AM98" i="25" s="1"/>
  <c r="AE98" i="25"/>
  <c r="AD98" i="25"/>
  <c r="AC98" i="25"/>
  <c r="U98" i="25"/>
  <c r="R98" i="25"/>
  <c r="Q98" i="25"/>
  <c r="P98" i="25"/>
  <c r="O98" i="25"/>
  <c r="N98" i="25"/>
  <c r="M98" i="25"/>
  <c r="BI97" i="25"/>
  <c r="BB97" i="25"/>
  <c r="BA97" i="25"/>
  <c r="BF97" i="25" s="1"/>
  <c r="AZ97" i="25"/>
  <c r="AY97" i="25"/>
  <c r="AX97" i="25"/>
  <c r="AW97" i="25"/>
  <c r="AP97" i="25"/>
  <c r="AK97" i="25"/>
  <c r="AJ97" i="25"/>
  <c r="AI97" i="25"/>
  <c r="AG97" i="25"/>
  <c r="AN97" i="25" s="1"/>
  <c r="AF97" i="25"/>
  <c r="AM97" i="25" s="1"/>
  <c r="AE97" i="25"/>
  <c r="AL97" i="25" s="1"/>
  <c r="AD97" i="25"/>
  <c r="AC97" i="25"/>
  <c r="U97" i="25"/>
  <c r="R97" i="25"/>
  <c r="Q97" i="25"/>
  <c r="P97" i="25"/>
  <c r="O97" i="25"/>
  <c r="N97" i="25"/>
  <c r="M97" i="25"/>
  <c r="BI96" i="25"/>
  <c r="BB96" i="25"/>
  <c r="BA96" i="25"/>
  <c r="AZ96" i="25"/>
  <c r="AY96" i="25"/>
  <c r="BD96" i="25" s="1"/>
  <c r="AX96" i="25"/>
  <c r="AW96" i="25"/>
  <c r="AP96" i="25"/>
  <c r="AN96" i="25"/>
  <c r="AL96" i="25"/>
  <c r="AI96" i="25"/>
  <c r="AG96" i="25"/>
  <c r="AF96" i="25"/>
  <c r="AM96" i="25" s="1"/>
  <c r="AE96" i="25"/>
  <c r="AD96" i="25"/>
  <c r="AK96" i="25" s="1"/>
  <c r="AC96" i="25"/>
  <c r="AJ96" i="25" s="1"/>
  <c r="U96" i="25"/>
  <c r="R96" i="25"/>
  <c r="Q96" i="25"/>
  <c r="P96" i="25"/>
  <c r="O96" i="25"/>
  <c r="N96" i="25"/>
  <c r="M96" i="25"/>
  <c r="BI95" i="25"/>
  <c r="BB95" i="25"/>
  <c r="BA95" i="25"/>
  <c r="AZ95" i="25"/>
  <c r="AY95" i="25"/>
  <c r="AX95" i="25"/>
  <c r="AW95" i="25"/>
  <c r="AP95" i="25"/>
  <c r="AN95" i="25"/>
  <c r="AI95" i="25"/>
  <c r="AG95" i="25"/>
  <c r="AF95" i="25"/>
  <c r="AM95" i="25" s="1"/>
  <c r="AE95" i="25"/>
  <c r="AL95" i="25" s="1"/>
  <c r="AD95" i="25"/>
  <c r="AK95" i="25" s="1"/>
  <c r="AC95" i="25"/>
  <c r="AJ95" i="25" s="1"/>
  <c r="U95" i="25"/>
  <c r="R95" i="25"/>
  <c r="Q95" i="25"/>
  <c r="P95" i="25"/>
  <c r="O95" i="25"/>
  <c r="N95" i="25"/>
  <c r="M95" i="25"/>
  <c r="BI94" i="25"/>
  <c r="BB94" i="25"/>
  <c r="BA94" i="25"/>
  <c r="AZ94" i="25"/>
  <c r="BE94" i="25" s="1"/>
  <c r="AY94" i="25"/>
  <c r="AX94" i="25"/>
  <c r="AW94" i="25"/>
  <c r="AP94" i="25"/>
  <c r="AM94" i="25"/>
  <c r="AL94" i="25"/>
  <c r="AK94" i="25"/>
  <c r="AJ94" i="25"/>
  <c r="AI94" i="25"/>
  <c r="AG94" i="25"/>
  <c r="AN94" i="25" s="1"/>
  <c r="AF94" i="25"/>
  <c r="AE94" i="25"/>
  <c r="AD94" i="25"/>
  <c r="AC94" i="25"/>
  <c r="U94" i="25"/>
  <c r="R94" i="25"/>
  <c r="Q94" i="25"/>
  <c r="P94" i="25"/>
  <c r="O94" i="25"/>
  <c r="N94" i="25"/>
  <c r="M94" i="25"/>
  <c r="BI93" i="25"/>
  <c r="BB93" i="25"/>
  <c r="BA93" i="25"/>
  <c r="AZ93" i="25"/>
  <c r="AY93" i="25"/>
  <c r="AX93" i="25"/>
  <c r="AW93" i="25"/>
  <c r="AP93" i="25"/>
  <c r="AN93" i="25"/>
  <c r="AM93" i="25"/>
  <c r="AL93" i="25"/>
  <c r="AK93" i="25"/>
  <c r="AJ93" i="25"/>
  <c r="AI93" i="25"/>
  <c r="AG93" i="25"/>
  <c r="AF93" i="25"/>
  <c r="AE93" i="25"/>
  <c r="AD93" i="25"/>
  <c r="AC93" i="25"/>
  <c r="U93" i="25"/>
  <c r="R93" i="25"/>
  <c r="Q93" i="25"/>
  <c r="P93" i="25"/>
  <c r="O93" i="25"/>
  <c r="N93" i="25"/>
  <c r="M93" i="25"/>
  <c r="BI92" i="25"/>
  <c r="BB92" i="25"/>
  <c r="BA92" i="25"/>
  <c r="AZ92" i="25"/>
  <c r="BE92" i="25" s="1"/>
  <c r="AY92" i="25"/>
  <c r="BD92" i="25" s="1"/>
  <c r="AX92" i="25"/>
  <c r="AW92" i="25"/>
  <c r="AP92" i="25"/>
  <c r="AK92" i="25"/>
  <c r="AI92" i="25"/>
  <c r="AG92" i="25"/>
  <c r="AN92" i="25" s="1"/>
  <c r="AF92" i="25"/>
  <c r="AM92" i="25" s="1"/>
  <c r="AE92" i="25"/>
  <c r="AL92" i="25" s="1"/>
  <c r="AD92" i="25"/>
  <c r="AC92" i="25"/>
  <c r="AJ92" i="25" s="1"/>
  <c r="U92" i="25"/>
  <c r="R92" i="25"/>
  <c r="Q92" i="25"/>
  <c r="P92" i="25"/>
  <c r="O92" i="25"/>
  <c r="N92" i="25"/>
  <c r="M92" i="25"/>
  <c r="BI91" i="25"/>
  <c r="BB91" i="25"/>
  <c r="BA91" i="25"/>
  <c r="AZ91" i="25"/>
  <c r="AY91" i="25"/>
  <c r="AX91" i="25"/>
  <c r="AW91" i="25"/>
  <c r="AP91" i="25"/>
  <c r="AL91" i="25"/>
  <c r="AI91" i="25"/>
  <c r="AG91" i="25"/>
  <c r="AN91" i="25" s="1"/>
  <c r="AF91" i="25"/>
  <c r="AM91" i="25" s="1"/>
  <c r="AE91" i="25"/>
  <c r="AD91" i="25"/>
  <c r="AK91" i="25" s="1"/>
  <c r="AC91" i="25"/>
  <c r="AJ91" i="25" s="1"/>
  <c r="U91" i="25"/>
  <c r="R91" i="25"/>
  <c r="Q91" i="25"/>
  <c r="P91" i="25"/>
  <c r="O91" i="25"/>
  <c r="N91" i="25"/>
  <c r="M91" i="25"/>
  <c r="BI90" i="25"/>
  <c r="BB90" i="25"/>
  <c r="BA90" i="25"/>
  <c r="AZ90" i="25"/>
  <c r="AY90" i="25"/>
  <c r="AX90" i="25"/>
  <c r="AW90" i="25"/>
  <c r="AP90" i="25"/>
  <c r="AI90" i="25"/>
  <c r="AG90" i="25"/>
  <c r="AN90" i="25" s="1"/>
  <c r="AF90" i="25"/>
  <c r="AM90" i="25" s="1"/>
  <c r="AE90" i="25"/>
  <c r="AL90" i="25" s="1"/>
  <c r="AD90" i="25"/>
  <c r="AK90" i="25" s="1"/>
  <c r="AC90" i="25"/>
  <c r="AJ90" i="25" s="1"/>
  <c r="U90" i="25"/>
  <c r="R90" i="25"/>
  <c r="Q90" i="25"/>
  <c r="P90" i="25"/>
  <c r="O90" i="25"/>
  <c r="N90" i="25"/>
  <c r="M90" i="25"/>
  <c r="BI89" i="25"/>
  <c r="BB89" i="25"/>
  <c r="BA89" i="25"/>
  <c r="AZ89" i="25"/>
  <c r="BG89" i="25" s="1"/>
  <c r="AY89" i="25"/>
  <c r="AX89" i="25"/>
  <c r="AW89" i="25"/>
  <c r="AP89" i="25"/>
  <c r="AM89" i="25"/>
  <c r="AK89" i="25"/>
  <c r="AJ89" i="25"/>
  <c r="AI89" i="25"/>
  <c r="AG89" i="25"/>
  <c r="AN89" i="25" s="1"/>
  <c r="AF89" i="25"/>
  <c r="AE89" i="25"/>
  <c r="AL89" i="25" s="1"/>
  <c r="AD89" i="25"/>
  <c r="AC89" i="25"/>
  <c r="U89" i="25"/>
  <c r="R89" i="25"/>
  <c r="Q89" i="25"/>
  <c r="P89" i="25"/>
  <c r="O89" i="25"/>
  <c r="N89" i="25"/>
  <c r="M89" i="25"/>
  <c r="BI88" i="25"/>
  <c r="BB88" i="25"/>
  <c r="BA88" i="25"/>
  <c r="AZ88" i="25"/>
  <c r="AY88" i="25"/>
  <c r="BD88" i="25" s="1"/>
  <c r="AX88" i="25"/>
  <c r="AW88" i="25"/>
  <c r="AP88" i="25"/>
  <c r="AN88" i="25"/>
  <c r="AM88" i="25"/>
  <c r="AI88" i="25"/>
  <c r="AG88" i="25"/>
  <c r="AF88" i="25"/>
  <c r="AE88" i="25"/>
  <c r="AL88" i="25" s="1"/>
  <c r="AD88" i="25"/>
  <c r="AK88" i="25" s="1"/>
  <c r="AC88" i="25"/>
  <c r="AJ88" i="25" s="1"/>
  <c r="U88" i="25"/>
  <c r="R88" i="25"/>
  <c r="Q88" i="25"/>
  <c r="P88" i="25"/>
  <c r="O88" i="25"/>
  <c r="N88" i="25"/>
  <c r="M88" i="25"/>
  <c r="BI87" i="25"/>
  <c r="BB87" i="25"/>
  <c r="BA87" i="25"/>
  <c r="BF87" i="25" s="1"/>
  <c r="AZ87" i="25"/>
  <c r="BE87" i="25" s="1"/>
  <c r="AY87" i="25"/>
  <c r="BD87" i="25" s="1"/>
  <c r="AX87" i="25"/>
  <c r="AW87" i="25"/>
  <c r="AP87" i="25"/>
  <c r="AN87" i="25"/>
  <c r="AK87" i="25"/>
  <c r="AI87" i="25"/>
  <c r="AG87" i="25"/>
  <c r="AF87" i="25"/>
  <c r="AM87" i="25" s="1"/>
  <c r="AE87" i="25"/>
  <c r="AL87" i="25" s="1"/>
  <c r="AD87" i="25"/>
  <c r="AC87" i="25"/>
  <c r="AJ87" i="25" s="1"/>
  <c r="U87" i="25"/>
  <c r="R87" i="25"/>
  <c r="Q87" i="25"/>
  <c r="P87" i="25"/>
  <c r="O87" i="25"/>
  <c r="N87" i="25"/>
  <c r="M87" i="25"/>
  <c r="BI86" i="25"/>
  <c r="BB86" i="25"/>
  <c r="BA86" i="25"/>
  <c r="AZ86" i="25"/>
  <c r="AY86" i="25"/>
  <c r="AX86" i="25"/>
  <c r="AW86" i="25"/>
  <c r="AP86" i="25"/>
  <c r="AM86" i="25"/>
  <c r="AL86" i="25"/>
  <c r="AI86" i="25"/>
  <c r="AG86" i="25"/>
  <c r="AN86" i="25" s="1"/>
  <c r="AF86" i="25"/>
  <c r="AE86" i="25"/>
  <c r="AD86" i="25"/>
  <c r="AK86" i="25" s="1"/>
  <c r="AC86" i="25"/>
  <c r="AJ86" i="25" s="1"/>
  <c r="U86" i="25"/>
  <c r="R86" i="25"/>
  <c r="Q86" i="25"/>
  <c r="P86" i="25"/>
  <c r="O86" i="25"/>
  <c r="N86" i="25"/>
  <c r="M86" i="25"/>
  <c r="BI85" i="25"/>
  <c r="BB85" i="25"/>
  <c r="BA85" i="25"/>
  <c r="AZ85" i="25"/>
  <c r="AY85" i="25"/>
  <c r="AX85" i="25"/>
  <c r="AW85" i="25"/>
  <c r="AP85" i="25"/>
  <c r="AN85" i="25"/>
  <c r="AL85" i="25"/>
  <c r="AK85" i="25"/>
  <c r="AI85" i="25"/>
  <c r="AG85" i="25"/>
  <c r="AF85" i="25"/>
  <c r="AM85" i="25" s="1"/>
  <c r="AE85" i="25"/>
  <c r="AD85" i="25"/>
  <c r="AC85" i="25"/>
  <c r="AJ85" i="25" s="1"/>
  <c r="U85" i="25"/>
  <c r="R85" i="25"/>
  <c r="Q85" i="25"/>
  <c r="P85" i="25"/>
  <c r="O85" i="25"/>
  <c r="N85" i="25"/>
  <c r="M85" i="25"/>
  <c r="BI84" i="25"/>
  <c r="BB84" i="25"/>
  <c r="BA84" i="25"/>
  <c r="AZ84" i="25"/>
  <c r="BG84" i="25" s="1"/>
  <c r="AY84" i="25"/>
  <c r="BD84" i="25" s="1"/>
  <c r="AX84" i="25"/>
  <c r="AW84" i="25"/>
  <c r="AP84" i="25"/>
  <c r="AM84" i="25"/>
  <c r="AK84" i="25"/>
  <c r="AJ84" i="25"/>
  <c r="AI84" i="25"/>
  <c r="AG84" i="25"/>
  <c r="AN84" i="25" s="1"/>
  <c r="AF84" i="25"/>
  <c r="AE84" i="25"/>
  <c r="AL84" i="25" s="1"/>
  <c r="AD84" i="25"/>
  <c r="AC84" i="25"/>
  <c r="U84" i="25"/>
  <c r="R84" i="25"/>
  <c r="Q84" i="25"/>
  <c r="P84" i="25"/>
  <c r="O84" i="25"/>
  <c r="N84" i="25"/>
  <c r="M84" i="25"/>
  <c r="BI83" i="25"/>
  <c r="BB83" i="25"/>
  <c r="BA83" i="25"/>
  <c r="AZ83" i="25"/>
  <c r="AY83" i="25"/>
  <c r="AX83" i="25"/>
  <c r="AW83" i="25"/>
  <c r="AP83" i="25"/>
  <c r="AN83" i="25"/>
  <c r="AK83" i="25"/>
  <c r="AI83" i="25"/>
  <c r="AG83" i="25"/>
  <c r="AF83" i="25"/>
  <c r="AM83" i="25" s="1"/>
  <c r="AE83" i="25"/>
  <c r="AL83" i="25" s="1"/>
  <c r="AD83" i="25"/>
  <c r="AC83" i="25"/>
  <c r="AJ83" i="25" s="1"/>
  <c r="Y83" i="25"/>
  <c r="U83" i="25"/>
  <c r="R83" i="25"/>
  <c r="Q83" i="25"/>
  <c r="P83" i="25"/>
  <c r="O83" i="25"/>
  <c r="N83" i="25"/>
  <c r="V83" i="25" s="1"/>
  <c r="V84" i="25" s="1"/>
  <c r="V85" i="25" s="1"/>
  <c r="V86" i="25" s="1"/>
  <c r="V87" i="25" s="1"/>
  <c r="V88" i="25" s="1"/>
  <c r="M83" i="25"/>
  <c r="BI82" i="25"/>
  <c r="BB82" i="25"/>
  <c r="BA82" i="25"/>
  <c r="BG82" i="25" s="1"/>
  <c r="AZ82" i="25"/>
  <c r="BE82" i="25" s="1"/>
  <c r="AY82" i="25"/>
  <c r="AX82" i="25"/>
  <c r="AW82" i="25"/>
  <c r="AP82" i="25"/>
  <c r="AN82" i="25"/>
  <c r="AK82" i="25"/>
  <c r="AJ82" i="25"/>
  <c r="AI82" i="25"/>
  <c r="AG82" i="25"/>
  <c r="AF82" i="25"/>
  <c r="AM82" i="25" s="1"/>
  <c r="AE82" i="25"/>
  <c r="AL82" i="25" s="1"/>
  <c r="AD82" i="25"/>
  <c r="AC82" i="25"/>
  <c r="X82" i="25"/>
  <c r="V82" i="25"/>
  <c r="U82" i="25"/>
  <c r="R82" i="25"/>
  <c r="Z82" i="25" s="1"/>
  <c r="Q82" i="25"/>
  <c r="Y82" i="25" s="1"/>
  <c r="P82" i="25"/>
  <c r="O82" i="25"/>
  <c r="N82" i="25"/>
  <c r="M82" i="25"/>
  <c r="BI81" i="25"/>
  <c r="BB81" i="25"/>
  <c r="BA81" i="25"/>
  <c r="AZ81" i="25"/>
  <c r="AY81" i="25"/>
  <c r="AX81" i="25"/>
  <c r="AW81" i="25"/>
  <c r="AP81" i="25"/>
  <c r="AN81" i="25"/>
  <c r="AM81" i="25"/>
  <c r="AL81" i="25"/>
  <c r="AJ81" i="25"/>
  <c r="AI81" i="25"/>
  <c r="AG81" i="25"/>
  <c r="AF81" i="25"/>
  <c r="AE81" i="25"/>
  <c r="AD81" i="25"/>
  <c r="AK81" i="25" s="1"/>
  <c r="AC81" i="25"/>
  <c r="Z81" i="25"/>
  <c r="Y81" i="25"/>
  <c r="X81" i="25"/>
  <c r="U81" i="25"/>
  <c r="R81" i="25"/>
  <c r="Q81" i="25"/>
  <c r="P81" i="25"/>
  <c r="O81" i="25"/>
  <c r="W81" i="25" s="1"/>
  <c r="W82" i="25" s="1"/>
  <c r="W83" i="25" s="1"/>
  <c r="W84" i="25" s="1"/>
  <c r="N81" i="25"/>
  <c r="V81" i="25" s="1"/>
  <c r="M81" i="25"/>
  <c r="BI80" i="25"/>
  <c r="BB80" i="25"/>
  <c r="BA80" i="25"/>
  <c r="AZ80" i="25"/>
  <c r="AY80" i="25"/>
  <c r="BD80" i="25" s="1"/>
  <c r="AX80" i="25"/>
  <c r="AW80" i="25"/>
  <c r="AP80" i="25"/>
  <c r="AN80" i="25"/>
  <c r="AL80" i="25"/>
  <c r="AK80" i="25"/>
  <c r="AI80" i="25"/>
  <c r="AG80" i="25"/>
  <c r="AF80" i="25"/>
  <c r="AM80" i="25" s="1"/>
  <c r="AE80" i="25"/>
  <c r="AD80" i="25"/>
  <c r="AC80" i="25"/>
  <c r="AJ80" i="25" s="1"/>
  <c r="U80" i="25"/>
  <c r="R80" i="25"/>
  <c r="Q80" i="25"/>
  <c r="P80" i="25"/>
  <c r="O80" i="25"/>
  <c r="N80" i="25"/>
  <c r="M80" i="25"/>
  <c r="BI79" i="25"/>
  <c r="BB79" i="25"/>
  <c r="BA79" i="25"/>
  <c r="AZ79" i="25"/>
  <c r="AY79" i="25"/>
  <c r="AX79" i="25"/>
  <c r="AW79" i="25"/>
  <c r="AP79" i="25"/>
  <c r="AN79" i="25"/>
  <c r="AK79" i="25"/>
  <c r="AJ79" i="25"/>
  <c r="AI79" i="25"/>
  <c r="AG79" i="25"/>
  <c r="AF79" i="25"/>
  <c r="AM79" i="25" s="1"/>
  <c r="AE79" i="25"/>
  <c r="AL79" i="25" s="1"/>
  <c r="AD79" i="25"/>
  <c r="AC79" i="25"/>
  <c r="U79" i="25"/>
  <c r="R79" i="25"/>
  <c r="Q79" i="25"/>
  <c r="P79" i="25"/>
  <c r="O79" i="25"/>
  <c r="N79" i="25"/>
  <c r="M79" i="25"/>
  <c r="BI78" i="25"/>
  <c r="BB78" i="25"/>
  <c r="BA78" i="25"/>
  <c r="AZ78" i="25"/>
  <c r="AY78" i="25"/>
  <c r="AX78" i="25"/>
  <c r="AW78" i="25"/>
  <c r="AP78" i="25"/>
  <c r="AK78" i="25"/>
  <c r="AJ78" i="25"/>
  <c r="AI78" i="25"/>
  <c r="AG78" i="25"/>
  <c r="AN78" i="25" s="1"/>
  <c r="AF78" i="25"/>
  <c r="AM78" i="25" s="1"/>
  <c r="AE78" i="25"/>
  <c r="AL78" i="25" s="1"/>
  <c r="AD78" i="25"/>
  <c r="AC78" i="25"/>
  <c r="U78" i="25"/>
  <c r="R78" i="25"/>
  <c r="Q78" i="25"/>
  <c r="P78" i="25"/>
  <c r="O78" i="25"/>
  <c r="N78" i="25"/>
  <c r="M78" i="25"/>
  <c r="BI77" i="25"/>
  <c r="BB77" i="25"/>
  <c r="BA77" i="25"/>
  <c r="AZ77" i="25"/>
  <c r="AY77" i="25"/>
  <c r="AX77" i="25"/>
  <c r="AW77" i="25"/>
  <c r="AP77" i="25"/>
  <c r="AN77" i="25"/>
  <c r="AM77" i="25"/>
  <c r="AL77" i="25"/>
  <c r="AJ77" i="25"/>
  <c r="AI77" i="25"/>
  <c r="AG77" i="25"/>
  <c r="AF77" i="25"/>
  <c r="AE77" i="25"/>
  <c r="AD77" i="25"/>
  <c r="AK77" i="25" s="1"/>
  <c r="AC77" i="25"/>
  <c r="U77" i="25"/>
  <c r="R77" i="25"/>
  <c r="Q77" i="25"/>
  <c r="P77" i="25"/>
  <c r="O77" i="25"/>
  <c r="N77" i="25"/>
  <c r="M77" i="25"/>
  <c r="BI76" i="25"/>
  <c r="BB76" i="25"/>
  <c r="BA76" i="25"/>
  <c r="AZ76" i="25"/>
  <c r="AY76" i="25"/>
  <c r="BD76" i="25" s="1"/>
  <c r="AX76" i="25"/>
  <c r="AW76" i="25"/>
  <c r="AP76" i="25"/>
  <c r="AN76" i="25"/>
  <c r="AM76" i="25"/>
  <c r="AJ76" i="25"/>
  <c r="AI76" i="25"/>
  <c r="AG76" i="25"/>
  <c r="AF76" i="25"/>
  <c r="AE76" i="25"/>
  <c r="AL76" i="25" s="1"/>
  <c r="AD76" i="25"/>
  <c r="AK76" i="25" s="1"/>
  <c r="AC76" i="25"/>
  <c r="U76" i="25"/>
  <c r="R76" i="25"/>
  <c r="Q76" i="25"/>
  <c r="P76" i="25"/>
  <c r="O76" i="25"/>
  <c r="N76" i="25"/>
  <c r="M76" i="25"/>
  <c r="BI75" i="25"/>
  <c r="BB75" i="25"/>
  <c r="BA75" i="25"/>
  <c r="BG75" i="25" s="1"/>
  <c r="AZ75" i="25"/>
  <c r="AY75" i="25"/>
  <c r="AX75" i="25"/>
  <c r="AW75" i="25"/>
  <c r="AP75" i="25"/>
  <c r="AN75" i="25"/>
  <c r="AM75" i="25"/>
  <c r="AL75" i="25"/>
  <c r="AK75" i="25"/>
  <c r="AJ75" i="25"/>
  <c r="AI75" i="25"/>
  <c r="AG75" i="25"/>
  <c r="AF75" i="25"/>
  <c r="AE75" i="25"/>
  <c r="AD75" i="25"/>
  <c r="AC75" i="25"/>
  <c r="U75" i="25"/>
  <c r="R75" i="25"/>
  <c r="Q75" i="25"/>
  <c r="P75" i="25"/>
  <c r="O75" i="25"/>
  <c r="N75" i="25"/>
  <c r="M75" i="25"/>
  <c r="BI74" i="25"/>
  <c r="BB74" i="25"/>
  <c r="BA74" i="25"/>
  <c r="AZ74" i="25"/>
  <c r="AY74" i="25"/>
  <c r="AX74" i="25"/>
  <c r="AW74" i="25"/>
  <c r="AP74" i="25"/>
  <c r="AK74" i="25"/>
  <c r="AI74" i="25"/>
  <c r="AG74" i="25"/>
  <c r="AN74" i="25" s="1"/>
  <c r="AF74" i="25"/>
  <c r="AM74" i="25" s="1"/>
  <c r="AE74" i="25"/>
  <c r="AL74" i="25" s="1"/>
  <c r="AD74" i="25"/>
  <c r="AC74" i="25"/>
  <c r="AJ74" i="25" s="1"/>
  <c r="U74" i="25"/>
  <c r="R74" i="25"/>
  <c r="Q74" i="25"/>
  <c r="P74" i="25"/>
  <c r="O74" i="25"/>
  <c r="N74" i="25"/>
  <c r="M74" i="25"/>
  <c r="BI73" i="25"/>
  <c r="BB73" i="25"/>
  <c r="BA73" i="25"/>
  <c r="AZ73" i="25"/>
  <c r="BG73" i="25" s="1"/>
  <c r="AY73" i="25"/>
  <c r="AX73" i="25"/>
  <c r="AW73" i="25"/>
  <c r="AP73" i="25"/>
  <c r="AL73" i="25"/>
  <c r="AJ73" i="25"/>
  <c r="AI73" i="25"/>
  <c r="AG73" i="25"/>
  <c r="AN73" i="25" s="1"/>
  <c r="AF73" i="25"/>
  <c r="AM73" i="25" s="1"/>
  <c r="AE73" i="25"/>
  <c r="AD73" i="25"/>
  <c r="AK73" i="25" s="1"/>
  <c r="AC73" i="25"/>
  <c r="U73" i="25"/>
  <c r="R73" i="25"/>
  <c r="Q73" i="25"/>
  <c r="P73" i="25"/>
  <c r="O73" i="25"/>
  <c r="N73" i="25"/>
  <c r="M73" i="25"/>
  <c r="BI72" i="25"/>
  <c r="BG72" i="25"/>
  <c r="BB72" i="25"/>
  <c r="BA72" i="25"/>
  <c r="AZ72" i="25"/>
  <c r="AY72" i="25"/>
  <c r="AX72" i="25"/>
  <c r="BF72" i="25" s="1"/>
  <c r="AW72" i="25"/>
  <c r="AP72" i="25"/>
  <c r="AN72" i="25"/>
  <c r="AM72" i="25"/>
  <c r="AI72" i="25"/>
  <c r="AG72" i="25"/>
  <c r="AF72" i="25"/>
  <c r="AE72" i="25"/>
  <c r="AL72" i="25" s="1"/>
  <c r="AD72" i="25"/>
  <c r="AK72" i="25" s="1"/>
  <c r="AC72" i="25"/>
  <c r="AJ72" i="25" s="1"/>
  <c r="U72" i="25"/>
  <c r="R72" i="25"/>
  <c r="Q72" i="25"/>
  <c r="P72" i="25"/>
  <c r="O72" i="25"/>
  <c r="N72" i="25"/>
  <c r="M72" i="25"/>
  <c r="BI71" i="25"/>
  <c r="BB71" i="25"/>
  <c r="BA71" i="25"/>
  <c r="AZ71" i="25"/>
  <c r="BE71" i="25" s="1"/>
  <c r="AY71" i="25"/>
  <c r="AX71" i="25"/>
  <c r="AW71" i="25"/>
  <c r="AP71" i="25"/>
  <c r="AL71" i="25"/>
  <c r="AI71" i="25"/>
  <c r="AG71" i="25"/>
  <c r="AN71" i="25" s="1"/>
  <c r="AF71" i="25"/>
  <c r="AM71" i="25" s="1"/>
  <c r="AE71" i="25"/>
  <c r="AD71" i="25"/>
  <c r="AK71" i="25" s="1"/>
  <c r="AC71" i="25"/>
  <c r="AJ71" i="25" s="1"/>
  <c r="U71" i="25"/>
  <c r="R71" i="25"/>
  <c r="Q71" i="25"/>
  <c r="P71" i="25"/>
  <c r="O71" i="25"/>
  <c r="N71" i="25"/>
  <c r="M71" i="25"/>
  <c r="BI70" i="25"/>
  <c r="BB70" i="25"/>
  <c r="BA70" i="25"/>
  <c r="BF70" i="25" s="1"/>
  <c r="AZ70" i="25"/>
  <c r="AY70" i="25"/>
  <c r="BD70" i="25" s="1"/>
  <c r="AX70" i="25"/>
  <c r="AW70" i="25"/>
  <c r="AP70" i="25"/>
  <c r="AN70" i="25"/>
  <c r="AM70" i="25"/>
  <c r="AK70" i="25"/>
  <c r="AI70" i="25"/>
  <c r="AG70" i="25"/>
  <c r="AF70" i="25"/>
  <c r="AE70" i="25"/>
  <c r="AL70" i="25" s="1"/>
  <c r="AD70" i="25"/>
  <c r="AC70" i="25"/>
  <c r="AJ70" i="25" s="1"/>
  <c r="U70" i="25"/>
  <c r="R70" i="25"/>
  <c r="Q70" i="25"/>
  <c r="P70" i="25"/>
  <c r="O70" i="25"/>
  <c r="N70" i="25"/>
  <c r="M70" i="25"/>
  <c r="BI69" i="25"/>
  <c r="BB69" i="25"/>
  <c r="BA69" i="25"/>
  <c r="AZ69" i="25"/>
  <c r="AY69" i="25"/>
  <c r="AX69" i="25"/>
  <c r="AW69" i="25"/>
  <c r="AP69" i="25"/>
  <c r="AN69" i="25"/>
  <c r="AM69" i="25"/>
  <c r="AK69" i="25"/>
  <c r="AI69" i="25"/>
  <c r="AG69" i="25"/>
  <c r="AF69" i="25"/>
  <c r="AE69" i="25"/>
  <c r="AL69" i="25" s="1"/>
  <c r="AD69" i="25"/>
  <c r="AC69" i="25"/>
  <c r="AJ69" i="25" s="1"/>
  <c r="U69" i="25"/>
  <c r="R69" i="25"/>
  <c r="Q69" i="25"/>
  <c r="P69" i="25"/>
  <c r="O69" i="25"/>
  <c r="N69" i="25"/>
  <c r="M69" i="25"/>
  <c r="BI68" i="25"/>
  <c r="BB68" i="25"/>
  <c r="BA68" i="25"/>
  <c r="AZ68" i="25"/>
  <c r="AY68" i="25"/>
  <c r="AX68" i="25"/>
  <c r="AW68" i="25"/>
  <c r="AP68" i="25"/>
  <c r="AL68" i="25"/>
  <c r="AJ68" i="25"/>
  <c r="AI68" i="25"/>
  <c r="AG68" i="25"/>
  <c r="AN68" i="25" s="1"/>
  <c r="AF68" i="25"/>
  <c r="AM68" i="25" s="1"/>
  <c r="AE68" i="25"/>
  <c r="AD68" i="25"/>
  <c r="AK68" i="25" s="1"/>
  <c r="AC68" i="25"/>
  <c r="U68" i="25"/>
  <c r="R68" i="25"/>
  <c r="Q68" i="25"/>
  <c r="P68" i="25"/>
  <c r="O68" i="25"/>
  <c r="N68" i="25"/>
  <c r="M68" i="25"/>
  <c r="BI67" i="25"/>
  <c r="BB67" i="25"/>
  <c r="BA67" i="25"/>
  <c r="BF67" i="25" s="1"/>
  <c r="AZ67" i="25"/>
  <c r="BE67" i="25" s="1"/>
  <c r="AY67" i="25"/>
  <c r="BD67" i="25" s="1"/>
  <c r="AX67" i="25"/>
  <c r="AW67" i="25"/>
  <c r="AP67" i="25"/>
  <c r="AM67" i="25"/>
  <c r="AJ67" i="25"/>
  <c r="AI67" i="25"/>
  <c r="AG67" i="25"/>
  <c r="AN67" i="25" s="1"/>
  <c r="AF67" i="25"/>
  <c r="AE67" i="25"/>
  <c r="AL67" i="25" s="1"/>
  <c r="AD67" i="25"/>
  <c r="AK67" i="25" s="1"/>
  <c r="AC67" i="25"/>
  <c r="U67" i="25"/>
  <c r="R67" i="25"/>
  <c r="Q67" i="25"/>
  <c r="P67" i="25"/>
  <c r="O67" i="25"/>
  <c r="N67" i="25"/>
  <c r="M67" i="25"/>
  <c r="BI66" i="25"/>
  <c r="BB66" i="25"/>
  <c r="BA66" i="25"/>
  <c r="AZ66" i="25"/>
  <c r="AY66" i="25"/>
  <c r="AX66" i="25"/>
  <c r="AW66" i="25"/>
  <c r="AP66" i="25"/>
  <c r="AM66" i="25"/>
  <c r="AL66" i="25"/>
  <c r="AJ66" i="25"/>
  <c r="AI66" i="25"/>
  <c r="AG66" i="25"/>
  <c r="AN66" i="25" s="1"/>
  <c r="AF66" i="25"/>
  <c r="AE66" i="25"/>
  <c r="AD66" i="25"/>
  <c r="AK66" i="25" s="1"/>
  <c r="AC66" i="25"/>
  <c r="U66" i="25"/>
  <c r="R66" i="25"/>
  <c r="Q66" i="25"/>
  <c r="P66" i="25"/>
  <c r="O66" i="25"/>
  <c r="N66" i="25"/>
  <c r="M66" i="25"/>
  <c r="BI65" i="25"/>
  <c r="BB65" i="25"/>
  <c r="BA65" i="25"/>
  <c r="AZ65" i="25"/>
  <c r="AY65" i="25"/>
  <c r="AX65" i="25"/>
  <c r="AW65" i="25"/>
  <c r="AP65" i="25"/>
  <c r="AN65" i="25"/>
  <c r="AL65" i="25"/>
  <c r="AK65" i="25"/>
  <c r="AJ65" i="25"/>
  <c r="AI65" i="25"/>
  <c r="AG65" i="25"/>
  <c r="AF65" i="25"/>
  <c r="AM65" i="25" s="1"/>
  <c r="AE65" i="25"/>
  <c r="AD65" i="25"/>
  <c r="AC65" i="25"/>
  <c r="U65" i="25"/>
  <c r="R65" i="25"/>
  <c r="Q65" i="25"/>
  <c r="P65" i="25"/>
  <c r="O65" i="25"/>
  <c r="N65" i="25"/>
  <c r="M65" i="25"/>
  <c r="BI64" i="25"/>
  <c r="BB64" i="25"/>
  <c r="BA64" i="25"/>
  <c r="AZ64" i="25"/>
  <c r="AY64" i="25"/>
  <c r="AX64" i="25"/>
  <c r="AW64" i="25"/>
  <c r="AP64" i="25"/>
  <c r="AN64" i="25"/>
  <c r="AJ64" i="25"/>
  <c r="AI64" i="25"/>
  <c r="AG64" i="25"/>
  <c r="AF64" i="25"/>
  <c r="AM64" i="25" s="1"/>
  <c r="AE64" i="25"/>
  <c r="AL64" i="25" s="1"/>
  <c r="AD64" i="25"/>
  <c r="AK64" i="25" s="1"/>
  <c r="AC64" i="25"/>
  <c r="U64" i="25"/>
  <c r="R64" i="25"/>
  <c r="Q64" i="25"/>
  <c r="P64" i="25"/>
  <c r="O64" i="25"/>
  <c r="N64" i="25"/>
  <c r="M64" i="25"/>
  <c r="BI63" i="25"/>
  <c r="BB63" i="25"/>
  <c r="BA63" i="25"/>
  <c r="AZ63" i="25"/>
  <c r="AY63" i="25"/>
  <c r="AX63" i="25"/>
  <c r="AW63" i="25"/>
  <c r="AP63" i="25"/>
  <c r="AJ63" i="25"/>
  <c r="AI63" i="25"/>
  <c r="AG63" i="25"/>
  <c r="AN63" i="25" s="1"/>
  <c r="AF63" i="25"/>
  <c r="AM63" i="25" s="1"/>
  <c r="AE63" i="25"/>
  <c r="AL63" i="25" s="1"/>
  <c r="AD63" i="25"/>
  <c r="AK63" i="25" s="1"/>
  <c r="AC63" i="25"/>
  <c r="U63" i="25"/>
  <c r="R63" i="25"/>
  <c r="Q63" i="25"/>
  <c r="P63" i="25"/>
  <c r="O63" i="25"/>
  <c r="N63" i="25"/>
  <c r="M63" i="25"/>
  <c r="BI62" i="25"/>
  <c r="BB62" i="25"/>
  <c r="BA62" i="25"/>
  <c r="AZ62" i="25"/>
  <c r="AY62" i="25"/>
  <c r="AX62" i="25"/>
  <c r="AW62" i="25"/>
  <c r="AP62" i="25"/>
  <c r="AN62" i="25"/>
  <c r="AM62" i="25"/>
  <c r="AI62" i="25"/>
  <c r="AG62" i="25"/>
  <c r="AF62" i="25"/>
  <c r="AE62" i="25"/>
  <c r="AL62" i="25" s="1"/>
  <c r="AD62" i="25"/>
  <c r="AK62" i="25" s="1"/>
  <c r="AC62" i="25"/>
  <c r="AJ62" i="25" s="1"/>
  <c r="U62" i="25"/>
  <c r="R62" i="25"/>
  <c r="Q62" i="25"/>
  <c r="P62" i="25"/>
  <c r="O62" i="25"/>
  <c r="N62" i="25"/>
  <c r="M62" i="25"/>
  <c r="BI61" i="25"/>
  <c r="BB61" i="25"/>
  <c r="BA61" i="25"/>
  <c r="AZ61" i="25"/>
  <c r="AY61" i="25"/>
  <c r="AX61" i="25"/>
  <c r="AW61" i="25"/>
  <c r="AP61" i="25"/>
  <c r="AM61" i="25"/>
  <c r="AL61" i="25"/>
  <c r="AJ61" i="25"/>
  <c r="AI61" i="25"/>
  <c r="AG61" i="25"/>
  <c r="AN61" i="25" s="1"/>
  <c r="AF61" i="25"/>
  <c r="AE61" i="25"/>
  <c r="AD61" i="25"/>
  <c r="AK61" i="25" s="1"/>
  <c r="AC61" i="25"/>
  <c r="U61" i="25"/>
  <c r="R61" i="25"/>
  <c r="Q61" i="25"/>
  <c r="P61" i="25"/>
  <c r="O61" i="25"/>
  <c r="N61" i="25"/>
  <c r="M61" i="25"/>
  <c r="BI60" i="25"/>
  <c r="BB60" i="25"/>
  <c r="BA60" i="25"/>
  <c r="AZ60" i="25"/>
  <c r="AY60" i="25"/>
  <c r="AX60" i="25"/>
  <c r="BF60" i="25" s="1"/>
  <c r="AW60" i="25"/>
  <c r="AP60" i="25"/>
  <c r="AN60" i="25"/>
  <c r="AM60" i="25"/>
  <c r="AL60" i="25"/>
  <c r="AK60" i="25"/>
  <c r="AI60" i="25"/>
  <c r="AG60" i="25"/>
  <c r="AF60" i="25"/>
  <c r="AE60" i="25"/>
  <c r="AD60" i="25"/>
  <c r="AC60" i="25"/>
  <c r="AJ60" i="25" s="1"/>
  <c r="U60" i="25"/>
  <c r="R60" i="25"/>
  <c r="Q60" i="25"/>
  <c r="P60" i="25"/>
  <c r="O60" i="25"/>
  <c r="N60" i="25"/>
  <c r="M60" i="25"/>
  <c r="BI59" i="25"/>
  <c r="BB59" i="25"/>
  <c r="BA59" i="25"/>
  <c r="AZ59" i="25"/>
  <c r="AY59" i="25"/>
  <c r="AX59" i="25"/>
  <c r="AW59" i="25"/>
  <c r="AP59" i="25"/>
  <c r="AM59" i="25"/>
  <c r="AL59" i="25"/>
  <c r="AI59" i="25"/>
  <c r="AG59" i="25"/>
  <c r="AN59" i="25" s="1"/>
  <c r="AF59" i="25"/>
  <c r="AE59" i="25"/>
  <c r="AD59" i="25"/>
  <c r="AK59" i="25" s="1"/>
  <c r="AC59" i="25"/>
  <c r="AJ59" i="25" s="1"/>
  <c r="U59" i="25"/>
  <c r="R59" i="25"/>
  <c r="Q59" i="25"/>
  <c r="P59" i="25"/>
  <c r="O59" i="25"/>
  <c r="N59" i="25"/>
  <c r="M59" i="25"/>
  <c r="BI58" i="25"/>
  <c r="BB58" i="25"/>
  <c r="BA58" i="25"/>
  <c r="AZ58" i="25"/>
  <c r="AY58" i="25"/>
  <c r="BD58" i="25" s="1"/>
  <c r="AX58" i="25"/>
  <c r="BF58" i="25" s="1"/>
  <c r="AW58" i="25"/>
  <c r="AP58" i="25"/>
  <c r="AN58" i="25"/>
  <c r="AL58" i="25"/>
  <c r="AK58" i="25"/>
  <c r="AI58" i="25"/>
  <c r="AG58" i="25"/>
  <c r="AF58" i="25"/>
  <c r="AM58" i="25" s="1"/>
  <c r="AE58" i="25"/>
  <c r="AD58" i="25"/>
  <c r="AC58" i="25"/>
  <c r="AJ58" i="25" s="1"/>
  <c r="U58" i="25"/>
  <c r="R58" i="25"/>
  <c r="Q58" i="25"/>
  <c r="P58" i="25"/>
  <c r="O58" i="25"/>
  <c r="N58" i="25"/>
  <c r="M58" i="25"/>
  <c r="BI57" i="25"/>
  <c r="BB57" i="25"/>
  <c r="BA57" i="25"/>
  <c r="AZ57" i="25"/>
  <c r="AY57" i="25"/>
  <c r="AX57" i="25"/>
  <c r="AW57" i="25"/>
  <c r="AP57" i="25"/>
  <c r="AN57" i="25"/>
  <c r="AL57" i="25"/>
  <c r="AI57" i="25"/>
  <c r="AG57" i="25"/>
  <c r="AF57" i="25"/>
  <c r="AM57" i="25" s="1"/>
  <c r="AE57" i="25"/>
  <c r="AD57" i="25"/>
  <c r="AK57" i="25" s="1"/>
  <c r="AC57" i="25"/>
  <c r="AJ57" i="25" s="1"/>
  <c r="U57" i="25"/>
  <c r="R57" i="25"/>
  <c r="Q57" i="25"/>
  <c r="P57" i="25"/>
  <c r="O57" i="25"/>
  <c r="N57" i="25"/>
  <c r="M57" i="25"/>
  <c r="BI56" i="25"/>
  <c r="BB56" i="25"/>
  <c r="BA56" i="25"/>
  <c r="AZ56" i="25"/>
  <c r="AY56" i="25"/>
  <c r="AX56" i="25"/>
  <c r="AW56" i="25"/>
  <c r="AP56" i="25"/>
  <c r="AN56" i="25"/>
  <c r="AK56" i="25"/>
  <c r="AI56" i="25"/>
  <c r="AG56" i="25"/>
  <c r="AF56" i="25"/>
  <c r="AM56" i="25" s="1"/>
  <c r="AE56" i="25"/>
  <c r="AL56" i="25" s="1"/>
  <c r="AD56" i="25"/>
  <c r="AC56" i="25"/>
  <c r="AJ56" i="25" s="1"/>
  <c r="U56" i="25"/>
  <c r="R56" i="25"/>
  <c r="Q56" i="25"/>
  <c r="P56" i="25"/>
  <c r="O56" i="25"/>
  <c r="N56" i="25"/>
  <c r="M56" i="25"/>
  <c r="BI55" i="25"/>
  <c r="BB55" i="25"/>
  <c r="BA55" i="25"/>
  <c r="AZ55" i="25"/>
  <c r="AY55" i="25"/>
  <c r="AX55" i="25"/>
  <c r="AW55" i="25"/>
  <c r="AP55" i="25"/>
  <c r="AM55" i="25"/>
  <c r="AL55" i="25"/>
  <c r="AK55" i="25"/>
  <c r="AI55" i="25"/>
  <c r="AG55" i="25"/>
  <c r="AN55" i="25" s="1"/>
  <c r="AF55" i="25"/>
  <c r="AE55" i="25"/>
  <c r="AD55" i="25"/>
  <c r="AC55" i="25"/>
  <c r="AJ55" i="25" s="1"/>
  <c r="U55" i="25"/>
  <c r="R55" i="25"/>
  <c r="Q55" i="25"/>
  <c r="P55" i="25"/>
  <c r="O55" i="25"/>
  <c r="N55" i="25"/>
  <c r="M55" i="25"/>
  <c r="BI54" i="25"/>
  <c r="BB54" i="25"/>
  <c r="BA54" i="25"/>
  <c r="AZ54" i="25"/>
  <c r="AY54" i="25"/>
  <c r="AX54" i="25"/>
  <c r="AW54" i="25"/>
  <c r="AP54" i="25"/>
  <c r="AN54" i="25"/>
  <c r="AM54" i="25"/>
  <c r="AL54" i="25"/>
  <c r="AI54" i="25"/>
  <c r="AG54" i="25"/>
  <c r="AF54" i="25"/>
  <c r="AE54" i="25"/>
  <c r="AD54" i="25"/>
  <c r="AK54" i="25" s="1"/>
  <c r="AC54" i="25"/>
  <c r="AJ54" i="25" s="1"/>
  <c r="U54" i="25"/>
  <c r="R54" i="25"/>
  <c r="Q54" i="25"/>
  <c r="P54" i="25"/>
  <c r="O54" i="25"/>
  <c r="N54" i="25"/>
  <c r="M54" i="25"/>
  <c r="BI53" i="25"/>
  <c r="BB53" i="25"/>
  <c r="BA53" i="25"/>
  <c r="AZ53" i="25"/>
  <c r="BG53" i="25" s="1"/>
  <c r="AY53" i="25"/>
  <c r="AX53" i="25"/>
  <c r="BF53" i="25" s="1"/>
  <c r="AW53" i="25"/>
  <c r="AP53" i="25"/>
  <c r="AN53" i="25"/>
  <c r="AK53" i="25"/>
  <c r="AJ53" i="25"/>
  <c r="AI53" i="25"/>
  <c r="AG53" i="25"/>
  <c r="AF53" i="25"/>
  <c r="AM53" i="25" s="1"/>
  <c r="AE53" i="25"/>
  <c r="AL53" i="25" s="1"/>
  <c r="AD53" i="25"/>
  <c r="AC53" i="25"/>
  <c r="U53" i="25"/>
  <c r="R53" i="25"/>
  <c r="Q53" i="25"/>
  <c r="P53" i="25"/>
  <c r="O53" i="25"/>
  <c r="N53" i="25"/>
  <c r="M53" i="25"/>
  <c r="BI52" i="25"/>
  <c r="BB52" i="25"/>
  <c r="BA52" i="25"/>
  <c r="AZ52" i="25"/>
  <c r="BE52" i="25" s="1"/>
  <c r="AY52" i="25"/>
  <c r="BD52" i="25" s="1"/>
  <c r="AX52" i="25"/>
  <c r="AW52" i="25"/>
  <c r="AP52" i="25"/>
  <c r="AN52" i="25"/>
  <c r="AM52" i="25"/>
  <c r="AL52" i="25"/>
  <c r="AK52" i="25"/>
  <c r="AJ52" i="25"/>
  <c r="AI52" i="25"/>
  <c r="AG52" i="25"/>
  <c r="AF52" i="25"/>
  <c r="AE52" i="25"/>
  <c r="AD52" i="25"/>
  <c r="AC52" i="25"/>
  <c r="U52" i="25"/>
  <c r="R52" i="25"/>
  <c r="Q52" i="25"/>
  <c r="P52" i="25"/>
  <c r="O52" i="25"/>
  <c r="N52" i="25"/>
  <c r="M52" i="25"/>
  <c r="BI51" i="25"/>
  <c r="BB51" i="25"/>
  <c r="BA51" i="25"/>
  <c r="AZ51" i="25"/>
  <c r="BE51" i="25" s="1"/>
  <c r="AY51" i="25"/>
  <c r="AX51" i="25"/>
  <c r="AW51" i="25"/>
  <c r="AP51" i="25"/>
  <c r="AL51" i="25"/>
  <c r="AI51" i="25"/>
  <c r="AG51" i="25"/>
  <c r="AN51" i="25" s="1"/>
  <c r="AF51" i="25"/>
  <c r="AM51" i="25" s="1"/>
  <c r="AE51" i="25"/>
  <c r="AD51" i="25"/>
  <c r="AK51" i="25" s="1"/>
  <c r="AC51" i="25"/>
  <c r="AJ51" i="25" s="1"/>
  <c r="U51" i="25"/>
  <c r="R51" i="25"/>
  <c r="Q51" i="25"/>
  <c r="P51" i="25"/>
  <c r="O51" i="25"/>
  <c r="N51" i="25"/>
  <c r="M51" i="25"/>
  <c r="BI50" i="25"/>
  <c r="BB50" i="25"/>
  <c r="BA50" i="25"/>
  <c r="BG50" i="25" s="1"/>
  <c r="AZ50" i="25"/>
  <c r="AY50" i="25"/>
  <c r="AX50" i="25"/>
  <c r="BF50" i="25" s="1"/>
  <c r="AW50" i="25"/>
  <c r="AP50" i="25"/>
  <c r="AK50" i="25"/>
  <c r="AJ50" i="25"/>
  <c r="AI50" i="25"/>
  <c r="AG50" i="25"/>
  <c r="AN50" i="25" s="1"/>
  <c r="AF50" i="25"/>
  <c r="AM50" i="25" s="1"/>
  <c r="AE50" i="25"/>
  <c r="AL50" i="25" s="1"/>
  <c r="AD50" i="25"/>
  <c r="AC50" i="25"/>
  <c r="U50" i="25"/>
  <c r="R50" i="25"/>
  <c r="Q50" i="25"/>
  <c r="P50" i="25"/>
  <c r="O50" i="25"/>
  <c r="N50" i="25"/>
  <c r="M50" i="25"/>
  <c r="BI49" i="25"/>
  <c r="BB49" i="25"/>
  <c r="BA49" i="25"/>
  <c r="AZ49" i="25"/>
  <c r="AY49" i="25"/>
  <c r="AX49" i="25"/>
  <c r="AW49" i="25"/>
  <c r="AP49" i="25"/>
  <c r="AM49" i="25"/>
  <c r="AJ49" i="25"/>
  <c r="AI49" i="25"/>
  <c r="AG49" i="25"/>
  <c r="AN49" i="25" s="1"/>
  <c r="AF49" i="25"/>
  <c r="AE49" i="25"/>
  <c r="AL49" i="25" s="1"/>
  <c r="AD49" i="25"/>
  <c r="AK49" i="25" s="1"/>
  <c r="AC49" i="25"/>
  <c r="U49" i="25"/>
  <c r="R49" i="25"/>
  <c r="Q49" i="25"/>
  <c r="P49" i="25"/>
  <c r="O49" i="25"/>
  <c r="N49" i="25"/>
  <c r="M49" i="25"/>
  <c r="BI48" i="25"/>
  <c r="BD48" i="25"/>
  <c r="BB48" i="25"/>
  <c r="BA48" i="25"/>
  <c r="AZ48" i="25"/>
  <c r="AY48" i="25"/>
  <c r="AX48" i="25"/>
  <c r="BF48" i="25" s="1"/>
  <c r="AW48" i="25"/>
  <c r="AP48" i="25"/>
  <c r="AK48" i="25"/>
  <c r="AI48" i="25"/>
  <c r="AG48" i="25"/>
  <c r="AN48" i="25" s="1"/>
  <c r="AF48" i="25"/>
  <c r="AM48" i="25" s="1"/>
  <c r="AE48" i="25"/>
  <c r="AL48" i="25" s="1"/>
  <c r="AD48" i="25"/>
  <c r="AC48" i="25"/>
  <c r="AJ48" i="25" s="1"/>
  <c r="U48" i="25"/>
  <c r="R48" i="25"/>
  <c r="Q48" i="25"/>
  <c r="P48" i="25"/>
  <c r="O48" i="25"/>
  <c r="N48" i="25"/>
  <c r="M48" i="25"/>
  <c r="BI47" i="25"/>
  <c r="BB47" i="25"/>
  <c r="BA47" i="25"/>
  <c r="AZ47" i="25"/>
  <c r="AY47" i="25"/>
  <c r="AX47" i="25"/>
  <c r="AW47" i="25"/>
  <c r="AP47" i="25"/>
  <c r="AN47" i="25"/>
  <c r="AL47" i="25"/>
  <c r="AK47" i="25"/>
  <c r="AI47" i="25"/>
  <c r="AG47" i="25"/>
  <c r="AF47" i="25"/>
  <c r="AM47" i="25" s="1"/>
  <c r="AE47" i="25"/>
  <c r="AD47" i="25"/>
  <c r="AC47" i="25"/>
  <c r="AJ47" i="25" s="1"/>
  <c r="U47" i="25"/>
  <c r="R47" i="25"/>
  <c r="Q47" i="25"/>
  <c r="P47" i="25"/>
  <c r="O47" i="25"/>
  <c r="N47" i="25"/>
  <c r="M47" i="25"/>
  <c r="BI46" i="25"/>
  <c r="BB46" i="25"/>
  <c r="BA46" i="25"/>
  <c r="AZ46" i="25"/>
  <c r="AY46" i="25"/>
  <c r="BD46" i="25" s="1"/>
  <c r="AX46" i="25"/>
  <c r="AW46" i="25"/>
  <c r="AP46" i="25"/>
  <c r="AN46" i="25"/>
  <c r="AK46" i="25"/>
  <c r="AI46" i="25"/>
  <c r="AG46" i="25"/>
  <c r="AF46" i="25"/>
  <c r="AM46" i="25" s="1"/>
  <c r="AE46" i="25"/>
  <c r="AL46" i="25" s="1"/>
  <c r="AD46" i="25"/>
  <c r="AC46" i="25"/>
  <c r="AJ46" i="25" s="1"/>
  <c r="U46" i="25"/>
  <c r="R46" i="25"/>
  <c r="Q46" i="25"/>
  <c r="P46" i="25"/>
  <c r="O46" i="25"/>
  <c r="N46" i="25"/>
  <c r="M46" i="25"/>
  <c r="BI45" i="25"/>
  <c r="BB45" i="25"/>
  <c r="BA45" i="25"/>
  <c r="AZ45" i="25"/>
  <c r="AY45" i="25"/>
  <c r="AX45" i="25"/>
  <c r="BF45" i="25" s="1"/>
  <c r="AW45" i="25"/>
  <c r="AP45" i="25"/>
  <c r="AL45" i="25"/>
  <c r="AK45" i="25"/>
  <c r="AJ45" i="25"/>
  <c r="AI45" i="25"/>
  <c r="AG45" i="25"/>
  <c r="AN45" i="25" s="1"/>
  <c r="AF45" i="25"/>
  <c r="AM45" i="25" s="1"/>
  <c r="AE45" i="25"/>
  <c r="AD45" i="25"/>
  <c r="AC45" i="25"/>
  <c r="U45" i="25"/>
  <c r="R45" i="25"/>
  <c r="Q45" i="25"/>
  <c r="P45" i="25"/>
  <c r="O45" i="25"/>
  <c r="N45" i="25"/>
  <c r="M45" i="25"/>
  <c r="BI44" i="25"/>
  <c r="BB44" i="25"/>
  <c r="BA44" i="25"/>
  <c r="AZ44" i="25"/>
  <c r="AY44" i="25"/>
  <c r="AX44" i="25"/>
  <c r="BD44" i="25" s="1"/>
  <c r="AW44" i="25"/>
  <c r="AP44" i="25"/>
  <c r="AN44" i="25"/>
  <c r="AM44" i="25"/>
  <c r="AK44" i="25"/>
  <c r="AI44" i="25"/>
  <c r="AG44" i="25"/>
  <c r="AF44" i="25"/>
  <c r="AE44" i="25"/>
  <c r="AL44" i="25" s="1"/>
  <c r="AD44" i="25"/>
  <c r="AC44" i="25"/>
  <c r="AJ44" i="25" s="1"/>
  <c r="U44" i="25"/>
  <c r="R44" i="25"/>
  <c r="Q44" i="25"/>
  <c r="P44" i="25"/>
  <c r="O44" i="25"/>
  <c r="N44" i="25"/>
  <c r="M44" i="25"/>
  <c r="BI43" i="25"/>
  <c r="BB43" i="25"/>
  <c r="BA43" i="25"/>
  <c r="BF43" i="25" s="1"/>
  <c r="AZ43" i="25"/>
  <c r="AY43" i="25"/>
  <c r="AX43" i="25"/>
  <c r="AW43" i="25"/>
  <c r="AP43" i="25"/>
  <c r="AL43" i="25"/>
  <c r="AK43" i="25"/>
  <c r="AJ43" i="25"/>
  <c r="AI43" i="25"/>
  <c r="AG43" i="25"/>
  <c r="AN43" i="25" s="1"/>
  <c r="AF43" i="25"/>
  <c r="AM43" i="25" s="1"/>
  <c r="AE43" i="25"/>
  <c r="AD43" i="25"/>
  <c r="AC43" i="25"/>
  <c r="U43" i="25"/>
  <c r="R43" i="25"/>
  <c r="Q43" i="25"/>
  <c r="P43" i="25"/>
  <c r="O43" i="25"/>
  <c r="N43" i="25"/>
  <c r="M43" i="25"/>
  <c r="BI42" i="25"/>
  <c r="BB42" i="25"/>
  <c r="BA42" i="25"/>
  <c r="AZ42" i="25"/>
  <c r="AY42" i="25"/>
  <c r="AX42" i="25"/>
  <c r="AW42" i="25"/>
  <c r="AP42" i="25"/>
  <c r="AN42" i="25"/>
  <c r="AM42" i="25"/>
  <c r="AL42" i="25"/>
  <c r="AK42" i="25"/>
  <c r="AI42" i="25"/>
  <c r="AG42" i="25"/>
  <c r="AF42" i="25"/>
  <c r="AE42" i="25"/>
  <c r="AD42" i="25"/>
  <c r="AC42" i="25"/>
  <c r="AJ42" i="25" s="1"/>
  <c r="U42" i="25"/>
  <c r="R42" i="25"/>
  <c r="Q42" i="25"/>
  <c r="P42" i="25"/>
  <c r="O42" i="25"/>
  <c r="N42" i="25"/>
  <c r="M42" i="25"/>
  <c r="BI41" i="25"/>
  <c r="BB41" i="25"/>
  <c r="BA41" i="25"/>
  <c r="BG41" i="25" s="1"/>
  <c r="AZ41" i="25"/>
  <c r="BE41" i="25" s="1"/>
  <c r="AY41" i="25"/>
  <c r="AX41" i="25"/>
  <c r="BD41" i="25" s="1"/>
  <c r="AW41" i="25"/>
  <c r="AP41" i="25"/>
  <c r="AL41" i="25"/>
  <c r="AI41" i="25"/>
  <c r="AG41" i="25"/>
  <c r="AN41" i="25" s="1"/>
  <c r="AF41" i="25"/>
  <c r="AM41" i="25" s="1"/>
  <c r="AE41" i="25"/>
  <c r="AD41" i="25"/>
  <c r="AK41" i="25" s="1"/>
  <c r="AC41" i="25"/>
  <c r="AJ41" i="25" s="1"/>
  <c r="U41" i="25"/>
  <c r="R41" i="25"/>
  <c r="Q41" i="25"/>
  <c r="P41" i="25"/>
  <c r="O41" i="25"/>
  <c r="N41" i="25"/>
  <c r="M41" i="25"/>
  <c r="BI40" i="25"/>
  <c r="BB40" i="25"/>
  <c r="BA40" i="25"/>
  <c r="AZ40" i="25"/>
  <c r="BG40" i="25" s="1"/>
  <c r="AY40" i="25"/>
  <c r="AX40" i="25"/>
  <c r="BF40" i="25" s="1"/>
  <c r="AW40" i="25"/>
  <c r="AP40" i="25"/>
  <c r="AM40" i="25"/>
  <c r="AK40" i="25"/>
  <c r="AI40" i="25"/>
  <c r="AG40" i="25"/>
  <c r="AN40" i="25" s="1"/>
  <c r="AF40" i="25"/>
  <c r="AE40" i="25"/>
  <c r="AL40" i="25" s="1"/>
  <c r="AD40" i="25"/>
  <c r="AC40" i="25"/>
  <c r="AJ40" i="25" s="1"/>
  <c r="U40" i="25"/>
  <c r="R40" i="25"/>
  <c r="Q40" i="25"/>
  <c r="P40" i="25"/>
  <c r="O40" i="25"/>
  <c r="N40" i="25"/>
  <c r="M40" i="25"/>
  <c r="BI39" i="25"/>
  <c r="BB39" i="25"/>
  <c r="BA39" i="25"/>
  <c r="AZ39" i="25"/>
  <c r="AY39" i="25"/>
  <c r="AX39" i="25"/>
  <c r="AW39" i="25"/>
  <c r="AP39" i="25"/>
  <c r="AM39" i="25"/>
  <c r="AK39" i="25"/>
  <c r="AI39" i="25"/>
  <c r="AG39" i="25"/>
  <c r="AN39" i="25" s="1"/>
  <c r="AF39" i="25"/>
  <c r="AE39" i="25"/>
  <c r="AL39" i="25" s="1"/>
  <c r="AD39" i="25"/>
  <c r="AC39" i="25"/>
  <c r="AJ39" i="25" s="1"/>
  <c r="U39" i="25"/>
  <c r="R39" i="25"/>
  <c r="Q39" i="25"/>
  <c r="P39" i="25"/>
  <c r="O39" i="25"/>
  <c r="N39" i="25"/>
  <c r="M39" i="25"/>
  <c r="BI38" i="25"/>
  <c r="BB38" i="25"/>
  <c r="BA38" i="25"/>
  <c r="AZ38" i="25"/>
  <c r="BG38" i="25" s="1"/>
  <c r="AY38" i="25"/>
  <c r="AX38" i="25"/>
  <c r="AW38" i="25"/>
  <c r="AP38" i="25"/>
  <c r="AL38" i="25"/>
  <c r="AK38" i="25"/>
  <c r="AJ38" i="25"/>
  <c r="AI38" i="25"/>
  <c r="AG38" i="25"/>
  <c r="AN38" i="25" s="1"/>
  <c r="AF38" i="25"/>
  <c r="AM38" i="25" s="1"/>
  <c r="AE38" i="25"/>
  <c r="AD38" i="25"/>
  <c r="AC38" i="25"/>
  <c r="U38" i="25"/>
  <c r="R38" i="25"/>
  <c r="Q38" i="25"/>
  <c r="P38" i="25"/>
  <c r="O38" i="25"/>
  <c r="N38" i="25"/>
  <c r="M38" i="25"/>
  <c r="BI37" i="25"/>
  <c r="BB37" i="25"/>
  <c r="BA37" i="25"/>
  <c r="AZ37" i="25"/>
  <c r="BE37" i="25" s="1"/>
  <c r="AY37" i="25"/>
  <c r="BD37" i="25" s="1"/>
  <c r="AX37" i="25"/>
  <c r="AW37" i="25"/>
  <c r="AP37" i="25"/>
  <c r="AM37" i="25"/>
  <c r="AL37" i="25"/>
  <c r="AK37" i="25"/>
  <c r="AI37" i="25"/>
  <c r="AG37" i="25"/>
  <c r="AN37" i="25" s="1"/>
  <c r="AF37" i="25"/>
  <c r="AE37" i="25"/>
  <c r="AD37" i="25"/>
  <c r="AC37" i="25"/>
  <c r="AJ37" i="25" s="1"/>
  <c r="U37" i="25"/>
  <c r="R37" i="25"/>
  <c r="Q37" i="25"/>
  <c r="P37" i="25"/>
  <c r="O37" i="25"/>
  <c r="N37" i="25"/>
  <c r="M37" i="25"/>
  <c r="BI36" i="25"/>
  <c r="BB36" i="25"/>
  <c r="BA36" i="25"/>
  <c r="BG36" i="25" s="1"/>
  <c r="AZ36" i="25"/>
  <c r="AY36" i="25"/>
  <c r="AX36" i="25"/>
  <c r="AW36" i="25"/>
  <c r="AP36" i="25"/>
  <c r="AK36" i="25"/>
  <c r="AI36" i="25"/>
  <c r="AG36" i="25"/>
  <c r="AN36" i="25" s="1"/>
  <c r="AF36" i="25"/>
  <c r="AM36" i="25" s="1"/>
  <c r="AE36" i="25"/>
  <c r="AL36" i="25" s="1"/>
  <c r="AD36" i="25"/>
  <c r="AC36" i="25"/>
  <c r="AJ36" i="25" s="1"/>
  <c r="U36" i="25"/>
  <c r="R36" i="25"/>
  <c r="Q36" i="25"/>
  <c r="P36" i="25"/>
  <c r="O36" i="25"/>
  <c r="N36" i="25"/>
  <c r="M36" i="25"/>
  <c r="BI35" i="25"/>
  <c r="BB35" i="25"/>
  <c r="BA35" i="25"/>
  <c r="AZ35" i="25"/>
  <c r="BE35" i="25" s="1"/>
  <c r="AY35" i="25"/>
  <c r="BD35" i="25" s="1"/>
  <c r="AX35" i="25"/>
  <c r="AW35" i="25"/>
  <c r="AP35" i="25"/>
  <c r="AM35" i="25"/>
  <c r="AK35" i="25"/>
  <c r="AI35" i="25"/>
  <c r="AG35" i="25"/>
  <c r="AN35" i="25" s="1"/>
  <c r="AF35" i="25"/>
  <c r="AE35" i="25"/>
  <c r="AL35" i="25" s="1"/>
  <c r="AD35" i="25"/>
  <c r="AC35" i="25"/>
  <c r="AJ35" i="25" s="1"/>
  <c r="U35" i="25"/>
  <c r="R35" i="25"/>
  <c r="Q35" i="25"/>
  <c r="P35" i="25"/>
  <c r="O35" i="25"/>
  <c r="N35" i="25"/>
  <c r="M35" i="25"/>
  <c r="BI34" i="25"/>
  <c r="BB34" i="25"/>
  <c r="BA34" i="25"/>
  <c r="AZ34" i="25"/>
  <c r="AY34" i="25"/>
  <c r="BD34" i="25" s="1"/>
  <c r="AX34" i="25"/>
  <c r="AW34" i="25"/>
  <c r="AP34" i="25"/>
  <c r="AM34" i="25"/>
  <c r="AK34" i="25"/>
  <c r="AJ34" i="25"/>
  <c r="AI34" i="25"/>
  <c r="AG34" i="25"/>
  <c r="AN34" i="25" s="1"/>
  <c r="AF34" i="25"/>
  <c r="AE34" i="25"/>
  <c r="AL34" i="25" s="1"/>
  <c r="AD34" i="25"/>
  <c r="AC34" i="25"/>
  <c r="U34" i="25"/>
  <c r="R34" i="25"/>
  <c r="Q34" i="25"/>
  <c r="P34" i="25"/>
  <c r="O34" i="25"/>
  <c r="N34" i="25"/>
  <c r="M34" i="25"/>
  <c r="BI33" i="25"/>
  <c r="BB33" i="25"/>
  <c r="BA33" i="25"/>
  <c r="AZ33" i="25"/>
  <c r="AY33" i="25"/>
  <c r="AX33" i="25"/>
  <c r="AW33" i="25"/>
  <c r="AP33" i="25"/>
  <c r="AN33" i="25"/>
  <c r="AM33" i="25"/>
  <c r="AL33" i="25"/>
  <c r="AJ33" i="25"/>
  <c r="AI33" i="25"/>
  <c r="AG33" i="25"/>
  <c r="AF33" i="25"/>
  <c r="AE33" i="25"/>
  <c r="AD33" i="25"/>
  <c r="AK33" i="25" s="1"/>
  <c r="AC33" i="25"/>
  <c r="U33" i="25"/>
  <c r="R33" i="25"/>
  <c r="Q33" i="25"/>
  <c r="P33" i="25"/>
  <c r="O33" i="25"/>
  <c r="N33" i="25"/>
  <c r="M33" i="25"/>
  <c r="BI32" i="25"/>
  <c r="BB32" i="25"/>
  <c r="BA32" i="25"/>
  <c r="AZ32" i="25"/>
  <c r="BE32" i="25" s="1"/>
  <c r="AY32" i="25"/>
  <c r="AX32" i="25"/>
  <c r="AW32" i="25"/>
  <c r="AP32" i="25"/>
  <c r="AM32" i="25"/>
  <c r="AL32" i="25"/>
  <c r="AI32" i="25"/>
  <c r="AG32" i="25"/>
  <c r="AN32" i="25" s="1"/>
  <c r="AF32" i="25"/>
  <c r="AE32" i="25"/>
  <c r="AD32" i="25"/>
  <c r="AK32" i="25" s="1"/>
  <c r="AC32" i="25"/>
  <c r="AJ32" i="25" s="1"/>
  <c r="U32" i="25"/>
  <c r="R32" i="25"/>
  <c r="Q32" i="25"/>
  <c r="P32" i="25"/>
  <c r="O32" i="25"/>
  <c r="N32" i="25"/>
  <c r="M32" i="25"/>
  <c r="BI31" i="25"/>
  <c r="BB31" i="25"/>
  <c r="BA31" i="25"/>
  <c r="BG31" i="25" s="1"/>
  <c r="AZ31" i="25"/>
  <c r="BE31" i="25" s="1"/>
  <c r="AY31" i="25"/>
  <c r="BD31" i="25" s="1"/>
  <c r="AX31" i="25"/>
  <c r="AW31" i="25"/>
  <c r="AP31" i="25"/>
  <c r="AK31" i="25"/>
  <c r="AI31" i="25"/>
  <c r="AG31" i="25"/>
  <c r="AN31" i="25" s="1"/>
  <c r="AF31" i="25"/>
  <c r="AM31" i="25" s="1"/>
  <c r="AE31" i="25"/>
  <c r="AL31" i="25" s="1"/>
  <c r="AD31" i="25"/>
  <c r="AC31" i="25"/>
  <c r="AJ31" i="25" s="1"/>
  <c r="U31" i="25"/>
  <c r="R31" i="25"/>
  <c r="Q31" i="25"/>
  <c r="P31" i="25"/>
  <c r="O31" i="25"/>
  <c r="N31" i="25"/>
  <c r="M31" i="25"/>
  <c r="BI30" i="25"/>
  <c r="BB30" i="25"/>
  <c r="BA30" i="25"/>
  <c r="AZ30" i="25"/>
  <c r="AY30" i="25"/>
  <c r="AX30" i="25"/>
  <c r="AW30" i="25"/>
  <c r="AP30" i="25"/>
  <c r="AM30" i="25"/>
  <c r="AK30" i="25"/>
  <c r="AJ30" i="25"/>
  <c r="AI30" i="25"/>
  <c r="AG30" i="25"/>
  <c r="AN30" i="25" s="1"/>
  <c r="AF30" i="25"/>
  <c r="AE30" i="25"/>
  <c r="AL30" i="25" s="1"/>
  <c r="AD30" i="25"/>
  <c r="AC30" i="25"/>
  <c r="U30" i="25"/>
  <c r="R30" i="25"/>
  <c r="Q30" i="25"/>
  <c r="P30" i="25"/>
  <c r="O30" i="25"/>
  <c r="N30" i="25"/>
  <c r="M30" i="25"/>
  <c r="BI29" i="25"/>
  <c r="BB29" i="25"/>
  <c r="BA29" i="25"/>
  <c r="AZ29" i="25"/>
  <c r="AY29" i="25"/>
  <c r="AX29" i="25"/>
  <c r="AW29" i="25"/>
  <c r="AP29" i="25"/>
  <c r="AN29" i="25"/>
  <c r="AM29" i="25"/>
  <c r="AK29" i="25"/>
  <c r="AI29" i="25"/>
  <c r="AG29" i="25"/>
  <c r="AF29" i="25"/>
  <c r="AE29" i="25"/>
  <c r="AL29" i="25" s="1"/>
  <c r="AD29" i="25"/>
  <c r="AC29" i="25"/>
  <c r="AJ29" i="25" s="1"/>
  <c r="U29" i="25"/>
  <c r="R29" i="25"/>
  <c r="Q29" i="25"/>
  <c r="P29" i="25"/>
  <c r="O29" i="25"/>
  <c r="N29" i="25"/>
  <c r="M29" i="25"/>
  <c r="BI28" i="25"/>
  <c r="BB28" i="25"/>
  <c r="BA28" i="25"/>
  <c r="BF28" i="25" s="1"/>
  <c r="AZ28" i="25"/>
  <c r="AY28" i="25"/>
  <c r="BD28" i="25" s="1"/>
  <c r="AX28" i="25"/>
  <c r="AW28" i="25"/>
  <c r="AP28" i="25"/>
  <c r="AM28" i="25"/>
  <c r="AK28" i="25"/>
  <c r="AI28" i="25"/>
  <c r="AG28" i="25"/>
  <c r="AN28" i="25" s="1"/>
  <c r="AF28" i="25"/>
  <c r="AE28" i="25"/>
  <c r="AL28" i="25" s="1"/>
  <c r="AD28" i="25"/>
  <c r="AC28" i="25"/>
  <c r="AJ28" i="25" s="1"/>
  <c r="U28" i="25"/>
  <c r="R28" i="25"/>
  <c r="Q28" i="25"/>
  <c r="P28" i="25"/>
  <c r="O28" i="25"/>
  <c r="N28" i="25"/>
  <c r="M28" i="25"/>
  <c r="BI27" i="25"/>
  <c r="BB27" i="25"/>
  <c r="BA27" i="25"/>
  <c r="AZ27" i="25"/>
  <c r="AY27" i="25"/>
  <c r="AX27" i="25"/>
  <c r="AW27" i="25"/>
  <c r="AP27" i="25"/>
  <c r="AN27" i="25"/>
  <c r="AL27" i="25"/>
  <c r="AK27" i="25"/>
  <c r="AJ27" i="25"/>
  <c r="AI27" i="25"/>
  <c r="AG27" i="25"/>
  <c r="AF27" i="25"/>
  <c r="AM27" i="25" s="1"/>
  <c r="AE27" i="25"/>
  <c r="AD27" i="25"/>
  <c r="AC27" i="25"/>
  <c r="U27" i="25"/>
  <c r="R27" i="25"/>
  <c r="Q27" i="25"/>
  <c r="P27" i="25"/>
  <c r="O27" i="25"/>
  <c r="N27" i="25"/>
  <c r="M27" i="25"/>
  <c r="BI26" i="25"/>
  <c r="BB26" i="25"/>
  <c r="BA26" i="25"/>
  <c r="AZ26" i="25"/>
  <c r="AY26" i="25"/>
  <c r="AX26" i="25"/>
  <c r="AW26" i="25"/>
  <c r="AP26" i="25"/>
  <c r="AN26" i="25"/>
  <c r="AM26" i="25"/>
  <c r="AL26" i="25"/>
  <c r="AI26" i="25"/>
  <c r="AG26" i="25"/>
  <c r="AF26" i="25"/>
  <c r="AE26" i="25"/>
  <c r="AD26" i="25"/>
  <c r="AK26" i="25" s="1"/>
  <c r="AC26" i="25"/>
  <c r="AJ26" i="25" s="1"/>
  <c r="U26" i="25"/>
  <c r="R26" i="25"/>
  <c r="Q26" i="25"/>
  <c r="P26" i="25"/>
  <c r="O26" i="25"/>
  <c r="N26" i="25"/>
  <c r="M26" i="25"/>
  <c r="BI25" i="25"/>
  <c r="BB25" i="25"/>
  <c r="BA25" i="25"/>
  <c r="AZ25" i="25"/>
  <c r="AY25" i="25"/>
  <c r="AX25" i="25"/>
  <c r="AW25" i="25"/>
  <c r="AP25" i="25"/>
  <c r="AM25" i="25"/>
  <c r="AK25" i="25"/>
  <c r="AJ25" i="25"/>
  <c r="AI25" i="25"/>
  <c r="AG25" i="25"/>
  <c r="AN25" i="25" s="1"/>
  <c r="AF25" i="25"/>
  <c r="AE25" i="25"/>
  <c r="AL25" i="25" s="1"/>
  <c r="AD25" i="25"/>
  <c r="AC25" i="25"/>
  <c r="U25" i="25"/>
  <c r="R25" i="25"/>
  <c r="Q25" i="25"/>
  <c r="P25" i="25"/>
  <c r="O25" i="25"/>
  <c r="N25" i="25"/>
  <c r="M25" i="25"/>
  <c r="BI24" i="25"/>
  <c r="BB24" i="25"/>
  <c r="BA24" i="25"/>
  <c r="AZ24" i="25"/>
  <c r="AY24" i="25"/>
  <c r="AX24" i="25"/>
  <c r="AW24" i="25"/>
  <c r="AP24" i="25"/>
  <c r="AN24" i="25"/>
  <c r="AM24" i="25"/>
  <c r="AJ24" i="25"/>
  <c r="AI24" i="25"/>
  <c r="AG24" i="25"/>
  <c r="AF24" i="25"/>
  <c r="AE24" i="25"/>
  <c r="AL24" i="25" s="1"/>
  <c r="AD24" i="25"/>
  <c r="AK24" i="25" s="1"/>
  <c r="AC24" i="25"/>
  <c r="U24" i="25"/>
  <c r="R24" i="25"/>
  <c r="Q24" i="25"/>
  <c r="P24" i="25"/>
  <c r="O24" i="25"/>
  <c r="N24" i="25"/>
  <c r="M24" i="25"/>
  <c r="BI23" i="25"/>
  <c r="BB23" i="25"/>
  <c r="BA23" i="25"/>
  <c r="BF23" i="25" s="1"/>
  <c r="AZ23" i="25"/>
  <c r="AY23" i="25"/>
  <c r="BD23" i="25" s="1"/>
  <c r="AX23" i="25"/>
  <c r="AW23" i="25"/>
  <c r="AP23" i="25"/>
  <c r="AN23" i="25"/>
  <c r="AL23" i="25"/>
  <c r="AK23" i="25"/>
  <c r="AI23" i="25"/>
  <c r="AG23" i="25"/>
  <c r="AF23" i="25"/>
  <c r="AM23" i="25" s="1"/>
  <c r="AE23" i="25"/>
  <c r="AD23" i="25"/>
  <c r="AC23" i="25"/>
  <c r="AJ23" i="25" s="1"/>
  <c r="U23" i="25"/>
  <c r="R23" i="25"/>
  <c r="Q23" i="25"/>
  <c r="P23" i="25"/>
  <c r="O23" i="25"/>
  <c r="N23" i="25"/>
  <c r="M23" i="25"/>
  <c r="BI22" i="25"/>
  <c r="BB22" i="25"/>
  <c r="BA22" i="25"/>
  <c r="BF22" i="25" s="1"/>
  <c r="AZ22" i="25"/>
  <c r="BE22" i="25" s="1"/>
  <c r="AY22" i="25"/>
  <c r="BD22" i="25" s="1"/>
  <c r="AX22" i="25"/>
  <c r="AW22" i="25"/>
  <c r="AP22" i="25"/>
  <c r="AN22" i="25"/>
  <c r="AL22" i="25"/>
  <c r="AJ22" i="25"/>
  <c r="AI22" i="25"/>
  <c r="AG22" i="25"/>
  <c r="AF22" i="25"/>
  <c r="AM22" i="25" s="1"/>
  <c r="AE22" i="25"/>
  <c r="AD22" i="25"/>
  <c r="AK22" i="25" s="1"/>
  <c r="AC22" i="25"/>
  <c r="U22" i="25"/>
  <c r="R22" i="25"/>
  <c r="Q22" i="25"/>
  <c r="P22" i="25"/>
  <c r="O22" i="25"/>
  <c r="N22" i="25"/>
  <c r="M22" i="25"/>
  <c r="BI21" i="25"/>
  <c r="BB21" i="25"/>
  <c r="BA21" i="25"/>
  <c r="BF21" i="25" s="1"/>
  <c r="AZ21" i="25"/>
  <c r="BE21" i="25" s="1"/>
  <c r="AY21" i="25"/>
  <c r="BD21" i="25" s="1"/>
  <c r="AX21" i="25"/>
  <c r="AW21" i="25"/>
  <c r="AP21" i="25"/>
  <c r="AM21" i="25"/>
  <c r="AK21" i="25"/>
  <c r="AI21" i="25"/>
  <c r="AG21" i="25"/>
  <c r="AN21" i="25" s="1"/>
  <c r="AF21" i="25"/>
  <c r="AE21" i="25"/>
  <c r="AL21" i="25" s="1"/>
  <c r="AD21" i="25"/>
  <c r="AC21" i="25"/>
  <c r="AJ21" i="25" s="1"/>
  <c r="U21" i="25"/>
  <c r="R21" i="25"/>
  <c r="Q21" i="25"/>
  <c r="P21" i="25"/>
  <c r="O21" i="25"/>
  <c r="N21" i="25"/>
  <c r="M21" i="25"/>
  <c r="BI20" i="25"/>
  <c r="BB20" i="25"/>
  <c r="BA20" i="25"/>
  <c r="AZ20" i="25"/>
  <c r="AY20" i="25"/>
  <c r="AX20" i="25"/>
  <c r="AW20" i="25"/>
  <c r="AP20" i="25"/>
  <c r="AM20" i="25"/>
  <c r="AL20" i="25"/>
  <c r="AK20" i="25"/>
  <c r="AJ20" i="25"/>
  <c r="AI20" i="25"/>
  <c r="AG20" i="25"/>
  <c r="AN20" i="25" s="1"/>
  <c r="AF20" i="25"/>
  <c r="AE20" i="25"/>
  <c r="AD20" i="25"/>
  <c r="AC20" i="25"/>
  <c r="U20" i="25"/>
  <c r="R20" i="25"/>
  <c r="Z20" i="25" s="1"/>
  <c r="Z21" i="25" s="1"/>
  <c r="Z22" i="25" s="1"/>
  <c r="Q20" i="25"/>
  <c r="P20" i="25"/>
  <c r="O20" i="25"/>
  <c r="N20" i="25"/>
  <c r="M20" i="25"/>
  <c r="BI19" i="25"/>
  <c r="BB19" i="25"/>
  <c r="BA19" i="25"/>
  <c r="AZ19" i="25"/>
  <c r="BE19" i="25" s="1"/>
  <c r="AY19" i="25"/>
  <c r="AX19" i="25"/>
  <c r="AW19" i="25"/>
  <c r="AP19" i="25"/>
  <c r="AN19" i="25"/>
  <c r="AL19" i="25"/>
  <c r="AK19" i="25"/>
  <c r="AI19" i="25"/>
  <c r="AG19" i="25"/>
  <c r="AF19" i="25"/>
  <c r="AM19" i="25" s="1"/>
  <c r="AE19" i="25"/>
  <c r="AD19" i="25"/>
  <c r="AC19" i="25"/>
  <c r="AJ19" i="25" s="1"/>
  <c r="U19" i="25"/>
  <c r="R19" i="25"/>
  <c r="Q19" i="25"/>
  <c r="P19" i="25"/>
  <c r="O19" i="25"/>
  <c r="N19" i="25"/>
  <c r="M19" i="25"/>
  <c r="BI18" i="25"/>
  <c r="BB18" i="25"/>
  <c r="BA18" i="25"/>
  <c r="AZ18" i="25"/>
  <c r="BE18" i="25" s="1"/>
  <c r="AY18" i="25"/>
  <c r="BD18" i="25" s="1"/>
  <c r="AX18" i="25"/>
  <c r="AW18" i="25"/>
  <c r="AP18" i="25"/>
  <c r="AL18" i="25"/>
  <c r="AJ18" i="25"/>
  <c r="AI18" i="25"/>
  <c r="AG18" i="25"/>
  <c r="AN18" i="25" s="1"/>
  <c r="AF18" i="25"/>
  <c r="AM18" i="25" s="1"/>
  <c r="AE18" i="25"/>
  <c r="AD18" i="25"/>
  <c r="AK18" i="25" s="1"/>
  <c r="AC18" i="25"/>
  <c r="U18" i="25"/>
  <c r="R18" i="25"/>
  <c r="Q18" i="25"/>
  <c r="P18" i="25"/>
  <c r="O18" i="25"/>
  <c r="N18" i="25"/>
  <c r="M18" i="25"/>
  <c r="BI17" i="25"/>
  <c r="BB17" i="25"/>
  <c r="BA17" i="25"/>
  <c r="AZ17" i="25"/>
  <c r="AY17" i="25"/>
  <c r="AX17" i="25"/>
  <c r="AW17" i="25"/>
  <c r="AP17" i="25"/>
  <c r="AN17" i="25"/>
  <c r="AM17" i="25"/>
  <c r="AK17" i="25"/>
  <c r="AI17" i="25"/>
  <c r="AG17" i="25"/>
  <c r="AF17" i="25"/>
  <c r="AE17" i="25"/>
  <c r="AL17" i="25" s="1"/>
  <c r="AD17" i="25"/>
  <c r="AC17" i="25"/>
  <c r="AJ17" i="25" s="1"/>
  <c r="U17" i="25"/>
  <c r="R17" i="25"/>
  <c r="Q17" i="25"/>
  <c r="P17" i="25"/>
  <c r="O17" i="25"/>
  <c r="N17" i="25"/>
  <c r="M17" i="25"/>
  <c r="BI16" i="25"/>
  <c r="BB16" i="25"/>
  <c r="BA16" i="25"/>
  <c r="AZ16" i="25"/>
  <c r="BG16" i="25" s="1"/>
  <c r="AY16" i="25"/>
  <c r="BD16" i="25" s="1"/>
  <c r="AX16" i="25"/>
  <c r="AW16" i="25"/>
  <c r="AP16" i="25"/>
  <c r="AM16" i="25"/>
  <c r="AK16" i="25"/>
  <c r="AI16" i="25"/>
  <c r="AG16" i="25"/>
  <c r="AN16" i="25" s="1"/>
  <c r="AF16" i="25"/>
  <c r="AE16" i="25"/>
  <c r="AL16" i="25" s="1"/>
  <c r="AD16" i="25"/>
  <c r="AC16" i="25"/>
  <c r="AJ16" i="25" s="1"/>
  <c r="U16" i="25"/>
  <c r="R16" i="25"/>
  <c r="Q16" i="25"/>
  <c r="Y16" i="25" s="1"/>
  <c r="Y17" i="25" s="1"/>
  <c r="P16" i="25"/>
  <c r="O16" i="25"/>
  <c r="N16" i="25"/>
  <c r="M16" i="25"/>
  <c r="BI15" i="25"/>
  <c r="BB15" i="25"/>
  <c r="BA15" i="25"/>
  <c r="BG15" i="25" s="1"/>
  <c r="AZ15" i="25"/>
  <c r="AY15" i="25"/>
  <c r="AX15" i="25"/>
  <c r="BE15" i="25" s="1"/>
  <c r="AW15" i="25"/>
  <c r="AP15" i="25"/>
  <c r="AM15" i="25"/>
  <c r="AL15" i="25"/>
  <c r="AK15" i="25"/>
  <c r="AJ15" i="25"/>
  <c r="AI15" i="25"/>
  <c r="AG15" i="25"/>
  <c r="AN15" i="25" s="1"/>
  <c r="AF15" i="25"/>
  <c r="AE15" i="25"/>
  <c r="AD15" i="25"/>
  <c r="AC15" i="25"/>
  <c r="U15" i="25"/>
  <c r="R15" i="25"/>
  <c r="Z15" i="25" s="1"/>
  <c r="Z16" i="25" s="1"/>
  <c r="Z17" i="25" s="1"/>
  <c r="Z18" i="25" s="1"/>
  <c r="Z19" i="25" s="1"/>
  <c r="Q15" i="25"/>
  <c r="P15" i="25"/>
  <c r="O15" i="25"/>
  <c r="W15" i="25" s="1"/>
  <c r="W16" i="25" s="1"/>
  <c r="W17" i="25" s="1"/>
  <c r="W18" i="25" s="1"/>
  <c r="N15" i="25"/>
  <c r="M15" i="25"/>
  <c r="BI14" i="25"/>
  <c r="BB14" i="25"/>
  <c r="BA14" i="25"/>
  <c r="AZ14" i="25"/>
  <c r="BE14" i="25" s="1"/>
  <c r="AY14" i="25"/>
  <c r="AX14" i="25"/>
  <c r="AW14" i="25"/>
  <c r="AP14" i="25"/>
  <c r="AN14" i="25"/>
  <c r="AL14" i="25"/>
  <c r="AK14" i="25"/>
  <c r="AI14" i="25"/>
  <c r="AG14" i="25"/>
  <c r="AF14" i="25"/>
  <c r="AM14" i="25" s="1"/>
  <c r="AE14" i="25"/>
  <c r="AD14" i="25"/>
  <c r="AC14" i="25"/>
  <c r="AJ14" i="25" s="1"/>
  <c r="Z14" i="25"/>
  <c r="X14" i="25"/>
  <c r="X15" i="25" s="1"/>
  <c r="U14" i="25"/>
  <c r="R14" i="25"/>
  <c r="Q14" i="25"/>
  <c r="Y14" i="25" s="1"/>
  <c r="Y15" i="25" s="1"/>
  <c r="P14" i="25"/>
  <c r="O14" i="25"/>
  <c r="W14" i="25" s="1"/>
  <c r="N14" i="25"/>
  <c r="V14" i="25" s="1"/>
  <c r="V15" i="25" s="1"/>
  <c r="M14" i="25"/>
  <c r="B4" i="25"/>
  <c r="AU2" i="25" s="1" a="1"/>
  <c r="AU2" i="25" s="1"/>
  <c r="B4" i="23"/>
  <c r="Z14" i="21"/>
  <c r="Y14" i="21"/>
  <c r="X14" i="21"/>
  <c r="W14" i="21"/>
  <c r="V14" i="21"/>
  <c r="BI254" i="23"/>
  <c r="AW254" i="23"/>
  <c r="AP254" i="23"/>
  <c r="AI254" i="23"/>
  <c r="AG254" i="23"/>
  <c r="AN254" i="23" s="1"/>
  <c r="AF254" i="23"/>
  <c r="AM254" i="23" s="1"/>
  <c r="AE254" i="23"/>
  <c r="AL254" i="23" s="1"/>
  <c r="AD254" i="23"/>
  <c r="AK254" i="23" s="1"/>
  <c r="AC254" i="23"/>
  <c r="AJ254" i="23" s="1"/>
  <c r="U254" i="23"/>
  <c r="R254" i="23"/>
  <c r="Q254" i="23"/>
  <c r="P254" i="23"/>
  <c r="O254" i="23"/>
  <c r="N254" i="23"/>
  <c r="BI253" i="23"/>
  <c r="AW253" i="23"/>
  <c r="AP253" i="23"/>
  <c r="AI253" i="23"/>
  <c r="AG253" i="23"/>
  <c r="AN253" i="23" s="1"/>
  <c r="AF253" i="23"/>
  <c r="AM253" i="23" s="1"/>
  <c r="AE253" i="23"/>
  <c r="AL253" i="23" s="1"/>
  <c r="AD253" i="23"/>
  <c r="AK253" i="23" s="1"/>
  <c r="AC253" i="23"/>
  <c r="AJ253" i="23" s="1"/>
  <c r="U253" i="23"/>
  <c r="R253" i="23"/>
  <c r="Q253" i="23"/>
  <c r="P253" i="23"/>
  <c r="O253" i="23"/>
  <c r="N253" i="23"/>
  <c r="BI252" i="23"/>
  <c r="AW252" i="23"/>
  <c r="AP252" i="23"/>
  <c r="AI252" i="23"/>
  <c r="AG252" i="23"/>
  <c r="AN252" i="23" s="1"/>
  <c r="AF252" i="23"/>
  <c r="AM252" i="23" s="1"/>
  <c r="AE252" i="23"/>
  <c r="AL252" i="23" s="1"/>
  <c r="AD252" i="23"/>
  <c r="AK252" i="23" s="1"/>
  <c r="AC252" i="23"/>
  <c r="AJ252" i="23" s="1"/>
  <c r="U252" i="23"/>
  <c r="R252" i="23"/>
  <c r="Q252" i="23"/>
  <c r="P252" i="23"/>
  <c r="O252" i="23"/>
  <c r="N252" i="23"/>
  <c r="BI251" i="23"/>
  <c r="AW251" i="23"/>
  <c r="AP251" i="23"/>
  <c r="AI251" i="23"/>
  <c r="AG251" i="23"/>
  <c r="AN251" i="23" s="1"/>
  <c r="AF251" i="23"/>
  <c r="AM251" i="23" s="1"/>
  <c r="AE251" i="23"/>
  <c r="AL251" i="23" s="1"/>
  <c r="AD251" i="23"/>
  <c r="AK251" i="23" s="1"/>
  <c r="AC251" i="23"/>
  <c r="AJ251" i="23" s="1"/>
  <c r="U251" i="23"/>
  <c r="R251" i="23"/>
  <c r="Q251" i="23"/>
  <c r="P251" i="23"/>
  <c r="O251" i="23"/>
  <c r="N251" i="23"/>
  <c r="BI250" i="23"/>
  <c r="AW250" i="23"/>
  <c r="AP250" i="23"/>
  <c r="AI250" i="23"/>
  <c r="AG250" i="23"/>
  <c r="AN250" i="23" s="1"/>
  <c r="AF250" i="23"/>
  <c r="AM250" i="23" s="1"/>
  <c r="AE250" i="23"/>
  <c r="AL250" i="23" s="1"/>
  <c r="AD250" i="23"/>
  <c r="AK250" i="23" s="1"/>
  <c r="AC250" i="23"/>
  <c r="AJ250" i="23" s="1"/>
  <c r="U250" i="23"/>
  <c r="R250" i="23"/>
  <c r="Q250" i="23"/>
  <c r="P250" i="23"/>
  <c r="O250" i="23"/>
  <c r="N250" i="23"/>
  <c r="BI249" i="23"/>
  <c r="AW249" i="23"/>
  <c r="AP249" i="23"/>
  <c r="AI249" i="23"/>
  <c r="AG249" i="23"/>
  <c r="AN249" i="23" s="1"/>
  <c r="AF249" i="23"/>
  <c r="AM249" i="23" s="1"/>
  <c r="AE249" i="23"/>
  <c r="AL249" i="23" s="1"/>
  <c r="AD249" i="23"/>
  <c r="AK249" i="23" s="1"/>
  <c r="AC249" i="23"/>
  <c r="AJ249" i="23" s="1"/>
  <c r="U249" i="23"/>
  <c r="R249" i="23"/>
  <c r="Q249" i="23"/>
  <c r="P249" i="23"/>
  <c r="O249" i="23"/>
  <c r="N249" i="23"/>
  <c r="BI248" i="23"/>
  <c r="AW248" i="23"/>
  <c r="AP248" i="23"/>
  <c r="AI248" i="23"/>
  <c r="AG248" i="23"/>
  <c r="AN248" i="23" s="1"/>
  <c r="AF248" i="23"/>
  <c r="AM248" i="23" s="1"/>
  <c r="AE248" i="23"/>
  <c r="AL248" i="23" s="1"/>
  <c r="AD248" i="23"/>
  <c r="AK248" i="23" s="1"/>
  <c r="AC248" i="23"/>
  <c r="AJ248" i="23" s="1"/>
  <c r="U248" i="23"/>
  <c r="R248" i="23"/>
  <c r="Q248" i="23"/>
  <c r="P248" i="23"/>
  <c r="O248" i="23"/>
  <c r="N248" i="23"/>
  <c r="BI247" i="23"/>
  <c r="AW247" i="23"/>
  <c r="AP247" i="23"/>
  <c r="AI247" i="23"/>
  <c r="AG247" i="23"/>
  <c r="AN247" i="23" s="1"/>
  <c r="AF247" i="23"/>
  <c r="AM247" i="23" s="1"/>
  <c r="AE247" i="23"/>
  <c r="AL247" i="23" s="1"/>
  <c r="AD247" i="23"/>
  <c r="AK247" i="23" s="1"/>
  <c r="AC247" i="23"/>
  <c r="AJ247" i="23" s="1"/>
  <c r="U247" i="23"/>
  <c r="R247" i="23"/>
  <c r="Q247" i="23"/>
  <c r="P247" i="23"/>
  <c r="O247" i="23"/>
  <c r="N247" i="23"/>
  <c r="BI246" i="23"/>
  <c r="AW246" i="23"/>
  <c r="AP246" i="23"/>
  <c r="AI246" i="23"/>
  <c r="AG246" i="23"/>
  <c r="AN246" i="23" s="1"/>
  <c r="AF246" i="23"/>
  <c r="AM246" i="23" s="1"/>
  <c r="AE246" i="23"/>
  <c r="AL246" i="23" s="1"/>
  <c r="AD246" i="23"/>
  <c r="AK246" i="23" s="1"/>
  <c r="AC246" i="23"/>
  <c r="AJ246" i="23" s="1"/>
  <c r="U246" i="23"/>
  <c r="R246" i="23"/>
  <c r="Q246" i="23"/>
  <c r="P246" i="23"/>
  <c r="O246" i="23"/>
  <c r="N246" i="23"/>
  <c r="BI245" i="23"/>
  <c r="AW245" i="23"/>
  <c r="AP245" i="23"/>
  <c r="AI245" i="23"/>
  <c r="AG245" i="23"/>
  <c r="AN245" i="23" s="1"/>
  <c r="AF245" i="23"/>
  <c r="AM245" i="23" s="1"/>
  <c r="AE245" i="23"/>
  <c r="AL245" i="23" s="1"/>
  <c r="AD245" i="23"/>
  <c r="AK245" i="23" s="1"/>
  <c r="AC245" i="23"/>
  <c r="AJ245" i="23" s="1"/>
  <c r="U245" i="23"/>
  <c r="R245" i="23"/>
  <c r="Q245" i="23"/>
  <c r="P245" i="23"/>
  <c r="O245" i="23"/>
  <c r="N245" i="23"/>
  <c r="BI244" i="23"/>
  <c r="AW244" i="23"/>
  <c r="AP244" i="23"/>
  <c r="AI244" i="23"/>
  <c r="AG244" i="23"/>
  <c r="AN244" i="23" s="1"/>
  <c r="AF244" i="23"/>
  <c r="AM244" i="23" s="1"/>
  <c r="AE244" i="23"/>
  <c r="AL244" i="23" s="1"/>
  <c r="AD244" i="23"/>
  <c r="AK244" i="23" s="1"/>
  <c r="AC244" i="23"/>
  <c r="AJ244" i="23" s="1"/>
  <c r="U244" i="23"/>
  <c r="R244" i="23"/>
  <c r="Q244" i="23"/>
  <c r="P244" i="23"/>
  <c r="O244" i="23"/>
  <c r="N244" i="23"/>
  <c r="BI243" i="23"/>
  <c r="AW243" i="23"/>
  <c r="AP243" i="23"/>
  <c r="AI243" i="23"/>
  <c r="AG243" i="23"/>
  <c r="AN243" i="23" s="1"/>
  <c r="AF243" i="23"/>
  <c r="AM243" i="23" s="1"/>
  <c r="AE243" i="23"/>
  <c r="AL243" i="23" s="1"/>
  <c r="AD243" i="23"/>
  <c r="AK243" i="23" s="1"/>
  <c r="AC243" i="23"/>
  <c r="AJ243" i="23" s="1"/>
  <c r="U243" i="23"/>
  <c r="R243" i="23"/>
  <c r="Q243" i="23"/>
  <c r="P243" i="23"/>
  <c r="O243" i="23"/>
  <c r="N243" i="23"/>
  <c r="BI242" i="23"/>
  <c r="AW242" i="23"/>
  <c r="AP242" i="23"/>
  <c r="AI242" i="23"/>
  <c r="AG242" i="23"/>
  <c r="AN242" i="23" s="1"/>
  <c r="AF242" i="23"/>
  <c r="AM242" i="23" s="1"/>
  <c r="AE242" i="23"/>
  <c r="AL242" i="23" s="1"/>
  <c r="AD242" i="23"/>
  <c r="AK242" i="23" s="1"/>
  <c r="AC242" i="23"/>
  <c r="AJ242" i="23" s="1"/>
  <c r="U242" i="23"/>
  <c r="R242" i="23"/>
  <c r="Q242" i="23"/>
  <c r="P242" i="23"/>
  <c r="O242" i="23"/>
  <c r="N242" i="23"/>
  <c r="BI241" i="23"/>
  <c r="AW241" i="23"/>
  <c r="AP241" i="23"/>
  <c r="AI241" i="23"/>
  <c r="AG241" i="23"/>
  <c r="AN241" i="23" s="1"/>
  <c r="AF241" i="23"/>
  <c r="AM241" i="23" s="1"/>
  <c r="AE241" i="23"/>
  <c r="AL241" i="23" s="1"/>
  <c r="AD241" i="23"/>
  <c r="AK241" i="23" s="1"/>
  <c r="AC241" i="23"/>
  <c r="AJ241" i="23" s="1"/>
  <c r="U241" i="23"/>
  <c r="R241" i="23"/>
  <c r="Q241" i="23"/>
  <c r="P241" i="23"/>
  <c r="O241" i="23"/>
  <c r="N241" i="23"/>
  <c r="BI240" i="23"/>
  <c r="AW240" i="23"/>
  <c r="AP240" i="23"/>
  <c r="AI240" i="23"/>
  <c r="AG240" i="23"/>
  <c r="AN240" i="23" s="1"/>
  <c r="AF240" i="23"/>
  <c r="AM240" i="23" s="1"/>
  <c r="AE240" i="23"/>
  <c r="AL240" i="23" s="1"/>
  <c r="AD240" i="23"/>
  <c r="AK240" i="23" s="1"/>
  <c r="AC240" i="23"/>
  <c r="AJ240" i="23" s="1"/>
  <c r="U240" i="23"/>
  <c r="R240" i="23"/>
  <c r="Q240" i="23"/>
  <c r="P240" i="23"/>
  <c r="O240" i="23"/>
  <c r="N240" i="23"/>
  <c r="BI239" i="23"/>
  <c r="AW239" i="23"/>
  <c r="AP239" i="23"/>
  <c r="AI239" i="23"/>
  <c r="AG239" i="23"/>
  <c r="AN239" i="23" s="1"/>
  <c r="AF239" i="23"/>
  <c r="AM239" i="23" s="1"/>
  <c r="AE239" i="23"/>
  <c r="AL239" i="23" s="1"/>
  <c r="AD239" i="23"/>
  <c r="AK239" i="23" s="1"/>
  <c r="AC239" i="23"/>
  <c r="AJ239" i="23" s="1"/>
  <c r="U239" i="23"/>
  <c r="R239" i="23"/>
  <c r="Q239" i="23"/>
  <c r="P239" i="23"/>
  <c r="O239" i="23"/>
  <c r="N239" i="23"/>
  <c r="BI238" i="23"/>
  <c r="AW238" i="23"/>
  <c r="AP238" i="23"/>
  <c r="AI238" i="23"/>
  <c r="AG238" i="23"/>
  <c r="AN238" i="23" s="1"/>
  <c r="AF238" i="23"/>
  <c r="AM238" i="23" s="1"/>
  <c r="AE238" i="23"/>
  <c r="AL238" i="23" s="1"/>
  <c r="AD238" i="23"/>
  <c r="AK238" i="23" s="1"/>
  <c r="AC238" i="23"/>
  <c r="AJ238" i="23" s="1"/>
  <c r="U238" i="23"/>
  <c r="R238" i="23"/>
  <c r="Q238" i="23"/>
  <c r="P238" i="23"/>
  <c r="O238" i="23"/>
  <c r="N238" i="23"/>
  <c r="BI237" i="23"/>
  <c r="AW237" i="23"/>
  <c r="AP237" i="23"/>
  <c r="AI237" i="23"/>
  <c r="AG237" i="23"/>
  <c r="AN237" i="23" s="1"/>
  <c r="AF237" i="23"/>
  <c r="AM237" i="23" s="1"/>
  <c r="AE237" i="23"/>
  <c r="AL237" i="23" s="1"/>
  <c r="AD237" i="23"/>
  <c r="AK237" i="23" s="1"/>
  <c r="AC237" i="23"/>
  <c r="AJ237" i="23" s="1"/>
  <c r="U237" i="23"/>
  <c r="R237" i="23"/>
  <c r="Q237" i="23"/>
  <c r="P237" i="23"/>
  <c r="O237" i="23"/>
  <c r="N237" i="23"/>
  <c r="BI236" i="23"/>
  <c r="AW236" i="23"/>
  <c r="AP236" i="23"/>
  <c r="AI236" i="23"/>
  <c r="AG236" i="23"/>
  <c r="AN236" i="23" s="1"/>
  <c r="AF236" i="23"/>
  <c r="AM236" i="23" s="1"/>
  <c r="AE236" i="23"/>
  <c r="AL236" i="23" s="1"/>
  <c r="AD236" i="23"/>
  <c r="AK236" i="23" s="1"/>
  <c r="AC236" i="23"/>
  <c r="AJ236" i="23" s="1"/>
  <c r="U236" i="23"/>
  <c r="R236" i="23"/>
  <c r="Q236" i="23"/>
  <c r="P236" i="23"/>
  <c r="O236" i="23"/>
  <c r="N236" i="23"/>
  <c r="BI235" i="23"/>
  <c r="AW235" i="23"/>
  <c r="AP235" i="23"/>
  <c r="AI235" i="23"/>
  <c r="AG235" i="23"/>
  <c r="AN235" i="23" s="1"/>
  <c r="AF235" i="23"/>
  <c r="AM235" i="23" s="1"/>
  <c r="AE235" i="23"/>
  <c r="AL235" i="23" s="1"/>
  <c r="AD235" i="23"/>
  <c r="AK235" i="23" s="1"/>
  <c r="AC235" i="23"/>
  <c r="AJ235" i="23" s="1"/>
  <c r="U235" i="23"/>
  <c r="R235" i="23"/>
  <c r="Q235" i="23"/>
  <c r="P235" i="23"/>
  <c r="O235" i="23"/>
  <c r="N235" i="23"/>
  <c r="BI234" i="23"/>
  <c r="AW234" i="23"/>
  <c r="AP234" i="23"/>
  <c r="AI234" i="23"/>
  <c r="AG234" i="23"/>
  <c r="AN234" i="23" s="1"/>
  <c r="AF234" i="23"/>
  <c r="AM234" i="23" s="1"/>
  <c r="AE234" i="23"/>
  <c r="AL234" i="23" s="1"/>
  <c r="AD234" i="23"/>
  <c r="AK234" i="23" s="1"/>
  <c r="AC234" i="23"/>
  <c r="AJ234" i="23" s="1"/>
  <c r="U234" i="23"/>
  <c r="R234" i="23"/>
  <c r="Q234" i="23"/>
  <c r="P234" i="23"/>
  <c r="O234" i="23"/>
  <c r="N234" i="23"/>
  <c r="BI233" i="23"/>
  <c r="AW233" i="23"/>
  <c r="AP233" i="23"/>
  <c r="AI233" i="23"/>
  <c r="AG233" i="23"/>
  <c r="AN233" i="23" s="1"/>
  <c r="AF233" i="23"/>
  <c r="AM233" i="23" s="1"/>
  <c r="AE233" i="23"/>
  <c r="AL233" i="23" s="1"/>
  <c r="AD233" i="23"/>
  <c r="AK233" i="23" s="1"/>
  <c r="AC233" i="23"/>
  <c r="AJ233" i="23" s="1"/>
  <c r="U233" i="23"/>
  <c r="R233" i="23"/>
  <c r="Q233" i="23"/>
  <c r="P233" i="23"/>
  <c r="O233" i="23"/>
  <c r="N233" i="23"/>
  <c r="BI232" i="23"/>
  <c r="AW232" i="23"/>
  <c r="AP232" i="23"/>
  <c r="AI232" i="23"/>
  <c r="AG232" i="23"/>
  <c r="AN232" i="23" s="1"/>
  <c r="AF232" i="23"/>
  <c r="AM232" i="23" s="1"/>
  <c r="AE232" i="23"/>
  <c r="AL232" i="23" s="1"/>
  <c r="AD232" i="23"/>
  <c r="AK232" i="23" s="1"/>
  <c r="AC232" i="23"/>
  <c r="AJ232" i="23" s="1"/>
  <c r="U232" i="23"/>
  <c r="R232" i="23"/>
  <c r="Q232" i="23"/>
  <c r="P232" i="23"/>
  <c r="O232" i="23"/>
  <c r="N232" i="23"/>
  <c r="BI231" i="23"/>
  <c r="AW231" i="23"/>
  <c r="AP231" i="23"/>
  <c r="AI231" i="23"/>
  <c r="AG231" i="23"/>
  <c r="AN231" i="23" s="1"/>
  <c r="AF231" i="23"/>
  <c r="AM231" i="23" s="1"/>
  <c r="AE231" i="23"/>
  <c r="AL231" i="23" s="1"/>
  <c r="AD231" i="23"/>
  <c r="AK231" i="23" s="1"/>
  <c r="AC231" i="23"/>
  <c r="AJ231" i="23" s="1"/>
  <c r="U231" i="23"/>
  <c r="R231" i="23"/>
  <c r="Q231" i="23"/>
  <c r="P231" i="23"/>
  <c r="O231" i="23"/>
  <c r="N231" i="23"/>
  <c r="BI230" i="23"/>
  <c r="AW230" i="23"/>
  <c r="AP230" i="23"/>
  <c r="AI230" i="23"/>
  <c r="AG230" i="23"/>
  <c r="AN230" i="23" s="1"/>
  <c r="AF230" i="23"/>
  <c r="AM230" i="23" s="1"/>
  <c r="AE230" i="23"/>
  <c r="AL230" i="23" s="1"/>
  <c r="AD230" i="23"/>
  <c r="AK230" i="23" s="1"/>
  <c r="AC230" i="23"/>
  <c r="AJ230" i="23" s="1"/>
  <c r="U230" i="23"/>
  <c r="R230" i="23"/>
  <c r="Q230" i="23"/>
  <c r="P230" i="23"/>
  <c r="O230" i="23"/>
  <c r="N230" i="23"/>
  <c r="BI229" i="23"/>
  <c r="AW229" i="23"/>
  <c r="AP229" i="23"/>
  <c r="AI229" i="23"/>
  <c r="AG229" i="23"/>
  <c r="AN229" i="23" s="1"/>
  <c r="AF229" i="23"/>
  <c r="AM229" i="23" s="1"/>
  <c r="AE229" i="23"/>
  <c r="AL229" i="23" s="1"/>
  <c r="AD229" i="23"/>
  <c r="AK229" i="23" s="1"/>
  <c r="AC229" i="23"/>
  <c r="AJ229" i="23" s="1"/>
  <c r="U229" i="23"/>
  <c r="R229" i="23"/>
  <c r="Q229" i="23"/>
  <c r="P229" i="23"/>
  <c r="O229" i="23"/>
  <c r="N229" i="23"/>
  <c r="BI228" i="23"/>
  <c r="AW228" i="23"/>
  <c r="AP228" i="23"/>
  <c r="AI228" i="23"/>
  <c r="AG228" i="23"/>
  <c r="AN228" i="23" s="1"/>
  <c r="AF228" i="23"/>
  <c r="AM228" i="23" s="1"/>
  <c r="AE228" i="23"/>
  <c r="AL228" i="23" s="1"/>
  <c r="AD228" i="23"/>
  <c r="AK228" i="23" s="1"/>
  <c r="AC228" i="23"/>
  <c r="AJ228" i="23" s="1"/>
  <c r="U228" i="23"/>
  <c r="R228" i="23"/>
  <c r="Q228" i="23"/>
  <c r="P228" i="23"/>
  <c r="O228" i="23"/>
  <c r="N228" i="23"/>
  <c r="BI227" i="23"/>
  <c r="AW227" i="23"/>
  <c r="AP227" i="23"/>
  <c r="AI227" i="23"/>
  <c r="AG227" i="23"/>
  <c r="AN227" i="23" s="1"/>
  <c r="AF227" i="23"/>
  <c r="AM227" i="23" s="1"/>
  <c r="AE227" i="23"/>
  <c r="AL227" i="23" s="1"/>
  <c r="AD227" i="23"/>
  <c r="AK227" i="23" s="1"/>
  <c r="AC227" i="23"/>
  <c r="AJ227" i="23" s="1"/>
  <c r="U227" i="23"/>
  <c r="R227" i="23"/>
  <c r="Q227" i="23"/>
  <c r="P227" i="23"/>
  <c r="O227" i="23"/>
  <c r="N227" i="23"/>
  <c r="BI226" i="23"/>
  <c r="AW226" i="23"/>
  <c r="AP226" i="23"/>
  <c r="AI226" i="23"/>
  <c r="AG226" i="23"/>
  <c r="AN226" i="23" s="1"/>
  <c r="AF226" i="23"/>
  <c r="AM226" i="23" s="1"/>
  <c r="AE226" i="23"/>
  <c r="AL226" i="23" s="1"/>
  <c r="AD226" i="23"/>
  <c r="AK226" i="23" s="1"/>
  <c r="AC226" i="23"/>
  <c r="AJ226" i="23" s="1"/>
  <c r="U226" i="23"/>
  <c r="R226" i="23"/>
  <c r="Q226" i="23"/>
  <c r="P226" i="23"/>
  <c r="O226" i="23"/>
  <c r="N226" i="23"/>
  <c r="BI225" i="23"/>
  <c r="AW225" i="23"/>
  <c r="AP225" i="23"/>
  <c r="AI225" i="23"/>
  <c r="AG225" i="23"/>
  <c r="AN225" i="23" s="1"/>
  <c r="AF225" i="23"/>
  <c r="AM225" i="23" s="1"/>
  <c r="AE225" i="23"/>
  <c r="AL225" i="23" s="1"/>
  <c r="AD225" i="23"/>
  <c r="AK225" i="23" s="1"/>
  <c r="AC225" i="23"/>
  <c r="AJ225" i="23" s="1"/>
  <c r="U225" i="23"/>
  <c r="R225" i="23"/>
  <c r="Q225" i="23"/>
  <c r="P225" i="23"/>
  <c r="O225" i="23"/>
  <c r="N225" i="23"/>
  <c r="BI224" i="23"/>
  <c r="AW224" i="23"/>
  <c r="AP224" i="23"/>
  <c r="AI224" i="23"/>
  <c r="AG224" i="23"/>
  <c r="AN224" i="23" s="1"/>
  <c r="AF224" i="23"/>
  <c r="AM224" i="23" s="1"/>
  <c r="AE224" i="23"/>
  <c r="AL224" i="23" s="1"/>
  <c r="AD224" i="23"/>
  <c r="AK224" i="23" s="1"/>
  <c r="AC224" i="23"/>
  <c r="AJ224" i="23" s="1"/>
  <c r="U224" i="23"/>
  <c r="R224" i="23"/>
  <c r="Q224" i="23"/>
  <c r="P224" i="23"/>
  <c r="O224" i="23"/>
  <c r="N224" i="23"/>
  <c r="BI223" i="23"/>
  <c r="AW223" i="23"/>
  <c r="AP223" i="23"/>
  <c r="AI223" i="23"/>
  <c r="AG223" i="23"/>
  <c r="AN223" i="23" s="1"/>
  <c r="AF223" i="23"/>
  <c r="AM223" i="23" s="1"/>
  <c r="AE223" i="23"/>
  <c r="AL223" i="23" s="1"/>
  <c r="AD223" i="23"/>
  <c r="AK223" i="23" s="1"/>
  <c r="AC223" i="23"/>
  <c r="AJ223" i="23" s="1"/>
  <c r="U223" i="23"/>
  <c r="R223" i="23"/>
  <c r="Q223" i="23"/>
  <c r="P223" i="23"/>
  <c r="O223" i="23"/>
  <c r="N223" i="23"/>
  <c r="BI222" i="23"/>
  <c r="AW222" i="23"/>
  <c r="AP222" i="23"/>
  <c r="AI222" i="23"/>
  <c r="AG222" i="23"/>
  <c r="AN222" i="23" s="1"/>
  <c r="AF222" i="23"/>
  <c r="AM222" i="23" s="1"/>
  <c r="AE222" i="23"/>
  <c r="AL222" i="23" s="1"/>
  <c r="AD222" i="23"/>
  <c r="AK222" i="23" s="1"/>
  <c r="AC222" i="23"/>
  <c r="AJ222" i="23" s="1"/>
  <c r="U222" i="23"/>
  <c r="R222" i="23"/>
  <c r="Q222" i="23"/>
  <c r="P222" i="23"/>
  <c r="O222" i="23"/>
  <c r="N222" i="23"/>
  <c r="BI221" i="23"/>
  <c r="AW221" i="23"/>
  <c r="AP221" i="23"/>
  <c r="AI221" i="23"/>
  <c r="AG221" i="23"/>
  <c r="AN221" i="23" s="1"/>
  <c r="AF221" i="23"/>
  <c r="AM221" i="23" s="1"/>
  <c r="AE221" i="23"/>
  <c r="AL221" i="23" s="1"/>
  <c r="AD221" i="23"/>
  <c r="AK221" i="23" s="1"/>
  <c r="AC221" i="23"/>
  <c r="AJ221" i="23" s="1"/>
  <c r="U221" i="23"/>
  <c r="R221" i="23"/>
  <c r="Q221" i="23"/>
  <c r="P221" i="23"/>
  <c r="O221" i="23"/>
  <c r="N221" i="23"/>
  <c r="BI220" i="23"/>
  <c r="AW220" i="23"/>
  <c r="AP220" i="23"/>
  <c r="AI220" i="23"/>
  <c r="AG220" i="23"/>
  <c r="AN220" i="23" s="1"/>
  <c r="AF220" i="23"/>
  <c r="AM220" i="23" s="1"/>
  <c r="AE220" i="23"/>
  <c r="AL220" i="23" s="1"/>
  <c r="AD220" i="23"/>
  <c r="AK220" i="23" s="1"/>
  <c r="AC220" i="23"/>
  <c r="AJ220" i="23" s="1"/>
  <c r="U220" i="23"/>
  <c r="R220" i="23"/>
  <c r="Q220" i="23"/>
  <c r="P220" i="23"/>
  <c r="O220" i="23"/>
  <c r="N220" i="23"/>
  <c r="BI219" i="23"/>
  <c r="AW219" i="23"/>
  <c r="AP219" i="23"/>
  <c r="AI219" i="23"/>
  <c r="AG219" i="23"/>
  <c r="AN219" i="23" s="1"/>
  <c r="AF219" i="23"/>
  <c r="AM219" i="23" s="1"/>
  <c r="AE219" i="23"/>
  <c r="AL219" i="23" s="1"/>
  <c r="AD219" i="23"/>
  <c r="AK219" i="23" s="1"/>
  <c r="AC219" i="23"/>
  <c r="AJ219" i="23" s="1"/>
  <c r="U219" i="23"/>
  <c r="R219" i="23"/>
  <c r="Q219" i="23"/>
  <c r="P219" i="23"/>
  <c r="O219" i="23"/>
  <c r="N219" i="23"/>
  <c r="BI218" i="23"/>
  <c r="AW218" i="23"/>
  <c r="AP218" i="23"/>
  <c r="AI218" i="23"/>
  <c r="AG218" i="23"/>
  <c r="AN218" i="23" s="1"/>
  <c r="AF218" i="23"/>
  <c r="AM218" i="23" s="1"/>
  <c r="AE218" i="23"/>
  <c r="AL218" i="23" s="1"/>
  <c r="AD218" i="23"/>
  <c r="AK218" i="23" s="1"/>
  <c r="AC218" i="23"/>
  <c r="AJ218" i="23" s="1"/>
  <c r="U218" i="23"/>
  <c r="R218" i="23"/>
  <c r="Q218" i="23"/>
  <c r="P218" i="23"/>
  <c r="O218" i="23"/>
  <c r="N218" i="23"/>
  <c r="BI217" i="23"/>
  <c r="AW217" i="23"/>
  <c r="AP217" i="23"/>
  <c r="AI217" i="23"/>
  <c r="AG217" i="23"/>
  <c r="AN217" i="23" s="1"/>
  <c r="AF217" i="23"/>
  <c r="AM217" i="23" s="1"/>
  <c r="AE217" i="23"/>
  <c r="AL217" i="23" s="1"/>
  <c r="AD217" i="23"/>
  <c r="AK217" i="23" s="1"/>
  <c r="AC217" i="23"/>
  <c r="AJ217" i="23" s="1"/>
  <c r="U217" i="23"/>
  <c r="R217" i="23"/>
  <c r="Q217" i="23"/>
  <c r="P217" i="23"/>
  <c r="O217" i="23"/>
  <c r="N217" i="23"/>
  <c r="BI216" i="23"/>
  <c r="AW216" i="23"/>
  <c r="AP216" i="23"/>
  <c r="AI216" i="23"/>
  <c r="AG216" i="23"/>
  <c r="AN216" i="23" s="1"/>
  <c r="AF216" i="23"/>
  <c r="AM216" i="23" s="1"/>
  <c r="AE216" i="23"/>
  <c r="AL216" i="23" s="1"/>
  <c r="AD216" i="23"/>
  <c r="AK216" i="23" s="1"/>
  <c r="AC216" i="23"/>
  <c r="AJ216" i="23" s="1"/>
  <c r="U216" i="23"/>
  <c r="R216" i="23"/>
  <c r="Q216" i="23"/>
  <c r="P216" i="23"/>
  <c r="O216" i="23"/>
  <c r="N216" i="23"/>
  <c r="BI215" i="23"/>
  <c r="AW215" i="23"/>
  <c r="AP215" i="23"/>
  <c r="AI215" i="23"/>
  <c r="AG215" i="23"/>
  <c r="AN215" i="23" s="1"/>
  <c r="AF215" i="23"/>
  <c r="AM215" i="23" s="1"/>
  <c r="AE215" i="23"/>
  <c r="AL215" i="23" s="1"/>
  <c r="AD215" i="23"/>
  <c r="AK215" i="23" s="1"/>
  <c r="AC215" i="23"/>
  <c r="AJ215" i="23" s="1"/>
  <c r="U215" i="23"/>
  <c r="R215" i="23"/>
  <c r="Q215" i="23"/>
  <c r="P215" i="23"/>
  <c r="O215" i="23"/>
  <c r="N215" i="23"/>
  <c r="BI214" i="23"/>
  <c r="AW214" i="23"/>
  <c r="AP214" i="23"/>
  <c r="AI214" i="23"/>
  <c r="AG214" i="23"/>
  <c r="AN214" i="23" s="1"/>
  <c r="AF214" i="23"/>
  <c r="AM214" i="23" s="1"/>
  <c r="AE214" i="23"/>
  <c r="AL214" i="23" s="1"/>
  <c r="AD214" i="23"/>
  <c r="AK214" i="23" s="1"/>
  <c r="AC214" i="23"/>
  <c r="AJ214" i="23" s="1"/>
  <c r="U214" i="23"/>
  <c r="R214" i="23"/>
  <c r="Q214" i="23"/>
  <c r="P214" i="23"/>
  <c r="O214" i="23"/>
  <c r="N214" i="23"/>
  <c r="BI213" i="23"/>
  <c r="AW213" i="23"/>
  <c r="AP213" i="23"/>
  <c r="AI213" i="23"/>
  <c r="AG213" i="23"/>
  <c r="AN213" i="23" s="1"/>
  <c r="AF213" i="23"/>
  <c r="AM213" i="23" s="1"/>
  <c r="AE213" i="23"/>
  <c r="AL213" i="23" s="1"/>
  <c r="AD213" i="23"/>
  <c r="AK213" i="23" s="1"/>
  <c r="AC213" i="23"/>
  <c r="AJ213" i="23" s="1"/>
  <c r="U213" i="23"/>
  <c r="R213" i="23"/>
  <c r="Q213" i="23"/>
  <c r="P213" i="23"/>
  <c r="O213" i="23"/>
  <c r="N213" i="23"/>
  <c r="BI212" i="23"/>
  <c r="AW212" i="23"/>
  <c r="AP212" i="23"/>
  <c r="AI212" i="23"/>
  <c r="AG212" i="23"/>
  <c r="AN212" i="23" s="1"/>
  <c r="AF212" i="23"/>
  <c r="AM212" i="23" s="1"/>
  <c r="AE212" i="23"/>
  <c r="AL212" i="23" s="1"/>
  <c r="AD212" i="23"/>
  <c r="AK212" i="23" s="1"/>
  <c r="AC212" i="23"/>
  <c r="AJ212" i="23" s="1"/>
  <c r="U212" i="23"/>
  <c r="R212" i="23"/>
  <c r="Q212" i="23"/>
  <c r="P212" i="23"/>
  <c r="O212" i="23"/>
  <c r="N212" i="23"/>
  <c r="BI211" i="23"/>
  <c r="AW211" i="23"/>
  <c r="AP211" i="23"/>
  <c r="AI211" i="23"/>
  <c r="AG211" i="23"/>
  <c r="AN211" i="23" s="1"/>
  <c r="AF211" i="23"/>
  <c r="AM211" i="23" s="1"/>
  <c r="AE211" i="23"/>
  <c r="AL211" i="23" s="1"/>
  <c r="AD211" i="23"/>
  <c r="AK211" i="23" s="1"/>
  <c r="AC211" i="23"/>
  <c r="AJ211" i="23" s="1"/>
  <c r="U211" i="23"/>
  <c r="R211" i="23"/>
  <c r="Q211" i="23"/>
  <c r="P211" i="23"/>
  <c r="O211" i="23"/>
  <c r="N211" i="23"/>
  <c r="BI210" i="23"/>
  <c r="AW210" i="23"/>
  <c r="AP210" i="23"/>
  <c r="AI210" i="23"/>
  <c r="AG210" i="23"/>
  <c r="AN210" i="23" s="1"/>
  <c r="AF210" i="23"/>
  <c r="AM210" i="23" s="1"/>
  <c r="AE210" i="23"/>
  <c r="AL210" i="23" s="1"/>
  <c r="AD210" i="23"/>
  <c r="AK210" i="23" s="1"/>
  <c r="AC210" i="23"/>
  <c r="AJ210" i="23" s="1"/>
  <c r="U210" i="23"/>
  <c r="R210" i="23"/>
  <c r="Q210" i="23"/>
  <c r="P210" i="23"/>
  <c r="O210" i="23"/>
  <c r="N210" i="23"/>
  <c r="BI209" i="23"/>
  <c r="AW209" i="23"/>
  <c r="AP209" i="23"/>
  <c r="AI209" i="23"/>
  <c r="AG209" i="23"/>
  <c r="AN209" i="23" s="1"/>
  <c r="AF209" i="23"/>
  <c r="AM209" i="23" s="1"/>
  <c r="AE209" i="23"/>
  <c r="AL209" i="23" s="1"/>
  <c r="AD209" i="23"/>
  <c r="AK209" i="23" s="1"/>
  <c r="AC209" i="23"/>
  <c r="AJ209" i="23" s="1"/>
  <c r="U209" i="23"/>
  <c r="R209" i="23"/>
  <c r="Q209" i="23"/>
  <c r="P209" i="23"/>
  <c r="O209" i="23"/>
  <c r="N209" i="23"/>
  <c r="BI208" i="23"/>
  <c r="AW208" i="23"/>
  <c r="AP208" i="23"/>
  <c r="AI208" i="23"/>
  <c r="AG208" i="23"/>
  <c r="AN208" i="23" s="1"/>
  <c r="AF208" i="23"/>
  <c r="AM208" i="23" s="1"/>
  <c r="AE208" i="23"/>
  <c r="AL208" i="23" s="1"/>
  <c r="AD208" i="23"/>
  <c r="AK208" i="23" s="1"/>
  <c r="AC208" i="23"/>
  <c r="AJ208" i="23" s="1"/>
  <c r="U208" i="23"/>
  <c r="R208" i="23"/>
  <c r="Q208" i="23"/>
  <c r="P208" i="23"/>
  <c r="O208" i="23"/>
  <c r="N208" i="23"/>
  <c r="BI207" i="23"/>
  <c r="AW207" i="23"/>
  <c r="AP207" i="23"/>
  <c r="AI207" i="23"/>
  <c r="AG207" i="23"/>
  <c r="AN207" i="23" s="1"/>
  <c r="AF207" i="23"/>
  <c r="AM207" i="23" s="1"/>
  <c r="AE207" i="23"/>
  <c r="AL207" i="23" s="1"/>
  <c r="AD207" i="23"/>
  <c r="AK207" i="23" s="1"/>
  <c r="AC207" i="23"/>
  <c r="AJ207" i="23" s="1"/>
  <c r="U207" i="23"/>
  <c r="R207" i="23"/>
  <c r="Q207" i="23"/>
  <c r="P207" i="23"/>
  <c r="O207" i="23"/>
  <c r="N207" i="23"/>
  <c r="BI206" i="23"/>
  <c r="AW206" i="23"/>
  <c r="AP206" i="23"/>
  <c r="AI206" i="23"/>
  <c r="AG206" i="23"/>
  <c r="AN206" i="23" s="1"/>
  <c r="AF206" i="23"/>
  <c r="AM206" i="23" s="1"/>
  <c r="AE206" i="23"/>
  <c r="AL206" i="23" s="1"/>
  <c r="AD206" i="23"/>
  <c r="AK206" i="23" s="1"/>
  <c r="AC206" i="23"/>
  <c r="AJ206" i="23" s="1"/>
  <c r="U206" i="23"/>
  <c r="R206" i="23"/>
  <c r="Q206" i="23"/>
  <c r="P206" i="23"/>
  <c r="O206" i="23"/>
  <c r="N206" i="23"/>
  <c r="BI205" i="23"/>
  <c r="AW205" i="23"/>
  <c r="AP205" i="23"/>
  <c r="AI205" i="23"/>
  <c r="AG205" i="23"/>
  <c r="AN205" i="23" s="1"/>
  <c r="AF205" i="23"/>
  <c r="AM205" i="23" s="1"/>
  <c r="AE205" i="23"/>
  <c r="AL205" i="23" s="1"/>
  <c r="AD205" i="23"/>
  <c r="AK205" i="23" s="1"/>
  <c r="AC205" i="23"/>
  <c r="AJ205" i="23" s="1"/>
  <c r="U205" i="23"/>
  <c r="R205" i="23"/>
  <c r="Q205" i="23"/>
  <c r="P205" i="23"/>
  <c r="O205" i="23"/>
  <c r="N205" i="23"/>
  <c r="BI204" i="23"/>
  <c r="AW204" i="23"/>
  <c r="AP204" i="23"/>
  <c r="AI204" i="23"/>
  <c r="AG204" i="23"/>
  <c r="AN204" i="23" s="1"/>
  <c r="AF204" i="23"/>
  <c r="AM204" i="23" s="1"/>
  <c r="AE204" i="23"/>
  <c r="AL204" i="23" s="1"/>
  <c r="AD204" i="23"/>
  <c r="AK204" i="23" s="1"/>
  <c r="AC204" i="23"/>
  <c r="AJ204" i="23" s="1"/>
  <c r="U204" i="23"/>
  <c r="R204" i="23"/>
  <c r="Q204" i="23"/>
  <c r="P204" i="23"/>
  <c r="O204" i="23"/>
  <c r="N204" i="23"/>
  <c r="BI203" i="23"/>
  <c r="AW203" i="23"/>
  <c r="AP203" i="23"/>
  <c r="AI203" i="23"/>
  <c r="AG203" i="23"/>
  <c r="AN203" i="23" s="1"/>
  <c r="AF203" i="23"/>
  <c r="AM203" i="23" s="1"/>
  <c r="AE203" i="23"/>
  <c r="AL203" i="23" s="1"/>
  <c r="AD203" i="23"/>
  <c r="AK203" i="23" s="1"/>
  <c r="AC203" i="23"/>
  <c r="AJ203" i="23" s="1"/>
  <c r="U203" i="23"/>
  <c r="R203" i="23"/>
  <c r="Q203" i="23"/>
  <c r="P203" i="23"/>
  <c r="O203" i="23"/>
  <c r="N203" i="23"/>
  <c r="BI202" i="23"/>
  <c r="AW202" i="23"/>
  <c r="AP202" i="23"/>
  <c r="AI202" i="23"/>
  <c r="AG202" i="23"/>
  <c r="AN202" i="23" s="1"/>
  <c r="AF202" i="23"/>
  <c r="AM202" i="23" s="1"/>
  <c r="AE202" i="23"/>
  <c r="AL202" i="23" s="1"/>
  <c r="AD202" i="23"/>
  <c r="AK202" i="23" s="1"/>
  <c r="AC202" i="23"/>
  <c r="AJ202" i="23" s="1"/>
  <c r="U202" i="23"/>
  <c r="R202" i="23"/>
  <c r="Q202" i="23"/>
  <c r="P202" i="23"/>
  <c r="O202" i="23"/>
  <c r="N202" i="23"/>
  <c r="BI201" i="23"/>
  <c r="AW201" i="23"/>
  <c r="AP201" i="23"/>
  <c r="AI201" i="23"/>
  <c r="AG201" i="23"/>
  <c r="AN201" i="23" s="1"/>
  <c r="AF201" i="23"/>
  <c r="AM201" i="23" s="1"/>
  <c r="AE201" i="23"/>
  <c r="AL201" i="23" s="1"/>
  <c r="AD201" i="23"/>
  <c r="AK201" i="23" s="1"/>
  <c r="AC201" i="23"/>
  <c r="AJ201" i="23" s="1"/>
  <c r="U201" i="23"/>
  <c r="R201" i="23"/>
  <c r="Q201" i="23"/>
  <c r="P201" i="23"/>
  <c r="O201" i="23"/>
  <c r="N201" i="23"/>
  <c r="BI200" i="23"/>
  <c r="AW200" i="23"/>
  <c r="AP200" i="23"/>
  <c r="AI200" i="23"/>
  <c r="AG200" i="23"/>
  <c r="AN200" i="23" s="1"/>
  <c r="AF200" i="23"/>
  <c r="AM200" i="23" s="1"/>
  <c r="AE200" i="23"/>
  <c r="AL200" i="23" s="1"/>
  <c r="AD200" i="23"/>
  <c r="AK200" i="23" s="1"/>
  <c r="AC200" i="23"/>
  <c r="AJ200" i="23" s="1"/>
  <c r="U200" i="23"/>
  <c r="R200" i="23"/>
  <c r="Q200" i="23"/>
  <c r="P200" i="23"/>
  <c r="O200" i="23"/>
  <c r="N200" i="23"/>
  <c r="BI199" i="23"/>
  <c r="AW199" i="23"/>
  <c r="AP199" i="23"/>
  <c r="AI199" i="23"/>
  <c r="AG199" i="23"/>
  <c r="AN199" i="23" s="1"/>
  <c r="AF199" i="23"/>
  <c r="AM199" i="23" s="1"/>
  <c r="AE199" i="23"/>
  <c r="AL199" i="23" s="1"/>
  <c r="AD199" i="23"/>
  <c r="AK199" i="23" s="1"/>
  <c r="AC199" i="23"/>
  <c r="AJ199" i="23" s="1"/>
  <c r="U199" i="23"/>
  <c r="R199" i="23"/>
  <c r="Q199" i="23"/>
  <c r="P199" i="23"/>
  <c r="O199" i="23"/>
  <c r="N199" i="23"/>
  <c r="BI198" i="23"/>
  <c r="AW198" i="23"/>
  <c r="AP198" i="23"/>
  <c r="AI198" i="23"/>
  <c r="AG198" i="23"/>
  <c r="AN198" i="23" s="1"/>
  <c r="AF198" i="23"/>
  <c r="AM198" i="23" s="1"/>
  <c r="AE198" i="23"/>
  <c r="AL198" i="23" s="1"/>
  <c r="AD198" i="23"/>
  <c r="AK198" i="23" s="1"/>
  <c r="AC198" i="23"/>
  <c r="AJ198" i="23" s="1"/>
  <c r="U198" i="23"/>
  <c r="R198" i="23"/>
  <c r="Q198" i="23"/>
  <c r="P198" i="23"/>
  <c r="O198" i="23"/>
  <c r="N198" i="23"/>
  <c r="BI197" i="23"/>
  <c r="AW197" i="23"/>
  <c r="AP197" i="23"/>
  <c r="AI197" i="23"/>
  <c r="AG197" i="23"/>
  <c r="AN197" i="23" s="1"/>
  <c r="AF197" i="23"/>
  <c r="AM197" i="23" s="1"/>
  <c r="AE197" i="23"/>
  <c r="AL197" i="23" s="1"/>
  <c r="AD197" i="23"/>
  <c r="AK197" i="23" s="1"/>
  <c r="AC197" i="23"/>
  <c r="AJ197" i="23" s="1"/>
  <c r="U197" i="23"/>
  <c r="R197" i="23"/>
  <c r="Q197" i="23"/>
  <c r="P197" i="23"/>
  <c r="O197" i="23"/>
  <c r="N197" i="23"/>
  <c r="BI196" i="23"/>
  <c r="AW196" i="23"/>
  <c r="AP196" i="23"/>
  <c r="AI196" i="23"/>
  <c r="AG196" i="23"/>
  <c r="AN196" i="23" s="1"/>
  <c r="AF196" i="23"/>
  <c r="AM196" i="23" s="1"/>
  <c r="AE196" i="23"/>
  <c r="AL196" i="23" s="1"/>
  <c r="AD196" i="23"/>
  <c r="AK196" i="23" s="1"/>
  <c r="AC196" i="23"/>
  <c r="AJ196" i="23" s="1"/>
  <c r="U196" i="23"/>
  <c r="R196" i="23"/>
  <c r="Q196" i="23"/>
  <c r="P196" i="23"/>
  <c r="O196" i="23"/>
  <c r="N196" i="23"/>
  <c r="BI195" i="23"/>
  <c r="AW195" i="23"/>
  <c r="AP195" i="23"/>
  <c r="AI195" i="23"/>
  <c r="AG195" i="23"/>
  <c r="AN195" i="23" s="1"/>
  <c r="AF195" i="23"/>
  <c r="AM195" i="23" s="1"/>
  <c r="AE195" i="23"/>
  <c r="AL195" i="23" s="1"/>
  <c r="AD195" i="23"/>
  <c r="AK195" i="23" s="1"/>
  <c r="AC195" i="23"/>
  <c r="AJ195" i="23" s="1"/>
  <c r="U195" i="23"/>
  <c r="R195" i="23"/>
  <c r="Q195" i="23"/>
  <c r="P195" i="23"/>
  <c r="O195" i="23"/>
  <c r="N195" i="23"/>
  <c r="BI194" i="23"/>
  <c r="AW194" i="23"/>
  <c r="AP194" i="23"/>
  <c r="AI194" i="23"/>
  <c r="AG194" i="23"/>
  <c r="AN194" i="23" s="1"/>
  <c r="AF194" i="23"/>
  <c r="AM194" i="23" s="1"/>
  <c r="AE194" i="23"/>
  <c r="AL194" i="23" s="1"/>
  <c r="AD194" i="23"/>
  <c r="AK194" i="23" s="1"/>
  <c r="AC194" i="23"/>
  <c r="AJ194" i="23" s="1"/>
  <c r="U194" i="23"/>
  <c r="R194" i="23"/>
  <c r="Q194" i="23"/>
  <c r="P194" i="23"/>
  <c r="O194" i="23"/>
  <c r="N194" i="23"/>
  <c r="BI193" i="23"/>
  <c r="AW193" i="23"/>
  <c r="AP193" i="23"/>
  <c r="AI193" i="23"/>
  <c r="AG193" i="23"/>
  <c r="AN193" i="23" s="1"/>
  <c r="AF193" i="23"/>
  <c r="AM193" i="23" s="1"/>
  <c r="AE193" i="23"/>
  <c r="AL193" i="23" s="1"/>
  <c r="AD193" i="23"/>
  <c r="AK193" i="23" s="1"/>
  <c r="AC193" i="23"/>
  <c r="AJ193" i="23" s="1"/>
  <c r="U193" i="23"/>
  <c r="R193" i="23"/>
  <c r="Q193" i="23"/>
  <c r="P193" i="23"/>
  <c r="O193" i="23"/>
  <c r="N193" i="23"/>
  <c r="BI192" i="23"/>
  <c r="AW192" i="23"/>
  <c r="AP192" i="23"/>
  <c r="AI192" i="23"/>
  <c r="AG192" i="23"/>
  <c r="AN192" i="23" s="1"/>
  <c r="AF192" i="23"/>
  <c r="AM192" i="23" s="1"/>
  <c r="AE192" i="23"/>
  <c r="AL192" i="23" s="1"/>
  <c r="AD192" i="23"/>
  <c r="AK192" i="23" s="1"/>
  <c r="AC192" i="23"/>
  <c r="AJ192" i="23" s="1"/>
  <c r="U192" i="23"/>
  <c r="R192" i="23"/>
  <c r="Q192" i="23"/>
  <c r="P192" i="23"/>
  <c r="O192" i="23"/>
  <c r="N192" i="23"/>
  <c r="BI191" i="23"/>
  <c r="AW191" i="23"/>
  <c r="AP191" i="23"/>
  <c r="AI191" i="23"/>
  <c r="AG191" i="23"/>
  <c r="AN191" i="23" s="1"/>
  <c r="AF191" i="23"/>
  <c r="AM191" i="23" s="1"/>
  <c r="AE191" i="23"/>
  <c r="AL191" i="23" s="1"/>
  <c r="AD191" i="23"/>
  <c r="AK191" i="23" s="1"/>
  <c r="AC191" i="23"/>
  <c r="AJ191" i="23" s="1"/>
  <c r="U191" i="23"/>
  <c r="R191" i="23"/>
  <c r="Q191" i="23"/>
  <c r="P191" i="23"/>
  <c r="O191" i="23"/>
  <c r="N191" i="23"/>
  <c r="BI190" i="23"/>
  <c r="AW190" i="23"/>
  <c r="AP190" i="23"/>
  <c r="AI190" i="23"/>
  <c r="AG190" i="23"/>
  <c r="AN190" i="23" s="1"/>
  <c r="AF190" i="23"/>
  <c r="AM190" i="23" s="1"/>
  <c r="AE190" i="23"/>
  <c r="AL190" i="23" s="1"/>
  <c r="AD190" i="23"/>
  <c r="AK190" i="23" s="1"/>
  <c r="AC190" i="23"/>
  <c r="AJ190" i="23" s="1"/>
  <c r="U190" i="23"/>
  <c r="R190" i="23"/>
  <c r="Q190" i="23"/>
  <c r="P190" i="23"/>
  <c r="O190" i="23"/>
  <c r="N190" i="23"/>
  <c r="BI189" i="23"/>
  <c r="AW189" i="23"/>
  <c r="AP189" i="23"/>
  <c r="AI189" i="23"/>
  <c r="AG189" i="23"/>
  <c r="AN189" i="23" s="1"/>
  <c r="AF189" i="23"/>
  <c r="AM189" i="23" s="1"/>
  <c r="AE189" i="23"/>
  <c r="AL189" i="23" s="1"/>
  <c r="AD189" i="23"/>
  <c r="AK189" i="23" s="1"/>
  <c r="AC189" i="23"/>
  <c r="AJ189" i="23" s="1"/>
  <c r="U189" i="23"/>
  <c r="R189" i="23"/>
  <c r="Q189" i="23"/>
  <c r="P189" i="23"/>
  <c r="O189" i="23"/>
  <c r="N189" i="23"/>
  <c r="BI188" i="23"/>
  <c r="AW188" i="23"/>
  <c r="AP188" i="23"/>
  <c r="AI188" i="23"/>
  <c r="AG188" i="23"/>
  <c r="AN188" i="23" s="1"/>
  <c r="AF188" i="23"/>
  <c r="AM188" i="23" s="1"/>
  <c r="AE188" i="23"/>
  <c r="AL188" i="23" s="1"/>
  <c r="AD188" i="23"/>
  <c r="AK188" i="23" s="1"/>
  <c r="AC188" i="23"/>
  <c r="AJ188" i="23" s="1"/>
  <c r="U188" i="23"/>
  <c r="R188" i="23"/>
  <c r="Q188" i="23"/>
  <c r="P188" i="23"/>
  <c r="O188" i="23"/>
  <c r="N188" i="23"/>
  <c r="BI187" i="23"/>
  <c r="AW187" i="23"/>
  <c r="AP187" i="23"/>
  <c r="AI187" i="23"/>
  <c r="AG187" i="23"/>
  <c r="AN187" i="23" s="1"/>
  <c r="AF187" i="23"/>
  <c r="AM187" i="23" s="1"/>
  <c r="AE187" i="23"/>
  <c r="AL187" i="23" s="1"/>
  <c r="AD187" i="23"/>
  <c r="AK187" i="23" s="1"/>
  <c r="AC187" i="23"/>
  <c r="AJ187" i="23" s="1"/>
  <c r="U187" i="23"/>
  <c r="R187" i="23"/>
  <c r="Q187" i="23"/>
  <c r="P187" i="23"/>
  <c r="O187" i="23"/>
  <c r="N187" i="23"/>
  <c r="BI186" i="23"/>
  <c r="AW186" i="23"/>
  <c r="AP186" i="23"/>
  <c r="AI186" i="23"/>
  <c r="AG186" i="23"/>
  <c r="AN186" i="23" s="1"/>
  <c r="AF186" i="23"/>
  <c r="AM186" i="23" s="1"/>
  <c r="AE186" i="23"/>
  <c r="AL186" i="23" s="1"/>
  <c r="AD186" i="23"/>
  <c r="AK186" i="23" s="1"/>
  <c r="AC186" i="23"/>
  <c r="AJ186" i="23" s="1"/>
  <c r="U186" i="23"/>
  <c r="R186" i="23"/>
  <c r="Q186" i="23"/>
  <c r="P186" i="23"/>
  <c r="O186" i="23"/>
  <c r="N186" i="23"/>
  <c r="BI185" i="23"/>
  <c r="AW185" i="23"/>
  <c r="AP185" i="23"/>
  <c r="AI185" i="23"/>
  <c r="AG185" i="23"/>
  <c r="AN185" i="23" s="1"/>
  <c r="AF185" i="23"/>
  <c r="AM185" i="23" s="1"/>
  <c r="AE185" i="23"/>
  <c r="AL185" i="23" s="1"/>
  <c r="AD185" i="23"/>
  <c r="AK185" i="23" s="1"/>
  <c r="AC185" i="23"/>
  <c r="AJ185" i="23" s="1"/>
  <c r="U185" i="23"/>
  <c r="R185" i="23"/>
  <c r="Q185" i="23"/>
  <c r="P185" i="23"/>
  <c r="O185" i="23"/>
  <c r="N185" i="23"/>
  <c r="BI184" i="23"/>
  <c r="AW184" i="23"/>
  <c r="AP184" i="23"/>
  <c r="AI184" i="23"/>
  <c r="AG184" i="23"/>
  <c r="AN184" i="23" s="1"/>
  <c r="AF184" i="23"/>
  <c r="AM184" i="23" s="1"/>
  <c r="AE184" i="23"/>
  <c r="AL184" i="23" s="1"/>
  <c r="AD184" i="23"/>
  <c r="AK184" i="23" s="1"/>
  <c r="AC184" i="23"/>
  <c r="AJ184" i="23" s="1"/>
  <c r="U184" i="23"/>
  <c r="R184" i="23"/>
  <c r="Q184" i="23"/>
  <c r="P184" i="23"/>
  <c r="O184" i="23"/>
  <c r="N184" i="23"/>
  <c r="BI183" i="23"/>
  <c r="AW183" i="23"/>
  <c r="AP183" i="23"/>
  <c r="AI183" i="23"/>
  <c r="AG183" i="23"/>
  <c r="AN183" i="23" s="1"/>
  <c r="AF183" i="23"/>
  <c r="AM183" i="23" s="1"/>
  <c r="AE183" i="23"/>
  <c r="AL183" i="23" s="1"/>
  <c r="AD183" i="23"/>
  <c r="AK183" i="23" s="1"/>
  <c r="AC183" i="23"/>
  <c r="AJ183" i="23" s="1"/>
  <c r="U183" i="23"/>
  <c r="R183" i="23"/>
  <c r="Q183" i="23"/>
  <c r="P183" i="23"/>
  <c r="O183" i="23"/>
  <c r="N183" i="23"/>
  <c r="BI182" i="23"/>
  <c r="AW182" i="23"/>
  <c r="AP182" i="23"/>
  <c r="AI182" i="23"/>
  <c r="AG182" i="23"/>
  <c r="AN182" i="23" s="1"/>
  <c r="AF182" i="23"/>
  <c r="AM182" i="23" s="1"/>
  <c r="AE182" i="23"/>
  <c r="AL182" i="23" s="1"/>
  <c r="AD182" i="23"/>
  <c r="AK182" i="23" s="1"/>
  <c r="AC182" i="23"/>
  <c r="AJ182" i="23" s="1"/>
  <c r="U182" i="23"/>
  <c r="R182" i="23"/>
  <c r="Q182" i="23"/>
  <c r="P182" i="23"/>
  <c r="O182" i="23"/>
  <c r="N182" i="23"/>
  <c r="BI181" i="23"/>
  <c r="AW181" i="23"/>
  <c r="AP181" i="23"/>
  <c r="AI181" i="23"/>
  <c r="AG181" i="23"/>
  <c r="AN181" i="23" s="1"/>
  <c r="AF181" i="23"/>
  <c r="AM181" i="23" s="1"/>
  <c r="AE181" i="23"/>
  <c r="AL181" i="23" s="1"/>
  <c r="AD181" i="23"/>
  <c r="AK181" i="23" s="1"/>
  <c r="AC181" i="23"/>
  <c r="AJ181" i="23" s="1"/>
  <c r="U181" i="23"/>
  <c r="R181" i="23"/>
  <c r="Q181" i="23"/>
  <c r="P181" i="23"/>
  <c r="O181" i="23"/>
  <c r="N181" i="23"/>
  <c r="BI180" i="23"/>
  <c r="AW180" i="23"/>
  <c r="AP180" i="23"/>
  <c r="AI180" i="23"/>
  <c r="AG180" i="23"/>
  <c r="AN180" i="23" s="1"/>
  <c r="AF180" i="23"/>
  <c r="AM180" i="23" s="1"/>
  <c r="AE180" i="23"/>
  <c r="AL180" i="23" s="1"/>
  <c r="AD180" i="23"/>
  <c r="AK180" i="23" s="1"/>
  <c r="AC180" i="23"/>
  <c r="AJ180" i="23" s="1"/>
  <c r="U180" i="23"/>
  <c r="R180" i="23"/>
  <c r="Q180" i="23"/>
  <c r="P180" i="23"/>
  <c r="O180" i="23"/>
  <c r="N180" i="23"/>
  <c r="BI179" i="23"/>
  <c r="AW179" i="23"/>
  <c r="AP179" i="23"/>
  <c r="AI179" i="23"/>
  <c r="AG179" i="23"/>
  <c r="AN179" i="23" s="1"/>
  <c r="AF179" i="23"/>
  <c r="AM179" i="23" s="1"/>
  <c r="AE179" i="23"/>
  <c r="AL179" i="23" s="1"/>
  <c r="AD179" i="23"/>
  <c r="AK179" i="23" s="1"/>
  <c r="AC179" i="23"/>
  <c r="AJ179" i="23" s="1"/>
  <c r="U179" i="23"/>
  <c r="R179" i="23"/>
  <c r="Q179" i="23"/>
  <c r="P179" i="23"/>
  <c r="O179" i="23"/>
  <c r="N179" i="23"/>
  <c r="BI178" i="23"/>
  <c r="AW178" i="23"/>
  <c r="AP178" i="23"/>
  <c r="AI178" i="23"/>
  <c r="AG178" i="23"/>
  <c r="AN178" i="23" s="1"/>
  <c r="AF178" i="23"/>
  <c r="AM178" i="23" s="1"/>
  <c r="AE178" i="23"/>
  <c r="AL178" i="23" s="1"/>
  <c r="AD178" i="23"/>
  <c r="AK178" i="23" s="1"/>
  <c r="AC178" i="23"/>
  <c r="AJ178" i="23" s="1"/>
  <c r="U178" i="23"/>
  <c r="R178" i="23"/>
  <c r="Q178" i="23"/>
  <c r="P178" i="23"/>
  <c r="O178" i="23"/>
  <c r="N178" i="23"/>
  <c r="BI177" i="23"/>
  <c r="AW177" i="23"/>
  <c r="AP177" i="23"/>
  <c r="AI177" i="23"/>
  <c r="AG177" i="23"/>
  <c r="AN177" i="23" s="1"/>
  <c r="AF177" i="23"/>
  <c r="AM177" i="23" s="1"/>
  <c r="AE177" i="23"/>
  <c r="AL177" i="23" s="1"/>
  <c r="AD177" i="23"/>
  <c r="AK177" i="23" s="1"/>
  <c r="AC177" i="23"/>
  <c r="AJ177" i="23" s="1"/>
  <c r="U177" i="23"/>
  <c r="R177" i="23"/>
  <c r="Q177" i="23"/>
  <c r="P177" i="23"/>
  <c r="O177" i="23"/>
  <c r="N177" i="23"/>
  <c r="BI176" i="23"/>
  <c r="AW176" i="23"/>
  <c r="AP176" i="23"/>
  <c r="AI176" i="23"/>
  <c r="AG176" i="23"/>
  <c r="AN176" i="23" s="1"/>
  <c r="AF176" i="23"/>
  <c r="AM176" i="23" s="1"/>
  <c r="AE176" i="23"/>
  <c r="AL176" i="23" s="1"/>
  <c r="AD176" i="23"/>
  <c r="AK176" i="23" s="1"/>
  <c r="AC176" i="23"/>
  <c r="AJ176" i="23" s="1"/>
  <c r="U176" i="23"/>
  <c r="R176" i="23"/>
  <c r="Q176" i="23"/>
  <c r="P176" i="23"/>
  <c r="O176" i="23"/>
  <c r="N176" i="23"/>
  <c r="BI175" i="23"/>
  <c r="AW175" i="23"/>
  <c r="AP175" i="23"/>
  <c r="AI175" i="23"/>
  <c r="AG175" i="23"/>
  <c r="AN175" i="23" s="1"/>
  <c r="AF175" i="23"/>
  <c r="AM175" i="23" s="1"/>
  <c r="AE175" i="23"/>
  <c r="AL175" i="23" s="1"/>
  <c r="AD175" i="23"/>
  <c r="AK175" i="23" s="1"/>
  <c r="AC175" i="23"/>
  <c r="AJ175" i="23" s="1"/>
  <c r="U175" i="23"/>
  <c r="R175" i="23"/>
  <c r="Q175" i="23"/>
  <c r="P175" i="23"/>
  <c r="O175" i="23"/>
  <c r="N175" i="23"/>
  <c r="BI174" i="23"/>
  <c r="AW174" i="23"/>
  <c r="AP174" i="23"/>
  <c r="AI174" i="23"/>
  <c r="AG174" i="23"/>
  <c r="AN174" i="23" s="1"/>
  <c r="AF174" i="23"/>
  <c r="AM174" i="23" s="1"/>
  <c r="AE174" i="23"/>
  <c r="AL174" i="23" s="1"/>
  <c r="AD174" i="23"/>
  <c r="AK174" i="23" s="1"/>
  <c r="AC174" i="23"/>
  <c r="AJ174" i="23" s="1"/>
  <c r="U174" i="23"/>
  <c r="R174" i="23"/>
  <c r="Q174" i="23"/>
  <c r="P174" i="23"/>
  <c r="O174" i="23"/>
  <c r="N174" i="23"/>
  <c r="BI173" i="23"/>
  <c r="AW173" i="23"/>
  <c r="AP173" i="23"/>
  <c r="AI173" i="23"/>
  <c r="AG173" i="23"/>
  <c r="AN173" i="23" s="1"/>
  <c r="AF173" i="23"/>
  <c r="AM173" i="23" s="1"/>
  <c r="AE173" i="23"/>
  <c r="AL173" i="23" s="1"/>
  <c r="AD173" i="23"/>
  <c r="AK173" i="23" s="1"/>
  <c r="AC173" i="23"/>
  <c r="AJ173" i="23" s="1"/>
  <c r="U173" i="23"/>
  <c r="R173" i="23"/>
  <c r="Q173" i="23"/>
  <c r="P173" i="23"/>
  <c r="O173" i="23"/>
  <c r="N173" i="23"/>
  <c r="BI172" i="23"/>
  <c r="AW172" i="23"/>
  <c r="AP172" i="23"/>
  <c r="AI172" i="23"/>
  <c r="AG172" i="23"/>
  <c r="AN172" i="23" s="1"/>
  <c r="AF172" i="23"/>
  <c r="AM172" i="23" s="1"/>
  <c r="AE172" i="23"/>
  <c r="AL172" i="23" s="1"/>
  <c r="AD172" i="23"/>
  <c r="AK172" i="23" s="1"/>
  <c r="AC172" i="23"/>
  <c r="AJ172" i="23" s="1"/>
  <c r="U172" i="23"/>
  <c r="R172" i="23"/>
  <c r="Q172" i="23"/>
  <c r="P172" i="23"/>
  <c r="O172" i="23"/>
  <c r="N172" i="23"/>
  <c r="BI171" i="23"/>
  <c r="AW171" i="23"/>
  <c r="AP171" i="23"/>
  <c r="AI171" i="23"/>
  <c r="AG171" i="23"/>
  <c r="AN171" i="23" s="1"/>
  <c r="AF171" i="23"/>
  <c r="AM171" i="23" s="1"/>
  <c r="AE171" i="23"/>
  <c r="AL171" i="23" s="1"/>
  <c r="AD171" i="23"/>
  <c r="AK171" i="23" s="1"/>
  <c r="AC171" i="23"/>
  <c r="AJ171" i="23" s="1"/>
  <c r="U171" i="23"/>
  <c r="R171" i="23"/>
  <c r="Q171" i="23"/>
  <c r="P171" i="23"/>
  <c r="O171" i="23"/>
  <c r="N171" i="23"/>
  <c r="BI170" i="23"/>
  <c r="AW170" i="23"/>
  <c r="AP170" i="23"/>
  <c r="AI170" i="23"/>
  <c r="AG170" i="23"/>
  <c r="AN170" i="23" s="1"/>
  <c r="AF170" i="23"/>
  <c r="AM170" i="23" s="1"/>
  <c r="AE170" i="23"/>
  <c r="AL170" i="23" s="1"/>
  <c r="AD170" i="23"/>
  <c r="AK170" i="23" s="1"/>
  <c r="AC170" i="23"/>
  <c r="AJ170" i="23" s="1"/>
  <c r="U170" i="23"/>
  <c r="R170" i="23"/>
  <c r="Q170" i="23"/>
  <c r="P170" i="23"/>
  <c r="O170" i="23"/>
  <c r="N170" i="23"/>
  <c r="BI169" i="23"/>
  <c r="AW169" i="23"/>
  <c r="AP169" i="23"/>
  <c r="AI169" i="23"/>
  <c r="AG169" i="23"/>
  <c r="AN169" i="23" s="1"/>
  <c r="AF169" i="23"/>
  <c r="AM169" i="23" s="1"/>
  <c r="AE169" i="23"/>
  <c r="AL169" i="23" s="1"/>
  <c r="AD169" i="23"/>
  <c r="AK169" i="23" s="1"/>
  <c r="AC169" i="23"/>
  <c r="AJ169" i="23" s="1"/>
  <c r="U169" i="23"/>
  <c r="R169" i="23"/>
  <c r="Q169" i="23"/>
  <c r="P169" i="23"/>
  <c r="O169" i="23"/>
  <c r="N169" i="23"/>
  <c r="BI168" i="23"/>
  <c r="AW168" i="23"/>
  <c r="AP168" i="23"/>
  <c r="AI168" i="23"/>
  <c r="AG168" i="23"/>
  <c r="AN168" i="23" s="1"/>
  <c r="AF168" i="23"/>
  <c r="AM168" i="23" s="1"/>
  <c r="AE168" i="23"/>
  <c r="AL168" i="23" s="1"/>
  <c r="AD168" i="23"/>
  <c r="AK168" i="23" s="1"/>
  <c r="AC168" i="23"/>
  <c r="AJ168" i="23" s="1"/>
  <c r="U168" i="23"/>
  <c r="R168" i="23"/>
  <c r="Q168" i="23"/>
  <c r="P168" i="23"/>
  <c r="O168" i="23"/>
  <c r="N168" i="23"/>
  <c r="BI167" i="23"/>
  <c r="AW167" i="23"/>
  <c r="AP167" i="23"/>
  <c r="AI167" i="23"/>
  <c r="AG167" i="23"/>
  <c r="AN167" i="23" s="1"/>
  <c r="AF167" i="23"/>
  <c r="AM167" i="23" s="1"/>
  <c r="AE167" i="23"/>
  <c r="AL167" i="23" s="1"/>
  <c r="AD167" i="23"/>
  <c r="AK167" i="23" s="1"/>
  <c r="AC167" i="23"/>
  <c r="AJ167" i="23" s="1"/>
  <c r="U167" i="23"/>
  <c r="R167" i="23"/>
  <c r="Q167" i="23"/>
  <c r="P167" i="23"/>
  <c r="O167" i="23"/>
  <c r="N167" i="23"/>
  <c r="BI166" i="23"/>
  <c r="AW166" i="23"/>
  <c r="AP166" i="23"/>
  <c r="AI166" i="23"/>
  <c r="AG166" i="23"/>
  <c r="AN166" i="23" s="1"/>
  <c r="AF166" i="23"/>
  <c r="AM166" i="23" s="1"/>
  <c r="AE166" i="23"/>
  <c r="AL166" i="23" s="1"/>
  <c r="AD166" i="23"/>
  <c r="AK166" i="23" s="1"/>
  <c r="AC166" i="23"/>
  <c r="AJ166" i="23" s="1"/>
  <c r="U166" i="23"/>
  <c r="R166" i="23"/>
  <c r="Q166" i="23"/>
  <c r="P166" i="23"/>
  <c r="O166" i="23"/>
  <c r="N166" i="23"/>
  <c r="BI165" i="23"/>
  <c r="AW165" i="23"/>
  <c r="AP165" i="23"/>
  <c r="AI165" i="23"/>
  <c r="AG165" i="23"/>
  <c r="AN165" i="23" s="1"/>
  <c r="AF165" i="23"/>
  <c r="AM165" i="23" s="1"/>
  <c r="AE165" i="23"/>
  <c r="AL165" i="23" s="1"/>
  <c r="AD165" i="23"/>
  <c r="AK165" i="23" s="1"/>
  <c r="AC165" i="23"/>
  <c r="AJ165" i="23" s="1"/>
  <c r="U165" i="23"/>
  <c r="R165" i="23"/>
  <c r="Q165" i="23"/>
  <c r="P165" i="23"/>
  <c r="O165" i="23"/>
  <c r="N165" i="23"/>
  <c r="BI164" i="23"/>
  <c r="AW164" i="23"/>
  <c r="AP164" i="23"/>
  <c r="AI164" i="23"/>
  <c r="AG164" i="23"/>
  <c r="AN164" i="23" s="1"/>
  <c r="AF164" i="23"/>
  <c r="AM164" i="23" s="1"/>
  <c r="AE164" i="23"/>
  <c r="AL164" i="23" s="1"/>
  <c r="AD164" i="23"/>
  <c r="AK164" i="23" s="1"/>
  <c r="AC164" i="23"/>
  <c r="AJ164" i="23" s="1"/>
  <c r="U164" i="23"/>
  <c r="R164" i="23"/>
  <c r="Q164" i="23"/>
  <c r="P164" i="23"/>
  <c r="O164" i="23"/>
  <c r="N164" i="23"/>
  <c r="BI163" i="23"/>
  <c r="AW163" i="23"/>
  <c r="AP163" i="23"/>
  <c r="AI163" i="23"/>
  <c r="AG163" i="23"/>
  <c r="AN163" i="23" s="1"/>
  <c r="AF163" i="23"/>
  <c r="AM163" i="23" s="1"/>
  <c r="AE163" i="23"/>
  <c r="AL163" i="23" s="1"/>
  <c r="AD163" i="23"/>
  <c r="AK163" i="23" s="1"/>
  <c r="AC163" i="23"/>
  <c r="AJ163" i="23" s="1"/>
  <c r="U163" i="23"/>
  <c r="R163" i="23"/>
  <c r="Q163" i="23"/>
  <c r="P163" i="23"/>
  <c r="O163" i="23"/>
  <c r="N163" i="23"/>
  <c r="BI162" i="23"/>
  <c r="AW162" i="23"/>
  <c r="AP162" i="23"/>
  <c r="AI162" i="23"/>
  <c r="AG162" i="23"/>
  <c r="AN162" i="23" s="1"/>
  <c r="AF162" i="23"/>
  <c r="AM162" i="23" s="1"/>
  <c r="AE162" i="23"/>
  <c r="AL162" i="23" s="1"/>
  <c r="AD162" i="23"/>
  <c r="AK162" i="23" s="1"/>
  <c r="AC162" i="23"/>
  <c r="AJ162" i="23" s="1"/>
  <c r="U162" i="23"/>
  <c r="R162" i="23"/>
  <c r="Q162" i="23"/>
  <c r="P162" i="23"/>
  <c r="O162" i="23"/>
  <c r="N162" i="23"/>
  <c r="BI161" i="23"/>
  <c r="AW161" i="23"/>
  <c r="AP161" i="23"/>
  <c r="AI161" i="23"/>
  <c r="AG161" i="23"/>
  <c r="AN161" i="23" s="1"/>
  <c r="AF161" i="23"/>
  <c r="AM161" i="23" s="1"/>
  <c r="AE161" i="23"/>
  <c r="AL161" i="23" s="1"/>
  <c r="AD161" i="23"/>
  <c r="AK161" i="23" s="1"/>
  <c r="AC161" i="23"/>
  <c r="AJ161" i="23" s="1"/>
  <c r="U161" i="23"/>
  <c r="R161" i="23"/>
  <c r="Q161" i="23"/>
  <c r="P161" i="23"/>
  <c r="O161" i="23"/>
  <c r="N161" i="23"/>
  <c r="BI160" i="23"/>
  <c r="AW160" i="23"/>
  <c r="AP160" i="23"/>
  <c r="AI160" i="23"/>
  <c r="AG160" i="23"/>
  <c r="AN160" i="23" s="1"/>
  <c r="AF160" i="23"/>
  <c r="AM160" i="23" s="1"/>
  <c r="AE160" i="23"/>
  <c r="AL160" i="23" s="1"/>
  <c r="AD160" i="23"/>
  <c r="AK160" i="23" s="1"/>
  <c r="AC160" i="23"/>
  <c r="AJ160" i="23" s="1"/>
  <c r="U160" i="23"/>
  <c r="R160" i="23"/>
  <c r="Q160" i="23"/>
  <c r="P160" i="23"/>
  <c r="O160" i="23"/>
  <c r="N160" i="23"/>
  <c r="BI159" i="23"/>
  <c r="AW159" i="23"/>
  <c r="AP159" i="23"/>
  <c r="AI159" i="23"/>
  <c r="AG159" i="23"/>
  <c r="AN159" i="23" s="1"/>
  <c r="AF159" i="23"/>
  <c r="AM159" i="23" s="1"/>
  <c r="AE159" i="23"/>
  <c r="AL159" i="23" s="1"/>
  <c r="AD159" i="23"/>
  <c r="AK159" i="23" s="1"/>
  <c r="AC159" i="23"/>
  <c r="AJ159" i="23" s="1"/>
  <c r="U159" i="23"/>
  <c r="R159" i="23"/>
  <c r="Q159" i="23"/>
  <c r="P159" i="23"/>
  <c r="O159" i="23"/>
  <c r="N159" i="23"/>
  <c r="BI158" i="23"/>
  <c r="AW158" i="23"/>
  <c r="AP158" i="23"/>
  <c r="AI158" i="23"/>
  <c r="AG158" i="23"/>
  <c r="AN158" i="23" s="1"/>
  <c r="AF158" i="23"/>
  <c r="AM158" i="23" s="1"/>
  <c r="AE158" i="23"/>
  <c r="AL158" i="23" s="1"/>
  <c r="AD158" i="23"/>
  <c r="AK158" i="23" s="1"/>
  <c r="AC158" i="23"/>
  <c r="AJ158" i="23" s="1"/>
  <c r="U158" i="23"/>
  <c r="R158" i="23"/>
  <c r="Q158" i="23"/>
  <c r="P158" i="23"/>
  <c r="O158" i="23"/>
  <c r="N158" i="23"/>
  <c r="BI157" i="23"/>
  <c r="AW157" i="23"/>
  <c r="AP157" i="23"/>
  <c r="AI157" i="23"/>
  <c r="AG157" i="23"/>
  <c r="AN157" i="23" s="1"/>
  <c r="AF157" i="23"/>
  <c r="AM157" i="23" s="1"/>
  <c r="AE157" i="23"/>
  <c r="AL157" i="23" s="1"/>
  <c r="AD157" i="23"/>
  <c r="AK157" i="23" s="1"/>
  <c r="AC157" i="23"/>
  <c r="AJ157" i="23" s="1"/>
  <c r="U157" i="23"/>
  <c r="R157" i="23"/>
  <c r="Q157" i="23"/>
  <c r="P157" i="23"/>
  <c r="O157" i="23"/>
  <c r="N157" i="23"/>
  <c r="BI156" i="23"/>
  <c r="AW156" i="23"/>
  <c r="AP156" i="23"/>
  <c r="AI156" i="23"/>
  <c r="AG156" i="23"/>
  <c r="AN156" i="23" s="1"/>
  <c r="AF156" i="23"/>
  <c r="AM156" i="23" s="1"/>
  <c r="AE156" i="23"/>
  <c r="AL156" i="23" s="1"/>
  <c r="AD156" i="23"/>
  <c r="AK156" i="23" s="1"/>
  <c r="AC156" i="23"/>
  <c r="AJ156" i="23" s="1"/>
  <c r="U156" i="23"/>
  <c r="R156" i="23"/>
  <c r="Q156" i="23"/>
  <c r="P156" i="23"/>
  <c r="O156" i="23"/>
  <c r="N156" i="23"/>
  <c r="BI155" i="23"/>
  <c r="AW155" i="23"/>
  <c r="AP155" i="23"/>
  <c r="AI155" i="23"/>
  <c r="AG155" i="23"/>
  <c r="AN155" i="23" s="1"/>
  <c r="AF155" i="23"/>
  <c r="AM155" i="23" s="1"/>
  <c r="AE155" i="23"/>
  <c r="AL155" i="23" s="1"/>
  <c r="AD155" i="23"/>
  <c r="AK155" i="23" s="1"/>
  <c r="AC155" i="23"/>
  <c r="AJ155" i="23" s="1"/>
  <c r="U155" i="23"/>
  <c r="R155" i="23"/>
  <c r="Q155" i="23"/>
  <c r="P155" i="23"/>
  <c r="O155" i="23"/>
  <c r="N155" i="23"/>
  <c r="BI154" i="23"/>
  <c r="AW154" i="23"/>
  <c r="AP154" i="23"/>
  <c r="AI154" i="23"/>
  <c r="AG154" i="23"/>
  <c r="AN154" i="23" s="1"/>
  <c r="AF154" i="23"/>
  <c r="AM154" i="23" s="1"/>
  <c r="AE154" i="23"/>
  <c r="AL154" i="23" s="1"/>
  <c r="AD154" i="23"/>
  <c r="AK154" i="23" s="1"/>
  <c r="AC154" i="23"/>
  <c r="AJ154" i="23" s="1"/>
  <c r="U154" i="23"/>
  <c r="R154" i="23"/>
  <c r="Q154" i="23"/>
  <c r="P154" i="23"/>
  <c r="O154" i="23"/>
  <c r="N154" i="23"/>
  <c r="BI153" i="23"/>
  <c r="AW153" i="23"/>
  <c r="AP153" i="23"/>
  <c r="AI153" i="23"/>
  <c r="AG153" i="23"/>
  <c r="AN153" i="23" s="1"/>
  <c r="AF153" i="23"/>
  <c r="AM153" i="23" s="1"/>
  <c r="AE153" i="23"/>
  <c r="AL153" i="23" s="1"/>
  <c r="AD153" i="23"/>
  <c r="AK153" i="23" s="1"/>
  <c r="AC153" i="23"/>
  <c r="AJ153" i="23" s="1"/>
  <c r="U153" i="23"/>
  <c r="R153" i="23"/>
  <c r="Q153" i="23"/>
  <c r="P153" i="23"/>
  <c r="O153" i="23"/>
  <c r="N153" i="23"/>
  <c r="BI152" i="23"/>
  <c r="AW152" i="23"/>
  <c r="AP152" i="23"/>
  <c r="AI152" i="23"/>
  <c r="AG152" i="23"/>
  <c r="AN152" i="23" s="1"/>
  <c r="AF152" i="23"/>
  <c r="AM152" i="23" s="1"/>
  <c r="AE152" i="23"/>
  <c r="AL152" i="23" s="1"/>
  <c r="AD152" i="23"/>
  <c r="AK152" i="23" s="1"/>
  <c r="AC152" i="23"/>
  <c r="AJ152" i="23" s="1"/>
  <c r="U152" i="23"/>
  <c r="R152" i="23"/>
  <c r="Q152" i="23"/>
  <c r="P152" i="23"/>
  <c r="O152" i="23"/>
  <c r="N152" i="23"/>
  <c r="BI151" i="23"/>
  <c r="AW151" i="23"/>
  <c r="AP151" i="23"/>
  <c r="AI151" i="23"/>
  <c r="AG151" i="23"/>
  <c r="AN151" i="23" s="1"/>
  <c r="AF151" i="23"/>
  <c r="AM151" i="23" s="1"/>
  <c r="AE151" i="23"/>
  <c r="AL151" i="23" s="1"/>
  <c r="AD151" i="23"/>
  <c r="AK151" i="23" s="1"/>
  <c r="AC151" i="23"/>
  <c r="AJ151" i="23" s="1"/>
  <c r="U151" i="23"/>
  <c r="R151" i="23"/>
  <c r="Q151" i="23"/>
  <c r="P151" i="23"/>
  <c r="O151" i="23"/>
  <c r="N151" i="23"/>
  <c r="BI150" i="23"/>
  <c r="AW150" i="23"/>
  <c r="AP150" i="23"/>
  <c r="AI150" i="23"/>
  <c r="AG150" i="23"/>
  <c r="AN150" i="23" s="1"/>
  <c r="AF150" i="23"/>
  <c r="AM150" i="23" s="1"/>
  <c r="AE150" i="23"/>
  <c r="AL150" i="23" s="1"/>
  <c r="AD150" i="23"/>
  <c r="AK150" i="23" s="1"/>
  <c r="AC150" i="23"/>
  <c r="AJ150" i="23" s="1"/>
  <c r="U150" i="23"/>
  <c r="R150" i="23"/>
  <c r="Q150" i="23"/>
  <c r="P150" i="23"/>
  <c r="O150" i="23"/>
  <c r="N150" i="23"/>
  <c r="BI149" i="23"/>
  <c r="AW149" i="23"/>
  <c r="AP149" i="23"/>
  <c r="AI149" i="23"/>
  <c r="AG149" i="23"/>
  <c r="AN149" i="23" s="1"/>
  <c r="AF149" i="23"/>
  <c r="AM149" i="23" s="1"/>
  <c r="AE149" i="23"/>
  <c r="AL149" i="23" s="1"/>
  <c r="AD149" i="23"/>
  <c r="AK149" i="23" s="1"/>
  <c r="AC149" i="23"/>
  <c r="AJ149" i="23" s="1"/>
  <c r="U149" i="23"/>
  <c r="R149" i="23"/>
  <c r="Q149" i="23"/>
  <c r="P149" i="23"/>
  <c r="O149" i="23"/>
  <c r="N149" i="23"/>
  <c r="BI148" i="23"/>
  <c r="AW148" i="23"/>
  <c r="AP148" i="23"/>
  <c r="AI148" i="23"/>
  <c r="AG148" i="23"/>
  <c r="AN148" i="23" s="1"/>
  <c r="AF148" i="23"/>
  <c r="AM148" i="23" s="1"/>
  <c r="AE148" i="23"/>
  <c r="AL148" i="23" s="1"/>
  <c r="AD148" i="23"/>
  <c r="AK148" i="23" s="1"/>
  <c r="AC148" i="23"/>
  <c r="AJ148" i="23" s="1"/>
  <c r="U148" i="23"/>
  <c r="R148" i="23"/>
  <c r="Q148" i="23"/>
  <c r="P148" i="23"/>
  <c r="O148" i="23"/>
  <c r="N148" i="23"/>
  <c r="BI147" i="23"/>
  <c r="AW147" i="23"/>
  <c r="AP147" i="23"/>
  <c r="AI147" i="23"/>
  <c r="AG147" i="23"/>
  <c r="AN147" i="23" s="1"/>
  <c r="AF147" i="23"/>
  <c r="AM147" i="23" s="1"/>
  <c r="AE147" i="23"/>
  <c r="AL147" i="23" s="1"/>
  <c r="AD147" i="23"/>
  <c r="AK147" i="23" s="1"/>
  <c r="AC147" i="23"/>
  <c r="AJ147" i="23" s="1"/>
  <c r="U147" i="23"/>
  <c r="R147" i="23"/>
  <c r="Q147" i="23"/>
  <c r="P147" i="23"/>
  <c r="O147" i="23"/>
  <c r="N147" i="23"/>
  <c r="BI146" i="23"/>
  <c r="AW146" i="23"/>
  <c r="AP146" i="23"/>
  <c r="AI146" i="23"/>
  <c r="AG146" i="23"/>
  <c r="AN146" i="23" s="1"/>
  <c r="AF146" i="23"/>
  <c r="AM146" i="23" s="1"/>
  <c r="AE146" i="23"/>
  <c r="AL146" i="23" s="1"/>
  <c r="AD146" i="23"/>
  <c r="AK146" i="23" s="1"/>
  <c r="AC146" i="23"/>
  <c r="AJ146" i="23" s="1"/>
  <c r="U146" i="23"/>
  <c r="R146" i="23"/>
  <c r="Q146" i="23"/>
  <c r="P146" i="23"/>
  <c r="O146" i="23"/>
  <c r="N146" i="23"/>
  <c r="BI145" i="23"/>
  <c r="AW145" i="23"/>
  <c r="AP145" i="23"/>
  <c r="AI145" i="23"/>
  <c r="AG145" i="23"/>
  <c r="AN145" i="23" s="1"/>
  <c r="AF145" i="23"/>
  <c r="AM145" i="23" s="1"/>
  <c r="AE145" i="23"/>
  <c r="AL145" i="23" s="1"/>
  <c r="AD145" i="23"/>
  <c r="AK145" i="23" s="1"/>
  <c r="AC145" i="23"/>
  <c r="AJ145" i="23" s="1"/>
  <c r="U145" i="23"/>
  <c r="R145" i="23"/>
  <c r="Q145" i="23"/>
  <c r="P145" i="23"/>
  <c r="O145" i="23"/>
  <c r="N145" i="23"/>
  <c r="BI144" i="23"/>
  <c r="AW144" i="23"/>
  <c r="AP144" i="23"/>
  <c r="AI144" i="23"/>
  <c r="AG144" i="23"/>
  <c r="AN144" i="23" s="1"/>
  <c r="AF144" i="23"/>
  <c r="AM144" i="23" s="1"/>
  <c r="AE144" i="23"/>
  <c r="AL144" i="23" s="1"/>
  <c r="AD144" i="23"/>
  <c r="AK144" i="23" s="1"/>
  <c r="AC144" i="23"/>
  <c r="AJ144" i="23" s="1"/>
  <c r="U144" i="23"/>
  <c r="R144" i="23"/>
  <c r="Q144" i="23"/>
  <c r="P144" i="23"/>
  <c r="O144" i="23"/>
  <c r="N144" i="23"/>
  <c r="BI143" i="23"/>
  <c r="AW143" i="23"/>
  <c r="AP143" i="23"/>
  <c r="AI143" i="23"/>
  <c r="AG143" i="23"/>
  <c r="AN143" i="23" s="1"/>
  <c r="AF143" i="23"/>
  <c r="AM143" i="23" s="1"/>
  <c r="AE143" i="23"/>
  <c r="AL143" i="23" s="1"/>
  <c r="AD143" i="23"/>
  <c r="AK143" i="23" s="1"/>
  <c r="AC143" i="23"/>
  <c r="AJ143" i="23" s="1"/>
  <c r="U143" i="23"/>
  <c r="R143" i="23"/>
  <c r="Q143" i="23"/>
  <c r="P143" i="23"/>
  <c r="O143" i="23"/>
  <c r="N143" i="23"/>
  <c r="BI142" i="23"/>
  <c r="AW142" i="23"/>
  <c r="AP142" i="23"/>
  <c r="AI142" i="23"/>
  <c r="AG142" i="23"/>
  <c r="AN142" i="23" s="1"/>
  <c r="AF142" i="23"/>
  <c r="AM142" i="23" s="1"/>
  <c r="AE142" i="23"/>
  <c r="AL142" i="23" s="1"/>
  <c r="AD142" i="23"/>
  <c r="AK142" i="23" s="1"/>
  <c r="AC142" i="23"/>
  <c r="AJ142" i="23" s="1"/>
  <c r="U142" i="23"/>
  <c r="R142" i="23"/>
  <c r="Q142" i="23"/>
  <c r="P142" i="23"/>
  <c r="O142" i="23"/>
  <c r="N142" i="23"/>
  <c r="BI141" i="23"/>
  <c r="AW141" i="23"/>
  <c r="AP141" i="23"/>
  <c r="AI141" i="23"/>
  <c r="AG141" i="23"/>
  <c r="AN141" i="23" s="1"/>
  <c r="AF141" i="23"/>
  <c r="AM141" i="23" s="1"/>
  <c r="AE141" i="23"/>
  <c r="AL141" i="23" s="1"/>
  <c r="AD141" i="23"/>
  <c r="AK141" i="23" s="1"/>
  <c r="AC141" i="23"/>
  <c r="AJ141" i="23" s="1"/>
  <c r="U141" i="23"/>
  <c r="R141" i="23"/>
  <c r="Q141" i="23"/>
  <c r="P141" i="23"/>
  <c r="O141" i="23"/>
  <c r="N141" i="23"/>
  <c r="BI140" i="23"/>
  <c r="AW140" i="23"/>
  <c r="AP140" i="23"/>
  <c r="AI140" i="23"/>
  <c r="AG140" i="23"/>
  <c r="AN140" i="23" s="1"/>
  <c r="AF140" i="23"/>
  <c r="AM140" i="23" s="1"/>
  <c r="AE140" i="23"/>
  <c r="AL140" i="23" s="1"/>
  <c r="AD140" i="23"/>
  <c r="AK140" i="23" s="1"/>
  <c r="AC140" i="23"/>
  <c r="AJ140" i="23" s="1"/>
  <c r="U140" i="23"/>
  <c r="R140" i="23"/>
  <c r="Q140" i="23"/>
  <c r="P140" i="23"/>
  <c r="O140" i="23"/>
  <c r="N140" i="23"/>
  <c r="BI139" i="23"/>
  <c r="AW139" i="23"/>
  <c r="AP139" i="23"/>
  <c r="AI139" i="23"/>
  <c r="AG139" i="23"/>
  <c r="AN139" i="23" s="1"/>
  <c r="AF139" i="23"/>
  <c r="AM139" i="23" s="1"/>
  <c r="AE139" i="23"/>
  <c r="AL139" i="23" s="1"/>
  <c r="AD139" i="23"/>
  <c r="AK139" i="23" s="1"/>
  <c r="AC139" i="23"/>
  <c r="AJ139" i="23" s="1"/>
  <c r="U139" i="23"/>
  <c r="R139" i="23"/>
  <c r="Q139" i="23"/>
  <c r="P139" i="23"/>
  <c r="O139" i="23"/>
  <c r="N139" i="23"/>
  <c r="BI138" i="23"/>
  <c r="AW138" i="23"/>
  <c r="AP138" i="23"/>
  <c r="AI138" i="23"/>
  <c r="AG138" i="23"/>
  <c r="AN138" i="23" s="1"/>
  <c r="AF138" i="23"/>
  <c r="AM138" i="23" s="1"/>
  <c r="AE138" i="23"/>
  <c r="AL138" i="23" s="1"/>
  <c r="AD138" i="23"/>
  <c r="AK138" i="23" s="1"/>
  <c r="AC138" i="23"/>
  <c r="AJ138" i="23" s="1"/>
  <c r="U138" i="23"/>
  <c r="R138" i="23"/>
  <c r="Q138" i="23"/>
  <c r="P138" i="23"/>
  <c r="O138" i="23"/>
  <c r="N138" i="23"/>
  <c r="BI137" i="23"/>
  <c r="AW137" i="23"/>
  <c r="AP137" i="23"/>
  <c r="AI137" i="23"/>
  <c r="AG137" i="23"/>
  <c r="AN137" i="23" s="1"/>
  <c r="AF137" i="23"/>
  <c r="AM137" i="23" s="1"/>
  <c r="AE137" i="23"/>
  <c r="AL137" i="23" s="1"/>
  <c r="AD137" i="23"/>
  <c r="AK137" i="23" s="1"/>
  <c r="AC137" i="23"/>
  <c r="AJ137" i="23" s="1"/>
  <c r="U137" i="23"/>
  <c r="R137" i="23"/>
  <c r="Q137" i="23"/>
  <c r="P137" i="23"/>
  <c r="O137" i="23"/>
  <c r="N137" i="23"/>
  <c r="BI136" i="23"/>
  <c r="AW136" i="23"/>
  <c r="AP136" i="23"/>
  <c r="AI136" i="23"/>
  <c r="AG136" i="23"/>
  <c r="AN136" i="23" s="1"/>
  <c r="AF136" i="23"/>
  <c r="AM136" i="23" s="1"/>
  <c r="AE136" i="23"/>
  <c r="AL136" i="23" s="1"/>
  <c r="AD136" i="23"/>
  <c r="AK136" i="23" s="1"/>
  <c r="AC136" i="23"/>
  <c r="AJ136" i="23" s="1"/>
  <c r="U136" i="23"/>
  <c r="R136" i="23"/>
  <c r="Q136" i="23"/>
  <c r="P136" i="23"/>
  <c r="O136" i="23"/>
  <c r="N136" i="23"/>
  <c r="BI135" i="23"/>
  <c r="AW135" i="23"/>
  <c r="AP135" i="23"/>
  <c r="AI135" i="23"/>
  <c r="AG135" i="23"/>
  <c r="AN135" i="23" s="1"/>
  <c r="AF135" i="23"/>
  <c r="AM135" i="23" s="1"/>
  <c r="AE135" i="23"/>
  <c r="AL135" i="23" s="1"/>
  <c r="AD135" i="23"/>
  <c r="AK135" i="23" s="1"/>
  <c r="AC135" i="23"/>
  <c r="AJ135" i="23" s="1"/>
  <c r="U135" i="23"/>
  <c r="R135" i="23"/>
  <c r="Q135" i="23"/>
  <c r="P135" i="23"/>
  <c r="O135" i="23"/>
  <c r="N135" i="23"/>
  <c r="BI134" i="23"/>
  <c r="AW134" i="23"/>
  <c r="AP134" i="23"/>
  <c r="AI134" i="23"/>
  <c r="AG134" i="23"/>
  <c r="AN134" i="23" s="1"/>
  <c r="AF134" i="23"/>
  <c r="AM134" i="23" s="1"/>
  <c r="AE134" i="23"/>
  <c r="AL134" i="23" s="1"/>
  <c r="AD134" i="23"/>
  <c r="AK134" i="23" s="1"/>
  <c r="AC134" i="23"/>
  <c r="AJ134" i="23" s="1"/>
  <c r="U134" i="23"/>
  <c r="R134" i="23"/>
  <c r="Q134" i="23"/>
  <c r="P134" i="23"/>
  <c r="O134" i="23"/>
  <c r="N134" i="23"/>
  <c r="BI133" i="23"/>
  <c r="AW133" i="23"/>
  <c r="AP133" i="23"/>
  <c r="AI133" i="23"/>
  <c r="AG133" i="23"/>
  <c r="AN133" i="23" s="1"/>
  <c r="AF133" i="23"/>
  <c r="AM133" i="23" s="1"/>
  <c r="AE133" i="23"/>
  <c r="AL133" i="23" s="1"/>
  <c r="AD133" i="23"/>
  <c r="AK133" i="23" s="1"/>
  <c r="AC133" i="23"/>
  <c r="AJ133" i="23" s="1"/>
  <c r="U133" i="23"/>
  <c r="R133" i="23"/>
  <c r="Q133" i="23"/>
  <c r="P133" i="23"/>
  <c r="O133" i="23"/>
  <c r="N133" i="23"/>
  <c r="BI132" i="23"/>
  <c r="AW132" i="23"/>
  <c r="AP132" i="23"/>
  <c r="AI132" i="23"/>
  <c r="AG132" i="23"/>
  <c r="AN132" i="23" s="1"/>
  <c r="AF132" i="23"/>
  <c r="AM132" i="23" s="1"/>
  <c r="AE132" i="23"/>
  <c r="AL132" i="23" s="1"/>
  <c r="AD132" i="23"/>
  <c r="AK132" i="23" s="1"/>
  <c r="AC132" i="23"/>
  <c r="AJ132" i="23" s="1"/>
  <c r="U132" i="23"/>
  <c r="R132" i="23"/>
  <c r="Q132" i="23"/>
  <c r="P132" i="23"/>
  <c r="O132" i="23"/>
  <c r="N132" i="23"/>
  <c r="BI131" i="23"/>
  <c r="AW131" i="23"/>
  <c r="AP131" i="23"/>
  <c r="AI131" i="23"/>
  <c r="AG131" i="23"/>
  <c r="AN131" i="23" s="1"/>
  <c r="AF131" i="23"/>
  <c r="AM131" i="23" s="1"/>
  <c r="AE131" i="23"/>
  <c r="AL131" i="23" s="1"/>
  <c r="AD131" i="23"/>
  <c r="AK131" i="23" s="1"/>
  <c r="AC131" i="23"/>
  <c r="AJ131" i="23" s="1"/>
  <c r="U131" i="23"/>
  <c r="R131" i="23"/>
  <c r="Q131" i="23"/>
  <c r="P131" i="23"/>
  <c r="O131" i="23"/>
  <c r="N131" i="23"/>
  <c r="BI130" i="23"/>
  <c r="AW130" i="23"/>
  <c r="AP130" i="23"/>
  <c r="AI130" i="23"/>
  <c r="AG130" i="23"/>
  <c r="AN130" i="23" s="1"/>
  <c r="AF130" i="23"/>
  <c r="AM130" i="23" s="1"/>
  <c r="AE130" i="23"/>
  <c r="AL130" i="23" s="1"/>
  <c r="AD130" i="23"/>
  <c r="AK130" i="23" s="1"/>
  <c r="AC130" i="23"/>
  <c r="AJ130" i="23" s="1"/>
  <c r="U130" i="23"/>
  <c r="R130" i="23"/>
  <c r="Q130" i="23"/>
  <c r="P130" i="23"/>
  <c r="O130" i="23"/>
  <c r="N130" i="23"/>
  <c r="BI129" i="23"/>
  <c r="AW129" i="23"/>
  <c r="AP129" i="23"/>
  <c r="AI129" i="23"/>
  <c r="AG129" i="23"/>
  <c r="AN129" i="23" s="1"/>
  <c r="AF129" i="23"/>
  <c r="AM129" i="23" s="1"/>
  <c r="AE129" i="23"/>
  <c r="AL129" i="23" s="1"/>
  <c r="AD129" i="23"/>
  <c r="AK129" i="23" s="1"/>
  <c r="AC129" i="23"/>
  <c r="AJ129" i="23" s="1"/>
  <c r="U129" i="23"/>
  <c r="R129" i="23"/>
  <c r="Q129" i="23"/>
  <c r="P129" i="23"/>
  <c r="O129" i="23"/>
  <c r="N129" i="23"/>
  <c r="BI128" i="23"/>
  <c r="AW128" i="23"/>
  <c r="AP128" i="23"/>
  <c r="AI128" i="23"/>
  <c r="AG128" i="23"/>
  <c r="AN128" i="23" s="1"/>
  <c r="AF128" i="23"/>
  <c r="AM128" i="23" s="1"/>
  <c r="AE128" i="23"/>
  <c r="AL128" i="23" s="1"/>
  <c r="AD128" i="23"/>
  <c r="AK128" i="23" s="1"/>
  <c r="AC128" i="23"/>
  <c r="AJ128" i="23" s="1"/>
  <c r="U128" i="23"/>
  <c r="R128" i="23"/>
  <c r="Q128" i="23"/>
  <c r="P128" i="23"/>
  <c r="O128" i="23"/>
  <c r="N128" i="23"/>
  <c r="BI127" i="23"/>
  <c r="AW127" i="23"/>
  <c r="AP127" i="23"/>
  <c r="AI127" i="23"/>
  <c r="AG127" i="23"/>
  <c r="AN127" i="23" s="1"/>
  <c r="AF127" i="23"/>
  <c r="AM127" i="23" s="1"/>
  <c r="AE127" i="23"/>
  <c r="AL127" i="23" s="1"/>
  <c r="AD127" i="23"/>
  <c r="AK127" i="23" s="1"/>
  <c r="AC127" i="23"/>
  <c r="AJ127" i="23" s="1"/>
  <c r="U127" i="23"/>
  <c r="R127" i="23"/>
  <c r="Q127" i="23"/>
  <c r="P127" i="23"/>
  <c r="O127" i="23"/>
  <c r="N127" i="23"/>
  <c r="BI126" i="23"/>
  <c r="AW126" i="23"/>
  <c r="AP126" i="23"/>
  <c r="AI126" i="23"/>
  <c r="AG126" i="23"/>
  <c r="AN126" i="23" s="1"/>
  <c r="AF126" i="23"/>
  <c r="AM126" i="23" s="1"/>
  <c r="AE126" i="23"/>
  <c r="AL126" i="23" s="1"/>
  <c r="AD126" i="23"/>
  <c r="AK126" i="23" s="1"/>
  <c r="AC126" i="23"/>
  <c r="AJ126" i="23" s="1"/>
  <c r="U126" i="23"/>
  <c r="R126" i="23"/>
  <c r="Q126" i="23"/>
  <c r="P126" i="23"/>
  <c r="O126" i="23"/>
  <c r="N126" i="23"/>
  <c r="BI125" i="23"/>
  <c r="AW125" i="23"/>
  <c r="AP125" i="23"/>
  <c r="AI125" i="23"/>
  <c r="AG125" i="23"/>
  <c r="AN125" i="23" s="1"/>
  <c r="AF125" i="23"/>
  <c r="AM125" i="23" s="1"/>
  <c r="AE125" i="23"/>
  <c r="AL125" i="23" s="1"/>
  <c r="AD125" i="23"/>
  <c r="AK125" i="23" s="1"/>
  <c r="AC125" i="23"/>
  <c r="AJ125" i="23" s="1"/>
  <c r="U125" i="23"/>
  <c r="R125" i="23"/>
  <c r="Q125" i="23"/>
  <c r="P125" i="23"/>
  <c r="O125" i="23"/>
  <c r="N125" i="23"/>
  <c r="BI124" i="23"/>
  <c r="AW124" i="23"/>
  <c r="AP124" i="23"/>
  <c r="AI124" i="23"/>
  <c r="AG124" i="23"/>
  <c r="AN124" i="23" s="1"/>
  <c r="AF124" i="23"/>
  <c r="AM124" i="23" s="1"/>
  <c r="AE124" i="23"/>
  <c r="AL124" i="23" s="1"/>
  <c r="AD124" i="23"/>
  <c r="AK124" i="23" s="1"/>
  <c r="AC124" i="23"/>
  <c r="AJ124" i="23" s="1"/>
  <c r="U124" i="23"/>
  <c r="R124" i="23"/>
  <c r="Q124" i="23"/>
  <c r="P124" i="23"/>
  <c r="O124" i="23"/>
  <c r="N124" i="23"/>
  <c r="BI123" i="23"/>
  <c r="AW123" i="23"/>
  <c r="AP123" i="23"/>
  <c r="AI123" i="23"/>
  <c r="AG123" i="23"/>
  <c r="AN123" i="23" s="1"/>
  <c r="AF123" i="23"/>
  <c r="AM123" i="23" s="1"/>
  <c r="AE123" i="23"/>
  <c r="AL123" i="23" s="1"/>
  <c r="AD123" i="23"/>
  <c r="AK123" i="23" s="1"/>
  <c r="AC123" i="23"/>
  <c r="AJ123" i="23" s="1"/>
  <c r="U123" i="23"/>
  <c r="R123" i="23"/>
  <c r="Q123" i="23"/>
  <c r="P123" i="23"/>
  <c r="O123" i="23"/>
  <c r="N123" i="23"/>
  <c r="BI122" i="23"/>
  <c r="AW122" i="23"/>
  <c r="AP122" i="23"/>
  <c r="AI122" i="23"/>
  <c r="AG122" i="23"/>
  <c r="AN122" i="23" s="1"/>
  <c r="AF122" i="23"/>
  <c r="AM122" i="23" s="1"/>
  <c r="AE122" i="23"/>
  <c r="AL122" i="23" s="1"/>
  <c r="AD122" i="23"/>
  <c r="AK122" i="23" s="1"/>
  <c r="AC122" i="23"/>
  <c r="AJ122" i="23" s="1"/>
  <c r="U122" i="23"/>
  <c r="R122" i="23"/>
  <c r="Q122" i="23"/>
  <c r="P122" i="23"/>
  <c r="O122" i="23"/>
  <c r="N122" i="23"/>
  <c r="BI121" i="23"/>
  <c r="AW121" i="23"/>
  <c r="AP121" i="23"/>
  <c r="AI121" i="23"/>
  <c r="AG121" i="23"/>
  <c r="AN121" i="23" s="1"/>
  <c r="AF121" i="23"/>
  <c r="AM121" i="23" s="1"/>
  <c r="AE121" i="23"/>
  <c r="AL121" i="23" s="1"/>
  <c r="AD121" i="23"/>
  <c r="AK121" i="23" s="1"/>
  <c r="AC121" i="23"/>
  <c r="AJ121" i="23" s="1"/>
  <c r="U121" i="23"/>
  <c r="R121" i="23"/>
  <c r="Q121" i="23"/>
  <c r="P121" i="23"/>
  <c r="O121" i="23"/>
  <c r="N121" i="23"/>
  <c r="BI120" i="23"/>
  <c r="AW120" i="23"/>
  <c r="AP120" i="23"/>
  <c r="AI120" i="23"/>
  <c r="AG120" i="23"/>
  <c r="AN120" i="23" s="1"/>
  <c r="AF120" i="23"/>
  <c r="AM120" i="23" s="1"/>
  <c r="AE120" i="23"/>
  <c r="AL120" i="23" s="1"/>
  <c r="AD120" i="23"/>
  <c r="AK120" i="23" s="1"/>
  <c r="AC120" i="23"/>
  <c r="AJ120" i="23" s="1"/>
  <c r="U120" i="23"/>
  <c r="R120" i="23"/>
  <c r="Q120" i="23"/>
  <c r="P120" i="23"/>
  <c r="O120" i="23"/>
  <c r="N120" i="23"/>
  <c r="BI119" i="23"/>
  <c r="AW119" i="23"/>
  <c r="AP119" i="23"/>
  <c r="AI119" i="23"/>
  <c r="AG119" i="23"/>
  <c r="AN119" i="23" s="1"/>
  <c r="AF119" i="23"/>
  <c r="AM119" i="23" s="1"/>
  <c r="AE119" i="23"/>
  <c r="AL119" i="23" s="1"/>
  <c r="AD119" i="23"/>
  <c r="AK119" i="23" s="1"/>
  <c r="AC119" i="23"/>
  <c r="AJ119" i="23" s="1"/>
  <c r="U119" i="23"/>
  <c r="R119" i="23"/>
  <c r="Q119" i="23"/>
  <c r="P119" i="23"/>
  <c r="O119" i="23"/>
  <c r="N119" i="23"/>
  <c r="BI118" i="23"/>
  <c r="AW118" i="23"/>
  <c r="AP118" i="23"/>
  <c r="AI118" i="23"/>
  <c r="AG118" i="23"/>
  <c r="AN118" i="23" s="1"/>
  <c r="AF118" i="23"/>
  <c r="AM118" i="23" s="1"/>
  <c r="AE118" i="23"/>
  <c r="AL118" i="23" s="1"/>
  <c r="AD118" i="23"/>
  <c r="AK118" i="23" s="1"/>
  <c r="AC118" i="23"/>
  <c r="AJ118" i="23" s="1"/>
  <c r="U118" i="23"/>
  <c r="R118" i="23"/>
  <c r="Q118" i="23"/>
  <c r="P118" i="23"/>
  <c r="O118" i="23"/>
  <c r="N118" i="23"/>
  <c r="BI117" i="23"/>
  <c r="AW117" i="23"/>
  <c r="AP117" i="23"/>
  <c r="AI117" i="23"/>
  <c r="AG117" i="23"/>
  <c r="AN117" i="23" s="1"/>
  <c r="AF117" i="23"/>
  <c r="AM117" i="23" s="1"/>
  <c r="AE117" i="23"/>
  <c r="AL117" i="23" s="1"/>
  <c r="AD117" i="23"/>
  <c r="AK117" i="23" s="1"/>
  <c r="AC117" i="23"/>
  <c r="AJ117" i="23" s="1"/>
  <c r="U117" i="23"/>
  <c r="R117" i="23"/>
  <c r="Q117" i="23"/>
  <c r="P117" i="23"/>
  <c r="O117" i="23"/>
  <c r="N117" i="23"/>
  <c r="BI116" i="23"/>
  <c r="AW116" i="23"/>
  <c r="AP116" i="23"/>
  <c r="AI116" i="23"/>
  <c r="AG116" i="23"/>
  <c r="AN116" i="23" s="1"/>
  <c r="AF116" i="23"/>
  <c r="AM116" i="23" s="1"/>
  <c r="AE116" i="23"/>
  <c r="AL116" i="23" s="1"/>
  <c r="AD116" i="23"/>
  <c r="AK116" i="23" s="1"/>
  <c r="AC116" i="23"/>
  <c r="AJ116" i="23" s="1"/>
  <c r="U116" i="23"/>
  <c r="R116" i="23"/>
  <c r="Q116" i="23"/>
  <c r="P116" i="23"/>
  <c r="O116" i="23"/>
  <c r="N116" i="23"/>
  <c r="BI115" i="23"/>
  <c r="AW115" i="23"/>
  <c r="AP115" i="23"/>
  <c r="AI115" i="23"/>
  <c r="AG115" i="23"/>
  <c r="AN115" i="23" s="1"/>
  <c r="AF115" i="23"/>
  <c r="AM115" i="23" s="1"/>
  <c r="AE115" i="23"/>
  <c r="AL115" i="23" s="1"/>
  <c r="AD115" i="23"/>
  <c r="AK115" i="23" s="1"/>
  <c r="AC115" i="23"/>
  <c r="AJ115" i="23" s="1"/>
  <c r="U115" i="23"/>
  <c r="R115" i="23"/>
  <c r="Q115" i="23"/>
  <c r="P115" i="23"/>
  <c r="O115" i="23"/>
  <c r="N115" i="23"/>
  <c r="BI114" i="23"/>
  <c r="AW114" i="23"/>
  <c r="AP114" i="23"/>
  <c r="AI114" i="23"/>
  <c r="AG114" i="23"/>
  <c r="AN114" i="23" s="1"/>
  <c r="AF114" i="23"/>
  <c r="AM114" i="23" s="1"/>
  <c r="AE114" i="23"/>
  <c r="AL114" i="23" s="1"/>
  <c r="AD114" i="23"/>
  <c r="AK114" i="23" s="1"/>
  <c r="AC114" i="23"/>
  <c r="AJ114" i="23" s="1"/>
  <c r="U114" i="23"/>
  <c r="R114" i="23"/>
  <c r="Q114" i="23"/>
  <c r="P114" i="23"/>
  <c r="O114" i="23"/>
  <c r="N114" i="23"/>
  <c r="BI113" i="23"/>
  <c r="AW113" i="23"/>
  <c r="AP113" i="23"/>
  <c r="AI113" i="23"/>
  <c r="AG113" i="23"/>
  <c r="AN113" i="23" s="1"/>
  <c r="AF113" i="23"/>
  <c r="AM113" i="23" s="1"/>
  <c r="AE113" i="23"/>
  <c r="AL113" i="23" s="1"/>
  <c r="AD113" i="23"/>
  <c r="AK113" i="23" s="1"/>
  <c r="AC113" i="23"/>
  <c r="AJ113" i="23" s="1"/>
  <c r="U113" i="23"/>
  <c r="R113" i="23"/>
  <c r="Q113" i="23"/>
  <c r="P113" i="23"/>
  <c r="O113" i="23"/>
  <c r="N113" i="23"/>
  <c r="BI112" i="23"/>
  <c r="AW112" i="23"/>
  <c r="AP112" i="23"/>
  <c r="AI112" i="23"/>
  <c r="AG112" i="23"/>
  <c r="AN112" i="23" s="1"/>
  <c r="AF112" i="23"/>
  <c r="AM112" i="23" s="1"/>
  <c r="AE112" i="23"/>
  <c r="AL112" i="23" s="1"/>
  <c r="AD112" i="23"/>
  <c r="AK112" i="23" s="1"/>
  <c r="AC112" i="23"/>
  <c r="AJ112" i="23" s="1"/>
  <c r="U112" i="23"/>
  <c r="R112" i="23"/>
  <c r="Q112" i="23"/>
  <c r="P112" i="23"/>
  <c r="O112" i="23"/>
  <c r="N112" i="23"/>
  <c r="BI111" i="23"/>
  <c r="AW111" i="23"/>
  <c r="AP111" i="23"/>
  <c r="AI111" i="23"/>
  <c r="AG111" i="23"/>
  <c r="AN111" i="23" s="1"/>
  <c r="AF111" i="23"/>
  <c r="AM111" i="23" s="1"/>
  <c r="AE111" i="23"/>
  <c r="AL111" i="23" s="1"/>
  <c r="AD111" i="23"/>
  <c r="AK111" i="23" s="1"/>
  <c r="AC111" i="23"/>
  <c r="AJ111" i="23" s="1"/>
  <c r="U111" i="23"/>
  <c r="R111" i="23"/>
  <c r="Q111" i="23"/>
  <c r="P111" i="23"/>
  <c r="O111" i="23"/>
  <c r="N111" i="23"/>
  <c r="BI110" i="23"/>
  <c r="AW110" i="23"/>
  <c r="AP110" i="23"/>
  <c r="AI110" i="23"/>
  <c r="AG110" i="23"/>
  <c r="AN110" i="23" s="1"/>
  <c r="AF110" i="23"/>
  <c r="AM110" i="23" s="1"/>
  <c r="AE110" i="23"/>
  <c r="AL110" i="23" s="1"/>
  <c r="AD110" i="23"/>
  <c r="AK110" i="23" s="1"/>
  <c r="AC110" i="23"/>
  <c r="AJ110" i="23" s="1"/>
  <c r="U110" i="23"/>
  <c r="R110" i="23"/>
  <c r="Q110" i="23"/>
  <c r="P110" i="23"/>
  <c r="O110" i="23"/>
  <c r="N110" i="23"/>
  <c r="BI109" i="23"/>
  <c r="AW109" i="23"/>
  <c r="AP109" i="23"/>
  <c r="AI109" i="23"/>
  <c r="AG109" i="23"/>
  <c r="AN109" i="23" s="1"/>
  <c r="AF109" i="23"/>
  <c r="AM109" i="23" s="1"/>
  <c r="AE109" i="23"/>
  <c r="AL109" i="23" s="1"/>
  <c r="AD109" i="23"/>
  <c r="AK109" i="23" s="1"/>
  <c r="AC109" i="23"/>
  <c r="AJ109" i="23" s="1"/>
  <c r="U109" i="23"/>
  <c r="R109" i="23"/>
  <c r="Q109" i="23"/>
  <c r="P109" i="23"/>
  <c r="O109" i="23"/>
  <c r="N109" i="23"/>
  <c r="BI108" i="23"/>
  <c r="AW108" i="23"/>
  <c r="AP108" i="23"/>
  <c r="AI108" i="23"/>
  <c r="AG108" i="23"/>
  <c r="AN108" i="23" s="1"/>
  <c r="AF108" i="23"/>
  <c r="AM108" i="23" s="1"/>
  <c r="AE108" i="23"/>
  <c r="AL108" i="23" s="1"/>
  <c r="AD108" i="23"/>
  <c r="AK108" i="23" s="1"/>
  <c r="AC108" i="23"/>
  <c r="AJ108" i="23" s="1"/>
  <c r="U108" i="23"/>
  <c r="R108" i="23"/>
  <c r="Q108" i="23"/>
  <c r="P108" i="23"/>
  <c r="O108" i="23"/>
  <c r="N108" i="23"/>
  <c r="BI107" i="23"/>
  <c r="AW107" i="23"/>
  <c r="AP107" i="23"/>
  <c r="AI107" i="23"/>
  <c r="AG107" i="23"/>
  <c r="AN107" i="23" s="1"/>
  <c r="AF107" i="23"/>
  <c r="AM107" i="23" s="1"/>
  <c r="AE107" i="23"/>
  <c r="AL107" i="23" s="1"/>
  <c r="AD107" i="23"/>
  <c r="AK107" i="23" s="1"/>
  <c r="AC107" i="23"/>
  <c r="AJ107" i="23" s="1"/>
  <c r="U107" i="23"/>
  <c r="R107" i="23"/>
  <c r="Q107" i="23"/>
  <c r="P107" i="23"/>
  <c r="O107" i="23"/>
  <c r="N107" i="23"/>
  <c r="BI106" i="23"/>
  <c r="AW106" i="23"/>
  <c r="AP106" i="23"/>
  <c r="AI106" i="23"/>
  <c r="AG106" i="23"/>
  <c r="AN106" i="23" s="1"/>
  <c r="AF106" i="23"/>
  <c r="AM106" i="23" s="1"/>
  <c r="AE106" i="23"/>
  <c r="AL106" i="23" s="1"/>
  <c r="AD106" i="23"/>
  <c r="AK106" i="23" s="1"/>
  <c r="AC106" i="23"/>
  <c r="AJ106" i="23" s="1"/>
  <c r="U106" i="23"/>
  <c r="R106" i="23"/>
  <c r="Q106" i="23"/>
  <c r="P106" i="23"/>
  <c r="O106" i="23"/>
  <c r="N106" i="23"/>
  <c r="BI105" i="23"/>
  <c r="AW105" i="23"/>
  <c r="AP105" i="23"/>
  <c r="AI105" i="23"/>
  <c r="AG105" i="23"/>
  <c r="AN105" i="23" s="1"/>
  <c r="AF105" i="23"/>
  <c r="AM105" i="23" s="1"/>
  <c r="AE105" i="23"/>
  <c r="AL105" i="23" s="1"/>
  <c r="AD105" i="23"/>
  <c r="AK105" i="23" s="1"/>
  <c r="AC105" i="23"/>
  <c r="AJ105" i="23" s="1"/>
  <c r="U105" i="23"/>
  <c r="R105" i="23"/>
  <c r="Q105" i="23"/>
  <c r="P105" i="23"/>
  <c r="O105" i="23"/>
  <c r="N105" i="23"/>
  <c r="BI104" i="23"/>
  <c r="AW104" i="23"/>
  <c r="AP104" i="23"/>
  <c r="AI104" i="23"/>
  <c r="AG104" i="23"/>
  <c r="AN104" i="23" s="1"/>
  <c r="AF104" i="23"/>
  <c r="AM104" i="23" s="1"/>
  <c r="AE104" i="23"/>
  <c r="AL104" i="23" s="1"/>
  <c r="AD104" i="23"/>
  <c r="AK104" i="23" s="1"/>
  <c r="AC104" i="23"/>
  <c r="AJ104" i="23" s="1"/>
  <c r="U104" i="23"/>
  <c r="R104" i="23"/>
  <c r="Q104" i="23"/>
  <c r="P104" i="23"/>
  <c r="O104" i="23"/>
  <c r="N104" i="23"/>
  <c r="BI103" i="23"/>
  <c r="AW103" i="23"/>
  <c r="AP103" i="23"/>
  <c r="AI103" i="23"/>
  <c r="AG103" i="23"/>
  <c r="AN103" i="23" s="1"/>
  <c r="AF103" i="23"/>
  <c r="AM103" i="23" s="1"/>
  <c r="AE103" i="23"/>
  <c r="AL103" i="23" s="1"/>
  <c r="AD103" i="23"/>
  <c r="AK103" i="23" s="1"/>
  <c r="AC103" i="23"/>
  <c r="AJ103" i="23" s="1"/>
  <c r="U103" i="23"/>
  <c r="R103" i="23"/>
  <c r="Q103" i="23"/>
  <c r="P103" i="23"/>
  <c r="O103" i="23"/>
  <c r="N103" i="23"/>
  <c r="BI102" i="23"/>
  <c r="AW102" i="23"/>
  <c r="AP102" i="23"/>
  <c r="AI102" i="23"/>
  <c r="AG102" i="23"/>
  <c r="AN102" i="23" s="1"/>
  <c r="AF102" i="23"/>
  <c r="AM102" i="23" s="1"/>
  <c r="AE102" i="23"/>
  <c r="AL102" i="23" s="1"/>
  <c r="AD102" i="23"/>
  <c r="AK102" i="23" s="1"/>
  <c r="AC102" i="23"/>
  <c r="AJ102" i="23" s="1"/>
  <c r="U102" i="23"/>
  <c r="R102" i="23"/>
  <c r="Q102" i="23"/>
  <c r="P102" i="23"/>
  <c r="O102" i="23"/>
  <c r="N102" i="23"/>
  <c r="BI101" i="23"/>
  <c r="AW101" i="23"/>
  <c r="AP101" i="23"/>
  <c r="AI101" i="23"/>
  <c r="AG101" i="23"/>
  <c r="AN101" i="23" s="1"/>
  <c r="AF101" i="23"/>
  <c r="AM101" i="23" s="1"/>
  <c r="AE101" i="23"/>
  <c r="AL101" i="23" s="1"/>
  <c r="AD101" i="23"/>
  <c r="AK101" i="23" s="1"/>
  <c r="AC101" i="23"/>
  <c r="AJ101" i="23" s="1"/>
  <c r="U101" i="23"/>
  <c r="R101" i="23"/>
  <c r="Q101" i="23"/>
  <c r="P101" i="23"/>
  <c r="O101" i="23"/>
  <c r="N101" i="23"/>
  <c r="BI100" i="23"/>
  <c r="AW100" i="23"/>
  <c r="AP100" i="23"/>
  <c r="AI100" i="23"/>
  <c r="AG100" i="23"/>
  <c r="AN100" i="23" s="1"/>
  <c r="AF100" i="23"/>
  <c r="AM100" i="23" s="1"/>
  <c r="AE100" i="23"/>
  <c r="AL100" i="23" s="1"/>
  <c r="AD100" i="23"/>
  <c r="AK100" i="23" s="1"/>
  <c r="AC100" i="23"/>
  <c r="AJ100" i="23" s="1"/>
  <c r="U100" i="23"/>
  <c r="R100" i="23"/>
  <c r="Q100" i="23"/>
  <c r="P100" i="23"/>
  <c r="O100" i="23"/>
  <c r="N100" i="23"/>
  <c r="BI99" i="23"/>
  <c r="AW99" i="23"/>
  <c r="AP99" i="23"/>
  <c r="AI99" i="23"/>
  <c r="AG99" i="23"/>
  <c r="AN99" i="23" s="1"/>
  <c r="AF99" i="23"/>
  <c r="AM99" i="23" s="1"/>
  <c r="AE99" i="23"/>
  <c r="AL99" i="23" s="1"/>
  <c r="AD99" i="23"/>
  <c r="AK99" i="23" s="1"/>
  <c r="AC99" i="23"/>
  <c r="AJ99" i="23" s="1"/>
  <c r="U99" i="23"/>
  <c r="R99" i="23"/>
  <c r="Q99" i="23"/>
  <c r="P99" i="23"/>
  <c r="O99" i="23"/>
  <c r="N99" i="23"/>
  <c r="BI98" i="23"/>
  <c r="AW98" i="23"/>
  <c r="AP98" i="23"/>
  <c r="AI98" i="23"/>
  <c r="AG98" i="23"/>
  <c r="AN98" i="23" s="1"/>
  <c r="AF98" i="23"/>
  <c r="AM98" i="23" s="1"/>
  <c r="AE98" i="23"/>
  <c r="AL98" i="23" s="1"/>
  <c r="AD98" i="23"/>
  <c r="AK98" i="23" s="1"/>
  <c r="AC98" i="23"/>
  <c r="AJ98" i="23" s="1"/>
  <c r="U98" i="23"/>
  <c r="R98" i="23"/>
  <c r="Q98" i="23"/>
  <c r="P98" i="23"/>
  <c r="O98" i="23"/>
  <c r="N98" i="23"/>
  <c r="BI97" i="23"/>
  <c r="AW97" i="23"/>
  <c r="AP97" i="23"/>
  <c r="AI97" i="23"/>
  <c r="AG97" i="23"/>
  <c r="AN97" i="23" s="1"/>
  <c r="AF97" i="23"/>
  <c r="AM97" i="23" s="1"/>
  <c r="AE97" i="23"/>
  <c r="AL97" i="23" s="1"/>
  <c r="AD97" i="23"/>
  <c r="AK97" i="23" s="1"/>
  <c r="AC97" i="23"/>
  <c r="AJ97" i="23" s="1"/>
  <c r="U97" i="23"/>
  <c r="R97" i="23"/>
  <c r="Q97" i="23"/>
  <c r="P97" i="23"/>
  <c r="O97" i="23"/>
  <c r="N97" i="23"/>
  <c r="BI96" i="23"/>
  <c r="AW96" i="23"/>
  <c r="AP96" i="23"/>
  <c r="AI96" i="23"/>
  <c r="AG96" i="23"/>
  <c r="AN96" i="23" s="1"/>
  <c r="AF96" i="23"/>
  <c r="AM96" i="23" s="1"/>
  <c r="AE96" i="23"/>
  <c r="AL96" i="23" s="1"/>
  <c r="AD96" i="23"/>
  <c r="AK96" i="23" s="1"/>
  <c r="AC96" i="23"/>
  <c r="AJ96" i="23" s="1"/>
  <c r="U96" i="23"/>
  <c r="R96" i="23"/>
  <c r="Q96" i="23"/>
  <c r="P96" i="23"/>
  <c r="O96" i="23"/>
  <c r="N96" i="23"/>
  <c r="BI95" i="23"/>
  <c r="AW95" i="23"/>
  <c r="AP95" i="23"/>
  <c r="AI95" i="23"/>
  <c r="AG95" i="23"/>
  <c r="AN95" i="23" s="1"/>
  <c r="AF95" i="23"/>
  <c r="AM95" i="23" s="1"/>
  <c r="AE95" i="23"/>
  <c r="AL95" i="23" s="1"/>
  <c r="AD95" i="23"/>
  <c r="AK95" i="23" s="1"/>
  <c r="AC95" i="23"/>
  <c r="AJ95" i="23" s="1"/>
  <c r="U95" i="23"/>
  <c r="R95" i="23"/>
  <c r="Q95" i="23"/>
  <c r="P95" i="23"/>
  <c r="O95" i="23"/>
  <c r="N95" i="23"/>
  <c r="BI94" i="23"/>
  <c r="AW94" i="23"/>
  <c r="AP94" i="23"/>
  <c r="AI94" i="23"/>
  <c r="AG94" i="23"/>
  <c r="AN94" i="23" s="1"/>
  <c r="AF94" i="23"/>
  <c r="AM94" i="23" s="1"/>
  <c r="AE94" i="23"/>
  <c r="AL94" i="23" s="1"/>
  <c r="AD94" i="23"/>
  <c r="AK94" i="23" s="1"/>
  <c r="AC94" i="23"/>
  <c r="AJ94" i="23" s="1"/>
  <c r="U94" i="23"/>
  <c r="R94" i="23"/>
  <c r="Q94" i="23"/>
  <c r="P94" i="23"/>
  <c r="O94" i="23"/>
  <c r="N94" i="23"/>
  <c r="BI93" i="23"/>
  <c r="AW93" i="23"/>
  <c r="AP93" i="23"/>
  <c r="AI93" i="23"/>
  <c r="AG93" i="23"/>
  <c r="AN93" i="23" s="1"/>
  <c r="AF93" i="23"/>
  <c r="AM93" i="23" s="1"/>
  <c r="AE93" i="23"/>
  <c r="AL93" i="23" s="1"/>
  <c r="AD93" i="23"/>
  <c r="AK93" i="23" s="1"/>
  <c r="AC93" i="23"/>
  <c r="AJ93" i="23" s="1"/>
  <c r="U93" i="23"/>
  <c r="R93" i="23"/>
  <c r="Q93" i="23"/>
  <c r="P93" i="23"/>
  <c r="O93" i="23"/>
  <c r="N93" i="23"/>
  <c r="BI92" i="23"/>
  <c r="AW92" i="23"/>
  <c r="AP92" i="23"/>
  <c r="AI92" i="23"/>
  <c r="AG92" i="23"/>
  <c r="AN92" i="23" s="1"/>
  <c r="AF92" i="23"/>
  <c r="AM92" i="23" s="1"/>
  <c r="AE92" i="23"/>
  <c r="AL92" i="23" s="1"/>
  <c r="AD92" i="23"/>
  <c r="AK92" i="23" s="1"/>
  <c r="AC92" i="23"/>
  <c r="AJ92" i="23" s="1"/>
  <c r="U92" i="23"/>
  <c r="R92" i="23"/>
  <c r="Q92" i="23"/>
  <c r="P92" i="23"/>
  <c r="O92" i="23"/>
  <c r="N92" i="23"/>
  <c r="BI91" i="23"/>
  <c r="AW91" i="23"/>
  <c r="AP91" i="23"/>
  <c r="AI91" i="23"/>
  <c r="AG91" i="23"/>
  <c r="AN91" i="23" s="1"/>
  <c r="AF91" i="23"/>
  <c r="AM91" i="23" s="1"/>
  <c r="AE91" i="23"/>
  <c r="AL91" i="23" s="1"/>
  <c r="AD91" i="23"/>
  <c r="AK91" i="23" s="1"/>
  <c r="AC91" i="23"/>
  <c r="AJ91" i="23" s="1"/>
  <c r="U91" i="23"/>
  <c r="R91" i="23"/>
  <c r="Q91" i="23"/>
  <c r="P91" i="23"/>
  <c r="O91" i="23"/>
  <c r="N91" i="23"/>
  <c r="BI90" i="23"/>
  <c r="AW90" i="23"/>
  <c r="AP90" i="23"/>
  <c r="AI90" i="23"/>
  <c r="AG90" i="23"/>
  <c r="AN90" i="23" s="1"/>
  <c r="AF90" i="23"/>
  <c r="AM90" i="23" s="1"/>
  <c r="AE90" i="23"/>
  <c r="AL90" i="23" s="1"/>
  <c r="AD90" i="23"/>
  <c r="AK90" i="23" s="1"/>
  <c r="AC90" i="23"/>
  <c r="AJ90" i="23" s="1"/>
  <c r="U90" i="23"/>
  <c r="R90" i="23"/>
  <c r="Q90" i="23"/>
  <c r="P90" i="23"/>
  <c r="O90" i="23"/>
  <c r="N90" i="23"/>
  <c r="BI89" i="23"/>
  <c r="AW89" i="23"/>
  <c r="AP89" i="23"/>
  <c r="AI89" i="23"/>
  <c r="AG89" i="23"/>
  <c r="AN89" i="23" s="1"/>
  <c r="AF89" i="23"/>
  <c r="AM89" i="23" s="1"/>
  <c r="AE89" i="23"/>
  <c r="AL89" i="23" s="1"/>
  <c r="AD89" i="23"/>
  <c r="AK89" i="23" s="1"/>
  <c r="AC89" i="23"/>
  <c r="AJ89" i="23" s="1"/>
  <c r="U89" i="23"/>
  <c r="R89" i="23"/>
  <c r="Q89" i="23"/>
  <c r="P89" i="23"/>
  <c r="O89" i="23"/>
  <c r="N89" i="23"/>
  <c r="BI88" i="23"/>
  <c r="AW88" i="23"/>
  <c r="AP88" i="23"/>
  <c r="AI88" i="23"/>
  <c r="AG88" i="23"/>
  <c r="AN88" i="23" s="1"/>
  <c r="AF88" i="23"/>
  <c r="AM88" i="23" s="1"/>
  <c r="AE88" i="23"/>
  <c r="AL88" i="23" s="1"/>
  <c r="AD88" i="23"/>
  <c r="AK88" i="23" s="1"/>
  <c r="AC88" i="23"/>
  <c r="AJ88" i="23" s="1"/>
  <c r="U88" i="23"/>
  <c r="R88" i="23"/>
  <c r="Q88" i="23"/>
  <c r="P88" i="23"/>
  <c r="O88" i="23"/>
  <c r="N88" i="23"/>
  <c r="BI87" i="23"/>
  <c r="AW87" i="23"/>
  <c r="AP87" i="23"/>
  <c r="AI87" i="23"/>
  <c r="AG87" i="23"/>
  <c r="AN87" i="23" s="1"/>
  <c r="AF87" i="23"/>
  <c r="AM87" i="23" s="1"/>
  <c r="AE87" i="23"/>
  <c r="AL87" i="23" s="1"/>
  <c r="AD87" i="23"/>
  <c r="AK87" i="23" s="1"/>
  <c r="AC87" i="23"/>
  <c r="AJ87" i="23" s="1"/>
  <c r="U87" i="23"/>
  <c r="R87" i="23"/>
  <c r="Q87" i="23"/>
  <c r="P87" i="23"/>
  <c r="O87" i="23"/>
  <c r="N87" i="23"/>
  <c r="BI86" i="23"/>
  <c r="AW86" i="23"/>
  <c r="AP86" i="23"/>
  <c r="AI86" i="23"/>
  <c r="AG86" i="23"/>
  <c r="AN86" i="23" s="1"/>
  <c r="AF86" i="23"/>
  <c r="AM86" i="23" s="1"/>
  <c r="AE86" i="23"/>
  <c r="AL86" i="23" s="1"/>
  <c r="AD86" i="23"/>
  <c r="AK86" i="23" s="1"/>
  <c r="AC86" i="23"/>
  <c r="AJ86" i="23" s="1"/>
  <c r="U86" i="23"/>
  <c r="R86" i="23"/>
  <c r="Q86" i="23"/>
  <c r="P86" i="23"/>
  <c r="O86" i="23"/>
  <c r="N86" i="23"/>
  <c r="BI85" i="23"/>
  <c r="AW85" i="23"/>
  <c r="AP85" i="23"/>
  <c r="AI85" i="23"/>
  <c r="AG85" i="23"/>
  <c r="AN85" i="23" s="1"/>
  <c r="AF85" i="23"/>
  <c r="AM85" i="23" s="1"/>
  <c r="AE85" i="23"/>
  <c r="AL85" i="23" s="1"/>
  <c r="AD85" i="23"/>
  <c r="AK85" i="23" s="1"/>
  <c r="AC85" i="23"/>
  <c r="AJ85" i="23" s="1"/>
  <c r="U85" i="23"/>
  <c r="R85" i="23"/>
  <c r="Q85" i="23"/>
  <c r="P85" i="23"/>
  <c r="O85" i="23"/>
  <c r="N85" i="23"/>
  <c r="BI84" i="23"/>
  <c r="AW84" i="23"/>
  <c r="AP84" i="23"/>
  <c r="AI84" i="23"/>
  <c r="AG84" i="23"/>
  <c r="AN84" i="23" s="1"/>
  <c r="AF84" i="23"/>
  <c r="AM84" i="23" s="1"/>
  <c r="AE84" i="23"/>
  <c r="AL84" i="23" s="1"/>
  <c r="AD84" i="23"/>
  <c r="AK84" i="23" s="1"/>
  <c r="AC84" i="23"/>
  <c r="AJ84" i="23" s="1"/>
  <c r="U84" i="23"/>
  <c r="R84" i="23"/>
  <c r="Q84" i="23"/>
  <c r="P84" i="23"/>
  <c r="O84" i="23"/>
  <c r="N84" i="23"/>
  <c r="BI83" i="23"/>
  <c r="AW83" i="23"/>
  <c r="AP83" i="23"/>
  <c r="AI83" i="23"/>
  <c r="AG83" i="23"/>
  <c r="AN83" i="23" s="1"/>
  <c r="AF83" i="23"/>
  <c r="AM83" i="23" s="1"/>
  <c r="AE83" i="23"/>
  <c r="AL83" i="23" s="1"/>
  <c r="AD83" i="23"/>
  <c r="AK83" i="23" s="1"/>
  <c r="AC83" i="23"/>
  <c r="AJ83" i="23" s="1"/>
  <c r="U83" i="23"/>
  <c r="R83" i="23"/>
  <c r="Q83" i="23"/>
  <c r="P83" i="23"/>
  <c r="O83" i="23"/>
  <c r="N83" i="23"/>
  <c r="BI82" i="23"/>
  <c r="AW82" i="23"/>
  <c r="AP82" i="23"/>
  <c r="AI82" i="23"/>
  <c r="AG82" i="23"/>
  <c r="AN82" i="23" s="1"/>
  <c r="AF82" i="23"/>
  <c r="AM82" i="23" s="1"/>
  <c r="AE82" i="23"/>
  <c r="AL82" i="23" s="1"/>
  <c r="AD82" i="23"/>
  <c r="AK82" i="23" s="1"/>
  <c r="AC82" i="23"/>
  <c r="AJ82" i="23" s="1"/>
  <c r="U82" i="23"/>
  <c r="R82" i="23"/>
  <c r="Q82" i="23"/>
  <c r="P82" i="23"/>
  <c r="O82" i="23"/>
  <c r="N82" i="23"/>
  <c r="BI81" i="23"/>
  <c r="BB81" i="23"/>
  <c r="BA81" i="23"/>
  <c r="AZ81" i="23"/>
  <c r="AY81" i="23"/>
  <c r="AX81" i="23"/>
  <c r="AW81" i="23"/>
  <c r="AP81" i="23"/>
  <c r="AI81" i="23"/>
  <c r="AG81" i="23"/>
  <c r="AN81" i="23" s="1"/>
  <c r="AF81" i="23"/>
  <c r="AM81" i="23" s="1"/>
  <c r="AE81" i="23"/>
  <c r="AL81" i="23" s="1"/>
  <c r="AD81" i="23"/>
  <c r="AK81" i="23" s="1"/>
  <c r="AC81" i="23"/>
  <c r="AJ81" i="23" s="1"/>
  <c r="U81" i="23"/>
  <c r="R81" i="23"/>
  <c r="Z81" i="23" s="1"/>
  <c r="Q81" i="23"/>
  <c r="Y81" i="23" s="1"/>
  <c r="P81" i="23"/>
  <c r="X81" i="23" s="1"/>
  <c r="O81" i="23"/>
  <c r="W81" i="23" s="1"/>
  <c r="N81" i="23"/>
  <c r="V81" i="23" s="1"/>
  <c r="BI80" i="23"/>
  <c r="BB80" i="23"/>
  <c r="BA80" i="23"/>
  <c r="AZ80" i="23"/>
  <c r="AY80" i="23"/>
  <c r="AX80" i="23"/>
  <c r="AW80" i="23"/>
  <c r="AP80" i="23"/>
  <c r="AI80" i="23"/>
  <c r="AG80" i="23"/>
  <c r="AN80" i="23" s="1"/>
  <c r="AF80" i="23"/>
  <c r="AM80" i="23" s="1"/>
  <c r="AE80" i="23"/>
  <c r="AL80" i="23" s="1"/>
  <c r="AD80" i="23"/>
  <c r="AK80" i="23" s="1"/>
  <c r="AC80" i="23"/>
  <c r="AJ80" i="23" s="1"/>
  <c r="U80" i="23"/>
  <c r="R80" i="23"/>
  <c r="Q80" i="23"/>
  <c r="P80" i="23"/>
  <c r="O80" i="23"/>
  <c r="N80" i="23"/>
  <c r="BI79" i="23"/>
  <c r="BB79" i="23"/>
  <c r="BA79" i="23"/>
  <c r="AZ79" i="23"/>
  <c r="AY79" i="23"/>
  <c r="BD79" i="23" s="1"/>
  <c r="AX79" i="23"/>
  <c r="AW79" i="23"/>
  <c r="AP79" i="23"/>
  <c r="AI79" i="23"/>
  <c r="AG79" i="23"/>
  <c r="AN79" i="23" s="1"/>
  <c r="AF79" i="23"/>
  <c r="AM79" i="23" s="1"/>
  <c r="AE79" i="23"/>
  <c r="AL79" i="23" s="1"/>
  <c r="AD79" i="23"/>
  <c r="AK79" i="23" s="1"/>
  <c r="AC79" i="23"/>
  <c r="AJ79" i="23" s="1"/>
  <c r="U79" i="23"/>
  <c r="R79" i="23"/>
  <c r="Q79" i="23"/>
  <c r="P79" i="23"/>
  <c r="O79" i="23"/>
  <c r="N79" i="23"/>
  <c r="BI78" i="23"/>
  <c r="BB78" i="23"/>
  <c r="BA78" i="23"/>
  <c r="AZ78" i="23"/>
  <c r="AY78" i="23"/>
  <c r="AX78" i="23"/>
  <c r="AW78" i="23"/>
  <c r="AP78" i="23"/>
  <c r="AI78" i="23"/>
  <c r="AG78" i="23"/>
  <c r="AN78" i="23" s="1"/>
  <c r="AF78" i="23"/>
  <c r="AM78" i="23" s="1"/>
  <c r="AE78" i="23"/>
  <c r="AL78" i="23" s="1"/>
  <c r="AD78" i="23"/>
  <c r="AK78" i="23" s="1"/>
  <c r="AC78" i="23"/>
  <c r="AJ78" i="23" s="1"/>
  <c r="U78" i="23"/>
  <c r="R78" i="23"/>
  <c r="Q78" i="23"/>
  <c r="P78" i="23"/>
  <c r="O78" i="23"/>
  <c r="N78" i="23"/>
  <c r="BI77" i="23"/>
  <c r="BB77" i="23"/>
  <c r="BA77" i="23"/>
  <c r="BF77" i="23" s="1"/>
  <c r="AZ77" i="23"/>
  <c r="AY77" i="23"/>
  <c r="BD77" i="23" s="1"/>
  <c r="AX77" i="23"/>
  <c r="AW77" i="23"/>
  <c r="AP77" i="23"/>
  <c r="AI77" i="23"/>
  <c r="AG77" i="23"/>
  <c r="AN77" i="23" s="1"/>
  <c r="AF77" i="23"/>
  <c r="AM77" i="23" s="1"/>
  <c r="AE77" i="23"/>
  <c r="AL77" i="23" s="1"/>
  <c r="AD77" i="23"/>
  <c r="AK77" i="23" s="1"/>
  <c r="AC77" i="23"/>
  <c r="AJ77" i="23" s="1"/>
  <c r="U77" i="23"/>
  <c r="R77" i="23"/>
  <c r="Q77" i="23"/>
  <c r="P77" i="23"/>
  <c r="O77" i="23"/>
  <c r="N77" i="23"/>
  <c r="BI76" i="23"/>
  <c r="BB76" i="23"/>
  <c r="BA76" i="23"/>
  <c r="BG76" i="23" s="1"/>
  <c r="AZ76" i="23"/>
  <c r="AY76" i="23"/>
  <c r="AX76" i="23"/>
  <c r="AW76" i="23"/>
  <c r="AP76" i="23"/>
  <c r="AI76" i="23"/>
  <c r="AG76" i="23"/>
  <c r="AN76" i="23" s="1"/>
  <c r="AF76" i="23"/>
  <c r="AM76" i="23" s="1"/>
  <c r="AE76" i="23"/>
  <c r="AL76" i="23" s="1"/>
  <c r="AD76" i="23"/>
  <c r="AK76" i="23" s="1"/>
  <c r="AC76" i="23"/>
  <c r="AJ76" i="23" s="1"/>
  <c r="U76" i="23"/>
  <c r="R76" i="23"/>
  <c r="Q76" i="23"/>
  <c r="P76" i="23"/>
  <c r="O76" i="23"/>
  <c r="N76" i="23"/>
  <c r="BI75" i="23"/>
  <c r="BB75" i="23"/>
  <c r="BA75" i="23"/>
  <c r="AZ75" i="23"/>
  <c r="AY75" i="23"/>
  <c r="AX75" i="23"/>
  <c r="AW75" i="23"/>
  <c r="AP75" i="23"/>
  <c r="AI75" i="23"/>
  <c r="AG75" i="23"/>
  <c r="AN75" i="23" s="1"/>
  <c r="AF75" i="23"/>
  <c r="AM75" i="23" s="1"/>
  <c r="AE75" i="23"/>
  <c r="AL75" i="23" s="1"/>
  <c r="AD75" i="23"/>
  <c r="AK75" i="23" s="1"/>
  <c r="AC75" i="23"/>
  <c r="AJ75" i="23" s="1"/>
  <c r="U75" i="23"/>
  <c r="R75" i="23"/>
  <c r="Q75" i="23"/>
  <c r="P75" i="23"/>
  <c r="O75" i="23"/>
  <c r="N75" i="23"/>
  <c r="BI74" i="23"/>
  <c r="BB74" i="23"/>
  <c r="BA74" i="23"/>
  <c r="BG74" i="23" s="1"/>
  <c r="AZ74" i="23"/>
  <c r="AY74" i="23"/>
  <c r="AX74" i="23"/>
  <c r="AW74" i="23"/>
  <c r="AP74" i="23"/>
  <c r="AI74" i="23"/>
  <c r="AG74" i="23"/>
  <c r="AN74" i="23" s="1"/>
  <c r="AF74" i="23"/>
  <c r="AM74" i="23" s="1"/>
  <c r="AE74" i="23"/>
  <c r="AL74" i="23" s="1"/>
  <c r="AD74" i="23"/>
  <c r="AK74" i="23" s="1"/>
  <c r="AC74" i="23"/>
  <c r="AJ74" i="23" s="1"/>
  <c r="U74" i="23"/>
  <c r="R74" i="23"/>
  <c r="Q74" i="23"/>
  <c r="P74" i="23"/>
  <c r="O74" i="23"/>
  <c r="N74" i="23"/>
  <c r="BI73" i="23"/>
  <c r="BB73" i="23"/>
  <c r="BA73" i="23"/>
  <c r="BG73" i="23" s="1"/>
  <c r="AZ73" i="23"/>
  <c r="AY73" i="23"/>
  <c r="AX73" i="23"/>
  <c r="AW73" i="23"/>
  <c r="AP73" i="23"/>
  <c r="AI73" i="23"/>
  <c r="AG73" i="23"/>
  <c r="AN73" i="23" s="1"/>
  <c r="AF73" i="23"/>
  <c r="AM73" i="23" s="1"/>
  <c r="AE73" i="23"/>
  <c r="AL73" i="23" s="1"/>
  <c r="AD73" i="23"/>
  <c r="AK73" i="23" s="1"/>
  <c r="AC73" i="23"/>
  <c r="AJ73" i="23" s="1"/>
  <c r="U73" i="23"/>
  <c r="R73" i="23"/>
  <c r="Q73" i="23"/>
  <c r="P73" i="23"/>
  <c r="O73" i="23"/>
  <c r="N73" i="23"/>
  <c r="BI72" i="23"/>
  <c r="BB72" i="23"/>
  <c r="BA72" i="23"/>
  <c r="AZ72" i="23"/>
  <c r="AY72" i="23"/>
  <c r="AX72" i="23"/>
  <c r="AW72" i="23"/>
  <c r="AP72" i="23"/>
  <c r="AI72" i="23"/>
  <c r="AG72" i="23"/>
  <c r="AN72" i="23" s="1"/>
  <c r="AF72" i="23"/>
  <c r="AM72" i="23" s="1"/>
  <c r="AE72" i="23"/>
  <c r="AL72" i="23" s="1"/>
  <c r="AD72" i="23"/>
  <c r="AK72" i="23" s="1"/>
  <c r="AC72" i="23"/>
  <c r="AJ72" i="23" s="1"/>
  <c r="U72" i="23"/>
  <c r="R72" i="23"/>
  <c r="Q72" i="23"/>
  <c r="P72" i="23"/>
  <c r="O72" i="23"/>
  <c r="N72" i="23"/>
  <c r="BI71" i="23"/>
  <c r="BB71" i="23"/>
  <c r="BA71" i="23"/>
  <c r="AZ71" i="23"/>
  <c r="AY71" i="23"/>
  <c r="AX71" i="23"/>
  <c r="AW71" i="23"/>
  <c r="AP71" i="23"/>
  <c r="AI71" i="23"/>
  <c r="AG71" i="23"/>
  <c r="AN71" i="23" s="1"/>
  <c r="AF71" i="23"/>
  <c r="AM71" i="23" s="1"/>
  <c r="AE71" i="23"/>
  <c r="AL71" i="23" s="1"/>
  <c r="AD71" i="23"/>
  <c r="AK71" i="23" s="1"/>
  <c r="AC71" i="23"/>
  <c r="AJ71" i="23" s="1"/>
  <c r="U71" i="23"/>
  <c r="R71" i="23"/>
  <c r="Q71" i="23"/>
  <c r="P71" i="23"/>
  <c r="O71" i="23"/>
  <c r="N71" i="23"/>
  <c r="BI70" i="23"/>
  <c r="BB70" i="23"/>
  <c r="BA70" i="23"/>
  <c r="AZ70" i="23"/>
  <c r="AY70" i="23"/>
  <c r="AX70" i="23"/>
  <c r="AW70" i="23"/>
  <c r="AP70" i="23"/>
  <c r="AI70" i="23"/>
  <c r="AG70" i="23"/>
  <c r="AN70" i="23" s="1"/>
  <c r="AF70" i="23"/>
  <c r="AM70" i="23" s="1"/>
  <c r="AE70" i="23"/>
  <c r="AL70" i="23" s="1"/>
  <c r="AD70" i="23"/>
  <c r="AK70" i="23" s="1"/>
  <c r="AC70" i="23"/>
  <c r="AJ70" i="23" s="1"/>
  <c r="U70" i="23"/>
  <c r="R70" i="23"/>
  <c r="Q70" i="23"/>
  <c r="P70" i="23"/>
  <c r="O70" i="23"/>
  <c r="N70" i="23"/>
  <c r="BI69" i="23"/>
  <c r="BB69" i="23"/>
  <c r="BA69" i="23"/>
  <c r="AZ69" i="23"/>
  <c r="AY69" i="23"/>
  <c r="AX69" i="23"/>
  <c r="AW69" i="23"/>
  <c r="AP69" i="23"/>
  <c r="AI69" i="23"/>
  <c r="AG69" i="23"/>
  <c r="AN69" i="23" s="1"/>
  <c r="AF69" i="23"/>
  <c r="AM69" i="23" s="1"/>
  <c r="AE69" i="23"/>
  <c r="AL69" i="23" s="1"/>
  <c r="AD69" i="23"/>
  <c r="AK69" i="23" s="1"/>
  <c r="AC69" i="23"/>
  <c r="AJ69" i="23" s="1"/>
  <c r="U69" i="23"/>
  <c r="R69" i="23"/>
  <c r="Q69" i="23"/>
  <c r="P69" i="23"/>
  <c r="O69" i="23"/>
  <c r="N69" i="23"/>
  <c r="BI68" i="23"/>
  <c r="BB68" i="23"/>
  <c r="BA68" i="23"/>
  <c r="AZ68" i="23"/>
  <c r="AY68" i="23"/>
  <c r="AX68" i="23"/>
  <c r="AW68" i="23"/>
  <c r="AP68" i="23"/>
  <c r="AI68" i="23"/>
  <c r="AG68" i="23"/>
  <c r="AN68" i="23" s="1"/>
  <c r="AF68" i="23"/>
  <c r="AM68" i="23" s="1"/>
  <c r="AE68" i="23"/>
  <c r="AL68" i="23" s="1"/>
  <c r="AD68" i="23"/>
  <c r="AK68" i="23" s="1"/>
  <c r="AC68" i="23"/>
  <c r="AJ68" i="23" s="1"/>
  <c r="U68" i="23"/>
  <c r="R68" i="23"/>
  <c r="Q68" i="23"/>
  <c r="P68" i="23"/>
  <c r="O68" i="23"/>
  <c r="N68" i="23"/>
  <c r="BI67" i="23"/>
  <c r="BB67" i="23"/>
  <c r="BA67" i="23"/>
  <c r="AZ67" i="23"/>
  <c r="AY67" i="23"/>
  <c r="AX67" i="23"/>
  <c r="AW67" i="23"/>
  <c r="AP67" i="23"/>
  <c r="AI67" i="23"/>
  <c r="AG67" i="23"/>
  <c r="AN67" i="23" s="1"/>
  <c r="AF67" i="23"/>
  <c r="AM67" i="23" s="1"/>
  <c r="AE67" i="23"/>
  <c r="AL67" i="23" s="1"/>
  <c r="AD67" i="23"/>
  <c r="AK67" i="23" s="1"/>
  <c r="AC67" i="23"/>
  <c r="AJ67" i="23" s="1"/>
  <c r="U67" i="23"/>
  <c r="R67" i="23"/>
  <c r="Q67" i="23"/>
  <c r="P67" i="23"/>
  <c r="O67" i="23"/>
  <c r="N67" i="23"/>
  <c r="BI66" i="23"/>
  <c r="BB66" i="23"/>
  <c r="BA66" i="23"/>
  <c r="AZ66" i="23"/>
  <c r="AY66" i="23"/>
  <c r="AX66" i="23"/>
  <c r="AW66" i="23"/>
  <c r="AP66" i="23"/>
  <c r="AI66" i="23"/>
  <c r="AG66" i="23"/>
  <c r="AN66" i="23" s="1"/>
  <c r="AF66" i="23"/>
  <c r="AM66" i="23" s="1"/>
  <c r="AE66" i="23"/>
  <c r="AL66" i="23" s="1"/>
  <c r="AD66" i="23"/>
  <c r="AK66" i="23" s="1"/>
  <c r="AC66" i="23"/>
  <c r="AJ66" i="23" s="1"/>
  <c r="U66" i="23"/>
  <c r="R66" i="23"/>
  <c r="Q66" i="23"/>
  <c r="P66" i="23"/>
  <c r="O66" i="23"/>
  <c r="N66" i="23"/>
  <c r="BI65" i="23"/>
  <c r="BB65" i="23"/>
  <c r="BA65" i="23"/>
  <c r="AZ65" i="23"/>
  <c r="AY65" i="23"/>
  <c r="AX65" i="23"/>
  <c r="AW65" i="23"/>
  <c r="AP65" i="23"/>
  <c r="AI65" i="23"/>
  <c r="AG65" i="23"/>
  <c r="AN65" i="23" s="1"/>
  <c r="AF65" i="23"/>
  <c r="AM65" i="23" s="1"/>
  <c r="AE65" i="23"/>
  <c r="AL65" i="23" s="1"/>
  <c r="AD65" i="23"/>
  <c r="AK65" i="23" s="1"/>
  <c r="AC65" i="23"/>
  <c r="AJ65" i="23" s="1"/>
  <c r="U65" i="23"/>
  <c r="R65" i="23"/>
  <c r="Q65" i="23"/>
  <c r="P65" i="23"/>
  <c r="O65" i="23"/>
  <c r="N65" i="23"/>
  <c r="BI64" i="23"/>
  <c r="BB64" i="23"/>
  <c r="BA64" i="23"/>
  <c r="AZ64" i="23"/>
  <c r="AY64" i="23"/>
  <c r="AX64" i="23"/>
  <c r="AW64" i="23"/>
  <c r="AP64" i="23"/>
  <c r="AI64" i="23"/>
  <c r="AG64" i="23"/>
  <c r="AN64" i="23" s="1"/>
  <c r="AF64" i="23"/>
  <c r="AM64" i="23" s="1"/>
  <c r="AE64" i="23"/>
  <c r="AL64" i="23" s="1"/>
  <c r="AD64" i="23"/>
  <c r="AK64" i="23" s="1"/>
  <c r="AC64" i="23"/>
  <c r="AJ64" i="23" s="1"/>
  <c r="U64" i="23"/>
  <c r="R64" i="23"/>
  <c r="Q64" i="23"/>
  <c r="P64" i="23"/>
  <c r="O64" i="23"/>
  <c r="N64" i="23"/>
  <c r="BI63" i="23"/>
  <c r="BB63" i="23"/>
  <c r="BA63" i="23"/>
  <c r="AZ63" i="23"/>
  <c r="AY63" i="23"/>
  <c r="AX63" i="23"/>
  <c r="AW63" i="23"/>
  <c r="AP63" i="23"/>
  <c r="AI63" i="23"/>
  <c r="AG63" i="23"/>
  <c r="AN63" i="23" s="1"/>
  <c r="AF63" i="23"/>
  <c r="AM63" i="23" s="1"/>
  <c r="AE63" i="23"/>
  <c r="AL63" i="23" s="1"/>
  <c r="AD63" i="23"/>
  <c r="AK63" i="23" s="1"/>
  <c r="AC63" i="23"/>
  <c r="AJ63" i="23" s="1"/>
  <c r="U63" i="23"/>
  <c r="R63" i="23"/>
  <c r="Q63" i="23"/>
  <c r="P63" i="23"/>
  <c r="O63" i="23"/>
  <c r="N63" i="23"/>
  <c r="BI62" i="23"/>
  <c r="BB62" i="23"/>
  <c r="BA62" i="23"/>
  <c r="AZ62" i="23"/>
  <c r="AY62" i="23"/>
  <c r="AX62" i="23"/>
  <c r="AW62" i="23"/>
  <c r="AP62" i="23"/>
  <c r="AI62" i="23"/>
  <c r="AG62" i="23"/>
  <c r="AN62" i="23" s="1"/>
  <c r="AF62" i="23"/>
  <c r="AM62" i="23" s="1"/>
  <c r="AE62" i="23"/>
  <c r="AL62" i="23" s="1"/>
  <c r="AD62" i="23"/>
  <c r="AK62" i="23" s="1"/>
  <c r="AC62" i="23"/>
  <c r="AJ62" i="23" s="1"/>
  <c r="U62" i="23"/>
  <c r="R62" i="23"/>
  <c r="Q62" i="23"/>
  <c r="P62" i="23"/>
  <c r="O62" i="23"/>
  <c r="N62" i="23"/>
  <c r="BI61" i="23"/>
  <c r="BB61" i="23"/>
  <c r="BA61" i="23"/>
  <c r="AZ61" i="23"/>
  <c r="AY61" i="23"/>
  <c r="AX61" i="23"/>
  <c r="AW61" i="23"/>
  <c r="AP61" i="23"/>
  <c r="AI61" i="23"/>
  <c r="AG61" i="23"/>
  <c r="AN61" i="23" s="1"/>
  <c r="AF61" i="23"/>
  <c r="AM61" i="23" s="1"/>
  <c r="AE61" i="23"/>
  <c r="AL61" i="23" s="1"/>
  <c r="AD61" i="23"/>
  <c r="AK61" i="23" s="1"/>
  <c r="AC61" i="23"/>
  <c r="AJ61" i="23" s="1"/>
  <c r="U61" i="23"/>
  <c r="R61" i="23"/>
  <c r="Q61" i="23"/>
  <c r="P61" i="23"/>
  <c r="O61" i="23"/>
  <c r="N61" i="23"/>
  <c r="BI60" i="23"/>
  <c r="BB60" i="23"/>
  <c r="BA60" i="23"/>
  <c r="AZ60" i="23"/>
  <c r="AY60" i="23"/>
  <c r="AX60" i="23"/>
  <c r="AW60" i="23"/>
  <c r="AP60" i="23"/>
  <c r="AI60" i="23"/>
  <c r="AG60" i="23"/>
  <c r="AN60" i="23" s="1"/>
  <c r="AF60" i="23"/>
  <c r="AM60" i="23" s="1"/>
  <c r="AE60" i="23"/>
  <c r="AL60" i="23" s="1"/>
  <c r="AD60" i="23"/>
  <c r="AK60" i="23" s="1"/>
  <c r="AC60" i="23"/>
  <c r="AJ60" i="23" s="1"/>
  <c r="U60" i="23"/>
  <c r="R60" i="23"/>
  <c r="Q60" i="23"/>
  <c r="P60" i="23"/>
  <c r="O60" i="23"/>
  <c r="N60" i="23"/>
  <c r="BI59" i="23"/>
  <c r="BB59" i="23"/>
  <c r="BA59" i="23"/>
  <c r="AZ59" i="23"/>
  <c r="AY59" i="23"/>
  <c r="AX59" i="23"/>
  <c r="AW59" i="23"/>
  <c r="AP59" i="23"/>
  <c r="AI59" i="23"/>
  <c r="AG59" i="23"/>
  <c r="AN59" i="23" s="1"/>
  <c r="AF59" i="23"/>
  <c r="AM59" i="23" s="1"/>
  <c r="AE59" i="23"/>
  <c r="AL59" i="23" s="1"/>
  <c r="AD59" i="23"/>
  <c r="AK59" i="23" s="1"/>
  <c r="AC59" i="23"/>
  <c r="AJ59" i="23" s="1"/>
  <c r="U59" i="23"/>
  <c r="R59" i="23"/>
  <c r="Q59" i="23"/>
  <c r="P59" i="23"/>
  <c r="O59" i="23"/>
  <c r="N59" i="23"/>
  <c r="BI58" i="23"/>
  <c r="BB58" i="23"/>
  <c r="BA58" i="23"/>
  <c r="AZ58" i="23"/>
  <c r="AY58" i="23"/>
  <c r="AX58" i="23"/>
  <c r="AW58" i="23"/>
  <c r="AP58" i="23"/>
  <c r="AI58" i="23"/>
  <c r="AG58" i="23"/>
  <c r="AN58" i="23" s="1"/>
  <c r="AF58" i="23"/>
  <c r="AM58" i="23" s="1"/>
  <c r="AE58" i="23"/>
  <c r="AL58" i="23" s="1"/>
  <c r="AD58" i="23"/>
  <c r="AK58" i="23" s="1"/>
  <c r="AC58" i="23"/>
  <c r="AJ58" i="23" s="1"/>
  <c r="U58" i="23"/>
  <c r="R58" i="23"/>
  <c r="Q58" i="23"/>
  <c r="P58" i="23"/>
  <c r="O58" i="23"/>
  <c r="N58" i="23"/>
  <c r="BI57" i="23"/>
  <c r="BB57" i="23"/>
  <c r="BA57" i="23"/>
  <c r="AZ57" i="23"/>
  <c r="AY57" i="23"/>
  <c r="AX57" i="23"/>
  <c r="AW57" i="23"/>
  <c r="AP57" i="23"/>
  <c r="AI57" i="23"/>
  <c r="AG57" i="23"/>
  <c r="AN57" i="23" s="1"/>
  <c r="AF57" i="23"/>
  <c r="AM57" i="23" s="1"/>
  <c r="AE57" i="23"/>
  <c r="AL57" i="23" s="1"/>
  <c r="AD57" i="23"/>
  <c r="AK57" i="23" s="1"/>
  <c r="AC57" i="23"/>
  <c r="AJ57" i="23" s="1"/>
  <c r="U57" i="23"/>
  <c r="R57" i="23"/>
  <c r="Q57" i="23"/>
  <c r="P57" i="23"/>
  <c r="O57" i="23"/>
  <c r="N57" i="23"/>
  <c r="BI56" i="23"/>
  <c r="BB56" i="23"/>
  <c r="BA56" i="23"/>
  <c r="AZ56" i="23"/>
  <c r="AY56" i="23"/>
  <c r="AX56" i="23"/>
  <c r="AW56" i="23"/>
  <c r="AP56" i="23"/>
  <c r="AI56" i="23"/>
  <c r="AG56" i="23"/>
  <c r="AN56" i="23" s="1"/>
  <c r="AF56" i="23"/>
  <c r="AM56" i="23" s="1"/>
  <c r="AE56" i="23"/>
  <c r="AL56" i="23" s="1"/>
  <c r="AD56" i="23"/>
  <c r="AK56" i="23" s="1"/>
  <c r="AC56" i="23"/>
  <c r="AJ56" i="23" s="1"/>
  <c r="U56" i="23"/>
  <c r="R56" i="23"/>
  <c r="Q56" i="23"/>
  <c r="P56" i="23"/>
  <c r="O56" i="23"/>
  <c r="N56" i="23"/>
  <c r="BI55" i="23"/>
  <c r="BB55" i="23"/>
  <c r="BA55" i="23"/>
  <c r="AZ55" i="23"/>
  <c r="AY55" i="23"/>
  <c r="AX55" i="23"/>
  <c r="AW55" i="23"/>
  <c r="AP55" i="23"/>
  <c r="AI55" i="23"/>
  <c r="AG55" i="23"/>
  <c r="AN55" i="23" s="1"/>
  <c r="AF55" i="23"/>
  <c r="AM55" i="23" s="1"/>
  <c r="AE55" i="23"/>
  <c r="AL55" i="23" s="1"/>
  <c r="AD55" i="23"/>
  <c r="AK55" i="23" s="1"/>
  <c r="AC55" i="23"/>
  <c r="AJ55" i="23" s="1"/>
  <c r="U55" i="23"/>
  <c r="R55" i="23"/>
  <c r="Q55" i="23"/>
  <c r="P55" i="23"/>
  <c r="O55" i="23"/>
  <c r="N55" i="23"/>
  <c r="BI54" i="23"/>
  <c r="BB54" i="23"/>
  <c r="BA54" i="23"/>
  <c r="AZ54" i="23"/>
  <c r="AY54" i="23"/>
  <c r="AX54" i="23"/>
  <c r="AW54" i="23"/>
  <c r="AP54" i="23"/>
  <c r="AI54" i="23"/>
  <c r="AG54" i="23"/>
  <c r="AN54" i="23" s="1"/>
  <c r="AF54" i="23"/>
  <c r="AM54" i="23" s="1"/>
  <c r="AE54" i="23"/>
  <c r="AL54" i="23" s="1"/>
  <c r="AD54" i="23"/>
  <c r="AK54" i="23" s="1"/>
  <c r="AC54" i="23"/>
  <c r="AJ54" i="23" s="1"/>
  <c r="U54" i="23"/>
  <c r="R54" i="23"/>
  <c r="Q54" i="23"/>
  <c r="P54" i="23"/>
  <c r="O54" i="23"/>
  <c r="N54" i="23"/>
  <c r="BI53" i="23"/>
  <c r="BB53" i="23"/>
  <c r="BA53" i="23"/>
  <c r="AZ53" i="23"/>
  <c r="AY53" i="23"/>
  <c r="AX53" i="23"/>
  <c r="AW53" i="23"/>
  <c r="AP53" i="23"/>
  <c r="AI53" i="23"/>
  <c r="AG53" i="23"/>
  <c r="AN53" i="23" s="1"/>
  <c r="AF53" i="23"/>
  <c r="AM53" i="23" s="1"/>
  <c r="AE53" i="23"/>
  <c r="AL53" i="23" s="1"/>
  <c r="AD53" i="23"/>
  <c r="AK53" i="23" s="1"/>
  <c r="AC53" i="23"/>
  <c r="AJ53" i="23" s="1"/>
  <c r="U53" i="23"/>
  <c r="R53" i="23"/>
  <c r="Q53" i="23"/>
  <c r="P53" i="23"/>
  <c r="O53" i="23"/>
  <c r="N53" i="23"/>
  <c r="BI52" i="23"/>
  <c r="BB52" i="23"/>
  <c r="BA52" i="23"/>
  <c r="AZ52" i="23"/>
  <c r="AY52" i="23"/>
  <c r="AX52" i="23"/>
  <c r="AW52" i="23"/>
  <c r="AP52" i="23"/>
  <c r="AI52" i="23"/>
  <c r="AG52" i="23"/>
  <c r="AN52" i="23" s="1"/>
  <c r="AF52" i="23"/>
  <c r="AM52" i="23" s="1"/>
  <c r="AE52" i="23"/>
  <c r="AL52" i="23" s="1"/>
  <c r="AD52" i="23"/>
  <c r="AK52" i="23" s="1"/>
  <c r="AC52" i="23"/>
  <c r="AJ52" i="23" s="1"/>
  <c r="U52" i="23"/>
  <c r="R52" i="23"/>
  <c r="Q52" i="23"/>
  <c r="P52" i="23"/>
  <c r="O52" i="23"/>
  <c r="N52" i="23"/>
  <c r="BI51" i="23"/>
  <c r="BB51" i="23"/>
  <c r="BA51" i="23"/>
  <c r="AZ51" i="23"/>
  <c r="AY51" i="23"/>
  <c r="AX51" i="23"/>
  <c r="AW51" i="23"/>
  <c r="AP51" i="23"/>
  <c r="AI51" i="23"/>
  <c r="AG51" i="23"/>
  <c r="AN51" i="23" s="1"/>
  <c r="AF51" i="23"/>
  <c r="AM51" i="23" s="1"/>
  <c r="AE51" i="23"/>
  <c r="AL51" i="23" s="1"/>
  <c r="AD51" i="23"/>
  <c r="AK51" i="23" s="1"/>
  <c r="AC51" i="23"/>
  <c r="AJ51" i="23" s="1"/>
  <c r="U51" i="23"/>
  <c r="R51" i="23"/>
  <c r="Q51" i="23"/>
  <c r="P51" i="23"/>
  <c r="O51" i="23"/>
  <c r="N51" i="23"/>
  <c r="BI50" i="23"/>
  <c r="BB50" i="23"/>
  <c r="BA50" i="23"/>
  <c r="AZ50" i="23"/>
  <c r="AY50" i="23"/>
  <c r="AX50" i="23"/>
  <c r="AW50" i="23"/>
  <c r="AP50" i="23"/>
  <c r="AI50" i="23"/>
  <c r="AG50" i="23"/>
  <c r="AN50" i="23" s="1"/>
  <c r="AF50" i="23"/>
  <c r="AM50" i="23" s="1"/>
  <c r="AE50" i="23"/>
  <c r="AL50" i="23" s="1"/>
  <c r="AD50" i="23"/>
  <c r="AK50" i="23" s="1"/>
  <c r="AC50" i="23"/>
  <c r="AJ50" i="23" s="1"/>
  <c r="U50" i="23"/>
  <c r="R50" i="23"/>
  <c r="Q50" i="23"/>
  <c r="P50" i="23"/>
  <c r="O50" i="23"/>
  <c r="N50" i="23"/>
  <c r="BI49" i="23"/>
  <c r="BB49" i="23"/>
  <c r="BA49" i="23"/>
  <c r="AZ49" i="23"/>
  <c r="AY49" i="23"/>
  <c r="AX49" i="23"/>
  <c r="AW49" i="23"/>
  <c r="AP49" i="23"/>
  <c r="AI49" i="23"/>
  <c r="AG49" i="23"/>
  <c r="AN49" i="23" s="1"/>
  <c r="AF49" i="23"/>
  <c r="AM49" i="23" s="1"/>
  <c r="AE49" i="23"/>
  <c r="AL49" i="23" s="1"/>
  <c r="AD49" i="23"/>
  <c r="AK49" i="23" s="1"/>
  <c r="AC49" i="23"/>
  <c r="AJ49" i="23" s="1"/>
  <c r="U49" i="23"/>
  <c r="R49" i="23"/>
  <c r="Q49" i="23"/>
  <c r="P49" i="23"/>
  <c r="O49" i="23"/>
  <c r="N49" i="23"/>
  <c r="BI48" i="23"/>
  <c r="BB48" i="23"/>
  <c r="BA48" i="23"/>
  <c r="AZ48" i="23"/>
  <c r="AY48" i="23"/>
  <c r="AX48" i="23"/>
  <c r="AW48" i="23"/>
  <c r="AP48" i="23"/>
  <c r="AI48" i="23"/>
  <c r="AG48" i="23"/>
  <c r="AN48" i="23" s="1"/>
  <c r="AF48" i="23"/>
  <c r="AM48" i="23" s="1"/>
  <c r="AE48" i="23"/>
  <c r="AL48" i="23" s="1"/>
  <c r="AD48" i="23"/>
  <c r="AK48" i="23" s="1"/>
  <c r="AC48" i="23"/>
  <c r="AJ48" i="23" s="1"/>
  <c r="U48" i="23"/>
  <c r="R48" i="23"/>
  <c r="Q48" i="23"/>
  <c r="P48" i="23"/>
  <c r="O48" i="23"/>
  <c r="N48" i="23"/>
  <c r="BI47" i="23"/>
  <c r="BB47" i="23"/>
  <c r="BA47" i="23"/>
  <c r="AZ47" i="23"/>
  <c r="AY47" i="23"/>
  <c r="AX47" i="23"/>
  <c r="AW47" i="23"/>
  <c r="AP47" i="23"/>
  <c r="AI47" i="23"/>
  <c r="AG47" i="23"/>
  <c r="AN47" i="23" s="1"/>
  <c r="AF47" i="23"/>
  <c r="AM47" i="23" s="1"/>
  <c r="AE47" i="23"/>
  <c r="AL47" i="23" s="1"/>
  <c r="AD47" i="23"/>
  <c r="AK47" i="23" s="1"/>
  <c r="AC47" i="23"/>
  <c r="AJ47" i="23" s="1"/>
  <c r="U47" i="23"/>
  <c r="R47" i="23"/>
  <c r="Q47" i="23"/>
  <c r="P47" i="23"/>
  <c r="O47" i="23"/>
  <c r="N47" i="23"/>
  <c r="BI46" i="23"/>
  <c r="BB46" i="23"/>
  <c r="BA46" i="23"/>
  <c r="AZ46" i="23"/>
  <c r="AY46" i="23"/>
  <c r="AX46" i="23"/>
  <c r="AW46" i="23"/>
  <c r="AP46" i="23"/>
  <c r="AI46" i="23"/>
  <c r="AG46" i="23"/>
  <c r="AN46" i="23" s="1"/>
  <c r="AF46" i="23"/>
  <c r="AM46" i="23" s="1"/>
  <c r="AE46" i="23"/>
  <c r="AL46" i="23" s="1"/>
  <c r="AD46" i="23"/>
  <c r="AK46" i="23" s="1"/>
  <c r="AC46" i="23"/>
  <c r="AJ46" i="23" s="1"/>
  <c r="U46" i="23"/>
  <c r="R46" i="23"/>
  <c r="Q46" i="23"/>
  <c r="P46" i="23"/>
  <c r="O46" i="23"/>
  <c r="N46" i="23"/>
  <c r="BI45" i="23"/>
  <c r="BB45" i="23"/>
  <c r="BA45" i="23"/>
  <c r="BF45" i="23" s="1"/>
  <c r="AZ45" i="23"/>
  <c r="AY45" i="23"/>
  <c r="BD45" i="23" s="1"/>
  <c r="AX45" i="23"/>
  <c r="AW45" i="23"/>
  <c r="AP45" i="23"/>
  <c r="AI45" i="23"/>
  <c r="AG45" i="23"/>
  <c r="AN45" i="23" s="1"/>
  <c r="AF45" i="23"/>
  <c r="AM45" i="23" s="1"/>
  <c r="AE45" i="23"/>
  <c r="AL45" i="23" s="1"/>
  <c r="AD45" i="23"/>
  <c r="AK45" i="23" s="1"/>
  <c r="AC45" i="23"/>
  <c r="AJ45" i="23" s="1"/>
  <c r="U45" i="23"/>
  <c r="R45" i="23"/>
  <c r="Q45" i="23"/>
  <c r="P45" i="23"/>
  <c r="O45" i="23"/>
  <c r="N45" i="23"/>
  <c r="BI44" i="23"/>
  <c r="BB44" i="23"/>
  <c r="BA44" i="23"/>
  <c r="AZ44" i="23"/>
  <c r="AY44" i="23"/>
  <c r="AX44" i="23"/>
  <c r="AW44" i="23"/>
  <c r="AP44" i="23"/>
  <c r="AI44" i="23"/>
  <c r="AG44" i="23"/>
  <c r="AN44" i="23" s="1"/>
  <c r="AF44" i="23"/>
  <c r="AM44" i="23" s="1"/>
  <c r="AE44" i="23"/>
  <c r="AL44" i="23" s="1"/>
  <c r="AD44" i="23"/>
  <c r="AK44" i="23" s="1"/>
  <c r="AC44" i="23"/>
  <c r="AJ44" i="23" s="1"/>
  <c r="U44" i="23"/>
  <c r="R44" i="23"/>
  <c r="Q44" i="23"/>
  <c r="P44" i="23"/>
  <c r="O44" i="23"/>
  <c r="N44" i="23"/>
  <c r="BI43" i="23"/>
  <c r="BB43" i="23"/>
  <c r="BA43" i="23"/>
  <c r="AZ43" i="23"/>
  <c r="AY43" i="23"/>
  <c r="AX43" i="23"/>
  <c r="AW43" i="23"/>
  <c r="AP43" i="23"/>
  <c r="AI43" i="23"/>
  <c r="AG43" i="23"/>
  <c r="AN43" i="23" s="1"/>
  <c r="AF43" i="23"/>
  <c r="AM43" i="23" s="1"/>
  <c r="AE43" i="23"/>
  <c r="AL43" i="23" s="1"/>
  <c r="AD43" i="23"/>
  <c r="AK43" i="23" s="1"/>
  <c r="AC43" i="23"/>
  <c r="AJ43" i="23" s="1"/>
  <c r="U43" i="23"/>
  <c r="R43" i="23"/>
  <c r="Q43" i="23"/>
  <c r="P43" i="23"/>
  <c r="O43" i="23"/>
  <c r="N43" i="23"/>
  <c r="BI42" i="23"/>
  <c r="BB42" i="23"/>
  <c r="BA42" i="23"/>
  <c r="AZ42" i="23"/>
  <c r="AY42" i="23"/>
  <c r="AX42" i="23"/>
  <c r="AW42" i="23"/>
  <c r="AP42" i="23"/>
  <c r="AI42" i="23"/>
  <c r="AG42" i="23"/>
  <c r="AN42" i="23" s="1"/>
  <c r="AF42" i="23"/>
  <c r="AM42" i="23" s="1"/>
  <c r="AE42" i="23"/>
  <c r="AL42" i="23" s="1"/>
  <c r="AD42" i="23"/>
  <c r="AK42" i="23" s="1"/>
  <c r="AC42" i="23"/>
  <c r="AJ42" i="23" s="1"/>
  <c r="U42" i="23"/>
  <c r="R42" i="23"/>
  <c r="Q42" i="23"/>
  <c r="P42" i="23"/>
  <c r="O42" i="23"/>
  <c r="N42" i="23"/>
  <c r="BI41" i="23"/>
  <c r="BB41" i="23"/>
  <c r="BA41" i="23"/>
  <c r="AZ41" i="23"/>
  <c r="AY41" i="23"/>
  <c r="AX41" i="23"/>
  <c r="AW41" i="23"/>
  <c r="AP41" i="23"/>
  <c r="AI41" i="23"/>
  <c r="AG41" i="23"/>
  <c r="AN41" i="23" s="1"/>
  <c r="AF41" i="23"/>
  <c r="AM41" i="23" s="1"/>
  <c r="AE41" i="23"/>
  <c r="AL41" i="23" s="1"/>
  <c r="AD41" i="23"/>
  <c r="AK41" i="23" s="1"/>
  <c r="AC41" i="23"/>
  <c r="AJ41" i="23" s="1"/>
  <c r="U41" i="23"/>
  <c r="R41" i="23"/>
  <c r="Q41" i="23"/>
  <c r="P41" i="23"/>
  <c r="O41" i="23"/>
  <c r="N41" i="23"/>
  <c r="BI40" i="23"/>
  <c r="BB40" i="23"/>
  <c r="BA40" i="23"/>
  <c r="AZ40" i="23"/>
  <c r="AY40" i="23"/>
  <c r="AX40" i="23"/>
  <c r="AW40" i="23"/>
  <c r="AP40" i="23"/>
  <c r="AI40" i="23"/>
  <c r="AG40" i="23"/>
  <c r="AN40" i="23" s="1"/>
  <c r="AF40" i="23"/>
  <c r="AM40" i="23" s="1"/>
  <c r="AE40" i="23"/>
  <c r="AL40" i="23" s="1"/>
  <c r="AD40" i="23"/>
  <c r="AK40" i="23" s="1"/>
  <c r="AC40" i="23"/>
  <c r="AJ40" i="23" s="1"/>
  <c r="U40" i="23"/>
  <c r="R40" i="23"/>
  <c r="Q40" i="23"/>
  <c r="P40" i="23"/>
  <c r="O40" i="23"/>
  <c r="N40" i="23"/>
  <c r="BI39" i="23"/>
  <c r="BB39" i="23"/>
  <c r="BA39" i="23"/>
  <c r="AZ39" i="23"/>
  <c r="AY39" i="23"/>
  <c r="AX39" i="23"/>
  <c r="AW39" i="23"/>
  <c r="AP39" i="23"/>
  <c r="AI39" i="23"/>
  <c r="AG39" i="23"/>
  <c r="AN39" i="23" s="1"/>
  <c r="AF39" i="23"/>
  <c r="AM39" i="23" s="1"/>
  <c r="AE39" i="23"/>
  <c r="AL39" i="23" s="1"/>
  <c r="AD39" i="23"/>
  <c r="AK39" i="23" s="1"/>
  <c r="AC39" i="23"/>
  <c r="AJ39" i="23" s="1"/>
  <c r="U39" i="23"/>
  <c r="R39" i="23"/>
  <c r="Q39" i="23"/>
  <c r="P39" i="23"/>
  <c r="O39" i="23"/>
  <c r="N39" i="23"/>
  <c r="BI38" i="23"/>
  <c r="BB38" i="23"/>
  <c r="BA38" i="23"/>
  <c r="AZ38" i="23"/>
  <c r="AY38" i="23"/>
  <c r="AX38" i="23"/>
  <c r="AW38" i="23"/>
  <c r="AP38" i="23"/>
  <c r="AI38" i="23"/>
  <c r="AG38" i="23"/>
  <c r="AN38" i="23" s="1"/>
  <c r="AF38" i="23"/>
  <c r="AM38" i="23" s="1"/>
  <c r="AE38" i="23"/>
  <c r="AL38" i="23" s="1"/>
  <c r="AD38" i="23"/>
  <c r="AK38" i="23" s="1"/>
  <c r="AC38" i="23"/>
  <c r="AJ38" i="23" s="1"/>
  <c r="U38" i="23"/>
  <c r="R38" i="23"/>
  <c r="Q38" i="23"/>
  <c r="P38" i="23"/>
  <c r="O38" i="23"/>
  <c r="N38" i="23"/>
  <c r="BI37" i="23"/>
  <c r="BB37" i="23"/>
  <c r="BA37" i="23"/>
  <c r="AZ37" i="23"/>
  <c r="AY37" i="23"/>
  <c r="AX37" i="23"/>
  <c r="AW37" i="23"/>
  <c r="AP37" i="23"/>
  <c r="AI37" i="23"/>
  <c r="AG37" i="23"/>
  <c r="AN37" i="23" s="1"/>
  <c r="AF37" i="23"/>
  <c r="AM37" i="23" s="1"/>
  <c r="AE37" i="23"/>
  <c r="AL37" i="23" s="1"/>
  <c r="AD37" i="23"/>
  <c r="AK37" i="23" s="1"/>
  <c r="AC37" i="23"/>
  <c r="AJ37" i="23" s="1"/>
  <c r="U37" i="23"/>
  <c r="R37" i="23"/>
  <c r="Q37" i="23"/>
  <c r="P37" i="23"/>
  <c r="O37" i="23"/>
  <c r="N37" i="23"/>
  <c r="BI36" i="23"/>
  <c r="BB36" i="23"/>
  <c r="BA36" i="23"/>
  <c r="AZ36" i="23"/>
  <c r="AY36" i="23"/>
  <c r="AX36" i="23"/>
  <c r="AW36" i="23"/>
  <c r="AP36" i="23"/>
  <c r="AI36" i="23"/>
  <c r="AG36" i="23"/>
  <c r="AN36" i="23" s="1"/>
  <c r="AF36" i="23"/>
  <c r="AM36" i="23" s="1"/>
  <c r="AE36" i="23"/>
  <c r="AL36" i="23" s="1"/>
  <c r="AD36" i="23"/>
  <c r="AK36" i="23" s="1"/>
  <c r="AC36" i="23"/>
  <c r="AJ36" i="23" s="1"/>
  <c r="U36" i="23"/>
  <c r="R36" i="23"/>
  <c r="Q36" i="23"/>
  <c r="P36" i="23"/>
  <c r="O36" i="23"/>
  <c r="N36" i="23"/>
  <c r="BI35" i="23"/>
  <c r="BB35" i="23"/>
  <c r="BA35" i="23"/>
  <c r="AZ35" i="23"/>
  <c r="AY35" i="23"/>
  <c r="AX35" i="23"/>
  <c r="AW35" i="23"/>
  <c r="AP35" i="23"/>
  <c r="AI35" i="23"/>
  <c r="AG35" i="23"/>
  <c r="AN35" i="23" s="1"/>
  <c r="AF35" i="23"/>
  <c r="AM35" i="23" s="1"/>
  <c r="AE35" i="23"/>
  <c r="AL35" i="23" s="1"/>
  <c r="AD35" i="23"/>
  <c r="AK35" i="23" s="1"/>
  <c r="AC35" i="23"/>
  <c r="AJ35" i="23" s="1"/>
  <c r="U35" i="23"/>
  <c r="R35" i="23"/>
  <c r="Q35" i="23"/>
  <c r="P35" i="23"/>
  <c r="O35" i="23"/>
  <c r="N35" i="23"/>
  <c r="BI34" i="23"/>
  <c r="BB34" i="23"/>
  <c r="BA34" i="23"/>
  <c r="AZ34" i="23"/>
  <c r="AY34" i="23"/>
  <c r="AX34" i="23"/>
  <c r="AW34" i="23"/>
  <c r="AP34" i="23"/>
  <c r="AI34" i="23"/>
  <c r="AG34" i="23"/>
  <c r="AN34" i="23" s="1"/>
  <c r="AF34" i="23"/>
  <c r="AM34" i="23" s="1"/>
  <c r="AE34" i="23"/>
  <c r="AL34" i="23" s="1"/>
  <c r="AD34" i="23"/>
  <c r="AK34" i="23" s="1"/>
  <c r="AC34" i="23"/>
  <c r="AJ34" i="23" s="1"/>
  <c r="U34" i="23"/>
  <c r="R34" i="23"/>
  <c r="Q34" i="23"/>
  <c r="P34" i="23"/>
  <c r="O34" i="23"/>
  <c r="N34" i="23"/>
  <c r="BI33" i="23"/>
  <c r="BB33" i="23"/>
  <c r="BA33" i="23"/>
  <c r="AZ33" i="23"/>
  <c r="AY33" i="23"/>
  <c r="AX33" i="23"/>
  <c r="AW33" i="23"/>
  <c r="AP33" i="23"/>
  <c r="AI33" i="23"/>
  <c r="AG33" i="23"/>
  <c r="AN33" i="23" s="1"/>
  <c r="AF33" i="23"/>
  <c r="AM33" i="23" s="1"/>
  <c r="AE33" i="23"/>
  <c r="AL33" i="23" s="1"/>
  <c r="AD33" i="23"/>
  <c r="AK33" i="23" s="1"/>
  <c r="AC33" i="23"/>
  <c r="AJ33" i="23" s="1"/>
  <c r="U33" i="23"/>
  <c r="R33" i="23"/>
  <c r="Q33" i="23"/>
  <c r="P33" i="23"/>
  <c r="O33" i="23"/>
  <c r="N33" i="23"/>
  <c r="BI32" i="23"/>
  <c r="BB32" i="23"/>
  <c r="BA32" i="23"/>
  <c r="AZ32" i="23"/>
  <c r="AY32" i="23"/>
  <c r="AX32" i="23"/>
  <c r="AW32" i="23"/>
  <c r="AP32" i="23"/>
  <c r="AI32" i="23"/>
  <c r="AG32" i="23"/>
  <c r="AN32" i="23" s="1"/>
  <c r="AF32" i="23"/>
  <c r="AM32" i="23" s="1"/>
  <c r="AE32" i="23"/>
  <c r="AL32" i="23" s="1"/>
  <c r="AD32" i="23"/>
  <c r="AK32" i="23" s="1"/>
  <c r="AC32" i="23"/>
  <c r="AJ32" i="23" s="1"/>
  <c r="U32" i="23"/>
  <c r="R32" i="23"/>
  <c r="Q32" i="23"/>
  <c r="P32" i="23"/>
  <c r="O32" i="23"/>
  <c r="N32" i="23"/>
  <c r="BI31" i="23"/>
  <c r="BB31" i="23"/>
  <c r="BA31" i="23"/>
  <c r="AZ31" i="23"/>
  <c r="AY31" i="23"/>
  <c r="AX31" i="23"/>
  <c r="AW31" i="23"/>
  <c r="AP31" i="23"/>
  <c r="AI31" i="23"/>
  <c r="AG31" i="23"/>
  <c r="AN31" i="23" s="1"/>
  <c r="AF31" i="23"/>
  <c r="AM31" i="23" s="1"/>
  <c r="AE31" i="23"/>
  <c r="AL31" i="23" s="1"/>
  <c r="AD31" i="23"/>
  <c r="AK31" i="23" s="1"/>
  <c r="AC31" i="23"/>
  <c r="AJ31" i="23" s="1"/>
  <c r="U31" i="23"/>
  <c r="R31" i="23"/>
  <c r="Q31" i="23"/>
  <c r="P31" i="23"/>
  <c r="O31" i="23"/>
  <c r="N31" i="23"/>
  <c r="BI30" i="23"/>
  <c r="BB30" i="23"/>
  <c r="BA30" i="23"/>
  <c r="AZ30" i="23"/>
  <c r="AY30" i="23"/>
  <c r="BD30" i="23" s="1"/>
  <c r="AX30" i="23"/>
  <c r="AW30" i="23"/>
  <c r="AP30" i="23"/>
  <c r="AI30" i="23"/>
  <c r="AG30" i="23"/>
  <c r="AN30" i="23" s="1"/>
  <c r="AF30" i="23"/>
  <c r="AM30" i="23" s="1"/>
  <c r="AE30" i="23"/>
  <c r="AL30" i="23" s="1"/>
  <c r="AD30" i="23"/>
  <c r="AK30" i="23" s="1"/>
  <c r="AC30" i="23"/>
  <c r="AJ30" i="23" s="1"/>
  <c r="U30" i="23"/>
  <c r="R30" i="23"/>
  <c r="Q30" i="23"/>
  <c r="P30" i="23"/>
  <c r="O30" i="23"/>
  <c r="N30" i="23"/>
  <c r="BI29" i="23"/>
  <c r="BB29" i="23"/>
  <c r="BA29" i="23"/>
  <c r="BF29" i="23" s="1"/>
  <c r="AZ29" i="23"/>
  <c r="AY29" i="23"/>
  <c r="BD29" i="23" s="1"/>
  <c r="AX29" i="23"/>
  <c r="AW29" i="23"/>
  <c r="AP29" i="23"/>
  <c r="AI29" i="23"/>
  <c r="AG29" i="23"/>
  <c r="AN29" i="23" s="1"/>
  <c r="AF29" i="23"/>
  <c r="AM29" i="23" s="1"/>
  <c r="AE29" i="23"/>
  <c r="AL29" i="23" s="1"/>
  <c r="AD29" i="23"/>
  <c r="AK29" i="23" s="1"/>
  <c r="AC29" i="23"/>
  <c r="AJ29" i="23" s="1"/>
  <c r="U29" i="23"/>
  <c r="R29" i="23"/>
  <c r="Q29" i="23"/>
  <c r="P29" i="23"/>
  <c r="O29" i="23"/>
  <c r="N29" i="23"/>
  <c r="BI28" i="23"/>
  <c r="BB28" i="23"/>
  <c r="BA28" i="23"/>
  <c r="AZ28" i="23"/>
  <c r="AY28" i="23"/>
  <c r="AX28" i="23"/>
  <c r="AW28" i="23"/>
  <c r="AP28" i="23"/>
  <c r="AI28" i="23"/>
  <c r="AG28" i="23"/>
  <c r="AN28" i="23" s="1"/>
  <c r="AF28" i="23"/>
  <c r="AM28" i="23" s="1"/>
  <c r="AE28" i="23"/>
  <c r="AL28" i="23" s="1"/>
  <c r="AD28" i="23"/>
  <c r="AK28" i="23" s="1"/>
  <c r="AC28" i="23"/>
  <c r="AJ28" i="23" s="1"/>
  <c r="U28" i="23"/>
  <c r="R28" i="23"/>
  <c r="Q28" i="23"/>
  <c r="P28" i="23"/>
  <c r="O28" i="23"/>
  <c r="N28" i="23"/>
  <c r="BI27" i="23"/>
  <c r="BB27" i="23"/>
  <c r="BA27" i="23"/>
  <c r="BF27" i="23" s="1"/>
  <c r="AZ27" i="23"/>
  <c r="AY27" i="23"/>
  <c r="AX27" i="23"/>
  <c r="AW27" i="23"/>
  <c r="AP27" i="23"/>
  <c r="AI27" i="23"/>
  <c r="AG27" i="23"/>
  <c r="AN27" i="23" s="1"/>
  <c r="AF27" i="23"/>
  <c r="AM27" i="23" s="1"/>
  <c r="AE27" i="23"/>
  <c r="AL27" i="23" s="1"/>
  <c r="AD27" i="23"/>
  <c r="AK27" i="23" s="1"/>
  <c r="AC27" i="23"/>
  <c r="AJ27" i="23" s="1"/>
  <c r="U27" i="23"/>
  <c r="R27" i="23"/>
  <c r="Q27" i="23"/>
  <c r="P27" i="23"/>
  <c r="O27" i="23"/>
  <c r="N27" i="23"/>
  <c r="BI26" i="23"/>
  <c r="BB26" i="23"/>
  <c r="BA26" i="23"/>
  <c r="AZ26" i="23"/>
  <c r="AY26" i="23"/>
  <c r="AX26" i="23"/>
  <c r="AW26" i="23"/>
  <c r="AP26" i="23"/>
  <c r="AI26" i="23"/>
  <c r="AG26" i="23"/>
  <c r="AN26" i="23" s="1"/>
  <c r="AF26" i="23"/>
  <c r="AM26" i="23" s="1"/>
  <c r="AE26" i="23"/>
  <c r="AL26" i="23" s="1"/>
  <c r="AD26" i="23"/>
  <c r="AK26" i="23" s="1"/>
  <c r="AC26" i="23"/>
  <c r="AJ26" i="23" s="1"/>
  <c r="U26" i="23"/>
  <c r="R26" i="23"/>
  <c r="Q26" i="23"/>
  <c r="P26" i="23"/>
  <c r="O26" i="23"/>
  <c r="N26" i="23"/>
  <c r="BI25" i="23"/>
  <c r="BB25" i="23"/>
  <c r="BA25" i="23"/>
  <c r="AZ25" i="23"/>
  <c r="AY25" i="23"/>
  <c r="AX25" i="23"/>
  <c r="AW25" i="23"/>
  <c r="AP25" i="23"/>
  <c r="AI25" i="23"/>
  <c r="AG25" i="23"/>
  <c r="AN25" i="23" s="1"/>
  <c r="AF25" i="23"/>
  <c r="AM25" i="23" s="1"/>
  <c r="AE25" i="23"/>
  <c r="AL25" i="23" s="1"/>
  <c r="AD25" i="23"/>
  <c r="AK25" i="23" s="1"/>
  <c r="AC25" i="23"/>
  <c r="AJ25" i="23" s="1"/>
  <c r="U25" i="23"/>
  <c r="R25" i="23"/>
  <c r="Q25" i="23"/>
  <c r="P25" i="23"/>
  <c r="O25" i="23"/>
  <c r="N25" i="23"/>
  <c r="BI24" i="23"/>
  <c r="BB24" i="23"/>
  <c r="BA24" i="23"/>
  <c r="BF24" i="23" s="1"/>
  <c r="AZ24" i="23"/>
  <c r="AY24" i="23"/>
  <c r="AX24" i="23"/>
  <c r="AW24" i="23"/>
  <c r="AP24" i="23"/>
  <c r="AI24" i="23"/>
  <c r="AG24" i="23"/>
  <c r="AN24" i="23" s="1"/>
  <c r="AF24" i="23"/>
  <c r="AM24" i="23" s="1"/>
  <c r="AE24" i="23"/>
  <c r="AL24" i="23" s="1"/>
  <c r="AD24" i="23"/>
  <c r="AK24" i="23" s="1"/>
  <c r="AC24" i="23"/>
  <c r="AJ24" i="23" s="1"/>
  <c r="U24" i="23"/>
  <c r="R24" i="23"/>
  <c r="Q24" i="23"/>
  <c r="P24" i="23"/>
  <c r="O24" i="23"/>
  <c r="N24" i="23"/>
  <c r="BI23" i="23"/>
  <c r="BB23" i="23"/>
  <c r="BA23" i="23"/>
  <c r="BF23" i="23" s="1"/>
  <c r="AZ23" i="23"/>
  <c r="AY23" i="23"/>
  <c r="AX23" i="23"/>
  <c r="AW23" i="23"/>
  <c r="AP23" i="23"/>
  <c r="AI23" i="23"/>
  <c r="AG23" i="23"/>
  <c r="AN23" i="23" s="1"/>
  <c r="AF23" i="23"/>
  <c r="AM23" i="23" s="1"/>
  <c r="AE23" i="23"/>
  <c r="AL23" i="23" s="1"/>
  <c r="AD23" i="23"/>
  <c r="AK23" i="23" s="1"/>
  <c r="AC23" i="23"/>
  <c r="AJ23" i="23" s="1"/>
  <c r="U23" i="23"/>
  <c r="R23" i="23"/>
  <c r="Q23" i="23"/>
  <c r="P23" i="23"/>
  <c r="O23" i="23"/>
  <c r="N23" i="23"/>
  <c r="BI22" i="23"/>
  <c r="BB22" i="23"/>
  <c r="BA22" i="23"/>
  <c r="AZ22" i="23"/>
  <c r="AY22" i="23"/>
  <c r="AX22" i="23"/>
  <c r="AW22" i="23"/>
  <c r="AP22" i="23"/>
  <c r="AI22" i="23"/>
  <c r="AG22" i="23"/>
  <c r="AN22" i="23" s="1"/>
  <c r="AF22" i="23"/>
  <c r="AM22" i="23" s="1"/>
  <c r="AE22" i="23"/>
  <c r="AL22" i="23" s="1"/>
  <c r="AD22" i="23"/>
  <c r="AK22" i="23" s="1"/>
  <c r="AC22" i="23"/>
  <c r="AJ22" i="23" s="1"/>
  <c r="U22" i="23"/>
  <c r="R22" i="23"/>
  <c r="Q22" i="23"/>
  <c r="P22" i="23"/>
  <c r="O22" i="23"/>
  <c r="N22" i="23"/>
  <c r="BI21" i="23"/>
  <c r="BB21" i="23"/>
  <c r="BA21" i="23"/>
  <c r="AZ21" i="23"/>
  <c r="AY21" i="23"/>
  <c r="AX21" i="23"/>
  <c r="AW21" i="23"/>
  <c r="AP21" i="23"/>
  <c r="AI21" i="23"/>
  <c r="AG21" i="23"/>
  <c r="AN21" i="23" s="1"/>
  <c r="AF21" i="23"/>
  <c r="AM21" i="23" s="1"/>
  <c r="AE21" i="23"/>
  <c r="AL21" i="23" s="1"/>
  <c r="AD21" i="23"/>
  <c r="AK21" i="23" s="1"/>
  <c r="AC21" i="23"/>
  <c r="AJ21" i="23" s="1"/>
  <c r="U21" i="23"/>
  <c r="R21" i="23"/>
  <c r="Q21" i="23"/>
  <c r="P21" i="23"/>
  <c r="O21" i="23"/>
  <c r="N21" i="23"/>
  <c r="BI20" i="23"/>
  <c r="BB20" i="23"/>
  <c r="BA20" i="23"/>
  <c r="AZ20" i="23"/>
  <c r="AY20" i="23"/>
  <c r="AX20" i="23"/>
  <c r="AW20" i="23"/>
  <c r="AP20" i="23"/>
  <c r="AI20" i="23"/>
  <c r="AG20" i="23"/>
  <c r="AN20" i="23" s="1"/>
  <c r="AF20" i="23"/>
  <c r="AM20" i="23" s="1"/>
  <c r="AE20" i="23"/>
  <c r="AL20" i="23" s="1"/>
  <c r="AD20" i="23"/>
  <c r="AK20" i="23" s="1"/>
  <c r="AC20" i="23"/>
  <c r="AJ20" i="23" s="1"/>
  <c r="U20" i="23"/>
  <c r="R20" i="23"/>
  <c r="Q20" i="23"/>
  <c r="P20" i="23"/>
  <c r="O20" i="23"/>
  <c r="N20" i="23"/>
  <c r="BI19" i="23"/>
  <c r="BB19" i="23"/>
  <c r="BA19" i="23"/>
  <c r="AZ19" i="23"/>
  <c r="AY19" i="23"/>
  <c r="AX19" i="23"/>
  <c r="AW19" i="23"/>
  <c r="AP19" i="23"/>
  <c r="AI19" i="23"/>
  <c r="AG19" i="23"/>
  <c r="AN19" i="23" s="1"/>
  <c r="AF19" i="23"/>
  <c r="AM19" i="23" s="1"/>
  <c r="AE19" i="23"/>
  <c r="AL19" i="23" s="1"/>
  <c r="AD19" i="23"/>
  <c r="AK19" i="23" s="1"/>
  <c r="AC19" i="23"/>
  <c r="AJ19" i="23" s="1"/>
  <c r="U19" i="23"/>
  <c r="R19" i="23"/>
  <c r="Q19" i="23"/>
  <c r="P19" i="23"/>
  <c r="O19" i="23"/>
  <c r="N19" i="23"/>
  <c r="BI18" i="23"/>
  <c r="BB18" i="23"/>
  <c r="BA18" i="23"/>
  <c r="AZ18" i="23"/>
  <c r="AY18" i="23"/>
  <c r="AX18" i="23"/>
  <c r="AW18" i="23"/>
  <c r="AP18" i="23"/>
  <c r="AI18" i="23"/>
  <c r="AG18" i="23"/>
  <c r="AN18" i="23" s="1"/>
  <c r="AF18" i="23"/>
  <c r="AM18" i="23" s="1"/>
  <c r="AE18" i="23"/>
  <c r="AL18" i="23" s="1"/>
  <c r="AD18" i="23"/>
  <c r="AK18" i="23" s="1"/>
  <c r="AC18" i="23"/>
  <c r="AJ18" i="23" s="1"/>
  <c r="U18" i="23"/>
  <c r="R18" i="23"/>
  <c r="Q18" i="23"/>
  <c r="P18" i="23"/>
  <c r="O18" i="23"/>
  <c r="N18" i="23"/>
  <c r="BI17" i="23"/>
  <c r="BB17" i="23"/>
  <c r="BA17" i="23"/>
  <c r="AZ17" i="23"/>
  <c r="AY17" i="23"/>
  <c r="AX17" i="23"/>
  <c r="AW17" i="23"/>
  <c r="AP17" i="23"/>
  <c r="AI17" i="23"/>
  <c r="AG17" i="23"/>
  <c r="AN17" i="23" s="1"/>
  <c r="AF17" i="23"/>
  <c r="AM17" i="23" s="1"/>
  <c r="AE17" i="23"/>
  <c r="AL17" i="23" s="1"/>
  <c r="AD17" i="23"/>
  <c r="AK17" i="23" s="1"/>
  <c r="AC17" i="23"/>
  <c r="AJ17" i="23" s="1"/>
  <c r="U17" i="23"/>
  <c r="R17" i="23"/>
  <c r="Q17" i="23"/>
  <c r="P17" i="23"/>
  <c r="O17" i="23"/>
  <c r="N17" i="23"/>
  <c r="BI16" i="23"/>
  <c r="BB16" i="23"/>
  <c r="BA16" i="23"/>
  <c r="AZ16" i="23"/>
  <c r="AY16" i="23"/>
  <c r="AX16" i="23"/>
  <c r="AW16" i="23"/>
  <c r="AP16" i="23"/>
  <c r="AI16" i="23"/>
  <c r="AG16" i="23"/>
  <c r="AN16" i="23" s="1"/>
  <c r="AF16" i="23"/>
  <c r="AM16" i="23" s="1"/>
  <c r="AE16" i="23"/>
  <c r="AL16" i="23" s="1"/>
  <c r="AD16" i="23"/>
  <c r="AK16" i="23" s="1"/>
  <c r="AC16" i="23"/>
  <c r="AJ16" i="23" s="1"/>
  <c r="U16" i="23"/>
  <c r="R16" i="23"/>
  <c r="Q16" i="23"/>
  <c r="P16" i="23"/>
  <c r="O16" i="23"/>
  <c r="N16" i="23"/>
  <c r="BI15" i="23"/>
  <c r="BB15" i="23"/>
  <c r="BA15" i="23"/>
  <c r="AZ15" i="23"/>
  <c r="AY15" i="23"/>
  <c r="AX15" i="23"/>
  <c r="AW15" i="23"/>
  <c r="AP15" i="23"/>
  <c r="AI15" i="23"/>
  <c r="AG15" i="23"/>
  <c r="AN15" i="23" s="1"/>
  <c r="AF15" i="23"/>
  <c r="AM15" i="23" s="1"/>
  <c r="AE15" i="23"/>
  <c r="AL15" i="23" s="1"/>
  <c r="AD15" i="23"/>
  <c r="AK15" i="23" s="1"/>
  <c r="AC15" i="23"/>
  <c r="AJ15" i="23" s="1"/>
  <c r="U15" i="23"/>
  <c r="R15" i="23"/>
  <c r="Q15" i="23"/>
  <c r="P15" i="23"/>
  <c r="O15" i="23"/>
  <c r="N15" i="23"/>
  <c r="BI14" i="23"/>
  <c r="BB14" i="23"/>
  <c r="BA14" i="23"/>
  <c r="AZ14" i="23"/>
  <c r="AY14" i="23"/>
  <c r="AX14" i="23"/>
  <c r="AW14" i="23"/>
  <c r="AP14" i="23"/>
  <c r="AI14" i="23"/>
  <c r="AG14" i="23"/>
  <c r="AN14" i="23" s="1"/>
  <c r="AF14" i="23"/>
  <c r="AM14" i="23" s="1"/>
  <c r="AE14" i="23"/>
  <c r="AL14" i="23" s="1"/>
  <c r="AD14" i="23"/>
  <c r="AK14" i="23" s="1"/>
  <c r="AC14" i="23"/>
  <c r="AJ14" i="23" s="1"/>
  <c r="U14" i="23"/>
  <c r="R14" i="23"/>
  <c r="Z14" i="23" s="1"/>
  <c r="Q14" i="23"/>
  <c r="Y14" i="23" s="1"/>
  <c r="P14" i="23"/>
  <c r="X14" i="23" s="1"/>
  <c r="O14" i="23"/>
  <c r="W14" i="23" s="1"/>
  <c r="N14" i="23"/>
  <c r="V14" i="23" s="1"/>
  <c r="M254" i="23"/>
  <c r="M253" i="23"/>
  <c r="M252" i="23"/>
  <c r="M251" i="23"/>
  <c r="M250" i="23"/>
  <c r="M249" i="23"/>
  <c r="M248" i="23"/>
  <c r="M247" i="23"/>
  <c r="M246" i="23"/>
  <c r="M245" i="23"/>
  <c r="M244" i="23"/>
  <c r="M243" i="23"/>
  <c r="M242" i="23"/>
  <c r="M241" i="23"/>
  <c r="M240" i="23"/>
  <c r="M239" i="23"/>
  <c r="M238" i="23"/>
  <c r="M237" i="23"/>
  <c r="M236" i="23"/>
  <c r="M235" i="23"/>
  <c r="M234" i="23"/>
  <c r="M233" i="23"/>
  <c r="M232" i="23"/>
  <c r="M231" i="23"/>
  <c r="M230" i="23"/>
  <c r="M229" i="23"/>
  <c r="M228" i="23"/>
  <c r="M227" i="23"/>
  <c r="M226" i="23"/>
  <c r="M225" i="23"/>
  <c r="M224" i="23"/>
  <c r="M223" i="23"/>
  <c r="M222" i="23"/>
  <c r="M221" i="23"/>
  <c r="M220" i="23"/>
  <c r="M219" i="23"/>
  <c r="M218" i="23"/>
  <c r="M217" i="23"/>
  <c r="M216" i="23"/>
  <c r="M215" i="23"/>
  <c r="M214" i="23"/>
  <c r="M213" i="23"/>
  <c r="M212" i="23"/>
  <c r="M211" i="23"/>
  <c r="M210" i="23"/>
  <c r="M209" i="23"/>
  <c r="M208" i="23"/>
  <c r="M207" i="23"/>
  <c r="M206" i="23"/>
  <c r="M205" i="23"/>
  <c r="M204" i="23"/>
  <c r="M203" i="23"/>
  <c r="M202" i="23"/>
  <c r="M201" i="23"/>
  <c r="M200" i="23"/>
  <c r="M199" i="23"/>
  <c r="M198" i="23"/>
  <c r="M197" i="23"/>
  <c r="M196" i="23"/>
  <c r="M195" i="23"/>
  <c r="M194" i="23"/>
  <c r="M193" i="23"/>
  <c r="M192" i="23"/>
  <c r="M191" i="23"/>
  <c r="M190" i="23"/>
  <c r="M189" i="23"/>
  <c r="M188" i="23"/>
  <c r="M187" i="23"/>
  <c r="M186" i="23"/>
  <c r="M185" i="23"/>
  <c r="M184" i="23"/>
  <c r="M183" i="23"/>
  <c r="M182" i="23"/>
  <c r="M181" i="23"/>
  <c r="M180" i="23"/>
  <c r="M179" i="23"/>
  <c r="M178" i="23"/>
  <c r="M177" i="23"/>
  <c r="M176" i="23"/>
  <c r="M175" i="23"/>
  <c r="M174" i="23"/>
  <c r="M173" i="23"/>
  <c r="M172" i="23"/>
  <c r="M171" i="23"/>
  <c r="M170" i="23"/>
  <c r="M169" i="23"/>
  <c r="M168" i="23"/>
  <c r="M167" i="23"/>
  <c r="M166" i="23"/>
  <c r="M165" i="23"/>
  <c r="M164" i="23"/>
  <c r="M163" i="23"/>
  <c r="M162" i="23"/>
  <c r="M161" i="23"/>
  <c r="M160" i="23"/>
  <c r="M159" i="23"/>
  <c r="M158" i="23"/>
  <c r="M157" i="23"/>
  <c r="M156" i="23"/>
  <c r="M155" i="23"/>
  <c r="M154" i="23"/>
  <c r="M153" i="23"/>
  <c r="M152" i="23"/>
  <c r="M151" i="23"/>
  <c r="M150" i="23"/>
  <c r="M149" i="23"/>
  <c r="M148" i="23"/>
  <c r="M147" i="23"/>
  <c r="M146" i="23"/>
  <c r="M145" i="23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M18" i="23"/>
  <c r="M17" i="23"/>
  <c r="M16" i="23"/>
  <c r="M15" i="23"/>
  <c r="M14" i="23"/>
  <c r="AU1" i="23"/>
  <c r="AU113" i="23" s="1"/>
  <c r="BD27" i="27" l="1"/>
  <c r="BG64" i="27"/>
  <c r="BG43" i="27"/>
  <c r="BG26" i="27"/>
  <c r="BG70" i="27"/>
  <c r="BD82" i="27"/>
  <c r="BF16" i="27"/>
  <c r="BF59" i="27"/>
  <c r="BD78" i="27"/>
  <c r="BE21" i="27"/>
  <c r="BD22" i="27"/>
  <c r="BF78" i="27"/>
  <c r="BD17" i="27"/>
  <c r="BE17" i="27"/>
  <c r="BF50" i="27"/>
  <c r="BG79" i="27"/>
  <c r="BF23" i="27"/>
  <c r="BG76" i="27"/>
  <c r="BE26" i="27"/>
  <c r="BE48" i="27"/>
  <c r="BD77" i="27"/>
  <c r="BE43" i="27"/>
  <c r="BG15" i="27"/>
  <c r="BG40" i="27"/>
  <c r="BD50" i="27"/>
  <c r="BD63" i="27"/>
  <c r="BG72" i="27"/>
  <c r="BE50" i="27"/>
  <c r="BG53" i="27"/>
  <c r="BG58" i="27"/>
  <c r="BF63" i="27"/>
  <c r="BG30" i="27"/>
  <c r="BD26" i="27"/>
  <c r="BE63" i="27"/>
  <c r="BG50" i="27"/>
  <c r="BD55" i="27"/>
  <c r="BD18" i="27"/>
  <c r="BG22" i="27"/>
  <c r="BD56" i="27"/>
  <c r="BE73" i="27"/>
  <c r="BE18" i="27"/>
  <c r="BE32" i="27"/>
  <c r="BD48" i="27"/>
  <c r="BF51" i="27"/>
  <c r="BE74" i="27"/>
  <c r="BF27" i="27"/>
  <c r="BF32" i="27"/>
  <c r="BF33" i="27"/>
  <c r="BD34" i="27"/>
  <c r="BG69" i="27"/>
  <c r="BD74" i="27"/>
  <c r="BF79" i="27"/>
  <c r="BG37" i="27"/>
  <c r="BE61" i="27"/>
  <c r="BG35" i="27"/>
  <c r="BG57" i="27"/>
  <c r="BE71" i="27"/>
  <c r="BD81" i="28"/>
  <c r="BD14" i="28"/>
  <c r="BE29" i="28"/>
  <c r="BF64" i="28"/>
  <c r="BF80" i="28"/>
  <c r="BF29" i="28"/>
  <c r="BF31" i="28"/>
  <c r="BF81" i="28"/>
  <c r="BG29" i="28"/>
  <c r="BD48" i="28"/>
  <c r="BD16" i="28"/>
  <c r="BE48" i="28"/>
  <c r="BD68" i="28"/>
  <c r="BF16" i="28"/>
  <c r="BD34" i="28"/>
  <c r="BG48" i="28"/>
  <c r="BF68" i="28"/>
  <c r="BG16" i="28"/>
  <c r="BE18" i="28"/>
  <c r="BE34" i="28"/>
  <c r="BF34" i="28"/>
  <c r="BF36" i="28"/>
  <c r="BG69" i="28"/>
  <c r="BE21" i="28"/>
  <c r="BG21" i="28"/>
  <c r="BE22" i="28"/>
  <c r="BE57" i="28"/>
  <c r="BD75" i="28"/>
  <c r="BF22" i="28"/>
  <c r="BE23" i="28"/>
  <c r="BF39" i="28"/>
  <c r="BF75" i="28"/>
  <c r="BF26" i="28"/>
  <c r="BG75" i="28"/>
  <c r="BD62" i="28"/>
  <c r="BG82" i="28"/>
  <c r="BE56" i="28"/>
  <c r="BG58" i="28"/>
  <c r="BD70" i="28"/>
  <c r="BE81" i="28"/>
  <c r="BD27" i="28"/>
  <c r="BD42" i="28"/>
  <c r="BF57" i="28"/>
  <c r="BF70" i="28"/>
  <c r="BD43" i="28"/>
  <c r="BF59" i="28"/>
  <c r="BD60" i="28"/>
  <c r="BE43" i="28"/>
  <c r="BG59" i="28"/>
  <c r="BE60" i="28"/>
  <c r="BF43" i="28"/>
  <c r="BG43" i="28"/>
  <c r="BE74" i="28"/>
  <c r="BF74" i="28"/>
  <c r="BD76" i="28"/>
  <c r="BF77" i="28"/>
  <c r="BE76" i="28"/>
  <c r="BD65" i="28"/>
  <c r="BE59" i="28"/>
  <c r="BE79" i="28"/>
  <c r="BE67" i="28"/>
  <c r="BF67" i="28"/>
  <c r="BG51" i="28"/>
  <c r="BE80" i="28"/>
  <c r="Z82" i="28"/>
  <c r="Z83" i="28" s="1"/>
  <c r="Z84" i="28" s="1"/>
  <c r="Z85" i="28" s="1"/>
  <c r="Z86" i="28" s="1"/>
  <c r="Z87" i="28" s="1"/>
  <c r="Z88" i="28" s="1"/>
  <c r="Z89" i="28" s="1"/>
  <c r="Z90" i="28" s="1"/>
  <c r="Z91" i="28" s="1"/>
  <c r="Z92" i="28" s="1"/>
  <c r="Z93" i="28" s="1"/>
  <c r="Z94" i="28" s="1"/>
  <c r="Z95" i="28" s="1"/>
  <c r="Z96" i="28" s="1"/>
  <c r="Z97" i="28" s="1"/>
  <c r="Z98" i="28" s="1"/>
  <c r="Z99" i="28" s="1"/>
  <c r="Z100" i="28" s="1"/>
  <c r="Z101" i="28" s="1"/>
  <c r="Z102" i="28" s="1"/>
  <c r="Z103" i="28" s="1"/>
  <c r="Z104" i="28" s="1"/>
  <c r="Z105" i="28" s="1"/>
  <c r="Z106" i="28" s="1"/>
  <c r="Z107" i="28" s="1"/>
  <c r="Z108" i="28" s="1"/>
  <c r="Z109" i="28" s="1"/>
  <c r="Z110" i="28" s="1"/>
  <c r="Z111" i="28" s="1"/>
  <c r="Z112" i="28" s="1"/>
  <c r="Z113" i="28" s="1"/>
  <c r="Z114" i="28" s="1"/>
  <c r="Z115" i="28" s="1"/>
  <c r="Z116" i="28" s="1"/>
  <c r="Z117" i="28" s="1"/>
  <c r="Z118" i="28" s="1"/>
  <c r="Z119" i="28" s="1"/>
  <c r="Z120" i="28" s="1"/>
  <c r="Z121" i="28" s="1"/>
  <c r="Z122" i="28" s="1"/>
  <c r="Z123" i="28" s="1"/>
  <c r="Z124" i="28" s="1"/>
  <c r="Z125" i="28" s="1"/>
  <c r="Z126" i="28" s="1"/>
  <c r="Z127" i="28" s="1"/>
  <c r="Z128" i="28" s="1"/>
  <c r="Z129" i="28" s="1"/>
  <c r="Z130" i="28" s="1"/>
  <c r="Z131" i="28" s="1"/>
  <c r="Z132" i="28" s="1"/>
  <c r="Z133" i="28" s="1"/>
  <c r="Z134" i="28" s="1"/>
  <c r="Z135" i="28" s="1"/>
  <c r="Z136" i="28" s="1"/>
  <c r="Z137" i="28" s="1"/>
  <c r="Z138" i="28" s="1"/>
  <c r="Z139" i="28" s="1"/>
  <c r="Z140" i="28" s="1"/>
  <c r="Z141" i="28" s="1"/>
  <c r="Z142" i="28" s="1"/>
  <c r="Z143" i="28" s="1"/>
  <c r="Z144" i="28" s="1"/>
  <c r="Z145" i="28" s="1"/>
  <c r="Z146" i="28" s="1"/>
  <c r="Z147" i="28" s="1"/>
  <c r="Z148" i="28" s="1"/>
  <c r="Z149" i="28" s="1"/>
  <c r="Z150" i="28" s="1"/>
  <c r="Z151" i="28" s="1"/>
  <c r="Z152" i="28" s="1"/>
  <c r="Z153" i="28" s="1"/>
  <c r="Z154" i="28" s="1"/>
  <c r="Z155" i="28" s="1"/>
  <c r="Z156" i="28" s="1"/>
  <c r="Z157" i="28" s="1"/>
  <c r="Z158" i="28" s="1"/>
  <c r="Z159" i="28" s="1"/>
  <c r="Z160" i="28" s="1"/>
  <c r="Z161" i="28" s="1"/>
  <c r="Z162" i="28" s="1"/>
  <c r="Z163" i="28" s="1"/>
  <c r="Z164" i="28" s="1"/>
  <c r="Z165" i="28" s="1"/>
  <c r="Z166" i="28" s="1"/>
  <c r="Z167" i="28" s="1"/>
  <c r="Z168" i="28" s="1"/>
  <c r="Z169" i="28" s="1"/>
  <c r="Z170" i="28" s="1"/>
  <c r="Z171" i="28" s="1"/>
  <c r="Z172" i="28" s="1"/>
  <c r="Z173" i="28" s="1"/>
  <c r="Z174" i="28" s="1"/>
  <c r="Z175" i="28" s="1"/>
  <c r="Z176" i="28" s="1"/>
  <c r="Z177" i="28" s="1"/>
  <c r="Z178" i="28" s="1"/>
  <c r="Z179" i="28" s="1"/>
  <c r="Z180" i="28" s="1"/>
  <c r="Z181" i="28" s="1"/>
  <c r="Z182" i="28" s="1"/>
  <c r="Z183" i="28" s="1"/>
  <c r="Z184" i="28" s="1"/>
  <c r="Z185" i="28" s="1"/>
  <c r="Z186" i="28" s="1"/>
  <c r="Z187" i="28" s="1"/>
  <c r="Z188" i="28" s="1"/>
  <c r="Z189" i="28" s="1"/>
  <c r="Z190" i="28" s="1"/>
  <c r="Z191" i="28" s="1"/>
  <c r="Z192" i="28" s="1"/>
  <c r="Z193" i="28" s="1"/>
  <c r="Z194" i="28" s="1"/>
  <c r="Z195" i="28" s="1"/>
  <c r="Z196" i="28" s="1"/>
  <c r="Z197" i="28" s="1"/>
  <c r="Z198" i="28" s="1"/>
  <c r="Z199" i="28" s="1"/>
  <c r="Z200" i="28" s="1"/>
  <c r="Z201" i="28" s="1"/>
  <c r="Z202" i="28" s="1"/>
  <c r="Z203" i="28" s="1"/>
  <c r="Z204" i="28" s="1"/>
  <c r="Z205" i="28" s="1"/>
  <c r="Z206" i="28" s="1"/>
  <c r="Z207" i="28" s="1"/>
  <c r="Z208" i="28" s="1"/>
  <c r="Z209" i="28" s="1"/>
  <c r="Z210" i="28" s="1"/>
  <c r="Z211" i="28" s="1"/>
  <c r="Z212" i="28" s="1"/>
  <c r="Z213" i="28" s="1"/>
  <c r="Z214" i="28" s="1"/>
  <c r="Z215" i="28" s="1"/>
  <c r="Z216" i="28" s="1"/>
  <c r="Z217" i="28" s="1"/>
  <c r="Z218" i="28" s="1"/>
  <c r="Z219" i="28" s="1"/>
  <c r="Z220" i="28" s="1"/>
  <c r="Z221" i="28" s="1"/>
  <c r="Z222" i="28" s="1"/>
  <c r="Z223" i="28" s="1"/>
  <c r="Z224" i="28" s="1"/>
  <c r="Z225" i="28" s="1"/>
  <c r="Z226" i="28" s="1"/>
  <c r="Z227" i="28" s="1"/>
  <c r="Z228" i="28" s="1"/>
  <c r="Z229" i="28" s="1"/>
  <c r="Z230" i="28" s="1"/>
  <c r="Z231" i="28" s="1"/>
  <c r="Z232" i="28" s="1"/>
  <c r="Z233" i="28" s="1"/>
  <c r="Z234" i="28" s="1"/>
  <c r="Z235" i="28" s="1"/>
  <c r="Z236" i="28" s="1"/>
  <c r="Z237" i="28" s="1"/>
  <c r="Z238" i="28" s="1"/>
  <c r="Z239" i="28" s="1"/>
  <c r="Z240" i="28" s="1"/>
  <c r="Z241" i="28" s="1"/>
  <c r="Z242" i="28" s="1"/>
  <c r="Z243" i="28" s="1"/>
  <c r="Z244" i="28" s="1"/>
  <c r="Z245" i="28" s="1"/>
  <c r="Z246" i="28" s="1"/>
  <c r="Z247" i="28" s="1"/>
  <c r="Z248" i="28" s="1"/>
  <c r="Z249" i="28" s="1"/>
  <c r="Z250" i="28" s="1"/>
  <c r="Z251" i="28" s="1"/>
  <c r="Z252" i="28" s="1"/>
  <c r="Z253" i="28" s="1"/>
  <c r="Z254" i="28" s="1"/>
  <c r="W82" i="28"/>
  <c r="W83" i="28" s="1"/>
  <c r="W84" i="28" s="1"/>
  <c r="W85" i="28" s="1"/>
  <c r="W86" i="28" s="1"/>
  <c r="W87" i="28" s="1"/>
  <c r="W88" i="28" s="1"/>
  <c r="W89" i="28" s="1"/>
  <c r="W90" i="28" s="1"/>
  <c r="W91" i="28" s="1"/>
  <c r="W92" i="28" s="1"/>
  <c r="W93" i="28" s="1"/>
  <c r="W94" i="28" s="1"/>
  <c r="W95" i="28" s="1"/>
  <c r="W96" i="28" s="1"/>
  <c r="W97" i="28" s="1"/>
  <c r="W98" i="28" s="1"/>
  <c r="W99" i="28" s="1"/>
  <c r="W100" i="28" s="1"/>
  <c r="W101" i="28" s="1"/>
  <c r="W102" i="28" s="1"/>
  <c r="W103" i="28" s="1"/>
  <c r="W104" i="28" s="1"/>
  <c r="W105" i="28" s="1"/>
  <c r="W106" i="28" s="1"/>
  <c r="W107" i="28" s="1"/>
  <c r="W108" i="28" s="1"/>
  <c r="W109" i="28" s="1"/>
  <c r="W110" i="28" s="1"/>
  <c r="W111" i="28" s="1"/>
  <c r="W112" i="28" s="1"/>
  <c r="W113" i="28" s="1"/>
  <c r="W114" i="28" s="1"/>
  <c r="W115" i="28" s="1"/>
  <c r="W116" i="28" s="1"/>
  <c r="W117" i="28" s="1"/>
  <c r="W118" i="28" s="1"/>
  <c r="W119" i="28" s="1"/>
  <c r="W120" i="28" s="1"/>
  <c r="W121" i="28" s="1"/>
  <c r="W122" i="28" s="1"/>
  <c r="W123" i="28" s="1"/>
  <c r="W124" i="28" s="1"/>
  <c r="W125" i="28" s="1"/>
  <c r="W126" i="28" s="1"/>
  <c r="W127" i="28" s="1"/>
  <c r="W128" i="28" s="1"/>
  <c r="W129" i="28" s="1"/>
  <c r="W130" i="28" s="1"/>
  <c r="W131" i="28" s="1"/>
  <c r="W132" i="28" s="1"/>
  <c r="W133" i="28" s="1"/>
  <c r="W134" i="28" s="1"/>
  <c r="W135" i="28" s="1"/>
  <c r="W136" i="28" s="1"/>
  <c r="W137" i="28" s="1"/>
  <c r="W138" i="28" s="1"/>
  <c r="W139" i="28" s="1"/>
  <c r="W140" i="28" s="1"/>
  <c r="W141" i="28" s="1"/>
  <c r="W142" i="28" s="1"/>
  <c r="W143" i="28" s="1"/>
  <c r="W144" i="28" s="1"/>
  <c r="W145" i="28" s="1"/>
  <c r="W146" i="28" s="1"/>
  <c r="W147" i="28" s="1"/>
  <c r="W148" i="28" s="1"/>
  <c r="W149" i="28" s="1"/>
  <c r="W150" i="28" s="1"/>
  <c r="W151" i="28" s="1"/>
  <c r="W152" i="28" s="1"/>
  <c r="W153" i="28" s="1"/>
  <c r="W154" i="28" s="1"/>
  <c r="W155" i="28" s="1"/>
  <c r="W156" i="28" s="1"/>
  <c r="W157" i="28" s="1"/>
  <c r="W158" i="28" s="1"/>
  <c r="W159" i="28" s="1"/>
  <c r="W160" i="28" s="1"/>
  <c r="W161" i="28" s="1"/>
  <c r="W162" i="28" s="1"/>
  <c r="W163" i="28" s="1"/>
  <c r="W164" i="28" s="1"/>
  <c r="W165" i="28" s="1"/>
  <c r="W166" i="28" s="1"/>
  <c r="W167" i="28" s="1"/>
  <c r="W168" i="28" s="1"/>
  <c r="W169" i="28" s="1"/>
  <c r="W170" i="28" s="1"/>
  <c r="W171" i="28" s="1"/>
  <c r="W172" i="28" s="1"/>
  <c r="W173" i="28" s="1"/>
  <c r="W174" i="28" s="1"/>
  <c r="W175" i="28" s="1"/>
  <c r="W176" i="28" s="1"/>
  <c r="W177" i="28" s="1"/>
  <c r="W178" i="28" s="1"/>
  <c r="W179" i="28" s="1"/>
  <c r="W180" i="28" s="1"/>
  <c r="W181" i="28" s="1"/>
  <c r="W182" i="28" s="1"/>
  <c r="W183" i="28" s="1"/>
  <c r="W184" i="28" s="1"/>
  <c r="W185" i="28" s="1"/>
  <c r="W186" i="28" s="1"/>
  <c r="W187" i="28" s="1"/>
  <c r="W188" i="28" s="1"/>
  <c r="W189" i="28" s="1"/>
  <c r="W190" i="28" s="1"/>
  <c r="W191" i="28" s="1"/>
  <c r="W192" i="28" s="1"/>
  <c r="W193" i="28" s="1"/>
  <c r="W194" i="28" s="1"/>
  <c r="W195" i="28" s="1"/>
  <c r="W196" i="28" s="1"/>
  <c r="W197" i="28" s="1"/>
  <c r="W198" i="28" s="1"/>
  <c r="W199" i="28" s="1"/>
  <c r="W200" i="28" s="1"/>
  <c r="W201" i="28" s="1"/>
  <c r="W202" i="28" s="1"/>
  <c r="W203" i="28" s="1"/>
  <c r="W204" i="28" s="1"/>
  <c r="W205" i="28" s="1"/>
  <c r="W206" i="28" s="1"/>
  <c r="W207" i="28" s="1"/>
  <c r="W208" i="28" s="1"/>
  <c r="W209" i="28" s="1"/>
  <c r="W210" i="28" s="1"/>
  <c r="W211" i="28" s="1"/>
  <c r="W212" i="28" s="1"/>
  <c r="W213" i="28" s="1"/>
  <c r="W214" i="28" s="1"/>
  <c r="W215" i="28" s="1"/>
  <c r="W216" i="28" s="1"/>
  <c r="W217" i="28" s="1"/>
  <c r="W218" i="28" s="1"/>
  <c r="W219" i="28" s="1"/>
  <c r="W220" i="28" s="1"/>
  <c r="W221" i="28" s="1"/>
  <c r="W222" i="28" s="1"/>
  <c r="W223" i="28" s="1"/>
  <c r="W224" i="28" s="1"/>
  <c r="W225" i="28" s="1"/>
  <c r="W226" i="28" s="1"/>
  <c r="W227" i="28" s="1"/>
  <c r="W228" i="28" s="1"/>
  <c r="W229" i="28" s="1"/>
  <c r="W230" i="28" s="1"/>
  <c r="W231" i="28" s="1"/>
  <c r="W232" i="28" s="1"/>
  <c r="W233" i="28" s="1"/>
  <c r="W234" i="28" s="1"/>
  <c r="W235" i="28" s="1"/>
  <c r="W236" i="28" s="1"/>
  <c r="W237" i="28" s="1"/>
  <c r="W238" i="28" s="1"/>
  <c r="W239" i="28" s="1"/>
  <c r="W240" i="28" s="1"/>
  <c r="W241" i="28" s="1"/>
  <c r="W242" i="28" s="1"/>
  <c r="W243" i="28" s="1"/>
  <c r="W244" i="28" s="1"/>
  <c r="W245" i="28" s="1"/>
  <c r="W246" i="28" s="1"/>
  <c r="W247" i="28" s="1"/>
  <c r="W248" i="28" s="1"/>
  <c r="W249" i="28" s="1"/>
  <c r="W250" i="28" s="1"/>
  <c r="W251" i="28" s="1"/>
  <c r="W252" i="28" s="1"/>
  <c r="W253" i="28" s="1"/>
  <c r="W254" i="28" s="1"/>
  <c r="X82" i="28"/>
  <c r="X83" i="28" s="1"/>
  <c r="AU2" i="28"/>
  <c r="W16" i="28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Y82" i="28"/>
  <c r="Y83" i="28" s="1"/>
  <c r="Y84" i="28" s="1"/>
  <c r="Y85" i="28" s="1"/>
  <c r="Y86" i="28" s="1"/>
  <c r="Y87" i="28" s="1"/>
  <c r="Y88" i="28" s="1"/>
  <c r="Y89" i="28" s="1"/>
  <c r="Y90" i="28" s="1"/>
  <c r="Y91" i="28" s="1"/>
  <c r="Y92" i="28" s="1"/>
  <c r="Y93" i="28" s="1"/>
  <c r="Y94" i="28" s="1"/>
  <c r="Y95" i="28" s="1"/>
  <c r="Y96" i="28" s="1"/>
  <c r="Y97" i="28" s="1"/>
  <c r="Y98" i="28" s="1"/>
  <c r="Y99" i="28" s="1"/>
  <c r="Y100" i="28" s="1"/>
  <c r="Y101" i="28" s="1"/>
  <c r="Y102" i="28" s="1"/>
  <c r="Y103" i="28" s="1"/>
  <c r="Y104" i="28" s="1"/>
  <c r="Y105" i="28" s="1"/>
  <c r="Y106" i="28" s="1"/>
  <c r="Y107" i="28" s="1"/>
  <c r="Y108" i="28" s="1"/>
  <c r="Y109" i="28" s="1"/>
  <c r="Y110" i="28" s="1"/>
  <c r="Y111" i="28" s="1"/>
  <c r="Y112" i="28" s="1"/>
  <c r="Y113" i="28" s="1"/>
  <c r="Y114" i="28" s="1"/>
  <c r="Y115" i="28" s="1"/>
  <c r="Y116" i="28" s="1"/>
  <c r="Y117" i="28" s="1"/>
  <c r="Y118" i="28" s="1"/>
  <c r="Y119" i="28" s="1"/>
  <c r="Y120" i="28" s="1"/>
  <c r="Y121" i="28" s="1"/>
  <c r="Y122" i="28" s="1"/>
  <c r="Y123" i="28" s="1"/>
  <c r="Y124" i="28" s="1"/>
  <c r="Y125" i="28" s="1"/>
  <c r="Y126" i="28" s="1"/>
  <c r="Y127" i="28" s="1"/>
  <c r="Y128" i="28" s="1"/>
  <c r="Y129" i="28" s="1"/>
  <c r="Y130" i="28" s="1"/>
  <c r="Y131" i="28" s="1"/>
  <c r="Y132" i="28" s="1"/>
  <c r="Y133" i="28" s="1"/>
  <c r="Y134" i="28" s="1"/>
  <c r="Y135" i="28" s="1"/>
  <c r="Y136" i="28" s="1"/>
  <c r="Y137" i="28" s="1"/>
  <c r="Y138" i="28" s="1"/>
  <c r="Y139" i="28" s="1"/>
  <c r="Y140" i="28" s="1"/>
  <c r="Y141" i="28" s="1"/>
  <c r="Y142" i="28" s="1"/>
  <c r="Y143" i="28" s="1"/>
  <c r="Y144" i="28" s="1"/>
  <c r="Y145" i="28" s="1"/>
  <c r="Y146" i="28" s="1"/>
  <c r="Y147" i="28" s="1"/>
  <c r="Y148" i="28" s="1"/>
  <c r="Y149" i="28" s="1"/>
  <c r="Y150" i="28" s="1"/>
  <c r="Y151" i="28" s="1"/>
  <c r="Y152" i="28" s="1"/>
  <c r="Y153" i="28" s="1"/>
  <c r="Y154" i="28" s="1"/>
  <c r="Y155" i="28" s="1"/>
  <c r="Y156" i="28" s="1"/>
  <c r="Y157" i="28" s="1"/>
  <c r="Y158" i="28" s="1"/>
  <c r="Y159" i="28" s="1"/>
  <c r="Y160" i="28" s="1"/>
  <c r="Y161" i="28" s="1"/>
  <c r="Y162" i="28" s="1"/>
  <c r="Y163" i="28" s="1"/>
  <c r="Y164" i="28" s="1"/>
  <c r="Y165" i="28" s="1"/>
  <c r="Y166" i="28" s="1"/>
  <c r="Y167" i="28" s="1"/>
  <c r="Y168" i="28" s="1"/>
  <c r="Y169" i="28" s="1"/>
  <c r="Y170" i="28" s="1"/>
  <c r="Y171" i="28" s="1"/>
  <c r="Y172" i="28" s="1"/>
  <c r="Y173" i="28" s="1"/>
  <c r="Y174" i="28" s="1"/>
  <c r="Y175" i="28" s="1"/>
  <c r="Y176" i="28" s="1"/>
  <c r="Y177" i="28" s="1"/>
  <c r="Y178" i="28" s="1"/>
  <c r="Y179" i="28" s="1"/>
  <c r="Y180" i="28" s="1"/>
  <c r="Y181" i="28" s="1"/>
  <c r="Y182" i="28" s="1"/>
  <c r="Y183" i="28" s="1"/>
  <c r="Y184" i="28" s="1"/>
  <c r="Y185" i="28" s="1"/>
  <c r="Y186" i="28" s="1"/>
  <c r="Y187" i="28" s="1"/>
  <c r="Y188" i="28" s="1"/>
  <c r="Y189" i="28" s="1"/>
  <c r="Y190" i="28" s="1"/>
  <c r="Y191" i="28" s="1"/>
  <c r="Y192" i="28" s="1"/>
  <c r="Y193" i="28" s="1"/>
  <c r="Y194" i="28" s="1"/>
  <c r="Y195" i="28" s="1"/>
  <c r="Y196" i="28" s="1"/>
  <c r="Y197" i="28" s="1"/>
  <c r="Y198" i="28" s="1"/>
  <c r="Y199" i="28" s="1"/>
  <c r="Y200" i="28" s="1"/>
  <c r="Y201" i="28" s="1"/>
  <c r="Y202" i="28" s="1"/>
  <c r="Y203" i="28" s="1"/>
  <c r="Y204" i="28" s="1"/>
  <c r="Y205" i="28" s="1"/>
  <c r="Y206" i="28" s="1"/>
  <c r="Y207" i="28" s="1"/>
  <c r="Y208" i="28" s="1"/>
  <c r="Y209" i="28" s="1"/>
  <c r="Y210" i="28" s="1"/>
  <c r="Y211" i="28" s="1"/>
  <c r="Y212" i="28" s="1"/>
  <c r="Y213" i="28" s="1"/>
  <c r="Y214" i="28" s="1"/>
  <c r="Y215" i="28" s="1"/>
  <c r="Y216" i="28" s="1"/>
  <c r="Y217" i="28" s="1"/>
  <c r="Y218" i="28" s="1"/>
  <c r="Y219" i="28" s="1"/>
  <c r="Y220" i="28" s="1"/>
  <c r="Y221" i="28" s="1"/>
  <c r="Y222" i="28" s="1"/>
  <c r="Y223" i="28" s="1"/>
  <c r="Y224" i="28" s="1"/>
  <c r="Y225" i="28" s="1"/>
  <c r="Y226" i="28" s="1"/>
  <c r="Y227" i="28" s="1"/>
  <c r="Y228" i="28" s="1"/>
  <c r="Y229" i="28" s="1"/>
  <c r="Y230" i="28" s="1"/>
  <c r="Y231" i="28" s="1"/>
  <c r="Y232" i="28" s="1"/>
  <c r="Y233" i="28" s="1"/>
  <c r="Y234" i="28" s="1"/>
  <c r="Y235" i="28" s="1"/>
  <c r="Y236" i="28" s="1"/>
  <c r="Y237" i="28" s="1"/>
  <c r="Y238" i="28" s="1"/>
  <c r="Y239" i="28" s="1"/>
  <c r="Y240" i="28" s="1"/>
  <c r="Y241" i="28" s="1"/>
  <c r="Y242" i="28" s="1"/>
  <c r="Y243" i="28" s="1"/>
  <c r="Y244" i="28" s="1"/>
  <c r="Y245" i="28" s="1"/>
  <c r="Y246" i="28" s="1"/>
  <c r="Y247" i="28" s="1"/>
  <c r="Y248" i="28" s="1"/>
  <c r="Y249" i="28" s="1"/>
  <c r="Y250" i="28" s="1"/>
  <c r="Y251" i="28" s="1"/>
  <c r="Y252" i="28" s="1"/>
  <c r="Y253" i="28" s="1"/>
  <c r="Y254" i="28" s="1"/>
  <c r="AR3" i="28"/>
  <c r="AQ2" i="28"/>
  <c r="AR2" i="28"/>
  <c r="AS2" i="28"/>
  <c r="AQ3" i="28"/>
  <c r="AT2" i="28"/>
  <c r="AS3" i="28"/>
  <c r="AT3" i="28"/>
  <c r="AU3" i="28"/>
  <c r="AU40" i="28"/>
  <c r="X16" i="28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X27" i="28" s="1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V82" i="28"/>
  <c r="V83" i="28" s="1"/>
  <c r="V84" i="28" s="1"/>
  <c r="V85" i="28" s="1"/>
  <c r="V86" i="28" s="1"/>
  <c r="V87" i="28" s="1"/>
  <c r="V88" i="28" s="1"/>
  <c r="V89" i="28" s="1"/>
  <c r="V90" i="28" s="1"/>
  <c r="V91" i="28" s="1"/>
  <c r="V92" i="28" s="1"/>
  <c r="V93" i="28" s="1"/>
  <c r="V94" i="28" s="1"/>
  <c r="V95" i="28" s="1"/>
  <c r="V96" i="28" s="1"/>
  <c r="V97" i="28" s="1"/>
  <c r="V98" i="28" s="1"/>
  <c r="V99" i="28" s="1"/>
  <c r="V100" i="28" s="1"/>
  <c r="V101" i="28" s="1"/>
  <c r="V102" i="28" s="1"/>
  <c r="V103" i="28" s="1"/>
  <c r="V104" i="28" s="1"/>
  <c r="V105" i="28" s="1"/>
  <c r="V106" i="28" s="1"/>
  <c r="V107" i="28" s="1"/>
  <c r="V108" i="28" s="1"/>
  <c r="V109" i="28" s="1"/>
  <c r="V110" i="28" s="1"/>
  <c r="V111" i="28" s="1"/>
  <c r="V112" i="28" s="1"/>
  <c r="V113" i="28" s="1"/>
  <c r="V114" i="28" s="1"/>
  <c r="V115" i="28" s="1"/>
  <c r="V116" i="28" s="1"/>
  <c r="V117" i="28" s="1"/>
  <c r="V118" i="28" s="1"/>
  <c r="V119" i="28" s="1"/>
  <c r="V120" i="28" s="1"/>
  <c r="V121" i="28" s="1"/>
  <c r="V122" i="28" s="1"/>
  <c r="V123" i="28" s="1"/>
  <c r="V124" i="28" s="1"/>
  <c r="V125" i="28" s="1"/>
  <c r="V126" i="28" s="1"/>
  <c r="V127" i="28" s="1"/>
  <c r="V128" i="28" s="1"/>
  <c r="V129" i="28" s="1"/>
  <c r="V130" i="28" s="1"/>
  <c r="V131" i="28" s="1"/>
  <c r="V132" i="28" s="1"/>
  <c r="V133" i="28" s="1"/>
  <c r="V134" i="28" s="1"/>
  <c r="V135" i="28" s="1"/>
  <c r="V136" i="28" s="1"/>
  <c r="V137" i="28" s="1"/>
  <c r="V138" i="28" s="1"/>
  <c r="V139" i="28" s="1"/>
  <c r="V140" i="28" s="1"/>
  <c r="V141" i="28" s="1"/>
  <c r="V142" i="28" s="1"/>
  <c r="V143" i="28" s="1"/>
  <c r="V144" i="28" s="1"/>
  <c r="V145" i="28" s="1"/>
  <c r="V146" i="28" s="1"/>
  <c r="V147" i="28" s="1"/>
  <c r="V148" i="28" s="1"/>
  <c r="V149" i="28" s="1"/>
  <c r="V150" i="28" s="1"/>
  <c r="V151" i="28" s="1"/>
  <c r="V152" i="28" s="1"/>
  <c r="V153" i="28" s="1"/>
  <c r="V154" i="28" s="1"/>
  <c r="V155" i="28" s="1"/>
  <c r="V156" i="28" s="1"/>
  <c r="V157" i="28" s="1"/>
  <c r="V158" i="28" s="1"/>
  <c r="V159" i="28" s="1"/>
  <c r="V160" i="28" s="1"/>
  <c r="V161" i="28" s="1"/>
  <c r="V162" i="28" s="1"/>
  <c r="V163" i="28" s="1"/>
  <c r="V164" i="28" s="1"/>
  <c r="V165" i="28" s="1"/>
  <c r="V166" i="28" s="1"/>
  <c r="V167" i="28" s="1"/>
  <c r="V168" i="28" s="1"/>
  <c r="V169" i="28" s="1"/>
  <c r="V170" i="28" s="1"/>
  <c r="V171" i="28" s="1"/>
  <c r="V172" i="28" s="1"/>
  <c r="V173" i="28" s="1"/>
  <c r="V174" i="28" s="1"/>
  <c r="V175" i="28" s="1"/>
  <c r="V176" i="28" s="1"/>
  <c r="V177" i="28" s="1"/>
  <c r="V178" i="28" s="1"/>
  <c r="V179" i="28" s="1"/>
  <c r="V180" i="28" s="1"/>
  <c r="V181" i="28" s="1"/>
  <c r="V182" i="28" s="1"/>
  <c r="V183" i="28" s="1"/>
  <c r="V184" i="28" s="1"/>
  <c r="V185" i="28" s="1"/>
  <c r="V186" i="28" s="1"/>
  <c r="V187" i="28" s="1"/>
  <c r="V188" i="28" s="1"/>
  <c r="V189" i="28" s="1"/>
  <c r="V190" i="28" s="1"/>
  <c r="V191" i="28" s="1"/>
  <c r="V192" i="28" s="1"/>
  <c r="V193" i="28" s="1"/>
  <c r="V194" i="28" s="1"/>
  <c r="V195" i="28" s="1"/>
  <c r="V196" i="28" s="1"/>
  <c r="V197" i="28" s="1"/>
  <c r="V198" i="28" s="1"/>
  <c r="V199" i="28" s="1"/>
  <c r="V200" i="28" s="1"/>
  <c r="V201" i="28" s="1"/>
  <c r="V202" i="28" s="1"/>
  <c r="V203" i="28" s="1"/>
  <c r="V204" i="28" s="1"/>
  <c r="V205" i="28" s="1"/>
  <c r="V206" i="28" s="1"/>
  <c r="V207" i="28" s="1"/>
  <c r="V208" i="28" s="1"/>
  <c r="V209" i="28" s="1"/>
  <c r="V210" i="28" s="1"/>
  <c r="V211" i="28" s="1"/>
  <c r="V212" i="28" s="1"/>
  <c r="V213" i="28" s="1"/>
  <c r="V214" i="28" s="1"/>
  <c r="V215" i="28" s="1"/>
  <c r="V216" i="28" s="1"/>
  <c r="V217" i="28" s="1"/>
  <c r="V218" i="28" s="1"/>
  <c r="V219" i="28" s="1"/>
  <c r="V220" i="28" s="1"/>
  <c r="V221" i="28" s="1"/>
  <c r="V222" i="28" s="1"/>
  <c r="V223" i="28" s="1"/>
  <c r="V224" i="28" s="1"/>
  <c r="V225" i="28" s="1"/>
  <c r="V226" i="28" s="1"/>
  <c r="V227" i="28" s="1"/>
  <c r="V228" i="28" s="1"/>
  <c r="V229" i="28" s="1"/>
  <c r="V230" i="28" s="1"/>
  <c r="V231" i="28" s="1"/>
  <c r="V232" i="28" s="1"/>
  <c r="V233" i="28" s="1"/>
  <c r="V234" i="28" s="1"/>
  <c r="V235" i="28" s="1"/>
  <c r="V236" i="28" s="1"/>
  <c r="V237" i="28" s="1"/>
  <c r="V238" i="28" s="1"/>
  <c r="V239" i="28" s="1"/>
  <c r="V240" i="28" s="1"/>
  <c r="V241" i="28" s="1"/>
  <c r="V242" i="28" s="1"/>
  <c r="V243" i="28" s="1"/>
  <c r="V244" i="28" s="1"/>
  <c r="V245" i="28" s="1"/>
  <c r="V246" i="28" s="1"/>
  <c r="V247" i="28" s="1"/>
  <c r="V248" i="28" s="1"/>
  <c r="V249" i="28" s="1"/>
  <c r="V250" i="28" s="1"/>
  <c r="V251" i="28" s="1"/>
  <c r="V252" i="28" s="1"/>
  <c r="V253" i="28" s="1"/>
  <c r="V254" i="28" s="1"/>
  <c r="Y16" i="28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AU20" i="28"/>
  <c r="AU22" i="28"/>
  <c r="AU30" i="28"/>
  <c r="AU51" i="28"/>
  <c r="AU50" i="28"/>
  <c r="BF25" i="28"/>
  <c r="BF40" i="28"/>
  <c r="BD45" i="28"/>
  <c r="BE54" i="28"/>
  <c r="BD80" i="28"/>
  <c r="BG25" i="28"/>
  <c r="BG40" i="28"/>
  <c r="BF54" i="28"/>
  <c r="BF65" i="28"/>
  <c r="BD55" i="28"/>
  <c r="BG65" i="28"/>
  <c r="BD32" i="28"/>
  <c r="BE50" i="28"/>
  <c r="BE55" i="28"/>
  <c r="BF60" i="28"/>
  <c r="BD66" i="28"/>
  <c r="BF50" i="28"/>
  <c r="BF55" i="28"/>
  <c r="BG60" i="28"/>
  <c r="BE66" i="28"/>
  <c r="BG71" i="28"/>
  <c r="BE72" i="28"/>
  <c r="BE77" i="28"/>
  <c r="BG18" i="28"/>
  <c r="BG41" i="28"/>
  <c r="BG55" i="28"/>
  <c r="BD57" i="28"/>
  <c r="BG66" i="28"/>
  <c r="BG72" i="28"/>
  <c r="BG77" i="28"/>
  <c r="BD23" i="28"/>
  <c r="BE33" i="28"/>
  <c r="BD38" i="28"/>
  <c r="BF72" i="28"/>
  <c r="BG78" i="28"/>
  <c r="BF33" i="28"/>
  <c r="BE47" i="28"/>
  <c r="BG67" i="28"/>
  <c r="BG68" i="28"/>
  <c r="BD78" i="28"/>
  <c r="BG81" i="28"/>
  <c r="BF23" i="28"/>
  <c r="BE28" i="28"/>
  <c r="BF38" i="28"/>
  <c r="BG57" i="28"/>
  <c r="BG62" i="28"/>
  <c r="BD73" i="28"/>
  <c r="BD63" i="28"/>
  <c r="BE73" i="28"/>
  <c r="BD58" i="28"/>
  <c r="BD15" i="28"/>
  <c r="BD39" i="28"/>
  <c r="BE58" i="28"/>
  <c r="BD69" i="28"/>
  <c r="BE15" i="28"/>
  <c r="BE39" i="28"/>
  <c r="BG53" i="28"/>
  <c r="BD54" i="28"/>
  <c r="BG39" i="28"/>
  <c r="BF49" i="28"/>
  <c r="BD67" i="28"/>
  <c r="BD77" i="28"/>
  <c r="BG17" i="28"/>
  <c r="BG30" i="28"/>
  <c r="BD52" i="28"/>
  <c r="BE14" i="28"/>
  <c r="BF18" i="28"/>
  <c r="BG22" i="28"/>
  <c r="BE49" i="28"/>
  <c r="BF53" i="28"/>
  <c r="BF58" i="28"/>
  <c r="BG63" i="28"/>
  <c r="BF73" i="28"/>
  <c r="BF78" i="28"/>
  <c r="BD31" i="28"/>
  <c r="BF14" i="28"/>
  <c r="BE32" i="28"/>
  <c r="BG36" i="28"/>
  <c r="BF41" i="28"/>
  <c r="BE45" i="28"/>
  <c r="BG73" i="28"/>
  <c r="BG14" i="28"/>
  <c r="BG23" i="28"/>
  <c r="BG31" i="28"/>
  <c r="BF32" i="28"/>
  <c r="BE37" i="28"/>
  <c r="BF45" i="28"/>
  <c r="BG49" i="28"/>
  <c r="BD49" i="28"/>
  <c r="BG26" i="28"/>
  <c r="BE27" i="28"/>
  <c r="BG32" i="28"/>
  <c r="BD74" i="28"/>
  <c r="BF82" i="28"/>
  <c r="BG15" i="28"/>
  <c r="BE19" i="28"/>
  <c r="BG28" i="28"/>
  <c r="BF46" i="28"/>
  <c r="BD29" i="28"/>
  <c r="BE24" i="28"/>
  <c r="BD47" i="28"/>
  <c r="BE65" i="28"/>
  <c r="BE75" i="28"/>
  <c r="BG20" i="28"/>
  <c r="BF71" i="28"/>
  <c r="BF51" i="28"/>
  <c r="BF61" i="28"/>
  <c r="BF66" i="28"/>
  <c r="BF76" i="28"/>
  <c r="AU66" i="28"/>
  <c r="AU19" i="28"/>
  <c r="AU23" i="28"/>
  <c r="AU33" i="28"/>
  <c r="AU53" i="28"/>
  <c r="AU27" i="28"/>
  <c r="AU37" i="28"/>
  <c r="AU49" i="28"/>
  <c r="AU45" i="28"/>
  <c r="AU77" i="28"/>
  <c r="AU28" i="28"/>
  <c r="AU46" i="28"/>
  <c r="AU26" i="28"/>
  <c r="AU14" i="28"/>
  <c r="AU38" i="28"/>
  <c r="AU25" i="28"/>
  <c r="AU48" i="28"/>
  <c r="AU16" i="28"/>
  <c r="AU24" i="28"/>
  <c r="AU42" i="28"/>
  <c r="AU54" i="28"/>
  <c r="AU29" i="28"/>
  <c r="AU34" i="28"/>
  <c r="AU43" i="28"/>
  <c r="AU17" i="28"/>
  <c r="AU18" i="28"/>
  <c r="AU39" i="28"/>
  <c r="AU47" i="28"/>
  <c r="AU44" i="28"/>
  <c r="AU52" i="28"/>
  <c r="AU57" i="28"/>
  <c r="AU61" i="28"/>
  <c r="AU15" i="28"/>
  <c r="AU32" i="28"/>
  <c r="AU41" i="28"/>
  <c r="Z16" i="28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Z36" i="28" s="1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V16" i="28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BD28" i="28"/>
  <c r="AU36" i="28"/>
  <c r="BE20" i="28"/>
  <c r="BF28" i="28"/>
  <c r="AU81" i="28"/>
  <c r="AU93" i="28"/>
  <c r="BF20" i="28"/>
  <c r="AU95" i="28"/>
  <c r="BF37" i="28"/>
  <c r="BF42" i="28"/>
  <c r="BF47" i="28"/>
  <c r="BF52" i="28"/>
  <c r="AU67" i="28"/>
  <c r="BD20" i="28"/>
  <c r="BG37" i="28"/>
  <c r="BG42" i="28"/>
  <c r="BG47" i="28"/>
  <c r="BG52" i="28"/>
  <c r="AU21" i="28"/>
  <c r="AU55" i="28"/>
  <c r="AU74" i="28"/>
  <c r="BF15" i="28"/>
  <c r="AU84" i="28"/>
  <c r="AU88" i="28"/>
  <c r="BE31" i="28"/>
  <c r="AU218" i="28"/>
  <c r="AU248" i="28"/>
  <c r="AU237" i="28"/>
  <c r="AU232" i="28"/>
  <c r="AU217" i="28"/>
  <c r="AU214" i="28"/>
  <c r="AU242" i="28"/>
  <c r="AU204" i="28"/>
  <c r="AU229" i="28"/>
  <c r="AU185" i="28"/>
  <c r="AU222" i="28"/>
  <c r="AU191" i="28"/>
  <c r="AU199" i="28"/>
  <c r="AU193" i="28"/>
  <c r="AU177" i="28"/>
  <c r="AU184" i="28"/>
  <c r="AU221" i="28"/>
  <c r="AU145" i="28"/>
  <c r="AU162" i="28"/>
  <c r="AU150" i="28"/>
  <c r="AU157" i="28"/>
  <c r="AU160" i="28"/>
  <c r="AU153" i="28"/>
  <c r="AU142" i="28"/>
  <c r="AU129" i="28"/>
  <c r="AU111" i="28"/>
  <c r="AU100" i="28"/>
  <c r="AU141" i="28"/>
  <c r="AU108" i="28"/>
  <c r="AU90" i="28"/>
  <c r="AU101" i="28"/>
  <c r="AU138" i="28"/>
  <c r="AU131" i="28"/>
  <c r="AU115" i="28"/>
  <c r="AU72" i="28"/>
  <c r="AU82" i="28"/>
  <c r="AU136" i="28"/>
  <c r="AU83" i="28"/>
  <c r="BB83" i="28" s="1"/>
  <c r="AU109" i="28"/>
  <c r="BD18" i="28"/>
  <c r="BE30" i="28"/>
  <c r="BF30" i="28"/>
  <c r="AU71" i="28"/>
  <c r="BD26" i="28"/>
  <c r="BD36" i="28"/>
  <c r="BD41" i="28"/>
  <c r="BD46" i="28"/>
  <c r="BD51" i="28"/>
  <c r="BD17" i="28"/>
  <c r="BD30" i="28"/>
  <c r="BE17" i="28"/>
  <c r="AU31" i="28"/>
  <c r="AU35" i="28"/>
  <c r="AU56" i="28"/>
  <c r="AU62" i="28"/>
  <c r="BF17" i="28"/>
  <c r="AU76" i="28"/>
  <c r="AU126" i="28"/>
  <c r="BE26" i="28"/>
  <c r="BE36" i="28"/>
  <c r="BE41" i="28"/>
  <c r="BE46" i="28"/>
  <c r="BE51" i="28"/>
  <c r="BD21" i="28"/>
  <c r="BE25" i="28"/>
  <c r="AU97" i="28"/>
  <c r="AU110" i="28"/>
  <c r="AU79" i="28"/>
  <c r="AU75" i="28"/>
  <c r="AU89" i="28"/>
  <c r="AU106" i="28"/>
  <c r="AU73" i="28"/>
  <c r="AU96" i="28"/>
  <c r="AU105" i="28"/>
  <c r="AU107" i="28"/>
  <c r="AU122" i="28"/>
  <c r="BD61" i="28"/>
  <c r="BG76" i="28"/>
  <c r="AU60" i="28"/>
  <c r="BE61" i="28"/>
  <c r="AU58" i="28"/>
  <c r="AU64" i="28"/>
  <c r="BG61" i="28"/>
  <c r="AU148" i="28"/>
  <c r="AU70" i="28"/>
  <c r="BE71" i="28"/>
  <c r="AU85" i="28"/>
  <c r="AU118" i="28"/>
  <c r="AU68" i="28"/>
  <c r="AU80" i="28"/>
  <c r="X84" i="28"/>
  <c r="X85" i="28" s="1"/>
  <c r="X86" i="28" s="1"/>
  <c r="X87" i="28" s="1"/>
  <c r="X88" i="28" s="1"/>
  <c r="X89" i="28" s="1"/>
  <c r="X90" i="28" s="1"/>
  <c r="X91" i="28" s="1"/>
  <c r="X92" i="28" s="1"/>
  <c r="X93" i="28" s="1"/>
  <c r="X94" i="28" s="1"/>
  <c r="X95" i="28" s="1"/>
  <c r="X96" i="28" s="1"/>
  <c r="X97" i="28" s="1"/>
  <c r="X98" i="28" s="1"/>
  <c r="X99" i="28" s="1"/>
  <c r="X100" i="28" s="1"/>
  <c r="X101" i="28" s="1"/>
  <c r="X102" i="28" s="1"/>
  <c r="X103" i="28" s="1"/>
  <c r="X104" i="28" s="1"/>
  <c r="X105" i="28" s="1"/>
  <c r="X106" i="28" s="1"/>
  <c r="X107" i="28" s="1"/>
  <c r="X108" i="28" s="1"/>
  <c r="X109" i="28" s="1"/>
  <c r="X110" i="28" s="1"/>
  <c r="X111" i="28" s="1"/>
  <c r="X112" i="28" s="1"/>
  <c r="X113" i="28" s="1"/>
  <c r="X114" i="28" s="1"/>
  <c r="X115" i="28" s="1"/>
  <c r="X116" i="28" s="1"/>
  <c r="X117" i="28" s="1"/>
  <c r="X118" i="28" s="1"/>
  <c r="X119" i="28" s="1"/>
  <c r="X120" i="28" s="1"/>
  <c r="X121" i="28" s="1"/>
  <c r="X122" i="28" s="1"/>
  <c r="X123" i="28" s="1"/>
  <c r="X124" i="28" s="1"/>
  <c r="X125" i="28" s="1"/>
  <c r="X126" i="28" s="1"/>
  <c r="X127" i="28" s="1"/>
  <c r="X128" i="28" s="1"/>
  <c r="X129" i="28" s="1"/>
  <c r="X130" i="28" s="1"/>
  <c r="X131" i="28" s="1"/>
  <c r="X132" i="28" s="1"/>
  <c r="X133" i="28" s="1"/>
  <c r="X134" i="28" s="1"/>
  <c r="X135" i="28" s="1"/>
  <c r="X136" i="28" s="1"/>
  <c r="X137" i="28" s="1"/>
  <c r="X138" i="28" s="1"/>
  <c r="X139" i="28" s="1"/>
  <c r="X140" i="28" s="1"/>
  <c r="X141" i="28" s="1"/>
  <c r="X142" i="28" s="1"/>
  <c r="X143" i="28" s="1"/>
  <c r="X144" i="28" s="1"/>
  <c r="X145" i="28" s="1"/>
  <c r="X146" i="28" s="1"/>
  <c r="X147" i="28" s="1"/>
  <c r="X148" i="28" s="1"/>
  <c r="X149" i="28" s="1"/>
  <c r="X150" i="28" s="1"/>
  <c r="X151" i="28" s="1"/>
  <c r="X152" i="28" s="1"/>
  <c r="X153" i="28" s="1"/>
  <c r="X154" i="28" s="1"/>
  <c r="X155" i="28" s="1"/>
  <c r="X156" i="28" s="1"/>
  <c r="X157" i="28" s="1"/>
  <c r="X158" i="28" s="1"/>
  <c r="X159" i="28" s="1"/>
  <c r="X160" i="28" s="1"/>
  <c r="X161" i="28" s="1"/>
  <c r="X162" i="28" s="1"/>
  <c r="X163" i="28" s="1"/>
  <c r="X164" i="28" s="1"/>
  <c r="X165" i="28" s="1"/>
  <c r="X166" i="28" s="1"/>
  <c r="X167" i="28" s="1"/>
  <c r="X168" i="28" s="1"/>
  <c r="X169" i="28" s="1"/>
  <c r="X170" i="28" s="1"/>
  <c r="X171" i="28" s="1"/>
  <c r="X172" i="28" s="1"/>
  <c r="X173" i="28" s="1"/>
  <c r="X174" i="28" s="1"/>
  <c r="X175" i="28" s="1"/>
  <c r="X176" i="28" s="1"/>
  <c r="X177" i="28" s="1"/>
  <c r="X178" i="28" s="1"/>
  <c r="X179" i="28" s="1"/>
  <c r="X180" i="28" s="1"/>
  <c r="X181" i="28" s="1"/>
  <c r="X182" i="28" s="1"/>
  <c r="X183" i="28" s="1"/>
  <c r="X184" i="28" s="1"/>
  <c r="X185" i="28" s="1"/>
  <c r="X186" i="28" s="1"/>
  <c r="X187" i="28" s="1"/>
  <c r="X188" i="28" s="1"/>
  <c r="X189" i="28" s="1"/>
  <c r="X190" i="28" s="1"/>
  <c r="X191" i="28" s="1"/>
  <c r="X192" i="28" s="1"/>
  <c r="X193" i="28" s="1"/>
  <c r="X194" i="28" s="1"/>
  <c r="X195" i="28" s="1"/>
  <c r="X196" i="28" s="1"/>
  <c r="X197" i="28" s="1"/>
  <c r="X198" i="28" s="1"/>
  <c r="X199" i="28" s="1"/>
  <c r="X200" i="28" s="1"/>
  <c r="X201" i="28" s="1"/>
  <c r="X202" i="28" s="1"/>
  <c r="X203" i="28" s="1"/>
  <c r="X204" i="28" s="1"/>
  <c r="X205" i="28" s="1"/>
  <c r="X206" i="28" s="1"/>
  <c r="X207" i="28" s="1"/>
  <c r="X208" i="28" s="1"/>
  <c r="X209" i="28" s="1"/>
  <c r="X210" i="28" s="1"/>
  <c r="X211" i="28" s="1"/>
  <c r="X212" i="28" s="1"/>
  <c r="X213" i="28" s="1"/>
  <c r="X214" i="28" s="1"/>
  <c r="X215" i="28" s="1"/>
  <c r="X216" i="28" s="1"/>
  <c r="X217" i="28" s="1"/>
  <c r="X218" i="28" s="1"/>
  <c r="X219" i="28" s="1"/>
  <c r="X220" i="28" s="1"/>
  <c r="X221" i="28" s="1"/>
  <c r="X222" i="28" s="1"/>
  <c r="X223" i="28" s="1"/>
  <c r="X224" i="28" s="1"/>
  <c r="X225" i="28" s="1"/>
  <c r="X226" i="28" s="1"/>
  <c r="X227" i="28" s="1"/>
  <c r="X228" i="28" s="1"/>
  <c r="X229" i="28" s="1"/>
  <c r="X230" i="28" s="1"/>
  <c r="X231" i="28" s="1"/>
  <c r="X232" i="28" s="1"/>
  <c r="X233" i="28" s="1"/>
  <c r="X234" i="28" s="1"/>
  <c r="X235" i="28" s="1"/>
  <c r="X236" i="28" s="1"/>
  <c r="X237" i="28" s="1"/>
  <c r="X238" i="28" s="1"/>
  <c r="X239" i="28" s="1"/>
  <c r="X240" i="28" s="1"/>
  <c r="X241" i="28" s="1"/>
  <c r="X242" i="28" s="1"/>
  <c r="X243" i="28" s="1"/>
  <c r="X244" i="28" s="1"/>
  <c r="X245" i="28" s="1"/>
  <c r="X246" i="28" s="1"/>
  <c r="X247" i="28" s="1"/>
  <c r="X248" i="28" s="1"/>
  <c r="X249" i="28" s="1"/>
  <c r="X250" i="28" s="1"/>
  <c r="X251" i="28" s="1"/>
  <c r="X252" i="28" s="1"/>
  <c r="X253" i="28" s="1"/>
  <c r="X254" i="28" s="1"/>
  <c r="AU87" i="28"/>
  <c r="AU91" i="28"/>
  <c r="BG56" i="28"/>
  <c r="AU59" i="28"/>
  <c r="AU113" i="28"/>
  <c r="AU114" i="28"/>
  <c r="AU78" i="28"/>
  <c r="AU65" i="28"/>
  <c r="BD82" i="28"/>
  <c r="AU94" i="28"/>
  <c r="AU104" i="28"/>
  <c r="AU63" i="28"/>
  <c r="AU69" i="28"/>
  <c r="BE82" i="28"/>
  <c r="AU103" i="28"/>
  <c r="AU139" i="28"/>
  <c r="AU86" i="28"/>
  <c r="AU165" i="28"/>
  <c r="AU127" i="28"/>
  <c r="AU159" i="28"/>
  <c r="AU116" i="28"/>
  <c r="AU161" i="28"/>
  <c r="AU132" i="28"/>
  <c r="AU119" i="28"/>
  <c r="AU128" i="28"/>
  <c r="AU133" i="28"/>
  <c r="AU123" i="28"/>
  <c r="AU134" i="28"/>
  <c r="AU156" i="28"/>
  <c r="AU102" i="28"/>
  <c r="AU124" i="28"/>
  <c r="AU154" i="28"/>
  <c r="AU120" i="28"/>
  <c r="AU92" i="28"/>
  <c r="AU99" i="28"/>
  <c r="AU112" i="28"/>
  <c r="AU117" i="28"/>
  <c r="AU98" i="28"/>
  <c r="BE78" i="28"/>
  <c r="AU121" i="28"/>
  <c r="AU144" i="28"/>
  <c r="AU146" i="28"/>
  <c r="AU151" i="28"/>
  <c r="AU137" i="28"/>
  <c r="AU168" i="28"/>
  <c r="AU172" i="28"/>
  <c r="AU174" i="28"/>
  <c r="AU169" i="28"/>
  <c r="AU170" i="28"/>
  <c r="AU158" i="28"/>
  <c r="AU179" i="28"/>
  <c r="AU135" i="28"/>
  <c r="AU178" i="28"/>
  <c r="AU211" i="28"/>
  <c r="AU130" i="28"/>
  <c r="AU140" i="28"/>
  <c r="AU155" i="28"/>
  <c r="AU163" i="28"/>
  <c r="AU149" i="28"/>
  <c r="AU164" i="28"/>
  <c r="AU189" i="28"/>
  <c r="AU125" i="28"/>
  <c r="AU176" i="28"/>
  <c r="AU143" i="28"/>
  <c r="AU166" i="28"/>
  <c r="AU173" i="28"/>
  <c r="AU188" i="28"/>
  <c r="AU230" i="28"/>
  <c r="AU147" i="28"/>
  <c r="AU181" i="28"/>
  <c r="AU182" i="28"/>
  <c r="AU201" i="28"/>
  <c r="AU175" i="28"/>
  <c r="AU152" i="28"/>
  <c r="AU167" i="28"/>
  <c r="AU200" i="28"/>
  <c r="AU202" i="28"/>
  <c r="AU186" i="28"/>
  <c r="AU171" i="28"/>
  <c r="AU203" i="28"/>
  <c r="AU207" i="28"/>
  <c r="AU234" i="28"/>
  <c r="AU183" i="28"/>
  <c r="AU187" i="28"/>
  <c r="AU206" i="28"/>
  <c r="AU195" i="28"/>
  <c r="AU213" i="28"/>
  <c r="AU180" i="28"/>
  <c r="AU196" i="28"/>
  <c r="AU198" i="28"/>
  <c r="AU233" i="28"/>
  <c r="AU212" i="28"/>
  <c r="AU243" i="28"/>
  <c r="AU236" i="28"/>
  <c r="AU238" i="28"/>
  <c r="AU190" i="28"/>
  <c r="AU225" i="28"/>
  <c r="AU208" i="28"/>
  <c r="AU194" i="28"/>
  <c r="AU205" i="28"/>
  <c r="AU220" i="28"/>
  <c r="AU253" i="28"/>
  <c r="AU249" i="28"/>
  <c r="AU216" i="28"/>
  <c r="AU209" i="28"/>
  <c r="AU227" i="28"/>
  <c r="AU224" i="28"/>
  <c r="AU228" i="28"/>
  <c r="AU215" i="28"/>
  <c r="AU197" i="28"/>
  <c r="AU219" i="28"/>
  <c r="AU210" i="28"/>
  <c r="AU252" i="28"/>
  <c r="AU192" i="28"/>
  <c r="AU223" i="28"/>
  <c r="AU247" i="28"/>
  <c r="AU245" i="28"/>
  <c r="AU231" i="28"/>
  <c r="AU241" i="28"/>
  <c r="AU226" i="28"/>
  <c r="AU239" i="28"/>
  <c r="AU235" i="28"/>
  <c r="AU254" i="28"/>
  <c r="AU250" i="28"/>
  <c r="AU246" i="28"/>
  <c r="AU244" i="28"/>
  <c r="AU240" i="28"/>
  <c r="AU251" i="28"/>
  <c r="AU2" i="27" a="1"/>
  <c r="AU2" i="27" s="1"/>
  <c r="AT2" i="27" a="1"/>
  <c r="AT2" i="27" s="1"/>
  <c r="AT1" i="27" s="1"/>
  <c r="AS2" i="27" a="1"/>
  <c r="AS2" i="27" s="1"/>
  <c r="AS1" i="27" s="1"/>
  <c r="AU1" i="27"/>
  <c r="AU62" i="27" s="1"/>
  <c r="AQ2" i="27"/>
  <c r="AQ1" i="27" s="1"/>
  <c r="AQ19" i="27" s="1"/>
  <c r="AR1" i="27"/>
  <c r="AR14" i="27" s="1"/>
  <c r="V16" i="27"/>
  <c r="BG39" i="27"/>
  <c r="BF39" i="27"/>
  <c r="Y16" i="27"/>
  <c r="V17" i="27"/>
  <c r="V18" i="27" s="1"/>
  <c r="V19" i="27" s="1"/>
  <c r="V20" i="27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Y84" i="27"/>
  <c r="Y85" i="27" s="1"/>
  <c r="V63" i="27"/>
  <c r="V64" i="27" s="1"/>
  <c r="V65" i="27" s="1"/>
  <c r="V66" i="27" s="1"/>
  <c r="V67" i="27" s="1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BE39" i="27"/>
  <c r="BG65" i="27"/>
  <c r="BG55" i="27"/>
  <c r="BF55" i="27"/>
  <c r="X16" i="27"/>
  <c r="X17" i="27" s="1"/>
  <c r="X18" i="27" s="1"/>
  <c r="X19" i="27" s="1"/>
  <c r="X20" i="27" s="1"/>
  <c r="BG29" i="27"/>
  <c r="BF29" i="27"/>
  <c r="BE34" i="27"/>
  <c r="BD43" i="27"/>
  <c r="BG45" i="27"/>
  <c r="BF45" i="27"/>
  <c r="BF60" i="27"/>
  <c r="BG81" i="27"/>
  <c r="BF81" i="27"/>
  <c r="Y17" i="27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X21" i="27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BG32" i="27"/>
  <c r="BG34" i="27"/>
  <c r="BF34" i="27"/>
  <c r="W16" i="27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W36" i="27" s="1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Z16" i="27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BF18" i="27"/>
  <c r="BF22" i="27"/>
  <c r="BG66" i="27"/>
  <c r="BF66" i="27"/>
  <c r="BF43" i="27"/>
  <c r="BF17" i="27"/>
  <c r="BD76" i="27"/>
  <c r="BE28" i="27"/>
  <c r="BD38" i="27"/>
  <c r="BE76" i="27"/>
  <c r="BG28" i="27"/>
  <c r="BE38" i="27"/>
  <c r="BD15" i="27"/>
  <c r="BD16" i="27"/>
  <c r="BE24" i="27"/>
  <c r="BG38" i="27"/>
  <c r="BE16" i="27"/>
  <c r="BG24" i="27"/>
  <c r="BF24" i="27"/>
  <c r="BE20" i="27"/>
  <c r="BF28" i="27"/>
  <c r="BE33" i="27"/>
  <c r="BG44" i="27"/>
  <c r="BE44" i="27"/>
  <c r="BG46" i="27"/>
  <c r="BF46" i="27"/>
  <c r="BE14" i="27"/>
  <c r="BG33" i="27"/>
  <c r="BF14" i="27"/>
  <c r="BE59" i="27"/>
  <c r="BE19" i="27"/>
  <c r="BD44" i="27"/>
  <c r="BG19" i="27"/>
  <c r="BF19" i="27"/>
  <c r="BG42" i="27"/>
  <c r="Y89" i="27"/>
  <c r="Y90" i="27" s="1"/>
  <c r="Y91" i="27" s="1"/>
  <c r="Y92" i="27" s="1"/>
  <c r="Y93" i="27" s="1"/>
  <c r="Y94" i="27" s="1"/>
  <c r="Z84" i="27"/>
  <c r="Z85" i="27" s="1"/>
  <c r="Z86" i="27" s="1"/>
  <c r="Z87" i="27" s="1"/>
  <c r="Z88" i="27" s="1"/>
  <c r="Z89" i="27" s="1"/>
  <c r="Z90" i="27" s="1"/>
  <c r="BE57" i="27"/>
  <c r="BE72" i="27"/>
  <c r="BE82" i="27"/>
  <c r="BG56" i="27"/>
  <c r="BG82" i="27"/>
  <c r="BF82" i="27"/>
  <c r="V94" i="27"/>
  <c r="V95" i="27" s="1"/>
  <c r="V96" i="27" s="1"/>
  <c r="V97" i="27" s="1"/>
  <c r="V98" i="27" s="1"/>
  <c r="V99" i="27" s="1"/>
  <c r="V100" i="27" s="1"/>
  <c r="V101" i="27" s="1"/>
  <c r="V102" i="27" s="1"/>
  <c r="V103" i="27" s="1"/>
  <c r="V104" i="27" s="1"/>
  <c r="V105" i="27" s="1"/>
  <c r="V106" i="27" s="1"/>
  <c r="V107" i="27" s="1"/>
  <c r="V108" i="27" s="1"/>
  <c r="V109" i="27" s="1"/>
  <c r="V110" i="27" s="1"/>
  <c r="V111" i="27" s="1"/>
  <c r="V112" i="27" s="1"/>
  <c r="V113" i="27" s="1"/>
  <c r="V114" i="27" s="1"/>
  <c r="V115" i="27" s="1"/>
  <c r="V116" i="27" s="1"/>
  <c r="V117" i="27" s="1"/>
  <c r="V118" i="27" s="1"/>
  <c r="V119" i="27" s="1"/>
  <c r="V120" i="27" s="1"/>
  <c r="V121" i="27" s="1"/>
  <c r="V122" i="27" s="1"/>
  <c r="V123" i="27" s="1"/>
  <c r="V124" i="27" s="1"/>
  <c r="V125" i="27" s="1"/>
  <c r="V126" i="27" s="1"/>
  <c r="V127" i="27" s="1"/>
  <c r="V128" i="27" s="1"/>
  <c r="V129" i="27" s="1"/>
  <c r="V130" i="27" s="1"/>
  <c r="V131" i="27" s="1"/>
  <c r="V132" i="27" s="1"/>
  <c r="V133" i="27" s="1"/>
  <c r="V134" i="27" s="1"/>
  <c r="V135" i="27" s="1"/>
  <c r="V136" i="27" s="1"/>
  <c r="V137" i="27" s="1"/>
  <c r="V138" i="27" s="1"/>
  <c r="V139" i="27" s="1"/>
  <c r="V140" i="27" s="1"/>
  <c r="V141" i="27" s="1"/>
  <c r="V142" i="27" s="1"/>
  <c r="V143" i="27" s="1"/>
  <c r="V144" i="27" s="1"/>
  <c r="V145" i="27" s="1"/>
  <c r="V146" i="27" s="1"/>
  <c r="V147" i="27" s="1"/>
  <c r="V148" i="27" s="1"/>
  <c r="V149" i="27" s="1"/>
  <c r="V150" i="27" s="1"/>
  <c r="V151" i="27" s="1"/>
  <c r="V152" i="27" s="1"/>
  <c r="V153" i="27" s="1"/>
  <c r="V154" i="27" s="1"/>
  <c r="V155" i="27" s="1"/>
  <c r="V156" i="27" s="1"/>
  <c r="V157" i="27" s="1"/>
  <c r="V158" i="27" s="1"/>
  <c r="V159" i="27" s="1"/>
  <c r="V160" i="27" s="1"/>
  <c r="V161" i="27" s="1"/>
  <c r="V162" i="27" s="1"/>
  <c r="V163" i="27" s="1"/>
  <c r="V164" i="27" s="1"/>
  <c r="V165" i="27" s="1"/>
  <c r="V166" i="27" s="1"/>
  <c r="V167" i="27" s="1"/>
  <c r="V168" i="27" s="1"/>
  <c r="V169" i="27" s="1"/>
  <c r="V170" i="27" s="1"/>
  <c r="V171" i="27" s="1"/>
  <c r="V172" i="27" s="1"/>
  <c r="V173" i="27" s="1"/>
  <c r="V174" i="27" s="1"/>
  <c r="V175" i="27" s="1"/>
  <c r="V176" i="27" s="1"/>
  <c r="V177" i="27" s="1"/>
  <c r="V178" i="27" s="1"/>
  <c r="V179" i="27" s="1"/>
  <c r="V180" i="27" s="1"/>
  <c r="V181" i="27" s="1"/>
  <c r="V182" i="27" s="1"/>
  <c r="V183" i="27" s="1"/>
  <c r="V184" i="27" s="1"/>
  <c r="V185" i="27" s="1"/>
  <c r="V186" i="27" s="1"/>
  <c r="V187" i="27" s="1"/>
  <c r="V188" i="27" s="1"/>
  <c r="V189" i="27" s="1"/>
  <c r="V190" i="27" s="1"/>
  <c r="V191" i="27" s="1"/>
  <c r="V192" i="27" s="1"/>
  <c r="V193" i="27" s="1"/>
  <c r="V194" i="27" s="1"/>
  <c r="V195" i="27" s="1"/>
  <c r="V196" i="27" s="1"/>
  <c r="V197" i="27" s="1"/>
  <c r="V198" i="27" s="1"/>
  <c r="V199" i="27" s="1"/>
  <c r="V200" i="27" s="1"/>
  <c r="V201" i="27" s="1"/>
  <c r="V202" i="27" s="1"/>
  <c r="V203" i="27" s="1"/>
  <c r="V204" i="27" s="1"/>
  <c r="V205" i="27" s="1"/>
  <c r="V206" i="27" s="1"/>
  <c r="V207" i="27" s="1"/>
  <c r="V208" i="27" s="1"/>
  <c r="V209" i="27" s="1"/>
  <c r="V210" i="27" s="1"/>
  <c r="V211" i="27" s="1"/>
  <c r="V212" i="27" s="1"/>
  <c r="V213" i="27" s="1"/>
  <c r="V214" i="27" s="1"/>
  <c r="V215" i="27" s="1"/>
  <c r="V216" i="27" s="1"/>
  <c r="V217" i="27" s="1"/>
  <c r="V218" i="27" s="1"/>
  <c r="V219" i="27" s="1"/>
  <c r="V220" i="27" s="1"/>
  <c r="V221" i="27" s="1"/>
  <c r="V222" i="27" s="1"/>
  <c r="V223" i="27" s="1"/>
  <c r="V224" i="27" s="1"/>
  <c r="V225" i="27" s="1"/>
  <c r="V226" i="27" s="1"/>
  <c r="V227" i="27" s="1"/>
  <c r="V228" i="27" s="1"/>
  <c r="V229" i="27" s="1"/>
  <c r="V230" i="27" s="1"/>
  <c r="V231" i="27" s="1"/>
  <c r="V232" i="27" s="1"/>
  <c r="V233" i="27" s="1"/>
  <c r="V234" i="27" s="1"/>
  <c r="V235" i="27" s="1"/>
  <c r="V236" i="27" s="1"/>
  <c r="V237" i="27" s="1"/>
  <c r="V238" i="27" s="1"/>
  <c r="V239" i="27" s="1"/>
  <c r="V240" i="27" s="1"/>
  <c r="V241" i="27" s="1"/>
  <c r="V242" i="27" s="1"/>
  <c r="V243" i="27" s="1"/>
  <c r="V244" i="27" s="1"/>
  <c r="V245" i="27" s="1"/>
  <c r="V246" i="27" s="1"/>
  <c r="V247" i="27" s="1"/>
  <c r="V248" i="27" s="1"/>
  <c r="V249" i="27" s="1"/>
  <c r="V250" i="27" s="1"/>
  <c r="V251" i="27" s="1"/>
  <c r="V252" i="27" s="1"/>
  <c r="V253" i="27" s="1"/>
  <c r="V254" i="27" s="1"/>
  <c r="BE47" i="27"/>
  <c r="BF56" i="27"/>
  <c r="BE64" i="27"/>
  <c r="BD71" i="27"/>
  <c r="BE75" i="27"/>
  <c r="BE52" i="27"/>
  <c r="BD54" i="27"/>
  <c r="BE62" i="27"/>
  <c r="BD67" i="27"/>
  <c r="BG75" i="27"/>
  <c r="BF75" i="27"/>
  <c r="BF52" i="27"/>
  <c r="BE54" i="27"/>
  <c r="BG62" i="27"/>
  <c r="BF62" i="27"/>
  <c r="BE67" i="27"/>
  <c r="BF48" i="27"/>
  <c r="BG67" i="27"/>
  <c r="BF47" i="27"/>
  <c r="Z83" i="27"/>
  <c r="BF15" i="27"/>
  <c r="BF20" i="27"/>
  <c r="BF25" i="27"/>
  <c r="BF30" i="27"/>
  <c r="BF35" i="27"/>
  <c r="BF40" i="27"/>
  <c r="BG52" i="27"/>
  <c r="X89" i="27"/>
  <c r="X90" i="27" s="1"/>
  <c r="X91" i="27" s="1"/>
  <c r="X92" i="27" s="1"/>
  <c r="X93" i="27" s="1"/>
  <c r="X94" i="27" s="1"/>
  <c r="X95" i="27" s="1"/>
  <c r="X96" i="27" s="1"/>
  <c r="X97" i="27" s="1"/>
  <c r="X98" i="27" s="1"/>
  <c r="X99" i="27" s="1"/>
  <c r="X100" i="27" s="1"/>
  <c r="X101" i="27" s="1"/>
  <c r="X102" i="27" s="1"/>
  <c r="X103" i="27" s="1"/>
  <c r="X104" i="27" s="1"/>
  <c r="X105" i="27" s="1"/>
  <c r="X106" i="27" s="1"/>
  <c r="X107" i="27" s="1"/>
  <c r="X108" i="27" s="1"/>
  <c r="X109" i="27" s="1"/>
  <c r="X110" i="27" s="1"/>
  <c r="X111" i="27" s="1"/>
  <c r="X112" i="27" s="1"/>
  <c r="X113" i="27" s="1"/>
  <c r="X114" i="27" s="1"/>
  <c r="X115" i="27" s="1"/>
  <c r="X116" i="27" s="1"/>
  <c r="X117" i="27" s="1"/>
  <c r="X118" i="27" s="1"/>
  <c r="X119" i="27" s="1"/>
  <c r="X120" i="27" s="1"/>
  <c r="X121" i="27" s="1"/>
  <c r="X122" i="27" s="1"/>
  <c r="X123" i="27" s="1"/>
  <c r="X124" i="27" s="1"/>
  <c r="X125" i="27" s="1"/>
  <c r="X126" i="27" s="1"/>
  <c r="X127" i="27" s="1"/>
  <c r="X128" i="27" s="1"/>
  <c r="X129" i="27" s="1"/>
  <c r="X130" i="27" s="1"/>
  <c r="X131" i="27" s="1"/>
  <c r="X132" i="27" s="1"/>
  <c r="X133" i="27" s="1"/>
  <c r="X134" i="27" s="1"/>
  <c r="X135" i="27" s="1"/>
  <c r="X136" i="27" s="1"/>
  <c r="X137" i="27" s="1"/>
  <c r="X138" i="27" s="1"/>
  <c r="X139" i="27" s="1"/>
  <c r="X140" i="27" s="1"/>
  <c r="X141" i="27" s="1"/>
  <c r="X142" i="27" s="1"/>
  <c r="X143" i="27" s="1"/>
  <c r="X144" i="27" s="1"/>
  <c r="X145" i="27" s="1"/>
  <c r="X146" i="27" s="1"/>
  <c r="X147" i="27" s="1"/>
  <c r="X148" i="27" s="1"/>
  <c r="X149" i="27" s="1"/>
  <c r="X150" i="27" s="1"/>
  <c r="X151" i="27" s="1"/>
  <c r="X152" i="27" s="1"/>
  <c r="X153" i="27" s="1"/>
  <c r="X154" i="27" s="1"/>
  <c r="X155" i="27" s="1"/>
  <c r="X156" i="27" s="1"/>
  <c r="X157" i="27" s="1"/>
  <c r="X158" i="27" s="1"/>
  <c r="X159" i="27" s="1"/>
  <c r="X160" i="27" s="1"/>
  <c r="X161" i="27" s="1"/>
  <c r="X162" i="27" s="1"/>
  <c r="X163" i="27" s="1"/>
  <c r="X164" i="27" s="1"/>
  <c r="X165" i="27" s="1"/>
  <c r="X166" i="27" s="1"/>
  <c r="X167" i="27" s="1"/>
  <c r="X168" i="27" s="1"/>
  <c r="X169" i="27" s="1"/>
  <c r="X170" i="27" s="1"/>
  <c r="X171" i="27" s="1"/>
  <c r="X172" i="27" s="1"/>
  <c r="X173" i="27" s="1"/>
  <c r="X174" i="27" s="1"/>
  <c r="X175" i="27" s="1"/>
  <c r="X176" i="27" s="1"/>
  <c r="X177" i="27" s="1"/>
  <c r="X178" i="27" s="1"/>
  <c r="X179" i="27" s="1"/>
  <c r="X180" i="27" s="1"/>
  <c r="X181" i="27" s="1"/>
  <c r="X182" i="27" s="1"/>
  <c r="X183" i="27" s="1"/>
  <c r="X184" i="27" s="1"/>
  <c r="X185" i="27" s="1"/>
  <c r="X186" i="27" s="1"/>
  <c r="X187" i="27" s="1"/>
  <c r="X188" i="27" s="1"/>
  <c r="X189" i="27" s="1"/>
  <c r="X190" i="27" s="1"/>
  <c r="X191" i="27" s="1"/>
  <c r="X192" i="27" s="1"/>
  <c r="X193" i="27" s="1"/>
  <c r="X194" i="27" s="1"/>
  <c r="X195" i="27" s="1"/>
  <c r="X196" i="27" s="1"/>
  <c r="X197" i="27" s="1"/>
  <c r="X198" i="27" s="1"/>
  <c r="X199" i="27" s="1"/>
  <c r="X200" i="27" s="1"/>
  <c r="X201" i="27" s="1"/>
  <c r="X202" i="27" s="1"/>
  <c r="X203" i="27" s="1"/>
  <c r="X204" i="27" s="1"/>
  <c r="X205" i="27" s="1"/>
  <c r="X206" i="27" s="1"/>
  <c r="X207" i="27" s="1"/>
  <c r="X208" i="27" s="1"/>
  <c r="X209" i="27" s="1"/>
  <c r="X210" i="27" s="1"/>
  <c r="X211" i="27" s="1"/>
  <c r="X212" i="27" s="1"/>
  <c r="X213" i="27" s="1"/>
  <c r="X214" i="27" s="1"/>
  <c r="X215" i="27" s="1"/>
  <c r="X216" i="27" s="1"/>
  <c r="X217" i="27" s="1"/>
  <c r="X218" i="27" s="1"/>
  <c r="X219" i="27" s="1"/>
  <c r="X220" i="27" s="1"/>
  <c r="X221" i="27" s="1"/>
  <c r="X222" i="27" s="1"/>
  <c r="X223" i="27" s="1"/>
  <c r="X224" i="27" s="1"/>
  <c r="X225" i="27" s="1"/>
  <c r="X226" i="27" s="1"/>
  <c r="X227" i="27" s="1"/>
  <c r="X228" i="27" s="1"/>
  <c r="X229" i="27" s="1"/>
  <c r="X230" i="27" s="1"/>
  <c r="X231" i="27" s="1"/>
  <c r="X232" i="27" s="1"/>
  <c r="X233" i="27" s="1"/>
  <c r="X234" i="27" s="1"/>
  <c r="X235" i="27" s="1"/>
  <c r="X236" i="27" s="1"/>
  <c r="X237" i="27" s="1"/>
  <c r="X238" i="27" s="1"/>
  <c r="X239" i="27" s="1"/>
  <c r="X240" i="27" s="1"/>
  <c r="X241" i="27" s="1"/>
  <c r="X242" i="27" s="1"/>
  <c r="X243" i="27" s="1"/>
  <c r="X244" i="27" s="1"/>
  <c r="X245" i="27" s="1"/>
  <c r="X246" i="27" s="1"/>
  <c r="X247" i="27" s="1"/>
  <c r="X248" i="27" s="1"/>
  <c r="X249" i="27" s="1"/>
  <c r="X250" i="27" s="1"/>
  <c r="X251" i="27" s="1"/>
  <c r="X252" i="27" s="1"/>
  <c r="X253" i="27" s="1"/>
  <c r="X254" i="27" s="1"/>
  <c r="Y86" i="27"/>
  <c r="Y87" i="27" s="1"/>
  <c r="Y88" i="27" s="1"/>
  <c r="BF71" i="27"/>
  <c r="BF76" i="27"/>
  <c r="Y95" i="27"/>
  <c r="Y96" i="27" s="1"/>
  <c r="Y97" i="27" s="1"/>
  <c r="Y98" i="27" s="1"/>
  <c r="Y99" i="27" s="1"/>
  <c r="Y100" i="27" s="1"/>
  <c r="Y101" i="27" s="1"/>
  <c r="Y102" i="27" s="1"/>
  <c r="Y103" i="27" s="1"/>
  <c r="Y104" i="27" s="1"/>
  <c r="Y105" i="27" s="1"/>
  <c r="Y106" i="27" s="1"/>
  <c r="Y107" i="27" s="1"/>
  <c r="Y108" i="27" s="1"/>
  <c r="Y109" i="27" s="1"/>
  <c r="Y110" i="27" s="1"/>
  <c r="Y111" i="27" s="1"/>
  <c r="Y112" i="27" s="1"/>
  <c r="Y113" i="27" s="1"/>
  <c r="Y114" i="27" s="1"/>
  <c r="Y115" i="27" s="1"/>
  <c r="Y116" i="27" s="1"/>
  <c r="Y117" i="27" s="1"/>
  <c r="Y118" i="27" s="1"/>
  <c r="Y119" i="27" s="1"/>
  <c r="Y120" i="27" s="1"/>
  <c r="Y121" i="27" s="1"/>
  <c r="Y122" i="27" s="1"/>
  <c r="Y123" i="27" s="1"/>
  <c r="Y124" i="27" s="1"/>
  <c r="Y125" i="27" s="1"/>
  <c r="Y126" i="27" s="1"/>
  <c r="Y127" i="27" s="1"/>
  <c r="Y128" i="27" s="1"/>
  <c r="Y129" i="27" s="1"/>
  <c r="Y130" i="27" s="1"/>
  <c r="Y131" i="27" s="1"/>
  <c r="Y132" i="27" s="1"/>
  <c r="Y133" i="27" s="1"/>
  <c r="Y134" i="27" s="1"/>
  <c r="Y135" i="27" s="1"/>
  <c r="Y136" i="27" s="1"/>
  <c r="Y137" i="27" s="1"/>
  <c r="Y138" i="27" s="1"/>
  <c r="Y139" i="27" s="1"/>
  <c r="Y140" i="27" s="1"/>
  <c r="Y141" i="27" s="1"/>
  <c r="Y142" i="27" s="1"/>
  <c r="Y143" i="27" s="1"/>
  <c r="Y144" i="27" s="1"/>
  <c r="Y145" i="27" s="1"/>
  <c r="Y146" i="27" s="1"/>
  <c r="Y147" i="27" s="1"/>
  <c r="Y148" i="27" s="1"/>
  <c r="Y149" i="27" s="1"/>
  <c r="Y150" i="27" s="1"/>
  <c r="Y151" i="27" s="1"/>
  <c r="Y152" i="27" s="1"/>
  <c r="Y153" i="27" s="1"/>
  <c r="Y154" i="27" s="1"/>
  <c r="Y155" i="27" s="1"/>
  <c r="Y156" i="27" s="1"/>
  <c r="Y157" i="27" s="1"/>
  <c r="Y158" i="27" s="1"/>
  <c r="Y159" i="27" s="1"/>
  <c r="Y160" i="27" s="1"/>
  <c r="Y161" i="27" s="1"/>
  <c r="Y162" i="27" s="1"/>
  <c r="Y163" i="27" s="1"/>
  <c r="Y164" i="27" s="1"/>
  <c r="Y165" i="27" s="1"/>
  <c r="Y166" i="27" s="1"/>
  <c r="Y167" i="27" s="1"/>
  <c r="Y168" i="27" s="1"/>
  <c r="Y169" i="27" s="1"/>
  <c r="Y170" i="27" s="1"/>
  <c r="Y171" i="27" s="1"/>
  <c r="Y172" i="27" s="1"/>
  <c r="Y173" i="27" s="1"/>
  <c r="Y174" i="27" s="1"/>
  <c r="Y175" i="27" s="1"/>
  <c r="Y176" i="27" s="1"/>
  <c r="Y177" i="27" s="1"/>
  <c r="Y178" i="27" s="1"/>
  <c r="Y179" i="27" s="1"/>
  <c r="Y180" i="27" s="1"/>
  <c r="Y181" i="27" s="1"/>
  <c r="Y182" i="27" s="1"/>
  <c r="Y183" i="27" s="1"/>
  <c r="Y184" i="27" s="1"/>
  <c r="Y185" i="27" s="1"/>
  <c r="Y186" i="27" s="1"/>
  <c r="Y187" i="27" s="1"/>
  <c r="Y188" i="27" s="1"/>
  <c r="Y189" i="27" s="1"/>
  <c r="Y190" i="27" s="1"/>
  <c r="Y191" i="27" s="1"/>
  <c r="Y192" i="27" s="1"/>
  <c r="Y193" i="27" s="1"/>
  <c r="Y194" i="27" s="1"/>
  <c r="Y195" i="27" s="1"/>
  <c r="Y196" i="27" s="1"/>
  <c r="Y197" i="27" s="1"/>
  <c r="Y198" i="27" s="1"/>
  <c r="Y199" i="27" s="1"/>
  <c r="Y200" i="27" s="1"/>
  <c r="Y201" i="27" s="1"/>
  <c r="Y202" i="27" s="1"/>
  <c r="Y203" i="27" s="1"/>
  <c r="Y204" i="27" s="1"/>
  <c r="Y205" i="27" s="1"/>
  <c r="Y206" i="27" s="1"/>
  <c r="Y207" i="27" s="1"/>
  <c r="Y208" i="27" s="1"/>
  <c r="Y209" i="27" s="1"/>
  <c r="Y210" i="27" s="1"/>
  <c r="Y211" i="27" s="1"/>
  <c r="Y212" i="27" s="1"/>
  <c r="Y213" i="27" s="1"/>
  <c r="Y214" i="27" s="1"/>
  <c r="Y215" i="27" s="1"/>
  <c r="Y216" i="27" s="1"/>
  <c r="Y217" i="27" s="1"/>
  <c r="Y218" i="27" s="1"/>
  <c r="Y219" i="27" s="1"/>
  <c r="Y220" i="27" s="1"/>
  <c r="Y221" i="27" s="1"/>
  <c r="Y222" i="27" s="1"/>
  <c r="Y223" i="27" s="1"/>
  <c r="Y224" i="27" s="1"/>
  <c r="Y225" i="27" s="1"/>
  <c r="Y226" i="27" s="1"/>
  <c r="Y227" i="27" s="1"/>
  <c r="Y228" i="27" s="1"/>
  <c r="Y229" i="27" s="1"/>
  <c r="Y230" i="27" s="1"/>
  <c r="Y231" i="27" s="1"/>
  <c r="Y232" i="27" s="1"/>
  <c r="Y233" i="27" s="1"/>
  <c r="Y234" i="27" s="1"/>
  <c r="Y235" i="27" s="1"/>
  <c r="Y236" i="27" s="1"/>
  <c r="Y237" i="27" s="1"/>
  <c r="Y238" i="27" s="1"/>
  <c r="Y239" i="27" s="1"/>
  <c r="Y240" i="27" s="1"/>
  <c r="Y241" i="27" s="1"/>
  <c r="Y242" i="27" s="1"/>
  <c r="Y243" i="27" s="1"/>
  <c r="Y244" i="27" s="1"/>
  <c r="Y245" i="27" s="1"/>
  <c r="Y246" i="27" s="1"/>
  <c r="Y247" i="27" s="1"/>
  <c r="Y248" i="27" s="1"/>
  <c r="Y249" i="27" s="1"/>
  <c r="Y250" i="27" s="1"/>
  <c r="Y251" i="27" s="1"/>
  <c r="Y252" i="27" s="1"/>
  <c r="Y253" i="27" s="1"/>
  <c r="Y254" i="27" s="1"/>
  <c r="Z91" i="27"/>
  <c r="Z92" i="27" s="1"/>
  <c r="Z93" i="27" s="1"/>
  <c r="Z94" i="27" s="1"/>
  <c r="Z95" i="27" s="1"/>
  <c r="Z96" i="27" s="1"/>
  <c r="Z97" i="27" s="1"/>
  <c r="Z98" i="27" s="1"/>
  <c r="Z99" i="27" s="1"/>
  <c r="Z100" i="27" s="1"/>
  <c r="Z101" i="27" s="1"/>
  <c r="Z102" i="27" s="1"/>
  <c r="Z103" i="27" s="1"/>
  <c r="Z104" i="27" s="1"/>
  <c r="Z105" i="27" s="1"/>
  <c r="Z106" i="27" s="1"/>
  <c r="Z107" i="27" s="1"/>
  <c r="Z108" i="27" s="1"/>
  <c r="Z109" i="27" s="1"/>
  <c r="Z110" i="27" s="1"/>
  <c r="Z111" i="27" s="1"/>
  <c r="Z112" i="27" s="1"/>
  <c r="Z113" i="27" s="1"/>
  <c r="Z114" i="27" s="1"/>
  <c r="Z115" i="27" s="1"/>
  <c r="Z116" i="27" s="1"/>
  <c r="Z117" i="27" s="1"/>
  <c r="Z118" i="27" s="1"/>
  <c r="Z119" i="27" s="1"/>
  <c r="Z120" i="27" s="1"/>
  <c r="Z121" i="27" s="1"/>
  <c r="Z122" i="27" s="1"/>
  <c r="Z123" i="27" s="1"/>
  <c r="Z124" i="27" s="1"/>
  <c r="Z125" i="27" s="1"/>
  <c r="Z126" i="27" s="1"/>
  <c r="Z127" i="27" s="1"/>
  <c r="Z128" i="27" s="1"/>
  <c r="Z129" i="27" s="1"/>
  <c r="Z130" i="27" s="1"/>
  <c r="Z131" i="27" s="1"/>
  <c r="Z132" i="27" s="1"/>
  <c r="Z133" i="27" s="1"/>
  <c r="Z134" i="27" s="1"/>
  <c r="Z135" i="27" s="1"/>
  <c r="Z136" i="27" s="1"/>
  <c r="Z137" i="27" s="1"/>
  <c r="Z138" i="27" s="1"/>
  <c r="Z139" i="27" s="1"/>
  <c r="Z140" i="27" s="1"/>
  <c r="Z141" i="27" s="1"/>
  <c r="Z142" i="27" s="1"/>
  <c r="Z143" i="27" s="1"/>
  <c r="Z144" i="27" s="1"/>
  <c r="Z145" i="27" s="1"/>
  <c r="Z146" i="27" s="1"/>
  <c r="Z147" i="27" s="1"/>
  <c r="Z148" i="27" s="1"/>
  <c r="Z149" i="27" s="1"/>
  <c r="Z150" i="27" s="1"/>
  <c r="Z151" i="27" s="1"/>
  <c r="Z152" i="27" s="1"/>
  <c r="Z153" i="27" s="1"/>
  <c r="Z154" i="27" s="1"/>
  <c r="Z155" i="27" s="1"/>
  <c r="Z156" i="27" s="1"/>
  <c r="Z157" i="27" s="1"/>
  <c r="Z158" i="27" s="1"/>
  <c r="Z159" i="27" s="1"/>
  <c r="Z160" i="27" s="1"/>
  <c r="Z161" i="27" s="1"/>
  <c r="Z162" i="27" s="1"/>
  <c r="Z163" i="27" s="1"/>
  <c r="Z164" i="27" s="1"/>
  <c r="Z165" i="27" s="1"/>
  <c r="Z166" i="27" s="1"/>
  <c r="Z167" i="27" s="1"/>
  <c r="Z168" i="27" s="1"/>
  <c r="Z169" i="27" s="1"/>
  <c r="Z170" i="27" s="1"/>
  <c r="Z171" i="27" s="1"/>
  <c r="Z172" i="27" s="1"/>
  <c r="Z173" i="27" s="1"/>
  <c r="Z174" i="27" s="1"/>
  <c r="Z175" i="27" s="1"/>
  <c r="Z176" i="27" s="1"/>
  <c r="Z177" i="27" s="1"/>
  <c r="Z178" i="27" s="1"/>
  <c r="Z179" i="27" s="1"/>
  <c r="Z180" i="27" s="1"/>
  <c r="Z181" i="27" s="1"/>
  <c r="Z182" i="27" s="1"/>
  <c r="Z183" i="27" s="1"/>
  <c r="Z184" i="27" s="1"/>
  <c r="Z185" i="27" s="1"/>
  <c r="Z186" i="27" s="1"/>
  <c r="Z187" i="27" s="1"/>
  <c r="Z188" i="27" s="1"/>
  <c r="Z189" i="27" s="1"/>
  <c r="Z190" i="27" s="1"/>
  <c r="Z191" i="27" s="1"/>
  <c r="Z192" i="27" s="1"/>
  <c r="Z193" i="27" s="1"/>
  <c r="Z194" i="27" s="1"/>
  <c r="Z195" i="27" s="1"/>
  <c r="Z196" i="27" s="1"/>
  <c r="Z197" i="27" s="1"/>
  <c r="Z198" i="27" s="1"/>
  <c r="Z199" i="27" s="1"/>
  <c r="Z200" i="27" s="1"/>
  <c r="Z201" i="27" s="1"/>
  <c r="Z202" i="27" s="1"/>
  <c r="Z203" i="27" s="1"/>
  <c r="Z204" i="27" s="1"/>
  <c r="Z205" i="27" s="1"/>
  <c r="Z206" i="27" s="1"/>
  <c r="Z207" i="27" s="1"/>
  <c r="Z208" i="27" s="1"/>
  <c r="Z209" i="27" s="1"/>
  <c r="Z210" i="27" s="1"/>
  <c r="Z211" i="27" s="1"/>
  <c r="Z212" i="27" s="1"/>
  <c r="Z213" i="27" s="1"/>
  <c r="Z214" i="27" s="1"/>
  <c r="Z215" i="27" s="1"/>
  <c r="Z216" i="27" s="1"/>
  <c r="Z217" i="27" s="1"/>
  <c r="Z218" i="27" s="1"/>
  <c r="Z219" i="27" s="1"/>
  <c r="Z220" i="27" s="1"/>
  <c r="Z221" i="27" s="1"/>
  <c r="Z222" i="27" s="1"/>
  <c r="Z223" i="27" s="1"/>
  <c r="Z224" i="27" s="1"/>
  <c r="Z225" i="27" s="1"/>
  <c r="Z226" i="27" s="1"/>
  <c r="Z227" i="27" s="1"/>
  <c r="Z228" i="27" s="1"/>
  <c r="Z229" i="27" s="1"/>
  <c r="Z230" i="27" s="1"/>
  <c r="Z231" i="27" s="1"/>
  <c r="Z232" i="27" s="1"/>
  <c r="Z233" i="27" s="1"/>
  <c r="Z234" i="27" s="1"/>
  <c r="Z235" i="27" s="1"/>
  <c r="Z236" i="27" s="1"/>
  <c r="Z237" i="27" s="1"/>
  <c r="Z238" i="27" s="1"/>
  <c r="Z239" i="27" s="1"/>
  <c r="Z240" i="27" s="1"/>
  <c r="Z241" i="27" s="1"/>
  <c r="Z242" i="27" s="1"/>
  <c r="Z243" i="27" s="1"/>
  <c r="Z244" i="27" s="1"/>
  <c r="Z245" i="27" s="1"/>
  <c r="Z246" i="27" s="1"/>
  <c r="Z247" i="27" s="1"/>
  <c r="Z248" i="27" s="1"/>
  <c r="Z249" i="27" s="1"/>
  <c r="Z250" i="27" s="1"/>
  <c r="Z251" i="27" s="1"/>
  <c r="Z252" i="27" s="1"/>
  <c r="Z253" i="27" s="1"/>
  <c r="Z254" i="27" s="1"/>
  <c r="BF67" i="27"/>
  <c r="BF72" i="27"/>
  <c r="BF77" i="27"/>
  <c r="W82" i="27"/>
  <c r="W83" i="27" s="1"/>
  <c r="W84" i="27" s="1"/>
  <c r="W85" i="27" s="1"/>
  <c r="V87" i="27"/>
  <c r="V88" i="27" s="1"/>
  <c r="V89" i="27" s="1"/>
  <c r="V90" i="27" s="1"/>
  <c r="V91" i="27" s="1"/>
  <c r="V92" i="27" s="1"/>
  <c r="V93" i="27" s="1"/>
  <c r="W86" i="27"/>
  <c r="W87" i="27"/>
  <c r="W88" i="27" s="1"/>
  <c r="W89" i="27" s="1"/>
  <c r="W90" i="27" s="1"/>
  <c r="W91" i="27" s="1"/>
  <c r="W92" i="27" s="1"/>
  <c r="W93" i="27" s="1"/>
  <c r="W94" i="27" s="1"/>
  <c r="W95" i="27" s="1"/>
  <c r="W96" i="27" s="1"/>
  <c r="W97" i="27" s="1"/>
  <c r="W98" i="27" s="1"/>
  <c r="W99" i="27" s="1"/>
  <c r="W100" i="27" s="1"/>
  <c r="W101" i="27" s="1"/>
  <c r="W102" i="27" s="1"/>
  <c r="W103" i="27" s="1"/>
  <c r="W104" i="27" s="1"/>
  <c r="W105" i="27" s="1"/>
  <c r="W106" i="27" s="1"/>
  <c r="W107" i="27" s="1"/>
  <c r="W108" i="27" s="1"/>
  <c r="W109" i="27" s="1"/>
  <c r="W110" i="27" s="1"/>
  <c r="W111" i="27" s="1"/>
  <c r="W112" i="27" s="1"/>
  <c r="W113" i="27" s="1"/>
  <c r="W114" i="27" s="1"/>
  <c r="W115" i="27" s="1"/>
  <c r="W116" i="27" s="1"/>
  <c r="W117" i="27" s="1"/>
  <c r="W118" i="27" s="1"/>
  <c r="W119" i="27" s="1"/>
  <c r="W120" i="27" s="1"/>
  <c r="W121" i="27" s="1"/>
  <c r="W122" i="27" s="1"/>
  <c r="W123" i="27" s="1"/>
  <c r="W124" i="27" s="1"/>
  <c r="W125" i="27" s="1"/>
  <c r="W126" i="27" s="1"/>
  <c r="W127" i="27" s="1"/>
  <c r="W128" i="27" s="1"/>
  <c r="W129" i="27" s="1"/>
  <c r="W130" i="27" s="1"/>
  <c r="W131" i="27" s="1"/>
  <c r="W132" i="27" s="1"/>
  <c r="W133" i="27" s="1"/>
  <c r="W134" i="27" s="1"/>
  <c r="W135" i="27" s="1"/>
  <c r="W136" i="27" s="1"/>
  <c r="W137" i="27" s="1"/>
  <c r="W138" i="27" s="1"/>
  <c r="W139" i="27" s="1"/>
  <c r="W140" i="27" s="1"/>
  <c r="W141" i="27" s="1"/>
  <c r="W142" i="27" s="1"/>
  <c r="W143" i="27" s="1"/>
  <c r="W144" i="27" s="1"/>
  <c r="W145" i="27" s="1"/>
  <c r="W146" i="27" s="1"/>
  <c r="W147" i="27" s="1"/>
  <c r="W148" i="27" s="1"/>
  <c r="W149" i="27" s="1"/>
  <c r="W150" i="27" s="1"/>
  <c r="W151" i="27" s="1"/>
  <c r="W152" i="27" s="1"/>
  <c r="W153" i="27" s="1"/>
  <c r="W154" i="27" s="1"/>
  <c r="W155" i="27" s="1"/>
  <c r="W156" i="27" s="1"/>
  <c r="W157" i="27" s="1"/>
  <c r="W158" i="27" s="1"/>
  <c r="W159" i="27" s="1"/>
  <c r="W160" i="27" s="1"/>
  <c r="W161" i="27" s="1"/>
  <c r="W162" i="27" s="1"/>
  <c r="W163" i="27" s="1"/>
  <c r="W164" i="27" s="1"/>
  <c r="W165" i="27" s="1"/>
  <c r="W166" i="27" s="1"/>
  <c r="W167" i="27" s="1"/>
  <c r="W168" i="27" s="1"/>
  <c r="W169" i="27" s="1"/>
  <c r="W170" i="27" s="1"/>
  <c r="W171" i="27" s="1"/>
  <c r="W172" i="27" s="1"/>
  <c r="W173" i="27" s="1"/>
  <c r="W174" i="27" s="1"/>
  <c r="W175" i="27" s="1"/>
  <c r="W176" i="27" s="1"/>
  <c r="W177" i="27" s="1"/>
  <c r="W178" i="27" s="1"/>
  <c r="W179" i="27" s="1"/>
  <c r="W180" i="27" s="1"/>
  <c r="W181" i="27" s="1"/>
  <c r="W182" i="27" s="1"/>
  <c r="W183" i="27" s="1"/>
  <c r="W184" i="27" s="1"/>
  <c r="W185" i="27" s="1"/>
  <c r="W186" i="27" s="1"/>
  <c r="W187" i="27" s="1"/>
  <c r="W188" i="27" s="1"/>
  <c r="W189" i="27" s="1"/>
  <c r="W190" i="27" s="1"/>
  <c r="W191" i="27" s="1"/>
  <c r="W192" i="27" s="1"/>
  <c r="W193" i="27" s="1"/>
  <c r="W194" i="27" s="1"/>
  <c r="W195" i="27" s="1"/>
  <c r="W196" i="27" s="1"/>
  <c r="W197" i="27" s="1"/>
  <c r="W198" i="27" s="1"/>
  <c r="W199" i="27" s="1"/>
  <c r="W200" i="27" s="1"/>
  <c r="W201" i="27" s="1"/>
  <c r="W202" i="27" s="1"/>
  <c r="W203" i="27" s="1"/>
  <c r="W204" i="27" s="1"/>
  <c r="W205" i="27" s="1"/>
  <c r="W206" i="27" s="1"/>
  <c r="W207" i="27" s="1"/>
  <c r="W208" i="27" s="1"/>
  <c r="W209" i="27" s="1"/>
  <c r="W210" i="27" s="1"/>
  <c r="W211" i="27" s="1"/>
  <c r="W212" i="27" s="1"/>
  <c r="W213" i="27" s="1"/>
  <c r="W214" i="27" s="1"/>
  <c r="W215" i="27" s="1"/>
  <c r="W216" i="27" s="1"/>
  <c r="W217" i="27" s="1"/>
  <c r="W218" i="27" s="1"/>
  <c r="W219" i="27" s="1"/>
  <c r="W220" i="27" s="1"/>
  <c r="W221" i="27" s="1"/>
  <c r="W222" i="27" s="1"/>
  <c r="W223" i="27" s="1"/>
  <c r="W224" i="27" s="1"/>
  <c r="W225" i="27" s="1"/>
  <c r="W226" i="27" s="1"/>
  <c r="W227" i="27" s="1"/>
  <c r="W228" i="27" s="1"/>
  <c r="W229" i="27" s="1"/>
  <c r="W230" i="27" s="1"/>
  <c r="W231" i="27" s="1"/>
  <c r="W232" i="27" s="1"/>
  <c r="W233" i="27" s="1"/>
  <c r="W234" i="27" s="1"/>
  <c r="W235" i="27" s="1"/>
  <c r="W236" i="27" s="1"/>
  <c r="W237" i="27" s="1"/>
  <c r="W238" i="27" s="1"/>
  <c r="W239" i="27" s="1"/>
  <c r="W240" i="27" s="1"/>
  <c r="W241" i="27" s="1"/>
  <c r="W242" i="27" s="1"/>
  <c r="W243" i="27" s="1"/>
  <c r="W244" i="27" s="1"/>
  <c r="W245" i="27" s="1"/>
  <c r="W246" i="27" s="1"/>
  <c r="W247" i="27" s="1"/>
  <c r="W248" i="27" s="1"/>
  <c r="W249" i="27" s="1"/>
  <c r="W250" i="27" s="1"/>
  <c r="W251" i="27" s="1"/>
  <c r="W252" i="27" s="1"/>
  <c r="W253" i="27" s="1"/>
  <c r="W254" i="27" s="1"/>
  <c r="BG32" i="25"/>
  <c r="BD38" i="25"/>
  <c r="BG65" i="25"/>
  <c r="BE115" i="25"/>
  <c r="BE49" i="25"/>
  <c r="BF38" i="25"/>
  <c r="BD86" i="25"/>
  <c r="BG116" i="25"/>
  <c r="BF86" i="25"/>
  <c r="BG23" i="25"/>
  <c r="BE105" i="25"/>
  <c r="BE47" i="25"/>
  <c r="BE48" i="25"/>
  <c r="BG49" i="25"/>
  <c r="BG92" i="25"/>
  <c r="BD33" i="25"/>
  <c r="BD39" i="25"/>
  <c r="BG17" i="25"/>
  <c r="BG27" i="25"/>
  <c r="BE33" i="25"/>
  <c r="BE39" i="25"/>
  <c r="BD55" i="25"/>
  <c r="BD66" i="25"/>
  <c r="BF39" i="25"/>
  <c r="BF66" i="25"/>
  <c r="BD61" i="25"/>
  <c r="BF82" i="25"/>
  <c r="BG99" i="25"/>
  <c r="BD106" i="25"/>
  <c r="BF46" i="25"/>
  <c r="BG74" i="25"/>
  <c r="BF112" i="25"/>
  <c r="BD83" i="25"/>
  <c r="BG94" i="25"/>
  <c r="BE95" i="25"/>
  <c r="BD53" i="25"/>
  <c r="BD89" i="25"/>
  <c r="BF95" i="25"/>
  <c r="BD101" i="25"/>
  <c r="BD43" i="25"/>
  <c r="BD91" i="25"/>
  <c r="BF65" i="25"/>
  <c r="BG35" i="25"/>
  <c r="BE109" i="25"/>
  <c r="BD20" i="25"/>
  <c r="BE25" i="25"/>
  <c r="BD30" i="25"/>
  <c r="BE36" i="25"/>
  <c r="BD57" i="25"/>
  <c r="BD62" i="25"/>
  <c r="BF73" i="25"/>
  <c r="BF103" i="25"/>
  <c r="BD15" i="25"/>
  <c r="BE20" i="25"/>
  <c r="BE62" i="25"/>
  <c r="BG86" i="25"/>
  <c r="BF99" i="25"/>
  <c r="BF30" i="25"/>
  <c r="BF47" i="25"/>
  <c r="BF62" i="25"/>
  <c r="BF68" i="25"/>
  <c r="BE73" i="25"/>
  <c r="BF32" i="25"/>
  <c r="BD47" i="25"/>
  <c r="BF94" i="25"/>
  <c r="BF16" i="25"/>
  <c r="BG79" i="25"/>
  <c r="BD95" i="25"/>
  <c r="BE106" i="25"/>
  <c r="BD17" i="25"/>
  <c r="BD27" i="25"/>
  <c r="BE17" i="25"/>
  <c r="BE27" i="25"/>
  <c r="BD90" i="25"/>
  <c r="BG48" i="25"/>
  <c r="BF89" i="25"/>
  <c r="BF33" i="25"/>
  <c r="BF107" i="25"/>
  <c r="BD73" i="25"/>
  <c r="BD72" i="25"/>
  <c r="BD25" i="25"/>
  <c r="BD36" i="25"/>
  <c r="BG34" i="25"/>
  <c r="BE72" i="25"/>
  <c r="BF114" i="25"/>
  <c r="BG24" i="25"/>
  <c r="BE56" i="25"/>
  <c r="BF61" i="25"/>
  <c r="BG102" i="25"/>
  <c r="BE29" i="25"/>
  <c r="BG45" i="25"/>
  <c r="BD110" i="25"/>
  <c r="BF29" i="25"/>
  <c r="BD116" i="25"/>
  <c r="BG110" i="25"/>
  <c r="BE45" i="25"/>
  <c r="BE76" i="25"/>
  <c r="BG30" i="25"/>
  <c r="BF49" i="25"/>
  <c r="BD42" i="25"/>
  <c r="BG14" i="25"/>
  <c r="BE42" i="25"/>
  <c r="BD112" i="25"/>
  <c r="BD29" i="25"/>
  <c r="BF36" i="25"/>
  <c r="BF85" i="25"/>
  <c r="BD77" i="25"/>
  <c r="BD85" i="25"/>
  <c r="BG96" i="25"/>
  <c r="BE63" i="25"/>
  <c r="BE77" i="25"/>
  <c r="BE81" i="25"/>
  <c r="BD113" i="25"/>
  <c r="BG43" i="25"/>
  <c r="BG68" i="25"/>
  <c r="BE78" i="25"/>
  <c r="BD108" i="25"/>
  <c r="BF24" i="25"/>
  <c r="BG58" i="25"/>
  <c r="BD69" i="25"/>
  <c r="BG19" i="25"/>
  <c r="BG109" i="25"/>
  <c r="BD45" i="25"/>
  <c r="BG18" i="25"/>
  <c r="BG28" i="25"/>
  <c r="BD59" i="25"/>
  <c r="BE79" i="25"/>
  <c r="BD103" i="25"/>
  <c r="BD19" i="25"/>
  <c r="BD24" i="25"/>
  <c r="BG33" i="25"/>
  <c r="BD49" i="25"/>
  <c r="BD54" i="25"/>
  <c r="BG98" i="25"/>
  <c r="BD64" i="25"/>
  <c r="BG67" i="25"/>
  <c r="BD93" i="25"/>
  <c r="BG114" i="25"/>
  <c r="BD14" i="25"/>
  <c r="BD50" i="25"/>
  <c r="BE53" i="25"/>
  <c r="BD81" i="25"/>
  <c r="BD107" i="25"/>
  <c r="BE116" i="25"/>
  <c r="BF17" i="25"/>
  <c r="BG25" i="25"/>
  <c r="BE46" i="25"/>
  <c r="BE50" i="25"/>
  <c r="BD98" i="25"/>
  <c r="BG107" i="25"/>
  <c r="BE111" i="25"/>
  <c r="BF37" i="25"/>
  <c r="BD26" i="25"/>
  <c r="BF42" i="25"/>
  <c r="BD51" i="25"/>
  <c r="BD65" i="25"/>
  <c r="BD74" i="25"/>
  <c r="BE85" i="25"/>
  <c r="BF102" i="25"/>
  <c r="BE26" i="25"/>
  <c r="BG29" i="25"/>
  <c r="BE34" i="25"/>
  <c r="BF55" i="25"/>
  <c r="BE74" i="25"/>
  <c r="BF74" i="25"/>
  <c r="BG22" i="25"/>
  <c r="BG55" i="25"/>
  <c r="BD82" i="25"/>
  <c r="BE89" i="25"/>
  <c r="BF15" i="25"/>
  <c r="BE90" i="25"/>
  <c r="BD94" i="25"/>
  <c r="BG103" i="25"/>
  <c r="BF75" i="25"/>
  <c r="BD109" i="25"/>
  <c r="BG71" i="25"/>
  <c r="BD100" i="25"/>
  <c r="BD114" i="25"/>
  <c r="BE44" i="25"/>
  <c r="BF52" i="25"/>
  <c r="BF20" i="25"/>
  <c r="BF27" i="25"/>
  <c r="BF35" i="25"/>
  <c r="BF44" i="25"/>
  <c r="BE80" i="25"/>
  <c r="BF92" i="25"/>
  <c r="BF96" i="25"/>
  <c r="BF109" i="25"/>
  <c r="BE110" i="25"/>
  <c r="BD97" i="25"/>
  <c r="BG20" i="25"/>
  <c r="BE68" i="25"/>
  <c r="AQ2" i="25" a="1"/>
  <c r="AQ2" i="25" s="1"/>
  <c r="AQ1" i="25" s="1"/>
  <c r="AQ198" i="25" s="1"/>
  <c r="AR2" i="25" a="1"/>
  <c r="AR2" i="25" s="1"/>
  <c r="AR1" i="25" s="1"/>
  <c r="AR58" i="25" s="1"/>
  <c r="AS2" i="25" a="1"/>
  <c r="AS2" i="25" s="1"/>
  <c r="AS1" i="25" s="1"/>
  <c r="AS96" i="25" s="1"/>
  <c r="AT2" i="25" a="1"/>
  <c r="AT2" i="25" s="1"/>
  <c r="AT1" i="25" s="1"/>
  <c r="AT35" i="25" s="1"/>
  <c r="V16" i="25"/>
  <c r="V17" i="25" s="1"/>
  <c r="V18" i="25" s="1"/>
  <c r="V19" i="25" s="1"/>
  <c r="V20" i="25" s="1"/>
  <c r="Z23" i="25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X16" i="25"/>
  <c r="V21" i="25"/>
  <c r="X17" i="25"/>
  <c r="X18" i="25" s="1"/>
  <c r="X19" i="25" s="1"/>
  <c r="X20" i="25" s="1"/>
  <c r="X21" i="25" s="1"/>
  <c r="X22" i="25" s="1"/>
  <c r="X23" i="25" s="1"/>
  <c r="X24" i="25" s="1"/>
  <c r="X25" i="25" s="1"/>
  <c r="V22" i="25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Y18" i="25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X26" i="25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W19" i="25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BE23" i="25"/>
  <c r="BE30" i="25"/>
  <c r="BD78" i="25"/>
  <c r="Z87" i="25"/>
  <c r="Z88" i="25" s="1"/>
  <c r="Z89" i="25" s="1"/>
  <c r="Z90" i="25" s="1"/>
  <c r="Z91" i="25" s="1"/>
  <c r="BE54" i="25"/>
  <c r="BE60" i="25"/>
  <c r="BF54" i="25"/>
  <c r="BG63" i="25"/>
  <c r="BF63" i="25"/>
  <c r="BF104" i="25"/>
  <c r="BE104" i="25"/>
  <c r="BD104" i="25"/>
  <c r="BF18" i="25"/>
  <c r="BE24" i="25"/>
  <c r="BF31" i="25"/>
  <c r="BG51" i="25"/>
  <c r="BE55" i="25"/>
  <c r="BG91" i="25"/>
  <c r="BE91" i="25"/>
  <c r="BD32" i="25"/>
  <c r="BD60" i="25"/>
  <c r="BD63" i="25"/>
  <c r="BF88" i="25"/>
  <c r="BG88" i="25"/>
  <c r="BG26" i="25"/>
  <c r="BG54" i="25"/>
  <c r="BG60" i="25"/>
  <c r="BF83" i="25"/>
  <c r="BG83" i="25"/>
  <c r="BG76" i="25"/>
  <c r="BF76" i="25"/>
  <c r="BF14" i="25"/>
  <c r="BF19" i="25"/>
  <c r="BF25" i="25"/>
  <c r="BF51" i="25"/>
  <c r="BG52" i="25"/>
  <c r="BE59" i="25"/>
  <c r="BE70" i="25"/>
  <c r="BG70" i="25"/>
  <c r="BG101" i="25"/>
  <c r="BE101" i="25"/>
  <c r="AU1" i="25"/>
  <c r="AU40" i="25" s="1"/>
  <c r="BF34" i="25"/>
  <c r="BD79" i="25"/>
  <c r="Z83" i="25"/>
  <c r="Z84" i="25" s="1"/>
  <c r="Z85" i="25" s="1"/>
  <c r="Z86" i="25" s="1"/>
  <c r="BF26" i="25"/>
  <c r="BE65" i="25"/>
  <c r="BG105" i="25"/>
  <c r="BF105" i="25"/>
  <c r="BG21" i="25"/>
  <c r="BG46" i="25"/>
  <c r="BE64" i="25"/>
  <c r="BF84" i="25"/>
  <c r="BE84" i="25"/>
  <c r="BG90" i="25"/>
  <c r="BF90" i="25"/>
  <c r="BF64" i="25"/>
  <c r="BG64" i="25"/>
  <c r="BG77" i="25"/>
  <c r="BF77" i="25"/>
  <c r="Z92" i="25"/>
  <c r="BE16" i="25"/>
  <c r="BE28" i="25"/>
  <c r="BG37" i="25"/>
  <c r="BE38" i="25"/>
  <c r="BG47" i="25"/>
  <c r="BE57" i="25"/>
  <c r="Y84" i="25"/>
  <c r="Y85" i="25" s="1"/>
  <c r="Y86" i="25" s="1"/>
  <c r="BD40" i="25"/>
  <c r="BF57" i="25"/>
  <c r="BG62" i="25"/>
  <c r="BE69" i="25"/>
  <c r="BG80" i="25"/>
  <c r="BF80" i="25"/>
  <c r="BG39" i="25"/>
  <c r="BE40" i="25"/>
  <c r="BE43" i="25"/>
  <c r="BD56" i="25"/>
  <c r="BG61" i="25"/>
  <c r="BE61" i="25"/>
  <c r="BF41" i="25"/>
  <c r="BG44" i="25"/>
  <c r="BG57" i="25"/>
  <c r="BG66" i="25"/>
  <c r="BE66" i="25"/>
  <c r="BF71" i="25"/>
  <c r="BG42" i="25"/>
  <c r="BG56" i="25"/>
  <c r="BF56" i="25"/>
  <c r="BG69" i="25"/>
  <c r="BF78" i="25"/>
  <c r="BG78" i="25"/>
  <c r="BE83" i="25"/>
  <c r="BE88" i="25"/>
  <c r="BD71" i="25"/>
  <c r="BE108" i="25"/>
  <c r="BD111" i="25"/>
  <c r="Z97" i="25"/>
  <c r="Z98" i="25" s="1"/>
  <c r="Z99" i="25" s="1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19" i="25" s="1"/>
  <c r="Z120" i="25" s="1"/>
  <c r="Z121" i="25" s="1"/>
  <c r="Z122" i="25" s="1"/>
  <c r="Z123" i="25" s="1"/>
  <c r="Z124" i="25" s="1"/>
  <c r="Z125" i="25" s="1"/>
  <c r="Z126" i="25" s="1"/>
  <c r="Z127" i="25" s="1"/>
  <c r="Z128" i="25" s="1"/>
  <c r="Z129" i="25" s="1"/>
  <c r="Z130" i="25" s="1"/>
  <c r="Z131" i="25" s="1"/>
  <c r="Z132" i="25" s="1"/>
  <c r="Z133" i="25" s="1"/>
  <c r="Z134" i="25" s="1"/>
  <c r="Z135" i="25" s="1"/>
  <c r="Z136" i="25" s="1"/>
  <c r="Z137" i="25" s="1"/>
  <c r="Z138" i="25" s="1"/>
  <c r="Z139" i="25" s="1"/>
  <c r="Z140" i="25" s="1"/>
  <c r="Z141" i="25" s="1"/>
  <c r="Z142" i="25" s="1"/>
  <c r="Z143" i="25" s="1"/>
  <c r="Z144" i="25" s="1"/>
  <c r="Z145" i="25" s="1"/>
  <c r="Z146" i="25" s="1"/>
  <c r="Z147" i="25" s="1"/>
  <c r="Z148" i="25" s="1"/>
  <c r="Z149" i="25" s="1"/>
  <c r="Z150" i="25" s="1"/>
  <c r="Z151" i="25" s="1"/>
  <c r="Z152" i="25" s="1"/>
  <c r="Z153" i="25" s="1"/>
  <c r="Z154" i="25" s="1"/>
  <c r="Z155" i="25" s="1"/>
  <c r="Z156" i="25" s="1"/>
  <c r="Z157" i="25" s="1"/>
  <c r="Z158" i="25" s="1"/>
  <c r="Z159" i="25" s="1"/>
  <c r="Z160" i="25" s="1"/>
  <c r="Z161" i="25" s="1"/>
  <c r="Z162" i="25" s="1"/>
  <c r="Z163" i="25" s="1"/>
  <c r="Z164" i="25" s="1"/>
  <c r="Z165" i="25" s="1"/>
  <c r="Z166" i="25" s="1"/>
  <c r="Z167" i="25" s="1"/>
  <c r="Z168" i="25" s="1"/>
  <c r="Z169" i="25" s="1"/>
  <c r="Z170" i="25" s="1"/>
  <c r="Z171" i="25" s="1"/>
  <c r="Z172" i="25" s="1"/>
  <c r="Z173" i="25" s="1"/>
  <c r="Z174" i="25" s="1"/>
  <c r="Z175" i="25" s="1"/>
  <c r="Z176" i="25" s="1"/>
  <c r="Z177" i="25" s="1"/>
  <c r="Z178" i="25" s="1"/>
  <c r="Z179" i="25" s="1"/>
  <c r="Z180" i="25" s="1"/>
  <c r="Z181" i="25" s="1"/>
  <c r="Z182" i="25" s="1"/>
  <c r="Z183" i="25" s="1"/>
  <c r="Z184" i="25" s="1"/>
  <c r="Z185" i="25" s="1"/>
  <c r="Z186" i="25" s="1"/>
  <c r="Z187" i="25" s="1"/>
  <c r="Z188" i="25" s="1"/>
  <c r="Z189" i="25" s="1"/>
  <c r="Z190" i="25" s="1"/>
  <c r="Z191" i="25" s="1"/>
  <c r="Z192" i="25" s="1"/>
  <c r="Z193" i="25" s="1"/>
  <c r="Z194" i="25" s="1"/>
  <c r="Z195" i="25" s="1"/>
  <c r="Z196" i="25" s="1"/>
  <c r="Z197" i="25" s="1"/>
  <c r="Z198" i="25" s="1"/>
  <c r="Z199" i="25" s="1"/>
  <c r="Z200" i="25" s="1"/>
  <c r="Z201" i="25" s="1"/>
  <c r="Z202" i="25" s="1"/>
  <c r="Z203" i="25" s="1"/>
  <c r="Z204" i="25" s="1"/>
  <c r="Z205" i="25" s="1"/>
  <c r="Z206" i="25" s="1"/>
  <c r="Z207" i="25" s="1"/>
  <c r="Z208" i="25" s="1"/>
  <c r="Z209" i="25" s="1"/>
  <c r="Z210" i="25" s="1"/>
  <c r="Z211" i="25" s="1"/>
  <c r="Z212" i="25" s="1"/>
  <c r="Z213" i="25" s="1"/>
  <c r="Z214" i="25" s="1"/>
  <c r="Z215" i="25" s="1"/>
  <c r="Z216" i="25" s="1"/>
  <c r="Z217" i="25" s="1"/>
  <c r="Z218" i="25" s="1"/>
  <c r="Z219" i="25" s="1"/>
  <c r="Z220" i="25" s="1"/>
  <c r="Z221" i="25" s="1"/>
  <c r="Z222" i="25" s="1"/>
  <c r="Z223" i="25" s="1"/>
  <c r="Z224" i="25" s="1"/>
  <c r="Z225" i="25" s="1"/>
  <c r="Z226" i="25" s="1"/>
  <c r="Z227" i="25" s="1"/>
  <c r="Z228" i="25" s="1"/>
  <c r="Z229" i="25" s="1"/>
  <c r="Z230" i="25" s="1"/>
  <c r="Z231" i="25" s="1"/>
  <c r="Z232" i="25" s="1"/>
  <c r="Z233" i="25" s="1"/>
  <c r="Z234" i="25" s="1"/>
  <c r="Z235" i="25" s="1"/>
  <c r="Z236" i="25" s="1"/>
  <c r="Z237" i="25" s="1"/>
  <c r="Z238" i="25" s="1"/>
  <c r="Z239" i="25" s="1"/>
  <c r="Z240" i="25" s="1"/>
  <c r="Z241" i="25" s="1"/>
  <c r="Z242" i="25" s="1"/>
  <c r="Z243" i="25" s="1"/>
  <c r="Z244" i="25" s="1"/>
  <c r="Z245" i="25" s="1"/>
  <c r="Z246" i="25" s="1"/>
  <c r="Z247" i="25" s="1"/>
  <c r="Z248" i="25" s="1"/>
  <c r="Z249" i="25" s="1"/>
  <c r="Z250" i="25" s="1"/>
  <c r="Z251" i="25" s="1"/>
  <c r="Z252" i="25" s="1"/>
  <c r="Z253" i="25" s="1"/>
  <c r="Z254" i="25" s="1"/>
  <c r="BF101" i="25"/>
  <c r="BF111" i="25"/>
  <c r="BG111" i="25"/>
  <c r="BG97" i="25"/>
  <c r="BE97" i="25"/>
  <c r="BF81" i="25"/>
  <c r="BG81" i="25"/>
  <c r="BF59" i="25"/>
  <c r="BG59" i="25"/>
  <c r="BE86" i="25"/>
  <c r="BE100" i="25"/>
  <c r="BG87" i="25"/>
  <c r="Z93" i="25"/>
  <c r="Z94" i="25" s="1"/>
  <c r="Z95" i="25" s="1"/>
  <c r="Z96" i="25" s="1"/>
  <c r="BG100" i="25"/>
  <c r="BF100" i="25"/>
  <c r="BE113" i="25"/>
  <c r="BD75" i="25"/>
  <c r="BE93" i="25"/>
  <c r="BE107" i="25"/>
  <c r="BF113" i="25"/>
  <c r="BG113" i="25"/>
  <c r="BE58" i="25"/>
  <c r="BE75" i="25"/>
  <c r="BF93" i="25"/>
  <c r="BE103" i="25"/>
  <c r="BD68" i="25"/>
  <c r="BG93" i="25"/>
  <c r="BE96" i="25"/>
  <c r="BD99" i="25"/>
  <c r="BG85" i="25"/>
  <c r="BE99" i="25"/>
  <c r="BE112" i="25"/>
  <c r="BG112" i="25"/>
  <c r="BG115" i="25"/>
  <c r="BD105" i="25"/>
  <c r="BF69" i="25"/>
  <c r="BF79" i="25"/>
  <c r="BG95" i="25"/>
  <c r="BF108" i="25"/>
  <c r="BF110" i="25"/>
  <c r="V89" i="25"/>
  <c r="V90" i="25" s="1"/>
  <c r="V91" i="25" s="1"/>
  <c r="V92" i="25" s="1"/>
  <c r="V93" i="25" s="1"/>
  <c r="V94" i="25" s="1"/>
  <c r="V95" i="25" s="1"/>
  <c r="V96" i="25" s="1"/>
  <c r="V97" i="25" s="1"/>
  <c r="V98" i="25" s="1"/>
  <c r="V99" i="25" s="1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19" i="25" s="1"/>
  <c r="V120" i="25" s="1"/>
  <c r="V121" i="25" s="1"/>
  <c r="V122" i="25" s="1"/>
  <c r="V123" i="25" s="1"/>
  <c r="V124" i="25" s="1"/>
  <c r="V125" i="25" s="1"/>
  <c r="V126" i="25" s="1"/>
  <c r="V127" i="25" s="1"/>
  <c r="V128" i="25" s="1"/>
  <c r="V129" i="25" s="1"/>
  <c r="V130" i="25" s="1"/>
  <c r="V131" i="25" s="1"/>
  <c r="V132" i="25" s="1"/>
  <c r="V133" i="25" s="1"/>
  <c r="V134" i="25" s="1"/>
  <c r="V135" i="25" s="1"/>
  <c r="V136" i="25" s="1"/>
  <c r="V137" i="25" s="1"/>
  <c r="V138" i="25" s="1"/>
  <c r="V139" i="25" s="1"/>
  <c r="V140" i="25" s="1"/>
  <c r="V141" i="25" s="1"/>
  <c r="V142" i="25" s="1"/>
  <c r="V143" i="25" s="1"/>
  <c r="V144" i="25" s="1"/>
  <c r="V145" i="25" s="1"/>
  <c r="V146" i="25" s="1"/>
  <c r="V147" i="25" s="1"/>
  <c r="V148" i="25" s="1"/>
  <c r="V149" i="25" s="1"/>
  <c r="V150" i="25" s="1"/>
  <c r="V151" i="25" s="1"/>
  <c r="V152" i="25" s="1"/>
  <c r="V153" i="25" s="1"/>
  <c r="V154" i="25" s="1"/>
  <c r="V155" i="25" s="1"/>
  <c r="V156" i="25" s="1"/>
  <c r="V157" i="25" s="1"/>
  <c r="V158" i="25" s="1"/>
  <c r="V159" i="25" s="1"/>
  <c r="V160" i="25" s="1"/>
  <c r="V161" i="25" s="1"/>
  <c r="V162" i="25" s="1"/>
  <c r="V163" i="25" s="1"/>
  <c r="V164" i="25" s="1"/>
  <c r="V165" i="25" s="1"/>
  <c r="V166" i="25" s="1"/>
  <c r="V167" i="25" s="1"/>
  <c r="V168" i="25" s="1"/>
  <c r="V169" i="25" s="1"/>
  <c r="V170" i="25" s="1"/>
  <c r="V171" i="25" s="1"/>
  <c r="V172" i="25" s="1"/>
  <c r="V173" i="25" s="1"/>
  <c r="V174" i="25" s="1"/>
  <c r="V175" i="25" s="1"/>
  <c r="V176" i="25" s="1"/>
  <c r="V177" i="25" s="1"/>
  <c r="V178" i="25" s="1"/>
  <c r="V179" i="25" s="1"/>
  <c r="V180" i="25" s="1"/>
  <c r="V181" i="25" s="1"/>
  <c r="V182" i="25" s="1"/>
  <c r="V183" i="25" s="1"/>
  <c r="V184" i="25" s="1"/>
  <c r="V185" i="25" s="1"/>
  <c r="V186" i="25" s="1"/>
  <c r="V187" i="25" s="1"/>
  <c r="V188" i="25" s="1"/>
  <c r="V189" i="25" s="1"/>
  <c r="V190" i="25" s="1"/>
  <c r="V191" i="25" s="1"/>
  <c r="V192" i="25" s="1"/>
  <c r="V193" i="25" s="1"/>
  <c r="V194" i="25" s="1"/>
  <c r="V195" i="25" s="1"/>
  <c r="V196" i="25" s="1"/>
  <c r="V197" i="25" s="1"/>
  <c r="V198" i="25" s="1"/>
  <c r="V199" i="25" s="1"/>
  <c r="V200" i="25" s="1"/>
  <c r="V201" i="25" s="1"/>
  <c r="V202" i="25" s="1"/>
  <c r="V203" i="25" s="1"/>
  <c r="V204" i="25" s="1"/>
  <c r="V205" i="25" s="1"/>
  <c r="V206" i="25" s="1"/>
  <c r="V207" i="25" s="1"/>
  <c r="V208" i="25" s="1"/>
  <c r="V209" i="25" s="1"/>
  <c r="V210" i="25" s="1"/>
  <c r="V211" i="25" s="1"/>
  <c r="V212" i="25" s="1"/>
  <c r="V213" i="25" s="1"/>
  <c r="V214" i="25" s="1"/>
  <c r="V215" i="25" s="1"/>
  <c r="V216" i="25" s="1"/>
  <c r="V217" i="25" s="1"/>
  <c r="V218" i="25" s="1"/>
  <c r="V219" i="25" s="1"/>
  <c r="V220" i="25" s="1"/>
  <c r="V221" i="25" s="1"/>
  <c r="V222" i="25" s="1"/>
  <c r="V223" i="25" s="1"/>
  <c r="V224" i="25" s="1"/>
  <c r="V225" i="25" s="1"/>
  <c r="V226" i="25" s="1"/>
  <c r="V227" i="25" s="1"/>
  <c r="V228" i="25" s="1"/>
  <c r="V229" i="25" s="1"/>
  <c r="V230" i="25" s="1"/>
  <c r="V231" i="25" s="1"/>
  <c r="V232" i="25" s="1"/>
  <c r="V233" i="25" s="1"/>
  <c r="V234" i="25" s="1"/>
  <c r="V235" i="25" s="1"/>
  <c r="V236" i="25" s="1"/>
  <c r="V237" i="25" s="1"/>
  <c r="V238" i="25" s="1"/>
  <c r="V239" i="25" s="1"/>
  <c r="V240" i="25" s="1"/>
  <c r="V241" i="25" s="1"/>
  <c r="V242" i="25" s="1"/>
  <c r="V243" i="25" s="1"/>
  <c r="V244" i="25" s="1"/>
  <c r="V245" i="25" s="1"/>
  <c r="V246" i="25" s="1"/>
  <c r="V247" i="25" s="1"/>
  <c r="V248" i="25" s="1"/>
  <c r="V249" i="25" s="1"/>
  <c r="V250" i="25" s="1"/>
  <c r="V251" i="25" s="1"/>
  <c r="V252" i="25" s="1"/>
  <c r="V253" i="25" s="1"/>
  <c r="V254" i="25" s="1"/>
  <c r="BF106" i="25"/>
  <c r="X83" i="25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X95" i="25" s="1"/>
  <c r="X96" i="25" s="1"/>
  <c r="X97" i="25" s="1"/>
  <c r="X98" i="25" s="1"/>
  <c r="X99" i="25" s="1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X119" i="25" s="1"/>
  <c r="X120" i="25" s="1"/>
  <c r="X121" i="25" s="1"/>
  <c r="X122" i="25" s="1"/>
  <c r="X123" i="25" s="1"/>
  <c r="X124" i="25" s="1"/>
  <c r="X125" i="25" s="1"/>
  <c r="X126" i="25" s="1"/>
  <c r="X127" i="25" s="1"/>
  <c r="X128" i="25" s="1"/>
  <c r="X129" i="25" s="1"/>
  <c r="X130" i="25" s="1"/>
  <c r="X131" i="25" s="1"/>
  <c r="X132" i="25" s="1"/>
  <c r="X133" i="25" s="1"/>
  <c r="X134" i="25" s="1"/>
  <c r="X135" i="25" s="1"/>
  <c r="X136" i="25" s="1"/>
  <c r="X137" i="25" s="1"/>
  <c r="X138" i="25" s="1"/>
  <c r="X139" i="25" s="1"/>
  <c r="X140" i="25" s="1"/>
  <c r="X141" i="25" s="1"/>
  <c r="X142" i="25" s="1"/>
  <c r="X143" i="25" s="1"/>
  <c r="X144" i="25" s="1"/>
  <c r="X145" i="25" s="1"/>
  <c r="X146" i="25" s="1"/>
  <c r="X147" i="25" s="1"/>
  <c r="X148" i="25" s="1"/>
  <c r="X149" i="25" s="1"/>
  <c r="X150" i="25" s="1"/>
  <c r="X151" i="25" s="1"/>
  <c r="X152" i="25" s="1"/>
  <c r="X153" i="25" s="1"/>
  <c r="X154" i="25" s="1"/>
  <c r="X155" i="25" s="1"/>
  <c r="X156" i="25" s="1"/>
  <c r="X157" i="25" s="1"/>
  <c r="X158" i="25" s="1"/>
  <c r="X159" i="25" s="1"/>
  <c r="X160" i="25" s="1"/>
  <c r="X161" i="25" s="1"/>
  <c r="X162" i="25" s="1"/>
  <c r="X163" i="25" s="1"/>
  <c r="X164" i="25" s="1"/>
  <c r="X165" i="25" s="1"/>
  <c r="X166" i="25" s="1"/>
  <c r="X167" i="25" s="1"/>
  <c r="X168" i="25" s="1"/>
  <c r="X169" i="25" s="1"/>
  <c r="X170" i="25" s="1"/>
  <c r="X171" i="25" s="1"/>
  <c r="X172" i="25" s="1"/>
  <c r="X173" i="25" s="1"/>
  <c r="X174" i="25" s="1"/>
  <c r="X175" i="25" s="1"/>
  <c r="X176" i="25" s="1"/>
  <c r="X177" i="25" s="1"/>
  <c r="X178" i="25" s="1"/>
  <c r="X179" i="25" s="1"/>
  <c r="X180" i="25" s="1"/>
  <c r="X181" i="25" s="1"/>
  <c r="X182" i="25" s="1"/>
  <c r="X183" i="25" s="1"/>
  <c r="X184" i="25" s="1"/>
  <c r="X185" i="25" s="1"/>
  <c r="X186" i="25" s="1"/>
  <c r="X187" i="25" s="1"/>
  <c r="X188" i="25" s="1"/>
  <c r="X189" i="25" s="1"/>
  <c r="X190" i="25" s="1"/>
  <c r="X191" i="25" s="1"/>
  <c r="X192" i="25" s="1"/>
  <c r="X193" i="25" s="1"/>
  <c r="X194" i="25" s="1"/>
  <c r="X195" i="25" s="1"/>
  <c r="X196" i="25" s="1"/>
  <c r="X197" i="25" s="1"/>
  <c r="X198" i="25" s="1"/>
  <c r="X199" i="25" s="1"/>
  <c r="X200" i="25" s="1"/>
  <c r="X201" i="25" s="1"/>
  <c r="X202" i="25" s="1"/>
  <c r="X203" i="25" s="1"/>
  <c r="X204" i="25" s="1"/>
  <c r="X205" i="25" s="1"/>
  <c r="X206" i="25" s="1"/>
  <c r="X207" i="25" s="1"/>
  <c r="X208" i="25" s="1"/>
  <c r="X209" i="25" s="1"/>
  <c r="X210" i="25" s="1"/>
  <c r="X211" i="25" s="1"/>
  <c r="X212" i="25" s="1"/>
  <c r="X213" i="25" s="1"/>
  <c r="X214" i="25" s="1"/>
  <c r="X215" i="25" s="1"/>
  <c r="X216" i="25" s="1"/>
  <c r="X217" i="25" s="1"/>
  <c r="X218" i="25" s="1"/>
  <c r="X219" i="25" s="1"/>
  <c r="X220" i="25" s="1"/>
  <c r="X221" i="25" s="1"/>
  <c r="X222" i="25" s="1"/>
  <c r="X223" i="25" s="1"/>
  <c r="X224" i="25" s="1"/>
  <c r="X225" i="25" s="1"/>
  <c r="X226" i="25" s="1"/>
  <c r="X227" i="25" s="1"/>
  <c r="X228" i="25" s="1"/>
  <c r="X229" i="25" s="1"/>
  <c r="X230" i="25" s="1"/>
  <c r="X231" i="25" s="1"/>
  <c r="X232" i="25" s="1"/>
  <c r="X233" i="25" s="1"/>
  <c r="X234" i="25" s="1"/>
  <c r="X235" i="25" s="1"/>
  <c r="X236" i="25" s="1"/>
  <c r="X237" i="25" s="1"/>
  <c r="X238" i="25" s="1"/>
  <c r="X239" i="25" s="1"/>
  <c r="X240" i="25" s="1"/>
  <c r="X241" i="25" s="1"/>
  <c r="X242" i="25" s="1"/>
  <c r="X243" i="25" s="1"/>
  <c r="X244" i="25" s="1"/>
  <c r="X245" i="25" s="1"/>
  <c r="X246" i="25" s="1"/>
  <c r="X247" i="25" s="1"/>
  <c r="X248" i="25" s="1"/>
  <c r="X249" i="25" s="1"/>
  <c r="X250" i="25" s="1"/>
  <c r="X251" i="25" s="1"/>
  <c r="X252" i="25" s="1"/>
  <c r="X253" i="25" s="1"/>
  <c r="X254" i="25" s="1"/>
  <c r="W85" i="25"/>
  <c r="W86" i="25" s="1"/>
  <c r="W87" i="25" s="1"/>
  <c r="W88" i="25" s="1"/>
  <c r="W89" i="25" s="1"/>
  <c r="W90" i="25" s="1"/>
  <c r="W91" i="25" s="1"/>
  <c r="W92" i="25" s="1"/>
  <c r="W93" i="25" s="1"/>
  <c r="W94" i="25" s="1"/>
  <c r="W95" i="25" s="1"/>
  <c r="W96" i="25" s="1"/>
  <c r="W97" i="25" s="1"/>
  <c r="W98" i="25" s="1"/>
  <c r="W99" i="25" s="1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W119" i="25" s="1"/>
  <c r="W120" i="25" s="1"/>
  <c r="W121" i="25" s="1"/>
  <c r="W122" i="25" s="1"/>
  <c r="W123" i="25" s="1"/>
  <c r="W124" i="25" s="1"/>
  <c r="W125" i="25" s="1"/>
  <c r="W126" i="25" s="1"/>
  <c r="W127" i="25" s="1"/>
  <c r="W128" i="25" s="1"/>
  <c r="W129" i="25" s="1"/>
  <c r="W130" i="25" s="1"/>
  <c r="W131" i="25" s="1"/>
  <c r="W132" i="25" s="1"/>
  <c r="W133" i="25" s="1"/>
  <c r="W134" i="25" s="1"/>
  <c r="W135" i="25" s="1"/>
  <c r="W136" i="25" s="1"/>
  <c r="W137" i="25" s="1"/>
  <c r="W138" i="25" s="1"/>
  <c r="W139" i="25" s="1"/>
  <c r="W140" i="25" s="1"/>
  <c r="W141" i="25" s="1"/>
  <c r="W142" i="25" s="1"/>
  <c r="W143" i="25" s="1"/>
  <c r="W144" i="25" s="1"/>
  <c r="W145" i="25" s="1"/>
  <c r="W146" i="25" s="1"/>
  <c r="W147" i="25" s="1"/>
  <c r="W148" i="25" s="1"/>
  <c r="W149" i="25" s="1"/>
  <c r="W150" i="25" s="1"/>
  <c r="W151" i="25" s="1"/>
  <c r="W152" i="25" s="1"/>
  <c r="W153" i="25" s="1"/>
  <c r="W154" i="25" s="1"/>
  <c r="W155" i="25" s="1"/>
  <c r="W156" i="25" s="1"/>
  <c r="W157" i="25" s="1"/>
  <c r="W158" i="25" s="1"/>
  <c r="W159" i="25" s="1"/>
  <c r="W160" i="25" s="1"/>
  <c r="W161" i="25" s="1"/>
  <c r="W162" i="25" s="1"/>
  <c r="W163" i="25" s="1"/>
  <c r="W164" i="25" s="1"/>
  <c r="W165" i="25" s="1"/>
  <c r="W166" i="25" s="1"/>
  <c r="W167" i="25" s="1"/>
  <c r="W168" i="25" s="1"/>
  <c r="W169" i="25" s="1"/>
  <c r="W170" i="25" s="1"/>
  <c r="W171" i="25" s="1"/>
  <c r="W172" i="25" s="1"/>
  <c r="W173" i="25" s="1"/>
  <c r="W174" i="25" s="1"/>
  <c r="W175" i="25" s="1"/>
  <c r="W176" i="25" s="1"/>
  <c r="W177" i="25" s="1"/>
  <c r="W178" i="25" s="1"/>
  <c r="W179" i="25" s="1"/>
  <c r="W180" i="25" s="1"/>
  <c r="W181" i="25" s="1"/>
  <c r="W182" i="25" s="1"/>
  <c r="W183" i="25" s="1"/>
  <c r="W184" i="25" s="1"/>
  <c r="W185" i="25" s="1"/>
  <c r="W186" i="25" s="1"/>
  <c r="W187" i="25" s="1"/>
  <c r="W188" i="25" s="1"/>
  <c r="W189" i="25" s="1"/>
  <c r="W190" i="25" s="1"/>
  <c r="W191" i="25" s="1"/>
  <c r="W192" i="25" s="1"/>
  <c r="W193" i="25" s="1"/>
  <c r="W194" i="25" s="1"/>
  <c r="W195" i="25" s="1"/>
  <c r="W196" i="25" s="1"/>
  <c r="W197" i="25" s="1"/>
  <c r="W198" i="25" s="1"/>
  <c r="W199" i="25" s="1"/>
  <c r="W200" i="25" s="1"/>
  <c r="W201" i="25" s="1"/>
  <c r="W202" i="25" s="1"/>
  <c r="W203" i="25" s="1"/>
  <c r="W204" i="25" s="1"/>
  <c r="W205" i="25" s="1"/>
  <c r="W206" i="25" s="1"/>
  <c r="W207" i="25" s="1"/>
  <c r="W208" i="25" s="1"/>
  <c r="W209" i="25" s="1"/>
  <c r="W210" i="25" s="1"/>
  <c r="W211" i="25" s="1"/>
  <c r="W212" i="25" s="1"/>
  <c r="W213" i="25" s="1"/>
  <c r="W214" i="25" s="1"/>
  <c r="W215" i="25" s="1"/>
  <c r="W216" i="25" s="1"/>
  <c r="W217" i="25" s="1"/>
  <c r="W218" i="25" s="1"/>
  <c r="W219" i="25" s="1"/>
  <c r="W220" i="25" s="1"/>
  <c r="W221" i="25" s="1"/>
  <c r="W222" i="25" s="1"/>
  <c r="W223" i="25" s="1"/>
  <c r="W224" i="25" s="1"/>
  <c r="W225" i="25" s="1"/>
  <c r="W226" i="25" s="1"/>
  <c r="W227" i="25" s="1"/>
  <c r="W228" i="25" s="1"/>
  <c r="W229" i="25" s="1"/>
  <c r="W230" i="25" s="1"/>
  <c r="W231" i="25" s="1"/>
  <c r="W232" i="25" s="1"/>
  <c r="W233" i="25" s="1"/>
  <c r="W234" i="25" s="1"/>
  <c r="W235" i="25" s="1"/>
  <c r="W236" i="25" s="1"/>
  <c r="W237" i="25" s="1"/>
  <c r="W238" i="25" s="1"/>
  <c r="W239" i="25" s="1"/>
  <c r="W240" i="25" s="1"/>
  <c r="W241" i="25" s="1"/>
  <c r="W242" i="25" s="1"/>
  <c r="W243" i="25" s="1"/>
  <c r="W244" i="25" s="1"/>
  <c r="W245" i="25" s="1"/>
  <c r="W246" i="25" s="1"/>
  <c r="W247" i="25" s="1"/>
  <c r="W248" i="25" s="1"/>
  <c r="W249" i="25" s="1"/>
  <c r="W250" i="25" s="1"/>
  <c r="W251" i="25" s="1"/>
  <c r="W252" i="25" s="1"/>
  <c r="W253" i="25" s="1"/>
  <c r="W254" i="25" s="1"/>
  <c r="Y87" i="25"/>
  <c r="Y88" i="25" s="1"/>
  <c r="Y89" i="25" s="1"/>
  <c r="Y90" i="25" s="1"/>
  <c r="Y91" i="25" s="1"/>
  <c r="Y92" i="25" s="1"/>
  <c r="Y93" i="25" s="1"/>
  <c r="Y94" i="25" s="1"/>
  <c r="Y95" i="25" s="1"/>
  <c r="Y96" i="25" s="1"/>
  <c r="Y97" i="25" s="1"/>
  <c r="Y98" i="25" s="1"/>
  <c r="Y99" i="25" s="1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119" i="25" s="1"/>
  <c r="Y120" i="25" s="1"/>
  <c r="Y121" i="25" s="1"/>
  <c r="Y122" i="25" s="1"/>
  <c r="Y123" i="25" s="1"/>
  <c r="Y124" i="25" s="1"/>
  <c r="Y125" i="25" s="1"/>
  <c r="Y126" i="25" s="1"/>
  <c r="Y127" i="25" s="1"/>
  <c r="Y128" i="25" s="1"/>
  <c r="Y129" i="25" s="1"/>
  <c r="Y130" i="25" s="1"/>
  <c r="Y131" i="25" s="1"/>
  <c r="Y132" i="25" s="1"/>
  <c r="Y133" i="25" s="1"/>
  <c r="Y134" i="25" s="1"/>
  <c r="Y135" i="25" s="1"/>
  <c r="Y136" i="25" s="1"/>
  <c r="Y137" i="25" s="1"/>
  <c r="Y138" i="25" s="1"/>
  <c r="Y139" i="25" s="1"/>
  <c r="Y140" i="25" s="1"/>
  <c r="Y141" i="25" s="1"/>
  <c r="Y142" i="25" s="1"/>
  <c r="Y143" i="25" s="1"/>
  <c r="Y144" i="25" s="1"/>
  <c r="Y145" i="25" s="1"/>
  <c r="Y146" i="25" s="1"/>
  <c r="Y147" i="25" s="1"/>
  <c r="Y148" i="25" s="1"/>
  <c r="Y149" i="25" s="1"/>
  <c r="Y150" i="25" s="1"/>
  <c r="Y151" i="25" s="1"/>
  <c r="Y152" i="25" s="1"/>
  <c r="Y153" i="25" s="1"/>
  <c r="Y154" i="25" s="1"/>
  <c r="Y155" i="25" s="1"/>
  <c r="Y156" i="25" s="1"/>
  <c r="Y157" i="25" s="1"/>
  <c r="Y158" i="25" s="1"/>
  <c r="Y159" i="25" s="1"/>
  <c r="Y160" i="25" s="1"/>
  <c r="Y161" i="25" s="1"/>
  <c r="Y162" i="25" s="1"/>
  <c r="Y163" i="25" s="1"/>
  <c r="Y164" i="25" s="1"/>
  <c r="Y165" i="25" s="1"/>
  <c r="Y166" i="25" s="1"/>
  <c r="Y167" i="25" s="1"/>
  <c r="Y168" i="25" s="1"/>
  <c r="Y169" i="25" s="1"/>
  <c r="Y170" i="25" s="1"/>
  <c r="Y171" i="25" s="1"/>
  <c r="Y172" i="25" s="1"/>
  <c r="Y173" i="25" s="1"/>
  <c r="Y174" i="25" s="1"/>
  <c r="Y175" i="25" s="1"/>
  <c r="Y176" i="25" s="1"/>
  <c r="Y177" i="25" s="1"/>
  <c r="Y178" i="25" s="1"/>
  <c r="Y179" i="25" s="1"/>
  <c r="Y180" i="25" s="1"/>
  <c r="Y181" i="25" s="1"/>
  <c r="Y182" i="25" s="1"/>
  <c r="Y183" i="25" s="1"/>
  <c r="Y184" i="25" s="1"/>
  <c r="Y185" i="25" s="1"/>
  <c r="Y186" i="25" s="1"/>
  <c r="Y187" i="25" s="1"/>
  <c r="Y188" i="25" s="1"/>
  <c r="Y189" i="25" s="1"/>
  <c r="Y190" i="25" s="1"/>
  <c r="Y191" i="25" s="1"/>
  <c r="Y192" i="25" s="1"/>
  <c r="Y193" i="25" s="1"/>
  <c r="Y194" i="25" s="1"/>
  <c r="Y195" i="25" s="1"/>
  <c r="Y196" i="25" s="1"/>
  <c r="Y197" i="25" s="1"/>
  <c r="Y198" i="25" s="1"/>
  <c r="Y199" i="25" s="1"/>
  <c r="Y200" i="25" s="1"/>
  <c r="Y201" i="25" s="1"/>
  <c r="Y202" i="25" s="1"/>
  <c r="Y203" i="25" s="1"/>
  <c r="Y204" i="25" s="1"/>
  <c r="Y205" i="25" s="1"/>
  <c r="Y206" i="25" s="1"/>
  <c r="Y207" i="25" s="1"/>
  <c r="Y208" i="25" s="1"/>
  <c r="Y209" i="25" s="1"/>
  <c r="Y210" i="25" s="1"/>
  <c r="Y211" i="25" s="1"/>
  <c r="Y212" i="25" s="1"/>
  <c r="Y213" i="25" s="1"/>
  <c r="Y214" i="25" s="1"/>
  <c r="Y215" i="25" s="1"/>
  <c r="Y216" i="25" s="1"/>
  <c r="Y217" i="25" s="1"/>
  <c r="Y218" i="25" s="1"/>
  <c r="Y219" i="25" s="1"/>
  <c r="Y220" i="25" s="1"/>
  <c r="Y221" i="25" s="1"/>
  <c r="Y222" i="25" s="1"/>
  <c r="Y223" i="25" s="1"/>
  <c r="Y224" i="25" s="1"/>
  <c r="Y225" i="25" s="1"/>
  <c r="Y226" i="25" s="1"/>
  <c r="Y227" i="25" s="1"/>
  <c r="Y228" i="25" s="1"/>
  <c r="Y229" i="25" s="1"/>
  <c r="Y230" i="25" s="1"/>
  <c r="Y231" i="25" s="1"/>
  <c r="Y232" i="25" s="1"/>
  <c r="Y233" i="25" s="1"/>
  <c r="Y234" i="25" s="1"/>
  <c r="Y235" i="25" s="1"/>
  <c r="Y236" i="25" s="1"/>
  <c r="Y237" i="25" s="1"/>
  <c r="Y238" i="25" s="1"/>
  <c r="Y239" i="25" s="1"/>
  <c r="Y240" i="25" s="1"/>
  <c r="Y241" i="25" s="1"/>
  <c r="Y242" i="25" s="1"/>
  <c r="Y243" i="25" s="1"/>
  <c r="Y244" i="25" s="1"/>
  <c r="Y245" i="25" s="1"/>
  <c r="Y246" i="25" s="1"/>
  <c r="Y247" i="25" s="1"/>
  <c r="Y248" i="25" s="1"/>
  <c r="Y249" i="25" s="1"/>
  <c r="Y250" i="25" s="1"/>
  <c r="Y251" i="25" s="1"/>
  <c r="Y252" i="25" s="1"/>
  <c r="Y253" i="25" s="1"/>
  <c r="Y254" i="25" s="1"/>
  <c r="BF91" i="25"/>
  <c r="BG106" i="25"/>
  <c r="BF116" i="25"/>
  <c r="BE98" i="25"/>
  <c r="BF98" i="25"/>
  <c r="BG30" i="23"/>
  <c r="BF38" i="23"/>
  <c r="BD35" i="23"/>
  <c r="BE34" i="23"/>
  <c r="BE45" i="23"/>
  <c r="BF57" i="23"/>
  <c r="BD59" i="23"/>
  <c r="BD60" i="23"/>
  <c r="BD62" i="23"/>
  <c r="BD63" i="23"/>
  <c r="BD68" i="23"/>
  <c r="BE60" i="23"/>
  <c r="BE63" i="23"/>
  <c r="BE67" i="23"/>
  <c r="BE70" i="23"/>
  <c r="BG15" i="23"/>
  <c r="BG59" i="23"/>
  <c r="BG60" i="23"/>
  <c r="BF68" i="23"/>
  <c r="BD57" i="23"/>
  <c r="BD81" i="23"/>
  <c r="BG78" i="23"/>
  <c r="BE35" i="23"/>
  <c r="BE57" i="23"/>
  <c r="BF35" i="23"/>
  <c r="BG52" i="23"/>
  <c r="BG55" i="23"/>
  <c r="BF56" i="23"/>
  <c r="BE15" i="23"/>
  <c r="BG22" i="23"/>
  <c r="BE24" i="23"/>
  <c r="BE27" i="23"/>
  <c r="BE29" i="23"/>
  <c r="BD16" i="23"/>
  <c r="BE19" i="23"/>
  <c r="BD23" i="23"/>
  <c r="BF19" i="23"/>
  <c r="BD27" i="23"/>
  <c r="BG28" i="23"/>
  <c r="BE30" i="23"/>
  <c r="BE73" i="23"/>
  <c r="BE81" i="23"/>
  <c r="BF34" i="23"/>
  <c r="BD38" i="23"/>
  <c r="BE42" i="23"/>
  <c r="BF53" i="23"/>
  <c r="BG42" i="23"/>
  <c r="W15" i="23"/>
  <c r="BF33" i="23"/>
  <c r="BD26" i="23"/>
  <c r="BD34" i="23"/>
  <c r="BD44" i="23"/>
  <c r="BD53" i="23"/>
  <c r="BF54" i="23"/>
  <c r="BG14" i="23"/>
  <c r="BE26" i="23"/>
  <c r="BF26" i="23"/>
  <c r="BE77" i="23"/>
  <c r="BD15" i="23"/>
  <c r="Z82" i="23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95" i="23" s="1"/>
  <c r="Z96" i="23" s="1"/>
  <c r="Z97" i="23" s="1"/>
  <c r="Z98" i="23" s="1"/>
  <c r="Z99" i="23" s="1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Z119" i="23" s="1"/>
  <c r="Z120" i="23" s="1"/>
  <c r="Z121" i="23" s="1"/>
  <c r="Z122" i="23" s="1"/>
  <c r="Z123" i="23" s="1"/>
  <c r="Z124" i="23" s="1"/>
  <c r="Z125" i="23" s="1"/>
  <c r="Z126" i="23" s="1"/>
  <c r="Z127" i="23" s="1"/>
  <c r="Z128" i="23" s="1"/>
  <c r="Z129" i="23" s="1"/>
  <c r="Z130" i="23" s="1"/>
  <c r="Z131" i="23" s="1"/>
  <c r="Z132" i="23" s="1"/>
  <c r="Z133" i="23" s="1"/>
  <c r="Z134" i="23" s="1"/>
  <c r="Z135" i="23" s="1"/>
  <c r="Z136" i="23" s="1"/>
  <c r="Z137" i="23" s="1"/>
  <c r="Z138" i="23" s="1"/>
  <c r="Z139" i="23" s="1"/>
  <c r="Z140" i="23" s="1"/>
  <c r="Z141" i="23" s="1"/>
  <c r="Z142" i="23" s="1"/>
  <c r="Z143" i="23" s="1"/>
  <c r="Z144" i="23" s="1"/>
  <c r="Z145" i="23" s="1"/>
  <c r="Z146" i="23" s="1"/>
  <c r="Z147" i="23" s="1"/>
  <c r="Z148" i="23" s="1"/>
  <c r="Z149" i="23" s="1"/>
  <c r="Z150" i="23" s="1"/>
  <c r="Z151" i="23" s="1"/>
  <c r="Z152" i="23" s="1"/>
  <c r="Z153" i="23" s="1"/>
  <c r="Z154" i="23" s="1"/>
  <c r="Z155" i="23" s="1"/>
  <c r="Z156" i="23" s="1"/>
  <c r="Z157" i="23" s="1"/>
  <c r="Z158" i="23" s="1"/>
  <c r="Z159" i="23" s="1"/>
  <c r="Z160" i="23" s="1"/>
  <c r="Z161" i="23" s="1"/>
  <c r="Z162" i="23" s="1"/>
  <c r="Z163" i="23" s="1"/>
  <c r="Z164" i="23" s="1"/>
  <c r="Z165" i="23" s="1"/>
  <c r="Z166" i="23" s="1"/>
  <c r="Z167" i="23" s="1"/>
  <c r="Z168" i="23" s="1"/>
  <c r="Z169" i="23" s="1"/>
  <c r="Z170" i="23" s="1"/>
  <c r="Z171" i="23" s="1"/>
  <c r="Z172" i="23" s="1"/>
  <c r="Z173" i="23" s="1"/>
  <c r="Z174" i="23" s="1"/>
  <c r="Z175" i="23" s="1"/>
  <c r="Z176" i="23" s="1"/>
  <c r="Z177" i="23" s="1"/>
  <c r="Z178" i="23" s="1"/>
  <c r="Z179" i="23" s="1"/>
  <c r="Z180" i="23" s="1"/>
  <c r="Z181" i="23" s="1"/>
  <c r="Z182" i="23" s="1"/>
  <c r="Z183" i="23" s="1"/>
  <c r="Z184" i="23" s="1"/>
  <c r="Z185" i="23" s="1"/>
  <c r="Z186" i="23" s="1"/>
  <c r="Z187" i="23" s="1"/>
  <c r="Z188" i="23" s="1"/>
  <c r="Z189" i="23" s="1"/>
  <c r="Z190" i="23" s="1"/>
  <c r="Z191" i="23" s="1"/>
  <c r="Z192" i="23" s="1"/>
  <c r="Z193" i="23" s="1"/>
  <c r="Z194" i="23" s="1"/>
  <c r="Z195" i="23" s="1"/>
  <c r="Z196" i="23" s="1"/>
  <c r="Z197" i="23" s="1"/>
  <c r="Z198" i="23" s="1"/>
  <c r="Z199" i="23" s="1"/>
  <c r="Z200" i="23" s="1"/>
  <c r="Z201" i="23" s="1"/>
  <c r="Z202" i="23" s="1"/>
  <c r="Z203" i="23" s="1"/>
  <c r="Z204" i="23" s="1"/>
  <c r="Z205" i="23" s="1"/>
  <c r="Z206" i="23" s="1"/>
  <c r="Z207" i="23" s="1"/>
  <c r="Z208" i="23" s="1"/>
  <c r="Z209" i="23" s="1"/>
  <c r="Z210" i="23" s="1"/>
  <c r="Z211" i="23" s="1"/>
  <c r="Z212" i="23" s="1"/>
  <c r="Z213" i="23" s="1"/>
  <c r="Z214" i="23" s="1"/>
  <c r="Z215" i="23" s="1"/>
  <c r="Z216" i="23" s="1"/>
  <c r="Z217" i="23" s="1"/>
  <c r="Z218" i="23" s="1"/>
  <c r="Z219" i="23" s="1"/>
  <c r="Z220" i="23" s="1"/>
  <c r="Z221" i="23" s="1"/>
  <c r="Z222" i="23" s="1"/>
  <c r="Z223" i="23" s="1"/>
  <c r="Z224" i="23" s="1"/>
  <c r="Z225" i="23" s="1"/>
  <c r="Z226" i="23" s="1"/>
  <c r="Z227" i="23" s="1"/>
  <c r="Z228" i="23" s="1"/>
  <c r="Z229" i="23" s="1"/>
  <c r="Z230" i="23" s="1"/>
  <c r="Z231" i="23" s="1"/>
  <c r="Z232" i="23" s="1"/>
  <c r="Z233" i="23" s="1"/>
  <c r="Z234" i="23" s="1"/>
  <c r="Z235" i="23" s="1"/>
  <c r="Z236" i="23" s="1"/>
  <c r="Z237" i="23" s="1"/>
  <c r="Z238" i="23" s="1"/>
  <c r="Z239" i="23" s="1"/>
  <c r="Z240" i="23" s="1"/>
  <c r="Z241" i="23" s="1"/>
  <c r="Z242" i="23" s="1"/>
  <c r="Z243" i="23" s="1"/>
  <c r="Z244" i="23" s="1"/>
  <c r="Z245" i="23" s="1"/>
  <c r="Z246" i="23" s="1"/>
  <c r="Z247" i="23" s="1"/>
  <c r="Z248" i="23" s="1"/>
  <c r="Z249" i="23" s="1"/>
  <c r="Z250" i="23" s="1"/>
  <c r="Z251" i="23" s="1"/>
  <c r="Z252" i="23" s="1"/>
  <c r="Z253" i="23" s="1"/>
  <c r="Z254" i="23" s="1"/>
  <c r="BD40" i="23"/>
  <c r="V15" i="23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BD17" i="23"/>
  <c r="BF28" i="23"/>
  <c r="BF78" i="23"/>
  <c r="W82" i="23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W95" i="23" s="1"/>
  <c r="W96" i="23" s="1"/>
  <c r="W97" i="23" s="1"/>
  <c r="W98" i="23" s="1"/>
  <c r="W99" i="23" s="1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W119" i="23" s="1"/>
  <c r="W120" i="23" s="1"/>
  <c r="W121" i="23" s="1"/>
  <c r="W122" i="23" s="1"/>
  <c r="W123" i="23" s="1"/>
  <c r="W124" i="23" s="1"/>
  <c r="W125" i="23" s="1"/>
  <c r="W126" i="23" s="1"/>
  <c r="W127" i="23" s="1"/>
  <c r="W128" i="23" s="1"/>
  <c r="W129" i="23" s="1"/>
  <c r="W130" i="23" s="1"/>
  <c r="W131" i="23" s="1"/>
  <c r="W132" i="23" s="1"/>
  <c r="W133" i="23" s="1"/>
  <c r="W134" i="23" s="1"/>
  <c r="W135" i="23" s="1"/>
  <c r="W136" i="23" s="1"/>
  <c r="W137" i="23" s="1"/>
  <c r="W138" i="23" s="1"/>
  <c r="W139" i="23" s="1"/>
  <c r="W140" i="23" s="1"/>
  <c r="W141" i="23" s="1"/>
  <c r="W142" i="23" s="1"/>
  <c r="W143" i="23" s="1"/>
  <c r="W144" i="23" s="1"/>
  <c r="W145" i="23" s="1"/>
  <c r="W146" i="23" s="1"/>
  <c r="W147" i="23" s="1"/>
  <c r="W148" i="23" s="1"/>
  <c r="W149" i="23" s="1"/>
  <c r="W150" i="23" s="1"/>
  <c r="W151" i="23" s="1"/>
  <c r="W152" i="23" s="1"/>
  <c r="W153" i="23" s="1"/>
  <c r="W154" i="23" s="1"/>
  <c r="W155" i="23" s="1"/>
  <c r="W156" i="23" s="1"/>
  <c r="W157" i="23" s="1"/>
  <c r="W158" i="23" s="1"/>
  <c r="W159" i="23" s="1"/>
  <c r="W160" i="23" s="1"/>
  <c r="W161" i="23" s="1"/>
  <c r="W162" i="23" s="1"/>
  <c r="W163" i="23" s="1"/>
  <c r="W164" i="23" s="1"/>
  <c r="W165" i="23" s="1"/>
  <c r="W166" i="23" s="1"/>
  <c r="W167" i="23" s="1"/>
  <c r="W168" i="23" s="1"/>
  <c r="W169" i="23" s="1"/>
  <c r="W170" i="23" s="1"/>
  <c r="W171" i="23" s="1"/>
  <c r="W172" i="23" s="1"/>
  <c r="W173" i="23" s="1"/>
  <c r="W174" i="23" s="1"/>
  <c r="W175" i="23" s="1"/>
  <c r="W176" i="23" s="1"/>
  <c r="W177" i="23" s="1"/>
  <c r="W178" i="23" s="1"/>
  <c r="W179" i="23" s="1"/>
  <c r="W180" i="23" s="1"/>
  <c r="W181" i="23" s="1"/>
  <c r="W182" i="23" s="1"/>
  <c r="W183" i="23" s="1"/>
  <c r="W184" i="23" s="1"/>
  <c r="W185" i="23" s="1"/>
  <c r="W186" i="23" s="1"/>
  <c r="W187" i="23" s="1"/>
  <c r="W188" i="23" s="1"/>
  <c r="W189" i="23" s="1"/>
  <c r="W190" i="23" s="1"/>
  <c r="W191" i="23" s="1"/>
  <c r="W192" i="23" s="1"/>
  <c r="W193" i="23" s="1"/>
  <c r="W194" i="23" s="1"/>
  <c r="W195" i="23" s="1"/>
  <c r="W196" i="23" s="1"/>
  <c r="W197" i="23" s="1"/>
  <c r="W198" i="23" s="1"/>
  <c r="W199" i="23" s="1"/>
  <c r="W200" i="23" s="1"/>
  <c r="W201" i="23" s="1"/>
  <c r="W202" i="23" s="1"/>
  <c r="W203" i="23" s="1"/>
  <c r="W204" i="23" s="1"/>
  <c r="W205" i="23" s="1"/>
  <c r="W206" i="23" s="1"/>
  <c r="W207" i="23" s="1"/>
  <c r="W208" i="23" s="1"/>
  <c r="W209" i="23" s="1"/>
  <c r="W210" i="23" s="1"/>
  <c r="W211" i="23" s="1"/>
  <c r="W212" i="23" s="1"/>
  <c r="W213" i="23" s="1"/>
  <c r="W214" i="23" s="1"/>
  <c r="W215" i="23" s="1"/>
  <c r="W216" i="23" s="1"/>
  <c r="W217" i="23" s="1"/>
  <c r="W218" i="23" s="1"/>
  <c r="W219" i="23" s="1"/>
  <c r="W220" i="23" s="1"/>
  <c r="W221" i="23" s="1"/>
  <c r="W222" i="23" s="1"/>
  <c r="W223" i="23" s="1"/>
  <c r="W224" i="23" s="1"/>
  <c r="W225" i="23" s="1"/>
  <c r="W226" i="23" s="1"/>
  <c r="W227" i="23" s="1"/>
  <c r="W228" i="23" s="1"/>
  <c r="W229" i="23" s="1"/>
  <c r="W230" i="23" s="1"/>
  <c r="W231" i="23" s="1"/>
  <c r="W232" i="23" s="1"/>
  <c r="W233" i="23" s="1"/>
  <c r="W234" i="23" s="1"/>
  <c r="W235" i="23" s="1"/>
  <c r="W236" i="23" s="1"/>
  <c r="W237" i="23" s="1"/>
  <c r="W238" i="23" s="1"/>
  <c r="W239" i="23" s="1"/>
  <c r="W240" i="23" s="1"/>
  <c r="W241" i="23" s="1"/>
  <c r="W242" i="23" s="1"/>
  <c r="W243" i="23" s="1"/>
  <c r="W244" i="23" s="1"/>
  <c r="W245" i="23" s="1"/>
  <c r="W246" i="23" s="1"/>
  <c r="W247" i="23" s="1"/>
  <c r="W248" i="23" s="1"/>
  <c r="W249" i="23" s="1"/>
  <c r="W250" i="23" s="1"/>
  <c r="W251" i="23" s="1"/>
  <c r="W252" i="23" s="1"/>
  <c r="W253" i="23" s="1"/>
  <c r="W254" i="23" s="1"/>
  <c r="X15" i="23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Y15" i="23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BD19" i="23"/>
  <c r="BE20" i="23"/>
  <c r="BG45" i="23"/>
  <c r="BG66" i="23"/>
  <c r="BE68" i="23"/>
  <c r="Z15" i="23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BE47" i="23"/>
  <c r="BG20" i="23"/>
  <c r="BE38" i="23"/>
  <c r="BG47" i="23"/>
  <c r="BG79" i="23"/>
  <c r="BG31" i="23"/>
  <c r="BG48" i="23"/>
  <c r="BD32" i="23"/>
  <c r="BD72" i="23"/>
  <c r="BD33" i="23"/>
  <c r="BE40" i="23"/>
  <c r="BE41" i="23"/>
  <c r="BF60" i="23"/>
  <c r="BF62" i="23"/>
  <c r="BF63" i="23"/>
  <c r="BF75" i="23"/>
  <c r="BD24" i="23"/>
  <c r="BE33" i="23"/>
  <c r="BF40" i="23"/>
  <c r="BG41" i="23"/>
  <c r="BD21" i="23"/>
  <c r="BD46" i="23"/>
  <c r="BD47" i="23"/>
  <c r="BG65" i="23"/>
  <c r="BD66" i="23"/>
  <c r="BE21" i="23"/>
  <c r="BG38" i="23"/>
  <c r="BE46" i="23"/>
  <c r="BE66" i="23"/>
  <c r="BF21" i="23"/>
  <c r="BF46" i="23"/>
  <c r="BF67" i="23"/>
  <c r="BD39" i="23"/>
  <c r="BD48" i="23"/>
  <c r="BD49" i="23"/>
  <c r="BF66" i="23"/>
  <c r="BE69" i="23"/>
  <c r="BD14" i="23"/>
  <c r="BE32" i="23"/>
  <c r="BE39" i="23"/>
  <c r="BD41" i="23"/>
  <c r="BF47" i="23"/>
  <c r="BE48" i="23"/>
  <c r="BE49" i="23"/>
  <c r="BF59" i="23"/>
  <c r="BF32" i="23"/>
  <c r="BF39" i="23"/>
  <c r="BF49" i="23"/>
  <c r="BG23" i="23"/>
  <c r="BD25" i="23"/>
  <c r="BE79" i="23"/>
  <c r="BG32" i="23"/>
  <c r="BE25" i="23"/>
  <c r="BF15" i="23"/>
  <c r="BF25" i="23"/>
  <c r="BG61" i="23"/>
  <c r="BE80" i="23"/>
  <c r="BG44" i="23"/>
  <c r="BD64" i="23"/>
  <c r="BE16" i="23"/>
  <c r="BD28" i="23"/>
  <c r="BD37" i="23"/>
  <c r="BE64" i="23"/>
  <c r="BE72" i="23"/>
  <c r="BG80" i="23"/>
  <c r="BF16" i="23"/>
  <c r="BE17" i="23"/>
  <c r="BE18" i="23"/>
  <c r="BE28" i="23"/>
  <c r="BG53" i="23"/>
  <c r="BF55" i="23"/>
  <c r="BF64" i="23"/>
  <c r="BF72" i="23"/>
  <c r="BF17" i="23"/>
  <c r="BF18" i="23"/>
  <c r="BG54" i="23"/>
  <c r="BD56" i="23"/>
  <c r="BF65" i="23"/>
  <c r="BG75" i="23"/>
  <c r="BF81" i="23"/>
  <c r="BE56" i="23"/>
  <c r="BG72" i="23"/>
  <c r="BD36" i="23"/>
  <c r="BD65" i="23"/>
  <c r="BG33" i="23"/>
  <c r="BE22" i="23"/>
  <c r="BD50" i="23"/>
  <c r="BD58" i="23"/>
  <c r="BE65" i="23"/>
  <c r="BG34" i="23"/>
  <c r="BE14" i="23"/>
  <c r="BF36" i="23"/>
  <c r="BE37" i="23"/>
  <c r="BF41" i="23"/>
  <c r="BF43" i="23"/>
  <c r="BE50" i="23"/>
  <c r="BE58" i="23"/>
  <c r="BF79" i="23"/>
  <c r="BG35" i="23"/>
  <c r="BF14" i="23"/>
  <c r="BF37" i="23"/>
  <c r="BF50" i="23"/>
  <c r="BF58" i="23"/>
  <c r="BF73" i="23"/>
  <c r="BG16" i="23"/>
  <c r="BG36" i="23"/>
  <c r="BG56" i="23"/>
  <c r="BD51" i="23"/>
  <c r="BD75" i="23"/>
  <c r="BD80" i="23"/>
  <c r="BG17" i="23"/>
  <c r="BG37" i="23"/>
  <c r="BG57" i="23"/>
  <c r="BG77" i="23"/>
  <c r="BE51" i="23"/>
  <c r="BD73" i="23"/>
  <c r="BE75" i="23"/>
  <c r="BD76" i="23"/>
  <c r="BG18" i="23"/>
  <c r="BG58" i="23"/>
  <c r="BD22" i="23"/>
  <c r="BE23" i="23"/>
  <c r="BF51" i="23"/>
  <c r="BD67" i="23"/>
  <c r="BE76" i="23"/>
  <c r="BG19" i="23"/>
  <c r="BG39" i="23"/>
  <c r="BF22" i="23"/>
  <c r="BD52" i="23"/>
  <c r="BD69" i="23"/>
  <c r="BF76" i="23"/>
  <c r="BG40" i="23"/>
  <c r="BF80" i="23"/>
  <c r="BG21" i="23"/>
  <c r="BG81" i="23"/>
  <c r="BE59" i="23"/>
  <c r="BD70" i="23"/>
  <c r="BG62" i="23"/>
  <c r="BE62" i="23"/>
  <c r="BF69" i="23"/>
  <c r="BG43" i="23"/>
  <c r="BG63" i="23"/>
  <c r="BD18" i="23"/>
  <c r="BF70" i="23"/>
  <c r="BG24" i="23"/>
  <c r="BG64" i="23"/>
  <c r="BG25" i="23"/>
  <c r="BD20" i="23"/>
  <c r="BD54" i="23"/>
  <c r="BD78" i="23"/>
  <c r="BG26" i="23"/>
  <c r="BG46" i="23"/>
  <c r="BE53" i="23"/>
  <c r="BE54" i="23"/>
  <c r="BD55" i="23"/>
  <c r="BD71" i="23"/>
  <c r="BE78" i="23"/>
  <c r="BG27" i="23"/>
  <c r="BG67" i="23"/>
  <c r="BE55" i="23"/>
  <c r="BE71" i="23"/>
  <c r="BG68" i="23"/>
  <c r="BF71" i="23"/>
  <c r="BG29" i="23"/>
  <c r="BG49" i="23"/>
  <c r="BG69" i="23"/>
  <c r="BF20" i="23"/>
  <c r="BG50" i="23"/>
  <c r="BG70" i="23"/>
  <c r="BG51" i="23"/>
  <c r="BG71" i="23"/>
  <c r="AU138" i="23"/>
  <c r="AU36" i="23"/>
  <c r="AU37" i="23"/>
  <c r="AU42" i="23"/>
  <c r="AU83" i="23"/>
  <c r="AU43" i="23"/>
  <c r="AU24" i="23"/>
  <c r="AU49" i="23"/>
  <c r="AU17" i="23"/>
  <c r="AU18" i="23"/>
  <c r="AU19" i="23"/>
  <c r="AU26" i="23"/>
  <c r="AU48" i="23"/>
  <c r="AU20" i="23"/>
  <c r="AU33" i="23"/>
  <c r="AU25" i="23"/>
  <c r="AU44" i="23"/>
  <c r="AU38" i="23"/>
  <c r="AU27" i="23"/>
  <c r="AU65" i="23"/>
  <c r="AU107" i="23"/>
  <c r="AU45" i="23"/>
  <c r="AU21" i="23"/>
  <c r="AU46" i="23"/>
  <c r="AU75" i="23"/>
  <c r="AU14" i="23"/>
  <c r="AU15" i="23"/>
  <c r="AU28" i="23"/>
  <c r="AU29" i="23"/>
  <c r="AU30" i="23"/>
  <c r="AU40" i="23"/>
  <c r="AU54" i="23"/>
  <c r="AU22" i="23"/>
  <c r="AU55" i="23"/>
  <c r="AU62" i="23"/>
  <c r="AU32" i="23"/>
  <c r="AU16" i="23"/>
  <c r="AU23" i="23"/>
  <c r="AU31" i="23"/>
  <c r="AU69" i="23"/>
  <c r="AU70" i="23"/>
  <c r="AU97" i="23"/>
  <c r="W16" i="23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AU39" i="23"/>
  <c r="BE43" i="23"/>
  <c r="BD61" i="23"/>
  <c r="AU66" i="23"/>
  <c r="AU99" i="23"/>
  <c r="BE31" i="23"/>
  <c r="AU35" i="23"/>
  <c r="AU59" i="23"/>
  <c r="BE61" i="23"/>
  <c r="BF31" i="23"/>
  <c r="BE36" i="23"/>
  <c r="BF61" i="23"/>
  <c r="AU63" i="23"/>
  <c r="BD74" i="23"/>
  <c r="AU76" i="23"/>
  <c r="AU82" i="23"/>
  <c r="BB82" i="23" s="1"/>
  <c r="AU106" i="23"/>
  <c r="AU47" i="23"/>
  <c r="AU56" i="23"/>
  <c r="BE74" i="23"/>
  <c r="AU84" i="23"/>
  <c r="BF74" i="23"/>
  <c r="BF30" i="23"/>
  <c r="AU57" i="23"/>
  <c r="AU93" i="23"/>
  <c r="AU96" i="23"/>
  <c r="AU41" i="23"/>
  <c r="BF48" i="23"/>
  <c r="AU67" i="23"/>
  <c r="AU71" i="23"/>
  <c r="AU72" i="23"/>
  <c r="BD31" i="23"/>
  <c r="AU232" i="23"/>
  <c r="AU226" i="23"/>
  <c r="AU207" i="23"/>
  <c r="AU233" i="23"/>
  <c r="AU206" i="23"/>
  <c r="AU202" i="23"/>
  <c r="AU220" i="23"/>
  <c r="AU179" i="23"/>
  <c r="AU214" i="23"/>
  <c r="AU162" i="23"/>
  <c r="AU186" i="23"/>
  <c r="AU150" i="23"/>
  <c r="AU192" i="23"/>
  <c r="AU181" i="23"/>
  <c r="AU156" i="23"/>
  <c r="AU119" i="23"/>
  <c r="AU123" i="23"/>
  <c r="AU159" i="23"/>
  <c r="AU94" i="23"/>
  <c r="BD42" i="23"/>
  <c r="AU53" i="23"/>
  <c r="V82" i="23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V95" i="23" s="1"/>
  <c r="V96" i="23" s="1"/>
  <c r="V97" i="23" s="1"/>
  <c r="V98" i="23" s="1"/>
  <c r="V99" i="23" s="1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19" i="23" s="1"/>
  <c r="V120" i="23" s="1"/>
  <c r="V121" i="23" s="1"/>
  <c r="V122" i="23" s="1"/>
  <c r="V123" i="23" s="1"/>
  <c r="V124" i="23" s="1"/>
  <c r="V125" i="23" s="1"/>
  <c r="V126" i="23" s="1"/>
  <c r="V127" i="23" s="1"/>
  <c r="V128" i="23" s="1"/>
  <c r="V129" i="23" s="1"/>
  <c r="V130" i="23" s="1"/>
  <c r="V131" i="23" s="1"/>
  <c r="V132" i="23" s="1"/>
  <c r="V133" i="23" s="1"/>
  <c r="V134" i="23" s="1"/>
  <c r="V135" i="23" s="1"/>
  <c r="V136" i="23" s="1"/>
  <c r="V137" i="23" s="1"/>
  <c r="V138" i="23" s="1"/>
  <c r="V139" i="23" s="1"/>
  <c r="V140" i="23" s="1"/>
  <c r="V141" i="23" s="1"/>
  <c r="V142" i="23" s="1"/>
  <c r="V143" i="23" s="1"/>
  <c r="V144" i="23" s="1"/>
  <c r="V145" i="23" s="1"/>
  <c r="V146" i="23" s="1"/>
  <c r="V147" i="23" s="1"/>
  <c r="V148" i="23" s="1"/>
  <c r="V149" i="23" s="1"/>
  <c r="V150" i="23" s="1"/>
  <c r="V151" i="23" s="1"/>
  <c r="V152" i="23" s="1"/>
  <c r="V153" i="23" s="1"/>
  <c r="V154" i="23" s="1"/>
  <c r="V155" i="23" s="1"/>
  <c r="V156" i="23" s="1"/>
  <c r="V157" i="23" s="1"/>
  <c r="V158" i="23" s="1"/>
  <c r="V159" i="23" s="1"/>
  <c r="V160" i="23" s="1"/>
  <c r="V161" i="23" s="1"/>
  <c r="V162" i="23" s="1"/>
  <c r="V163" i="23" s="1"/>
  <c r="V164" i="23" s="1"/>
  <c r="V165" i="23" s="1"/>
  <c r="V166" i="23" s="1"/>
  <c r="V167" i="23" s="1"/>
  <c r="V168" i="23" s="1"/>
  <c r="V169" i="23" s="1"/>
  <c r="V170" i="23" s="1"/>
  <c r="V171" i="23" s="1"/>
  <c r="V172" i="23" s="1"/>
  <c r="V173" i="23" s="1"/>
  <c r="V174" i="23" s="1"/>
  <c r="V175" i="23" s="1"/>
  <c r="V176" i="23" s="1"/>
  <c r="V177" i="23" s="1"/>
  <c r="V178" i="23" s="1"/>
  <c r="V179" i="23" s="1"/>
  <c r="V180" i="23" s="1"/>
  <c r="V181" i="23" s="1"/>
  <c r="V182" i="23" s="1"/>
  <c r="V183" i="23" s="1"/>
  <c r="V184" i="23" s="1"/>
  <c r="V185" i="23" s="1"/>
  <c r="V186" i="23" s="1"/>
  <c r="V187" i="23" s="1"/>
  <c r="V188" i="23" s="1"/>
  <c r="V189" i="23" s="1"/>
  <c r="V190" i="23" s="1"/>
  <c r="V191" i="23" s="1"/>
  <c r="V192" i="23" s="1"/>
  <c r="V193" i="23" s="1"/>
  <c r="V194" i="23" s="1"/>
  <c r="V195" i="23" s="1"/>
  <c r="V196" i="23" s="1"/>
  <c r="V197" i="23" s="1"/>
  <c r="V198" i="23" s="1"/>
  <c r="V199" i="23" s="1"/>
  <c r="V200" i="23" s="1"/>
  <c r="V201" i="23" s="1"/>
  <c r="V202" i="23" s="1"/>
  <c r="V203" i="23" s="1"/>
  <c r="V204" i="23" s="1"/>
  <c r="V205" i="23" s="1"/>
  <c r="V206" i="23" s="1"/>
  <c r="V207" i="23" s="1"/>
  <c r="V208" i="23" s="1"/>
  <c r="V209" i="23" s="1"/>
  <c r="V210" i="23" s="1"/>
  <c r="V211" i="23" s="1"/>
  <c r="V212" i="23" s="1"/>
  <c r="V213" i="23" s="1"/>
  <c r="V214" i="23" s="1"/>
  <c r="V215" i="23" s="1"/>
  <c r="V216" i="23" s="1"/>
  <c r="V217" i="23" s="1"/>
  <c r="V218" i="23" s="1"/>
  <c r="V219" i="23" s="1"/>
  <c r="V220" i="23" s="1"/>
  <c r="V221" i="23" s="1"/>
  <c r="V222" i="23" s="1"/>
  <c r="V223" i="23" s="1"/>
  <c r="V224" i="23" s="1"/>
  <c r="V225" i="23" s="1"/>
  <c r="V226" i="23" s="1"/>
  <c r="V227" i="23" s="1"/>
  <c r="V228" i="23" s="1"/>
  <c r="V229" i="23" s="1"/>
  <c r="V230" i="23" s="1"/>
  <c r="V231" i="23" s="1"/>
  <c r="V232" i="23" s="1"/>
  <c r="V233" i="23" s="1"/>
  <c r="V234" i="23" s="1"/>
  <c r="V235" i="23" s="1"/>
  <c r="V236" i="23" s="1"/>
  <c r="V237" i="23" s="1"/>
  <c r="V238" i="23" s="1"/>
  <c r="V239" i="23" s="1"/>
  <c r="V240" i="23" s="1"/>
  <c r="V241" i="23" s="1"/>
  <c r="V242" i="23" s="1"/>
  <c r="V243" i="23" s="1"/>
  <c r="V244" i="23" s="1"/>
  <c r="V245" i="23" s="1"/>
  <c r="V246" i="23" s="1"/>
  <c r="V247" i="23" s="1"/>
  <c r="V248" i="23" s="1"/>
  <c r="V249" i="23" s="1"/>
  <c r="V250" i="23" s="1"/>
  <c r="V251" i="23" s="1"/>
  <c r="V252" i="23" s="1"/>
  <c r="V253" i="23" s="1"/>
  <c r="V254" i="23" s="1"/>
  <c r="AU130" i="23"/>
  <c r="BF42" i="23"/>
  <c r="AU51" i="23"/>
  <c r="BE52" i="23"/>
  <c r="AU60" i="23"/>
  <c r="AU77" i="23"/>
  <c r="X82" i="23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95" i="23" s="1"/>
  <c r="X96" i="23" s="1"/>
  <c r="X97" i="23" s="1"/>
  <c r="X98" i="23" s="1"/>
  <c r="X99" i="23" s="1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19" i="23" s="1"/>
  <c r="X120" i="23" s="1"/>
  <c r="X121" i="23" s="1"/>
  <c r="X122" i="23" s="1"/>
  <c r="X123" i="23" s="1"/>
  <c r="X124" i="23" s="1"/>
  <c r="X125" i="23" s="1"/>
  <c r="X126" i="23" s="1"/>
  <c r="X127" i="23" s="1"/>
  <c r="X128" i="23" s="1"/>
  <c r="X129" i="23" s="1"/>
  <c r="X130" i="23" s="1"/>
  <c r="X131" i="23" s="1"/>
  <c r="X132" i="23" s="1"/>
  <c r="X133" i="23" s="1"/>
  <c r="X134" i="23" s="1"/>
  <c r="X135" i="23" s="1"/>
  <c r="X136" i="23" s="1"/>
  <c r="X137" i="23" s="1"/>
  <c r="X138" i="23" s="1"/>
  <c r="X139" i="23" s="1"/>
  <c r="X140" i="23" s="1"/>
  <c r="X141" i="23" s="1"/>
  <c r="X142" i="23" s="1"/>
  <c r="X143" i="23" s="1"/>
  <c r="X144" i="23" s="1"/>
  <c r="X145" i="23" s="1"/>
  <c r="X146" i="23" s="1"/>
  <c r="X147" i="23" s="1"/>
  <c r="X148" i="23" s="1"/>
  <c r="X149" i="23" s="1"/>
  <c r="X150" i="23" s="1"/>
  <c r="X151" i="23" s="1"/>
  <c r="X152" i="23" s="1"/>
  <c r="X153" i="23" s="1"/>
  <c r="X154" i="23" s="1"/>
  <c r="X155" i="23" s="1"/>
  <c r="X156" i="23" s="1"/>
  <c r="X157" i="23" s="1"/>
  <c r="X158" i="23" s="1"/>
  <c r="X159" i="23" s="1"/>
  <c r="X160" i="23" s="1"/>
  <c r="X161" i="23" s="1"/>
  <c r="X162" i="23" s="1"/>
  <c r="X163" i="23" s="1"/>
  <c r="X164" i="23" s="1"/>
  <c r="X165" i="23" s="1"/>
  <c r="X166" i="23" s="1"/>
  <c r="X167" i="23" s="1"/>
  <c r="X168" i="23" s="1"/>
  <c r="X169" i="23" s="1"/>
  <c r="X170" i="23" s="1"/>
  <c r="X171" i="23" s="1"/>
  <c r="X172" i="23" s="1"/>
  <c r="X173" i="23" s="1"/>
  <c r="X174" i="23" s="1"/>
  <c r="X175" i="23" s="1"/>
  <c r="X176" i="23" s="1"/>
  <c r="X177" i="23" s="1"/>
  <c r="X178" i="23" s="1"/>
  <c r="X179" i="23" s="1"/>
  <c r="X180" i="23" s="1"/>
  <c r="X181" i="23" s="1"/>
  <c r="X182" i="23" s="1"/>
  <c r="X183" i="23" s="1"/>
  <c r="X184" i="23" s="1"/>
  <c r="X185" i="23" s="1"/>
  <c r="X186" i="23" s="1"/>
  <c r="X187" i="23" s="1"/>
  <c r="X188" i="23" s="1"/>
  <c r="X189" i="23" s="1"/>
  <c r="X190" i="23" s="1"/>
  <c r="X191" i="23" s="1"/>
  <c r="X192" i="23" s="1"/>
  <c r="X193" i="23" s="1"/>
  <c r="X194" i="23" s="1"/>
  <c r="X195" i="23" s="1"/>
  <c r="X196" i="23" s="1"/>
  <c r="X197" i="23" s="1"/>
  <c r="X198" i="23" s="1"/>
  <c r="X199" i="23" s="1"/>
  <c r="X200" i="23" s="1"/>
  <c r="X201" i="23" s="1"/>
  <c r="X202" i="23" s="1"/>
  <c r="X203" i="23" s="1"/>
  <c r="X204" i="23" s="1"/>
  <c r="X205" i="23" s="1"/>
  <c r="X206" i="23" s="1"/>
  <c r="X207" i="23" s="1"/>
  <c r="X208" i="23" s="1"/>
  <c r="X209" i="23" s="1"/>
  <c r="X210" i="23" s="1"/>
  <c r="X211" i="23" s="1"/>
  <c r="X212" i="23" s="1"/>
  <c r="X213" i="23" s="1"/>
  <c r="X214" i="23" s="1"/>
  <c r="X215" i="23" s="1"/>
  <c r="X216" i="23" s="1"/>
  <c r="X217" i="23" s="1"/>
  <c r="X218" i="23" s="1"/>
  <c r="X219" i="23" s="1"/>
  <c r="X220" i="23" s="1"/>
  <c r="X221" i="23" s="1"/>
  <c r="X222" i="23" s="1"/>
  <c r="X223" i="23" s="1"/>
  <c r="X224" i="23" s="1"/>
  <c r="X225" i="23" s="1"/>
  <c r="X226" i="23" s="1"/>
  <c r="X227" i="23" s="1"/>
  <c r="X228" i="23" s="1"/>
  <c r="X229" i="23" s="1"/>
  <c r="X230" i="23" s="1"/>
  <c r="X231" i="23" s="1"/>
  <c r="X232" i="23" s="1"/>
  <c r="X233" i="23" s="1"/>
  <c r="X234" i="23" s="1"/>
  <c r="X235" i="23" s="1"/>
  <c r="X236" i="23" s="1"/>
  <c r="X237" i="23" s="1"/>
  <c r="X238" i="23" s="1"/>
  <c r="X239" i="23" s="1"/>
  <c r="X240" i="23" s="1"/>
  <c r="X241" i="23" s="1"/>
  <c r="X242" i="23" s="1"/>
  <c r="X243" i="23" s="1"/>
  <c r="X244" i="23" s="1"/>
  <c r="X245" i="23" s="1"/>
  <c r="X246" i="23" s="1"/>
  <c r="X247" i="23" s="1"/>
  <c r="X248" i="23" s="1"/>
  <c r="X249" i="23" s="1"/>
  <c r="X250" i="23" s="1"/>
  <c r="X251" i="23" s="1"/>
  <c r="X252" i="23" s="1"/>
  <c r="X253" i="23" s="1"/>
  <c r="X254" i="23" s="1"/>
  <c r="AU90" i="23"/>
  <c r="AU91" i="23"/>
  <c r="BF52" i="23"/>
  <c r="AU64" i="23"/>
  <c r="AU80" i="23"/>
  <c r="Y82" i="23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95" i="23" s="1"/>
  <c r="Y96" i="23" s="1"/>
  <c r="Y97" i="23" s="1"/>
  <c r="Y98" i="23" s="1"/>
  <c r="Y99" i="23" s="1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Y119" i="23" s="1"/>
  <c r="Y120" i="23" s="1"/>
  <c r="Y121" i="23" s="1"/>
  <c r="Y122" i="23" s="1"/>
  <c r="Y123" i="23" s="1"/>
  <c r="Y124" i="23" s="1"/>
  <c r="Y125" i="23" s="1"/>
  <c r="Y126" i="23" s="1"/>
  <c r="Y127" i="23" s="1"/>
  <c r="Y128" i="23" s="1"/>
  <c r="Y129" i="23" s="1"/>
  <c r="Y130" i="23" s="1"/>
  <c r="Y131" i="23" s="1"/>
  <c r="Y132" i="23" s="1"/>
  <c r="Y133" i="23" s="1"/>
  <c r="Y134" i="23" s="1"/>
  <c r="Y135" i="23" s="1"/>
  <c r="Y136" i="23" s="1"/>
  <c r="Y137" i="23" s="1"/>
  <c r="Y138" i="23" s="1"/>
  <c r="Y139" i="23" s="1"/>
  <c r="Y140" i="23" s="1"/>
  <c r="Y141" i="23" s="1"/>
  <c r="Y142" i="23" s="1"/>
  <c r="Y143" i="23" s="1"/>
  <c r="Y144" i="23" s="1"/>
  <c r="Y145" i="23" s="1"/>
  <c r="Y146" i="23" s="1"/>
  <c r="Y147" i="23" s="1"/>
  <c r="Y148" i="23" s="1"/>
  <c r="Y149" i="23" s="1"/>
  <c r="Y150" i="23" s="1"/>
  <c r="Y151" i="23" s="1"/>
  <c r="Y152" i="23" s="1"/>
  <c r="Y153" i="23" s="1"/>
  <c r="Y154" i="23" s="1"/>
  <c r="Y155" i="23" s="1"/>
  <c r="Y156" i="23" s="1"/>
  <c r="Y157" i="23" s="1"/>
  <c r="Y158" i="23" s="1"/>
  <c r="Y159" i="23" s="1"/>
  <c r="Y160" i="23" s="1"/>
  <c r="Y161" i="23" s="1"/>
  <c r="Y162" i="23" s="1"/>
  <c r="Y163" i="23" s="1"/>
  <c r="Y164" i="23" s="1"/>
  <c r="Y165" i="23" s="1"/>
  <c r="Y166" i="23" s="1"/>
  <c r="Y167" i="23" s="1"/>
  <c r="Y168" i="23" s="1"/>
  <c r="Y169" i="23" s="1"/>
  <c r="Y170" i="23" s="1"/>
  <c r="Y171" i="23" s="1"/>
  <c r="Y172" i="23" s="1"/>
  <c r="Y173" i="23" s="1"/>
  <c r="Y174" i="23" s="1"/>
  <c r="Y175" i="23" s="1"/>
  <c r="Y176" i="23" s="1"/>
  <c r="Y177" i="23" s="1"/>
  <c r="Y178" i="23" s="1"/>
  <c r="Y179" i="23" s="1"/>
  <c r="Y180" i="23" s="1"/>
  <c r="Y181" i="23" s="1"/>
  <c r="Y182" i="23" s="1"/>
  <c r="Y183" i="23" s="1"/>
  <c r="Y184" i="23" s="1"/>
  <c r="Y185" i="23" s="1"/>
  <c r="Y186" i="23" s="1"/>
  <c r="Y187" i="23" s="1"/>
  <c r="Y188" i="23" s="1"/>
  <c r="Y189" i="23" s="1"/>
  <c r="Y190" i="23" s="1"/>
  <c r="Y191" i="23" s="1"/>
  <c r="Y192" i="23" s="1"/>
  <c r="Y193" i="23" s="1"/>
  <c r="Y194" i="23" s="1"/>
  <c r="Y195" i="23" s="1"/>
  <c r="Y196" i="23" s="1"/>
  <c r="Y197" i="23" s="1"/>
  <c r="Y198" i="23" s="1"/>
  <c r="Y199" i="23" s="1"/>
  <c r="Y200" i="23" s="1"/>
  <c r="Y201" i="23" s="1"/>
  <c r="Y202" i="23" s="1"/>
  <c r="Y203" i="23" s="1"/>
  <c r="Y204" i="23" s="1"/>
  <c r="Y205" i="23" s="1"/>
  <c r="Y206" i="23" s="1"/>
  <c r="Y207" i="23" s="1"/>
  <c r="Y208" i="23" s="1"/>
  <c r="Y209" i="23" s="1"/>
  <c r="Y210" i="23" s="1"/>
  <c r="Y211" i="23" s="1"/>
  <c r="Y212" i="23" s="1"/>
  <c r="Y213" i="23" s="1"/>
  <c r="Y214" i="23" s="1"/>
  <c r="Y215" i="23" s="1"/>
  <c r="Y216" i="23" s="1"/>
  <c r="Y217" i="23" s="1"/>
  <c r="Y218" i="23" s="1"/>
  <c r="Y219" i="23" s="1"/>
  <c r="Y220" i="23" s="1"/>
  <c r="Y221" i="23" s="1"/>
  <c r="Y222" i="23" s="1"/>
  <c r="Y223" i="23" s="1"/>
  <c r="Y224" i="23" s="1"/>
  <c r="Y225" i="23" s="1"/>
  <c r="Y226" i="23" s="1"/>
  <c r="Y227" i="23" s="1"/>
  <c r="Y228" i="23" s="1"/>
  <c r="Y229" i="23" s="1"/>
  <c r="Y230" i="23" s="1"/>
  <c r="Y231" i="23" s="1"/>
  <c r="Y232" i="23" s="1"/>
  <c r="Y233" i="23" s="1"/>
  <c r="Y234" i="23" s="1"/>
  <c r="Y235" i="23" s="1"/>
  <c r="Y236" i="23" s="1"/>
  <c r="Y237" i="23" s="1"/>
  <c r="Y238" i="23" s="1"/>
  <c r="Y239" i="23" s="1"/>
  <c r="Y240" i="23" s="1"/>
  <c r="Y241" i="23" s="1"/>
  <c r="Y242" i="23" s="1"/>
  <c r="Y243" i="23" s="1"/>
  <c r="Y244" i="23" s="1"/>
  <c r="Y245" i="23" s="1"/>
  <c r="Y246" i="23" s="1"/>
  <c r="Y247" i="23" s="1"/>
  <c r="Y248" i="23" s="1"/>
  <c r="Y249" i="23" s="1"/>
  <c r="Y250" i="23" s="1"/>
  <c r="Y251" i="23" s="1"/>
  <c r="Y252" i="23" s="1"/>
  <c r="Y253" i="23" s="1"/>
  <c r="Y254" i="23" s="1"/>
  <c r="AU110" i="23"/>
  <c r="AU117" i="23"/>
  <c r="AU127" i="23"/>
  <c r="AU73" i="23"/>
  <c r="AU81" i="23"/>
  <c r="AU101" i="23"/>
  <c r="AU147" i="23"/>
  <c r="BE44" i="23"/>
  <c r="AU68" i="23"/>
  <c r="AU133" i="23"/>
  <c r="BF44" i="23"/>
  <c r="AU88" i="23"/>
  <c r="BD43" i="23"/>
  <c r="AU52" i="23"/>
  <c r="AU61" i="23"/>
  <c r="AU86" i="23"/>
  <c r="AU87" i="23"/>
  <c r="AU89" i="23"/>
  <c r="AU121" i="23"/>
  <c r="AU100" i="23"/>
  <c r="AU115" i="23"/>
  <c r="AU34" i="23"/>
  <c r="AU50" i="23"/>
  <c r="AU58" i="23"/>
  <c r="AU74" i="23"/>
  <c r="AU78" i="23"/>
  <c r="AU79" i="23"/>
  <c r="AU85" i="23"/>
  <c r="AU109" i="23"/>
  <c r="AU129" i="23"/>
  <c r="AU139" i="23"/>
  <c r="AU98" i="23"/>
  <c r="AU102" i="23"/>
  <c r="AU124" i="23"/>
  <c r="AU137" i="23"/>
  <c r="AU111" i="23"/>
  <c r="AU125" i="23"/>
  <c r="AU103" i="23"/>
  <c r="AU126" i="23"/>
  <c r="AU136" i="23"/>
  <c r="AU116" i="23"/>
  <c r="AU122" i="23"/>
  <c r="AU144" i="23"/>
  <c r="AU135" i="23"/>
  <c r="AU183" i="23"/>
  <c r="AU112" i="23"/>
  <c r="AU118" i="23"/>
  <c r="AU95" i="23"/>
  <c r="AU120" i="23"/>
  <c r="AU143" i="23"/>
  <c r="AU151" i="23"/>
  <c r="AU104" i="23"/>
  <c r="AU108" i="23"/>
  <c r="AU92" i="23"/>
  <c r="AU131" i="23"/>
  <c r="AU132" i="23"/>
  <c r="AU105" i="23"/>
  <c r="AU114" i="23"/>
  <c r="AU140" i="23"/>
  <c r="AU149" i="23"/>
  <c r="AU128" i="23"/>
  <c r="AU134" i="23"/>
  <c r="AU165" i="23"/>
  <c r="AU174" i="23"/>
  <c r="AU141" i="23"/>
  <c r="AU175" i="23"/>
  <c r="AU163" i="23"/>
  <c r="AU196" i="23"/>
  <c r="AU164" i="23"/>
  <c r="AU173" i="23"/>
  <c r="AU184" i="23"/>
  <c r="AU146" i="23"/>
  <c r="AU161" i="23"/>
  <c r="AU142" i="23"/>
  <c r="AU171" i="23"/>
  <c r="AU170" i="23"/>
  <c r="AU172" i="23"/>
  <c r="AU180" i="23"/>
  <c r="AU160" i="23"/>
  <c r="AU152" i="23"/>
  <c r="AU153" i="23"/>
  <c r="AU148" i="23"/>
  <c r="AU154" i="23"/>
  <c r="AU167" i="23"/>
  <c r="AU168" i="23"/>
  <c r="AU169" i="23"/>
  <c r="AU176" i="23"/>
  <c r="AU177" i="23"/>
  <c r="AU145" i="23"/>
  <c r="AU155" i="23"/>
  <c r="AU158" i="23"/>
  <c r="AU187" i="23"/>
  <c r="AU157" i="23"/>
  <c r="AU166" i="23"/>
  <c r="AU246" i="23"/>
  <c r="AU215" i="23"/>
  <c r="AU204" i="23"/>
  <c r="AU252" i="23"/>
  <c r="AU188" i="23"/>
  <c r="AU182" i="23"/>
  <c r="AU213" i="23"/>
  <c r="AU201" i="23"/>
  <c r="AU185" i="23"/>
  <c r="AU227" i="23"/>
  <c r="AU200" i="23"/>
  <c r="AU212" i="23"/>
  <c r="AU178" i="23"/>
  <c r="AU190" i="23"/>
  <c r="AU189" i="23"/>
  <c r="AU197" i="23"/>
  <c r="AU194" i="23"/>
  <c r="AU208" i="23"/>
  <c r="AU191" i="23"/>
  <c r="AU193" i="23"/>
  <c r="AU218" i="23"/>
  <c r="AU241" i="23"/>
  <c r="AU195" i="23"/>
  <c r="AU210" i="23"/>
  <c r="AU216" i="23"/>
  <c r="AU217" i="23"/>
  <c r="AU198" i="23"/>
  <c r="AU222" i="23"/>
  <c r="AU242" i="23"/>
  <c r="AU243" i="23"/>
  <c r="AU250" i="23"/>
  <c r="AU251" i="23"/>
  <c r="AU240" i="23"/>
  <c r="AU205" i="23"/>
  <c r="AU211" i="23"/>
  <c r="AU224" i="23"/>
  <c r="AU219" i="23"/>
  <c r="AU223" i="23"/>
  <c r="AU225" i="23"/>
  <c r="AU203" i="23"/>
  <c r="AU239" i="23"/>
  <c r="AU248" i="23"/>
  <c r="AU249" i="23"/>
  <c r="AU247" i="23"/>
  <c r="AU209" i="23"/>
  <c r="AU238" i="23"/>
  <c r="AU228" i="23"/>
  <c r="AU230" i="23"/>
  <c r="AU236" i="23"/>
  <c r="AU237" i="23"/>
  <c r="AU231" i="23"/>
  <c r="AU254" i="23"/>
  <c r="AU199" i="23"/>
  <c r="AU229" i="23"/>
  <c r="AU245" i="23"/>
  <c r="AU221" i="23"/>
  <c r="AU234" i="23"/>
  <c r="AU235" i="23"/>
  <c r="AU244" i="23"/>
  <c r="AU253" i="23"/>
  <c r="AU2" i="23"/>
  <c r="AS3" i="23"/>
  <c r="AQ2" i="23"/>
  <c r="AT3" i="23"/>
  <c r="AQ3" i="23"/>
  <c r="AR3" i="23"/>
  <c r="AR2" i="23"/>
  <c r="AU3" i="23"/>
  <c r="AR1" i="23"/>
  <c r="AR33" i="23" s="1"/>
  <c r="AQ1" i="23"/>
  <c r="AQ28" i="23" s="1"/>
  <c r="AT1" i="23"/>
  <c r="AT24" i="23" s="1"/>
  <c r="AT2" i="23"/>
  <c r="AS1" i="23"/>
  <c r="AS16" i="23" s="1"/>
  <c r="AS2" i="23"/>
  <c r="BI254" i="22"/>
  <c r="AW254" i="22"/>
  <c r="AP254" i="22"/>
  <c r="AI254" i="22"/>
  <c r="AG254" i="22"/>
  <c r="AN254" i="22" s="1"/>
  <c r="AF254" i="22"/>
  <c r="AM254" i="22" s="1"/>
  <c r="AE254" i="22"/>
  <c r="AL254" i="22" s="1"/>
  <c r="AD254" i="22"/>
  <c r="AK254" i="22" s="1"/>
  <c r="AC254" i="22"/>
  <c r="AJ254" i="22" s="1"/>
  <c r="U254" i="22"/>
  <c r="R254" i="22"/>
  <c r="Q254" i="22"/>
  <c r="P254" i="22"/>
  <c r="O254" i="22"/>
  <c r="N254" i="22"/>
  <c r="M254" i="22"/>
  <c r="BI253" i="22"/>
  <c r="AW253" i="22"/>
  <c r="AP253" i="22"/>
  <c r="AI253" i="22"/>
  <c r="AG253" i="22"/>
  <c r="AN253" i="22" s="1"/>
  <c r="AF253" i="22"/>
  <c r="AM253" i="22" s="1"/>
  <c r="AE253" i="22"/>
  <c r="AL253" i="22" s="1"/>
  <c r="AD253" i="22"/>
  <c r="AK253" i="22" s="1"/>
  <c r="AC253" i="22"/>
  <c r="AJ253" i="22" s="1"/>
  <c r="U253" i="22"/>
  <c r="R253" i="22"/>
  <c r="Q253" i="22"/>
  <c r="P253" i="22"/>
  <c r="O253" i="22"/>
  <c r="N253" i="22"/>
  <c r="M253" i="22"/>
  <c r="BI252" i="22"/>
  <c r="AW252" i="22"/>
  <c r="AP252" i="22"/>
  <c r="AI252" i="22"/>
  <c r="AG252" i="22"/>
  <c r="AN252" i="22" s="1"/>
  <c r="AF252" i="22"/>
  <c r="AM252" i="22" s="1"/>
  <c r="AE252" i="22"/>
  <c r="AL252" i="22" s="1"/>
  <c r="AD252" i="22"/>
  <c r="AK252" i="22" s="1"/>
  <c r="AC252" i="22"/>
  <c r="AJ252" i="22" s="1"/>
  <c r="U252" i="22"/>
  <c r="R252" i="22"/>
  <c r="Q252" i="22"/>
  <c r="P252" i="22"/>
  <c r="O252" i="22"/>
  <c r="N252" i="22"/>
  <c r="M252" i="22"/>
  <c r="BI251" i="22"/>
  <c r="AW251" i="22"/>
  <c r="AP251" i="22"/>
  <c r="AI251" i="22"/>
  <c r="AG251" i="22"/>
  <c r="AN251" i="22" s="1"/>
  <c r="AF251" i="22"/>
  <c r="AM251" i="22" s="1"/>
  <c r="AE251" i="22"/>
  <c r="AL251" i="22" s="1"/>
  <c r="AD251" i="22"/>
  <c r="AK251" i="22" s="1"/>
  <c r="AC251" i="22"/>
  <c r="AJ251" i="22" s="1"/>
  <c r="U251" i="22"/>
  <c r="R251" i="22"/>
  <c r="Q251" i="22"/>
  <c r="P251" i="22"/>
  <c r="O251" i="22"/>
  <c r="N251" i="22"/>
  <c r="M251" i="22"/>
  <c r="BI250" i="22"/>
  <c r="AW250" i="22"/>
  <c r="AP250" i="22"/>
  <c r="AI250" i="22"/>
  <c r="AG250" i="22"/>
  <c r="AN250" i="22" s="1"/>
  <c r="AF250" i="22"/>
  <c r="AM250" i="22" s="1"/>
  <c r="AE250" i="22"/>
  <c r="AL250" i="22" s="1"/>
  <c r="AD250" i="22"/>
  <c r="AK250" i="22" s="1"/>
  <c r="AC250" i="22"/>
  <c r="AJ250" i="22" s="1"/>
  <c r="U250" i="22"/>
  <c r="R250" i="22"/>
  <c r="Q250" i="22"/>
  <c r="P250" i="22"/>
  <c r="O250" i="22"/>
  <c r="N250" i="22"/>
  <c r="M250" i="22"/>
  <c r="BI249" i="22"/>
  <c r="AW249" i="22"/>
  <c r="AP249" i="22"/>
  <c r="AI249" i="22"/>
  <c r="AG249" i="22"/>
  <c r="AN249" i="22" s="1"/>
  <c r="AF249" i="22"/>
  <c r="AM249" i="22" s="1"/>
  <c r="AE249" i="22"/>
  <c r="AL249" i="22" s="1"/>
  <c r="AD249" i="22"/>
  <c r="AK249" i="22" s="1"/>
  <c r="AC249" i="22"/>
  <c r="AJ249" i="22" s="1"/>
  <c r="U249" i="22"/>
  <c r="R249" i="22"/>
  <c r="Q249" i="22"/>
  <c r="P249" i="22"/>
  <c r="O249" i="22"/>
  <c r="N249" i="22"/>
  <c r="M249" i="22"/>
  <c r="BI248" i="22"/>
  <c r="AW248" i="22"/>
  <c r="AP248" i="22"/>
  <c r="AI248" i="22"/>
  <c r="AG248" i="22"/>
  <c r="AN248" i="22" s="1"/>
  <c r="AF248" i="22"/>
  <c r="AM248" i="22" s="1"/>
  <c r="AE248" i="22"/>
  <c r="AL248" i="22" s="1"/>
  <c r="AD248" i="22"/>
  <c r="AK248" i="22" s="1"/>
  <c r="AC248" i="22"/>
  <c r="AJ248" i="22" s="1"/>
  <c r="U248" i="22"/>
  <c r="R248" i="22"/>
  <c r="Q248" i="22"/>
  <c r="P248" i="22"/>
  <c r="O248" i="22"/>
  <c r="N248" i="22"/>
  <c r="M248" i="22"/>
  <c r="BI247" i="22"/>
  <c r="AW247" i="22"/>
  <c r="AP247" i="22"/>
  <c r="AI247" i="22"/>
  <c r="AG247" i="22"/>
  <c r="AN247" i="22" s="1"/>
  <c r="AF247" i="22"/>
  <c r="AM247" i="22" s="1"/>
  <c r="AE247" i="22"/>
  <c r="AL247" i="22" s="1"/>
  <c r="AD247" i="22"/>
  <c r="AK247" i="22" s="1"/>
  <c r="AC247" i="22"/>
  <c r="AJ247" i="22" s="1"/>
  <c r="U247" i="22"/>
  <c r="R247" i="22"/>
  <c r="Q247" i="22"/>
  <c r="P247" i="22"/>
  <c r="O247" i="22"/>
  <c r="N247" i="22"/>
  <c r="M247" i="22"/>
  <c r="BI246" i="22"/>
  <c r="AW246" i="22"/>
  <c r="AP246" i="22"/>
  <c r="AI246" i="22"/>
  <c r="AG246" i="22"/>
  <c r="AN246" i="22" s="1"/>
  <c r="AF246" i="22"/>
  <c r="AM246" i="22" s="1"/>
  <c r="AE246" i="22"/>
  <c r="AL246" i="22" s="1"/>
  <c r="AD246" i="22"/>
  <c r="AK246" i="22" s="1"/>
  <c r="AC246" i="22"/>
  <c r="AJ246" i="22" s="1"/>
  <c r="U246" i="22"/>
  <c r="R246" i="22"/>
  <c r="Q246" i="22"/>
  <c r="P246" i="22"/>
  <c r="O246" i="22"/>
  <c r="N246" i="22"/>
  <c r="M246" i="22"/>
  <c r="BI245" i="22"/>
  <c r="AW245" i="22"/>
  <c r="AP245" i="22"/>
  <c r="AI245" i="22"/>
  <c r="AG245" i="22"/>
  <c r="AN245" i="22" s="1"/>
  <c r="AF245" i="22"/>
  <c r="AM245" i="22" s="1"/>
  <c r="AE245" i="22"/>
  <c r="AL245" i="22" s="1"/>
  <c r="AD245" i="22"/>
  <c r="AK245" i="22" s="1"/>
  <c r="AC245" i="22"/>
  <c r="AJ245" i="22" s="1"/>
  <c r="U245" i="22"/>
  <c r="R245" i="22"/>
  <c r="Q245" i="22"/>
  <c r="P245" i="22"/>
  <c r="O245" i="22"/>
  <c r="N245" i="22"/>
  <c r="M245" i="22"/>
  <c r="BI244" i="22"/>
  <c r="AW244" i="22"/>
  <c r="AP244" i="22"/>
  <c r="AI244" i="22"/>
  <c r="AG244" i="22"/>
  <c r="AN244" i="22" s="1"/>
  <c r="AF244" i="22"/>
  <c r="AM244" i="22" s="1"/>
  <c r="AE244" i="22"/>
  <c r="AL244" i="22" s="1"/>
  <c r="AD244" i="22"/>
  <c r="AK244" i="22" s="1"/>
  <c r="AC244" i="22"/>
  <c r="AJ244" i="22" s="1"/>
  <c r="U244" i="22"/>
  <c r="R244" i="22"/>
  <c r="Q244" i="22"/>
  <c r="P244" i="22"/>
  <c r="O244" i="22"/>
  <c r="N244" i="22"/>
  <c r="M244" i="22"/>
  <c r="BI243" i="22"/>
  <c r="AW243" i="22"/>
  <c r="AP243" i="22"/>
  <c r="AI243" i="22"/>
  <c r="AG243" i="22"/>
  <c r="AN243" i="22" s="1"/>
  <c r="AF243" i="22"/>
  <c r="AM243" i="22" s="1"/>
  <c r="AE243" i="22"/>
  <c r="AL243" i="22" s="1"/>
  <c r="AD243" i="22"/>
  <c r="AK243" i="22" s="1"/>
  <c r="AC243" i="22"/>
  <c r="AJ243" i="22" s="1"/>
  <c r="U243" i="22"/>
  <c r="R243" i="22"/>
  <c r="Q243" i="22"/>
  <c r="P243" i="22"/>
  <c r="O243" i="22"/>
  <c r="N243" i="22"/>
  <c r="M243" i="22"/>
  <c r="BI242" i="22"/>
  <c r="AW242" i="22"/>
  <c r="AP242" i="22"/>
  <c r="AI242" i="22"/>
  <c r="AG242" i="22"/>
  <c r="AN242" i="22" s="1"/>
  <c r="AF242" i="22"/>
  <c r="AM242" i="22" s="1"/>
  <c r="AE242" i="22"/>
  <c r="AL242" i="22" s="1"/>
  <c r="AD242" i="22"/>
  <c r="AK242" i="22" s="1"/>
  <c r="AC242" i="22"/>
  <c r="AJ242" i="22" s="1"/>
  <c r="U242" i="22"/>
  <c r="R242" i="22"/>
  <c r="Q242" i="22"/>
  <c r="P242" i="22"/>
  <c r="O242" i="22"/>
  <c r="N242" i="22"/>
  <c r="M242" i="22"/>
  <c r="BI241" i="22"/>
  <c r="AW241" i="22"/>
  <c r="AP241" i="22"/>
  <c r="AI241" i="22"/>
  <c r="AG241" i="22"/>
  <c r="AN241" i="22" s="1"/>
  <c r="AF241" i="22"/>
  <c r="AM241" i="22" s="1"/>
  <c r="AE241" i="22"/>
  <c r="AL241" i="22" s="1"/>
  <c r="AD241" i="22"/>
  <c r="AK241" i="22" s="1"/>
  <c r="AC241" i="22"/>
  <c r="AJ241" i="22" s="1"/>
  <c r="U241" i="22"/>
  <c r="R241" i="22"/>
  <c r="Q241" i="22"/>
  <c r="P241" i="22"/>
  <c r="O241" i="22"/>
  <c r="N241" i="22"/>
  <c r="M241" i="22"/>
  <c r="BI240" i="22"/>
  <c r="AW240" i="22"/>
  <c r="AP240" i="22"/>
  <c r="AI240" i="22"/>
  <c r="AG240" i="22"/>
  <c r="AN240" i="22" s="1"/>
  <c r="AF240" i="22"/>
  <c r="AM240" i="22" s="1"/>
  <c r="AE240" i="22"/>
  <c r="AL240" i="22" s="1"/>
  <c r="AD240" i="22"/>
  <c r="AK240" i="22" s="1"/>
  <c r="AC240" i="22"/>
  <c r="AJ240" i="22" s="1"/>
  <c r="U240" i="22"/>
  <c r="R240" i="22"/>
  <c r="Q240" i="22"/>
  <c r="P240" i="22"/>
  <c r="O240" i="22"/>
  <c r="N240" i="22"/>
  <c r="M240" i="22"/>
  <c r="BI239" i="22"/>
  <c r="AW239" i="22"/>
  <c r="AP239" i="22"/>
  <c r="AI239" i="22"/>
  <c r="AG239" i="22"/>
  <c r="AN239" i="22" s="1"/>
  <c r="AF239" i="22"/>
  <c r="AM239" i="22" s="1"/>
  <c r="AE239" i="22"/>
  <c r="AL239" i="22" s="1"/>
  <c r="AD239" i="22"/>
  <c r="AK239" i="22" s="1"/>
  <c r="AC239" i="22"/>
  <c r="AJ239" i="22" s="1"/>
  <c r="U239" i="22"/>
  <c r="R239" i="22"/>
  <c r="Q239" i="22"/>
  <c r="P239" i="22"/>
  <c r="O239" i="22"/>
  <c r="N239" i="22"/>
  <c r="M239" i="22"/>
  <c r="BI238" i="22"/>
  <c r="AW238" i="22"/>
  <c r="AP238" i="22"/>
  <c r="AI238" i="22"/>
  <c r="AG238" i="22"/>
  <c r="AN238" i="22" s="1"/>
  <c r="AF238" i="22"/>
  <c r="AM238" i="22" s="1"/>
  <c r="AE238" i="22"/>
  <c r="AL238" i="22" s="1"/>
  <c r="AD238" i="22"/>
  <c r="AK238" i="22" s="1"/>
  <c r="AC238" i="22"/>
  <c r="AJ238" i="22" s="1"/>
  <c r="U238" i="22"/>
  <c r="R238" i="22"/>
  <c r="Q238" i="22"/>
  <c r="P238" i="22"/>
  <c r="O238" i="22"/>
  <c r="N238" i="22"/>
  <c r="M238" i="22"/>
  <c r="BI237" i="22"/>
  <c r="AW237" i="22"/>
  <c r="AP237" i="22"/>
  <c r="AI237" i="22"/>
  <c r="AG237" i="22"/>
  <c r="AN237" i="22" s="1"/>
  <c r="AF237" i="22"/>
  <c r="AM237" i="22" s="1"/>
  <c r="AE237" i="22"/>
  <c r="AL237" i="22" s="1"/>
  <c r="AD237" i="22"/>
  <c r="AK237" i="22" s="1"/>
  <c r="AC237" i="22"/>
  <c r="AJ237" i="22" s="1"/>
  <c r="U237" i="22"/>
  <c r="R237" i="22"/>
  <c r="Q237" i="22"/>
  <c r="P237" i="22"/>
  <c r="O237" i="22"/>
  <c r="N237" i="22"/>
  <c r="M237" i="22"/>
  <c r="BI236" i="22"/>
  <c r="AW236" i="22"/>
  <c r="AP236" i="22"/>
  <c r="AI236" i="22"/>
  <c r="AG236" i="22"/>
  <c r="AN236" i="22" s="1"/>
  <c r="AF236" i="22"/>
  <c r="AM236" i="22" s="1"/>
  <c r="AE236" i="22"/>
  <c r="AL236" i="22" s="1"/>
  <c r="AD236" i="22"/>
  <c r="AK236" i="22" s="1"/>
  <c r="AC236" i="22"/>
  <c r="AJ236" i="22" s="1"/>
  <c r="U236" i="22"/>
  <c r="R236" i="22"/>
  <c r="Q236" i="22"/>
  <c r="P236" i="22"/>
  <c r="O236" i="22"/>
  <c r="N236" i="22"/>
  <c r="M236" i="22"/>
  <c r="BI235" i="22"/>
  <c r="AW235" i="22"/>
  <c r="AP235" i="22"/>
  <c r="AI235" i="22"/>
  <c r="AG235" i="22"/>
  <c r="AN235" i="22" s="1"/>
  <c r="AF235" i="22"/>
  <c r="AM235" i="22" s="1"/>
  <c r="AE235" i="22"/>
  <c r="AL235" i="22" s="1"/>
  <c r="AD235" i="22"/>
  <c r="AK235" i="22" s="1"/>
  <c r="AC235" i="22"/>
  <c r="AJ235" i="22" s="1"/>
  <c r="U235" i="22"/>
  <c r="R235" i="22"/>
  <c r="Q235" i="22"/>
  <c r="P235" i="22"/>
  <c r="O235" i="22"/>
  <c r="N235" i="22"/>
  <c r="M235" i="22"/>
  <c r="BI234" i="22"/>
  <c r="AW234" i="22"/>
  <c r="AP234" i="22"/>
  <c r="AI234" i="22"/>
  <c r="AG234" i="22"/>
  <c r="AN234" i="22" s="1"/>
  <c r="AF234" i="22"/>
  <c r="AM234" i="22" s="1"/>
  <c r="AE234" i="22"/>
  <c r="AL234" i="22" s="1"/>
  <c r="AD234" i="22"/>
  <c r="AK234" i="22" s="1"/>
  <c r="AC234" i="22"/>
  <c r="AJ234" i="22" s="1"/>
  <c r="U234" i="22"/>
  <c r="R234" i="22"/>
  <c r="Q234" i="22"/>
  <c r="P234" i="22"/>
  <c r="O234" i="22"/>
  <c r="N234" i="22"/>
  <c r="M234" i="22"/>
  <c r="BI233" i="22"/>
  <c r="AW233" i="22"/>
  <c r="AP233" i="22"/>
  <c r="AI233" i="22"/>
  <c r="AG233" i="22"/>
  <c r="AN233" i="22" s="1"/>
  <c r="AF233" i="22"/>
  <c r="AM233" i="22" s="1"/>
  <c r="AE233" i="22"/>
  <c r="AL233" i="22" s="1"/>
  <c r="AD233" i="22"/>
  <c r="AK233" i="22" s="1"/>
  <c r="AC233" i="22"/>
  <c r="AJ233" i="22" s="1"/>
  <c r="U233" i="22"/>
  <c r="R233" i="22"/>
  <c r="Q233" i="22"/>
  <c r="P233" i="22"/>
  <c r="O233" i="22"/>
  <c r="N233" i="22"/>
  <c r="M233" i="22"/>
  <c r="BI232" i="22"/>
  <c r="AW232" i="22"/>
  <c r="AP232" i="22"/>
  <c r="AI232" i="22"/>
  <c r="AG232" i="22"/>
  <c r="AN232" i="22" s="1"/>
  <c r="AF232" i="22"/>
  <c r="AM232" i="22" s="1"/>
  <c r="AE232" i="22"/>
  <c r="AL232" i="22" s="1"/>
  <c r="AD232" i="22"/>
  <c r="AK232" i="22" s="1"/>
  <c r="AC232" i="22"/>
  <c r="AJ232" i="22" s="1"/>
  <c r="U232" i="22"/>
  <c r="R232" i="22"/>
  <c r="Q232" i="22"/>
  <c r="P232" i="22"/>
  <c r="O232" i="22"/>
  <c r="N232" i="22"/>
  <c r="M232" i="22"/>
  <c r="BI231" i="22"/>
  <c r="AW231" i="22"/>
  <c r="AP231" i="22"/>
  <c r="AI231" i="22"/>
  <c r="AG231" i="22"/>
  <c r="AN231" i="22" s="1"/>
  <c r="AF231" i="22"/>
  <c r="AM231" i="22" s="1"/>
  <c r="AE231" i="22"/>
  <c r="AL231" i="22" s="1"/>
  <c r="AD231" i="22"/>
  <c r="AK231" i="22" s="1"/>
  <c r="AC231" i="22"/>
  <c r="AJ231" i="22" s="1"/>
  <c r="U231" i="22"/>
  <c r="R231" i="22"/>
  <c r="Q231" i="22"/>
  <c r="P231" i="22"/>
  <c r="O231" i="22"/>
  <c r="N231" i="22"/>
  <c r="M231" i="22"/>
  <c r="BI230" i="22"/>
  <c r="AW230" i="22"/>
  <c r="AP230" i="22"/>
  <c r="AI230" i="22"/>
  <c r="AG230" i="22"/>
  <c r="AN230" i="22" s="1"/>
  <c r="AF230" i="22"/>
  <c r="AM230" i="22" s="1"/>
  <c r="AE230" i="22"/>
  <c r="AL230" i="22" s="1"/>
  <c r="AD230" i="22"/>
  <c r="AK230" i="22" s="1"/>
  <c r="AC230" i="22"/>
  <c r="AJ230" i="22" s="1"/>
  <c r="U230" i="22"/>
  <c r="R230" i="22"/>
  <c r="Q230" i="22"/>
  <c r="P230" i="22"/>
  <c r="O230" i="22"/>
  <c r="N230" i="22"/>
  <c r="M230" i="22"/>
  <c r="BI229" i="22"/>
  <c r="AW229" i="22"/>
  <c r="AP229" i="22"/>
  <c r="AI229" i="22"/>
  <c r="AG229" i="22"/>
  <c r="AN229" i="22" s="1"/>
  <c r="AF229" i="22"/>
  <c r="AM229" i="22" s="1"/>
  <c r="AE229" i="22"/>
  <c r="AL229" i="22" s="1"/>
  <c r="AD229" i="22"/>
  <c r="AK229" i="22" s="1"/>
  <c r="AC229" i="22"/>
  <c r="AJ229" i="22" s="1"/>
  <c r="U229" i="22"/>
  <c r="R229" i="22"/>
  <c r="Q229" i="22"/>
  <c r="P229" i="22"/>
  <c r="O229" i="22"/>
  <c r="N229" i="22"/>
  <c r="M229" i="22"/>
  <c r="BI228" i="22"/>
  <c r="AW228" i="22"/>
  <c r="AP228" i="22"/>
  <c r="AI228" i="22"/>
  <c r="AG228" i="22"/>
  <c r="AN228" i="22" s="1"/>
  <c r="AF228" i="22"/>
  <c r="AM228" i="22" s="1"/>
  <c r="AE228" i="22"/>
  <c r="AL228" i="22" s="1"/>
  <c r="AD228" i="22"/>
  <c r="AK228" i="22" s="1"/>
  <c r="AC228" i="22"/>
  <c r="AJ228" i="22" s="1"/>
  <c r="U228" i="22"/>
  <c r="R228" i="22"/>
  <c r="Q228" i="22"/>
  <c r="P228" i="22"/>
  <c r="O228" i="22"/>
  <c r="N228" i="22"/>
  <c r="M228" i="22"/>
  <c r="BI227" i="22"/>
  <c r="AW227" i="22"/>
  <c r="AP227" i="22"/>
  <c r="AI227" i="22"/>
  <c r="AG227" i="22"/>
  <c r="AN227" i="22" s="1"/>
  <c r="AF227" i="22"/>
  <c r="AM227" i="22" s="1"/>
  <c r="AE227" i="22"/>
  <c r="AL227" i="22" s="1"/>
  <c r="AD227" i="22"/>
  <c r="AK227" i="22" s="1"/>
  <c r="AC227" i="22"/>
  <c r="AJ227" i="22" s="1"/>
  <c r="U227" i="22"/>
  <c r="R227" i="22"/>
  <c r="Q227" i="22"/>
  <c r="P227" i="22"/>
  <c r="O227" i="22"/>
  <c r="N227" i="22"/>
  <c r="M227" i="22"/>
  <c r="BI226" i="22"/>
  <c r="AW226" i="22"/>
  <c r="AP226" i="22"/>
  <c r="AI226" i="22"/>
  <c r="AG226" i="22"/>
  <c r="AN226" i="22" s="1"/>
  <c r="AF226" i="22"/>
  <c r="AM226" i="22" s="1"/>
  <c r="AE226" i="22"/>
  <c r="AL226" i="22" s="1"/>
  <c r="AD226" i="22"/>
  <c r="AK226" i="22" s="1"/>
  <c r="AC226" i="22"/>
  <c r="AJ226" i="22" s="1"/>
  <c r="U226" i="22"/>
  <c r="R226" i="22"/>
  <c r="Q226" i="22"/>
  <c r="P226" i="22"/>
  <c r="O226" i="22"/>
  <c r="N226" i="22"/>
  <c r="M226" i="22"/>
  <c r="BI225" i="22"/>
  <c r="AW225" i="22"/>
  <c r="AP225" i="22"/>
  <c r="AI225" i="22"/>
  <c r="AG225" i="22"/>
  <c r="AN225" i="22" s="1"/>
  <c r="AF225" i="22"/>
  <c r="AM225" i="22" s="1"/>
  <c r="AE225" i="22"/>
  <c r="AL225" i="22" s="1"/>
  <c r="AD225" i="22"/>
  <c r="AK225" i="22" s="1"/>
  <c r="AC225" i="22"/>
  <c r="AJ225" i="22" s="1"/>
  <c r="U225" i="22"/>
  <c r="R225" i="22"/>
  <c r="Q225" i="22"/>
  <c r="P225" i="22"/>
  <c r="O225" i="22"/>
  <c r="N225" i="22"/>
  <c r="M225" i="22"/>
  <c r="BI224" i="22"/>
  <c r="AW224" i="22"/>
  <c r="AP224" i="22"/>
  <c r="AI224" i="22"/>
  <c r="AG224" i="22"/>
  <c r="AN224" i="22" s="1"/>
  <c r="AF224" i="22"/>
  <c r="AM224" i="22" s="1"/>
  <c r="AE224" i="22"/>
  <c r="AL224" i="22" s="1"/>
  <c r="AD224" i="22"/>
  <c r="AK224" i="22" s="1"/>
  <c r="AC224" i="22"/>
  <c r="AJ224" i="22" s="1"/>
  <c r="U224" i="22"/>
  <c r="R224" i="22"/>
  <c r="Q224" i="22"/>
  <c r="P224" i="22"/>
  <c r="O224" i="22"/>
  <c r="N224" i="22"/>
  <c r="M224" i="22"/>
  <c r="BI223" i="22"/>
  <c r="AW223" i="22"/>
  <c r="AP223" i="22"/>
  <c r="AI223" i="22"/>
  <c r="AG223" i="22"/>
  <c r="AN223" i="22" s="1"/>
  <c r="AF223" i="22"/>
  <c r="AM223" i="22" s="1"/>
  <c r="AE223" i="22"/>
  <c r="AL223" i="22" s="1"/>
  <c r="AD223" i="22"/>
  <c r="AK223" i="22" s="1"/>
  <c r="AC223" i="22"/>
  <c r="AJ223" i="22" s="1"/>
  <c r="U223" i="22"/>
  <c r="R223" i="22"/>
  <c r="Q223" i="22"/>
  <c r="P223" i="22"/>
  <c r="O223" i="22"/>
  <c r="N223" i="22"/>
  <c r="M223" i="22"/>
  <c r="BI222" i="22"/>
  <c r="AW222" i="22"/>
  <c r="AP222" i="22"/>
  <c r="AI222" i="22"/>
  <c r="AG222" i="22"/>
  <c r="AN222" i="22" s="1"/>
  <c r="AF222" i="22"/>
  <c r="AM222" i="22" s="1"/>
  <c r="AE222" i="22"/>
  <c r="AL222" i="22" s="1"/>
  <c r="AD222" i="22"/>
  <c r="AK222" i="22" s="1"/>
  <c r="AC222" i="22"/>
  <c r="AJ222" i="22" s="1"/>
  <c r="U222" i="22"/>
  <c r="R222" i="22"/>
  <c r="Q222" i="22"/>
  <c r="P222" i="22"/>
  <c r="O222" i="22"/>
  <c r="N222" i="22"/>
  <c r="M222" i="22"/>
  <c r="BI221" i="22"/>
  <c r="AW221" i="22"/>
  <c r="AP221" i="22"/>
  <c r="AI221" i="22"/>
  <c r="AG221" i="22"/>
  <c r="AN221" i="22" s="1"/>
  <c r="AF221" i="22"/>
  <c r="AM221" i="22" s="1"/>
  <c r="AE221" i="22"/>
  <c r="AL221" i="22" s="1"/>
  <c r="AD221" i="22"/>
  <c r="AK221" i="22" s="1"/>
  <c r="AC221" i="22"/>
  <c r="AJ221" i="22" s="1"/>
  <c r="U221" i="22"/>
  <c r="R221" i="22"/>
  <c r="Q221" i="22"/>
  <c r="P221" i="22"/>
  <c r="O221" i="22"/>
  <c r="N221" i="22"/>
  <c r="M221" i="22"/>
  <c r="BI220" i="22"/>
  <c r="AW220" i="22"/>
  <c r="AP220" i="22"/>
  <c r="AI220" i="22"/>
  <c r="AG220" i="22"/>
  <c r="AN220" i="22" s="1"/>
  <c r="AF220" i="22"/>
  <c r="AM220" i="22" s="1"/>
  <c r="AE220" i="22"/>
  <c r="AL220" i="22" s="1"/>
  <c r="AD220" i="22"/>
  <c r="AK220" i="22" s="1"/>
  <c r="AC220" i="22"/>
  <c r="AJ220" i="22" s="1"/>
  <c r="U220" i="22"/>
  <c r="R220" i="22"/>
  <c r="Q220" i="22"/>
  <c r="P220" i="22"/>
  <c r="O220" i="22"/>
  <c r="N220" i="22"/>
  <c r="M220" i="22"/>
  <c r="BI219" i="22"/>
  <c r="AW219" i="22"/>
  <c r="AP219" i="22"/>
  <c r="AI219" i="22"/>
  <c r="AG219" i="22"/>
  <c r="AN219" i="22" s="1"/>
  <c r="AF219" i="22"/>
  <c r="AM219" i="22" s="1"/>
  <c r="AE219" i="22"/>
  <c r="AL219" i="22" s="1"/>
  <c r="AD219" i="22"/>
  <c r="AK219" i="22" s="1"/>
  <c r="AC219" i="22"/>
  <c r="AJ219" i="22" s="1"/>
  <c r="U219" i="22"/>
  <c r="R219" i="22"/>
  <c r="Q219" i="22"/>
  <c r="P219" i="22"/>
  <c r="O219" i="22"/>
  <c r="N219" i="22"/>
  <c r="M219" i="22"/>
  <c r="BI218" i="22"/>
  <c r="AW218" i="22"/>
  <c r="AP218" i="22"/>
  <c r="AI218" i="22"/>
  <c r="AG218" i="22"/>
  <c r="AN218" i="22" s="1"/>
  <c r="AF218" i="22"/>
  <c r="AM218" i="22" s="1"/>
  <c r="AE218" i="22"/>
  <c r="AL218" i="22" s="1"/>
  <c r="AD218" i="22"/>
  <c r="AK218" i="22" s="1"/>
  <c r="AC218" i="22"/>
  <c r="AJ218" i="22" s="1"/>
  <c r="U218" i="22"/>
  <c r="R218" i="22"/>
  <c r="Q218" i="22"/>
  <c r="P218" i="22"/>
  <c r="O218" i="22"/>
  <c r="N218" i="22"/>
  <c r="M218" i="22"/>
  <c r="BI217" i="22"/>
  <c r="AW217" i="22"/>
  <c r="AP217" i="22"/>
  <c r="AI217" i="22"/>
  <c r="AG217" i="22"/>
  <c r="AN217" i="22" s="1"/>
  <c r="AF217" i="22"/>
  <c r="AM217" i="22" s="1"/>
  <c r="AE217" i="22"/>
  <c r="AL217" i="22" s="1"/>
  <c r="AD217" i="22"/>
  <c r="AK217" i="22" s="1"/>
  <c r="AC217" i="22"/>
  <c r="AJ217" i="22" s="1"/>
  <c r="U217" i="22"/>
  <c r="R217" i="22"/>
  <c r="Q217" i="22"/>
  <c r="P217" i="22"/>
  <c r="O217" i="22"/>
  <c r="N217" i="22"/>
  <c r="M217" i="22"/>
  <c r="BI216" i="22"/>
  <c r="AW216" i="22"/>
  <c r="AP216" i="22"/>
  <c r="AI216" i="22"/>
  <c r="AG216" i="22"/>
  <c r="AN216" i="22" s="1"/>
  <c r="AF216" i="22"/>
  <c r="AM216" i="22" s="1"/>
  <c r="AE216" i="22"/>
  <c r="AL216" i="22" s="1"/>
  <c r="AD216" i="22"/>
  <c r="AK216" i="22" s="1"/>
  <c r="AC216" i="22"/>
  <c r="AJ216" i="22" s="1"/>
  <c r="U216" i="22"/>
  <c r="R216" i="22"/>
  <c r="Q216" i="22"/>
  <c r="P216" i="22"/>
  <c r="O216" i="22"/>
  <c r="N216" i="22"/>
  <c r="M216" i="22"/>
  <c r="BI215" i="22"/>
  <c r="AW215" i="22"/>
  <c r="AP215" i="22"/>
  <c r="AI215" i="22"/>
  <c r="AG215" i="22"/>
  <c r="AN215" i="22" s="1"/>
  <c r="AF215" i="22"/>
  <c r="AM215" i="22" s="1"/>
  <c r="AE215" i="22"/>
  <c r="AL215" i="22" s="1"/>
  <c r="AD215" i="22"/>
  <c r="AK215" i="22" s="1"/>
  <c r="AC215" i="22"/>
  <c r="AJ215" i="22" s="1"/>
  <c r="U215" i="22"/>
  <c r="R215" i="22"/>
  <c r="Q215" i="22"/>
  <c r="P215" i="22"/>
  <c r="O215" i="22"/>
  <c r="N215" i="22"/>
  <c r="M215" i="22"/>
  <c r="BI214" i="22"/>
  <c r="AW214" i="22"/>
  <c r="AP214" i="22"/>
  <c r="AI214" i="22"/>
  <c r="AG214" i="22"/>
  <c r="AN214" i="22" s="1"/>
  <c r="AF214" i="22"/>
  <c r="AM214" i="22" s="1"/>
  <c r="AE214" i="22"/>
  <c r="AL214" i="22" s="1"/>
  <c r="AD214" i="22"/>
  <c r="AK214" i="22" s="1"/>
  <c r="AC214" i="22"/>
  <c r="AJ214" i="22" s="1"/>
  <c r="U214" i="22"/>
  <c r="R214" i="22"/>
  <c r="Q214" i="22"/>
  <c r="P214" i="22"/>
  <c r="O214" i="22"/>
  <c r="N214" i="22"/>
  <c r="M214" i="22"/>
  <c r="BI213" i="22"/>
  <c r="AW213" i="22"/>
  <c r="AP213" i="22"/>
  <c r="AI213" i="22"/>
  <c r="AG213" i="22"/>
  <c r="AN213" i="22" s="1"/>
  <c r="AF213" i="22"/>
  <c r="AM213" i="22" s="1"/>
  <c r="AE213" i="22"/>
  <c r="AL213" i="22" s="1"/>
  <c r="AD213" i="22"/>
  <c r="AK213" i="22" s="1"/>
  <c r="AC213" i="22"/>
  <c r="AJ213" i="22" s="1"/>
  <c r="U213" i="22"/>
  <c r="R213" i="22"/>
  <c r="Q213" i="22"/>
  <c r="P213" i="22"/>
  <c r="O213" i="22"/>
  <c r="N213" i="22"/>
  <c r="M213" i="22"/>
  <c r="BI212" i="22"/>
  <c r="AW212" i="22"/>
  <c r="AP212" i="22"/>
  <c r="AI212" i="22"/>
  <c r="AG212" i="22"/>
  <c r="AN212" i="22" s="1"/>
  <c r="AF212" i="22"/>
  <c r="AM212" i="22" s="1"/>
  <c r="AE212" i="22"/>
  <c r="AL212" i="22" s="1"/>
  <c r="AD212" i="22"/>
  <c r="AK212" i="22" s="1"/>
  <c r="AC212" i="22"/>
  <c r="AJ212" i="22" s="1"/>
  <c r="U212" i="22"/>
  <c r="R212" i="22"/>
  <c r="Q212" i="22"/>
  <c r="P212" i="22"/>
  <c r="O212" i="22"/>
  <c r="N212" i="22"/>
  <c r="M212" i="22"/>
  <c r="BI211" i="22"/>
  <c r="AW211" i="22"/>
  <c r="AP211" i="22"/>
  <c r="AI211" i="22"/>
  <c r="AG211" i="22"/>
  <c r="AN211" i="22" s="1"/>
  <c r="AF211" i="22"/>
  <c r="AM211" i="22" s="1"/>
  <c r="AE211" i="22"/>
  <c r="AL211" i="22" s="1"/>
  <c r="AD211" i="22"/>
  <c r="AK211" i="22" s="1"/>
  <c r="AC211" i="22"/>
  <c r="AJ211" i="22" s="1"/>
  <c r="U211" i="22"/>
  <c r="R211" i="22"/>
  <c r="Q211" i="22"/>
  <c r="P211" i="22"/>
  <c r="O211" i="22"/>
  <c r="N211" i="22"/>
  <c r="M211" i="22"/>
  <c r="BI210" i="22"/>
  <c r="AW210" i="22"/>
  <c r="AP210" i="22"/>
  <c r="AI210" i="22"/>
  <c r="AG210" i="22"/>
  <c r="AN210" i="22" s="1"/>
  <c r="AF210" i="22"/>
  <c r="AM210" i="22" s="1"/>
  <c r="AE210" i="22"/>
  <c r="AL210" i="22" s="1"/>
  <c r="AD210" i="22"/>
  <c r="AK210" i="22" s="1"/>
  <c r="AC210" i="22"/>
  <c r="AJ210" i="22" s="1"/>
  <c r="U210" i="22"/>
  <c r="R210" i="22"/>
  <c r="Q210" i="22"/>
  <c r="P210" i="22"/>
  <c r="O210" i="22"/>
  <c r="N210" i="22"/>
  <c r="M210" i="22"/>
  <c r="BI209" i="22"/>
  <c r="AW209" i="22"/>
  <c r="AP209" i="22"/>
  <c r="AI209" i="22"/>
  <c r="AG209" i="22"/>
  <c r="AN209" i="22" s="1"/>
  <c r="AF209" i="22"/>
  <c r="AM209" i="22" s="1"/>
  <c r="AE209" i="22"/>
  <c r="AL209" i="22" s="1"/>
  <c r="AD209" i="22"/>
  <c r="AK209" i="22" s="1"/>
  <c r="AC209" i="22"/>
  <c r="AJ209" i="22" s="1"/>
  <c r="U209" i="22"/>
  <c r="R209" i="22"/>
  <c r="Q209" i="22"/>
  <c r="P209" i="22"/>
  <c r="O209" i="22"/>
  <c r="N209" i="22"/>
  <c r="M209" i="22"/>
  <c r="BI208" i="22"/>
  <c r="AW208" i="22"/>
  <c r="AP208" i="22"/>
  <c r="AI208" i="22"/>
  <c r="AG208" i="22"/>
  <c r="AN208" i="22" s="1"/>
  <c r="AF208" i="22"/>
  <c r="AM208" i="22" s="1"/>
  <c r="AE208" i="22"/>
  <c r="AL208" i="22" s="1"/>
  <c r="AD208" i="22"/>
  <c r="AK208" i="22" s="1"/>
  <c r="AC208" i="22"/>
  <c r="AJ208" i="22" s="1"/>
  <c r="U208" i="22"/>
  <c r="R208" i="22"/>
  <c r="Q208" i="22"/>
  <c r="P208" i="22"/>
  <c r="O208" i="22"/>
  <c r="N208" i="22"/>
  <c r="M208" i="22"/>
  <c r="BI207" i="22"/>
  <c r="AW207" i="22"/>
  <c r="AP207" i="22"/>
  <c r="AI207" i="22"/>
  <c r="AG207" i="22"/>
  <c r="AN207" i="22" s="1"/>
  <c r="AF207" i="22"/>
  <c r="AM207" i="22" s="1"/>
  <c r="AE207" i="22"/>
  <c r="AL207" i="22" s="1"/>
  <c r="AD207" i="22"/>
  <c r="AK207" i="22" s="1"/>
  <c r="AC207" i="22"/>
  <c r="AJ207" i="22" s="1"/>
  <c r="U207" i="22"/>
  <c r="R207" i="22"/>
  <c r="Q207" i="22"/>
  <c r="P207" i="22"/>
  <c r="O207" i="22"/>
  <c r="N207" i="22"/>
  <c r="M207" i="22"/>
  <c r="BI206" i="22"/>
  <c r="AW206" i="22"/>
  <c r="AP206" i="22"/>
  <c r="AI206" i="22"/>
  <c r="AG206" i="22"/>
  <c r="AN206" i="22" s="1"/>
  <c r="AF206" i="22"/>
  <c r="AM206" i="22" s="1"/>
  <c r="AE206" i="22"/>
  <c r="AL206" i="22" s="1"/>
  <c r="AD206" i="22"/>
  <c r="AK206" i="22" s="1"/>
  <c r="AC206" i="22"/>
  <c r="AJ206" i="22" s="1"/>
  <c r="U206" i="22"/>
  <c r="R206" i="22"/>
  <c r="Q206" i="22"/>
  <c r="P206" i="22"/>
  <c r="O206" i="22"/>
  <c r="N206" i="22"/>
  <c r="M206" i="22"/>
  <c r="BI205" i="22"/>
  <c r="AW205" i="22"/>
  <c r="AP205" i="22"/>
  <c r="AI205" i="22"/>
  <c r="AG205" i="22"/>
  <c r="AN205" i="22" s="1"/>
  <c r="AF205" i="22"/>
  <c r="AM205" i="22" s="1"/>
  <c r="AE205" i="22"/>
  <c r="AL205" i="22" s="1"/>
  <c r="AD205" i="22"/>
  <c r="AK205" i="22" s="1"/>
  <c r="AC205" i="22"/>
  <c r="AJ205" i="22" s="1"/>
  <c r="U205" i="22"/>
  <c r="R205" i="22"/>
  <c r="Q205" i="22"/>
  <c r="P205" i="22"/>
  <c r="O205" i="22"/>
  <c r="N205" i="22"/>
  <c r="M205" i="22"/>
  <c r="BI204" i="22"/>
  <c r="AW204" i="22"/>
  <c r="AP204" i="22"/>
  <c r="AI204" i="22"/>
  <c r="AG204" i="22"/>
  <c r="AN204" i="22" s="1"/>
  <c r="AF204" i="22"/>
  <c r="AM204" i="22" s="1"/>
  <c r="AE204" i="22"/>
  <c r="AL204" i="22" s="1"/>
  <c r="AD204" i="22"/>
  <c r="AK204" i="22" s="1"/>
  <c r="AC204" i="22"/>
  <c r="AJ204" i="22" s="1"/>
  <c r="U204" i="22"/>
  <c r="R204" i="22"/>
  <c r="Q204" i="22"/>
  <c r="P204" i="22"/>
  <c r="O204" i="22"/>
  <c r="N204" i="22"/>
  <c r="M204" i="22"/>
  <c r="BI203" i="22"/>
  <c r="AW203" i="22"/>
  <c r="AP203" i="22"/>
  <c r="AI203" i="22"/>
  <c r="AG203" i="22"/>
  <c r="AN203" i="22" s="1"/>
  <c r="AF203" i="22"/>
  <c r="AM203" i="22" s="1"/>
  <c r="AE203" i="22"/>
  <c r="AL203" i="22" s="1"/>
  <c r="AD203" i="22"/>
  <c r="AK203" i="22" s="1"/>
  <c r="AC203" i="22"/>
  <c r="AJ203" i="22" s="1"/>
  <c r="U203" i="22"/>
  <c r="R203" i="22"/>
  <c r="Q203" i="22"/>
  <c r="P203" i="22"/>
  <c r="O203" i="22"/>
  <c r="N203" i="22"/>
  <c r="M203" i="22"/>
  <c r="BI202" i="22"/>
  <c r="AW202" i="22"/>
  <c r="AP202" i="22"/>
  <c r="AI202" i="22"/>
  <c r="AG202" i="22"/>
  <c r="AN202" i="22" s="1"/>
  <c r="AF202" i="22"/>
  <c r="AM202" i="22" s="1"/>
  <c r="AE202" i="22"/>
  <c r="AL202" i="22" s="1"/>
  <c r="AD202" i="22"/>
  <c r="AK202" i="22" s="1"/>
  <c r="AC202" i="22"/>
  <c r="AJ202" i="22" s="1"/>
  <c r="U202" i="22"/>
  <c r="R202" i="22"/>
  <c r="Q202" i="22"/>
  <c r="P202" i="22"/>
  <c r="O202" i="22"/>
  <c r="N202" i="22"/>
  <c r="M202" i="22"/>
  <c r="BI201" i="22"/>
  <c r="AW201" i="22"/>
  <c r="AP201" i="22"/>
  <c r="AI201" i="22"/>
  <c r="AG201" i="22"/>
  <c r="AN201" i="22" s="1"/>
  <c r="AF201" i="22"/>
  <c r="AM201" i="22" s="1"/>
  <c r="AE201" i="22"/>
  <c r="AL201" i="22" s="1"/>
  <c r="AD201" i="22"/>
  <c r="AK201" i="22" s="1"/>
  <c r="AC201" i="22"/>
  <c r="AJ201" i="22" s="1"/>
  <c r="U201" i="22"/>
  <c r="R201" i="22"/>
  <c r="Q201" i="22"/>
  <c r="P201" i="22"/>
  <c r="O201" i="22"/>
  <c r="N201" i="22"/>
  <c r="M201" i="22"/>
  <c r="BI200" i="22"/>
  <c r="AW200" i="22"/>
  <c r="AP200" i="22"/>
  <c r="AI200" i="22"/>
  <c r="AG200" i="22"/>
  <c r="AN200" i="22" s="1"/>
  <c r="AF200" i="22"/>
  <c r="AM200" i="22" s="1"/>
  <c r="AE200" i="22"/>
  <c r="AL200" i="22" s="1"/>
  <c r="AD200" i="22"/>
  <c r="AK200" i="22" s="1"/>
  <c r="AC200" i="22"/>
  <c r="AJ200" i="22" s="1"/>
  <c r="U200" i="22"/>
  <c r="R200" i="22"/>
  <c r="Q200" i="22"/>
  <c r="P200" i="22"/>
  <c r="O200" i="22"/>
  <c r="N200" i="22"/>
  <c r="M200" i="22"/>
  <c r="BI199" i="22"/>
  <c r="AW199" i="22"/>
  <c r="AP199" i="22"/>
  <c r="AI199" i="22"/>
  <c r="AG199" i="22"/>
  <c r="AN199" i="22" s="1"/>
  <c r="AF199" i="22"/>
  <c r="AM199" i="22" s="1"/>
  <c r="AE199" i="22"/>
  <c r="AL199" i="22" s="1"/>
  <c r="AD199" i="22"/>
  <c r="AK199" i="22" s="1"/>
  <c r="AC199" i="22"/>
  <c r="AJ199" i="22" s="1"/>
  <c r="U199" i="22"/>
  <c r="R199" i="22"/>
  <c r="Q199" i="22"/>
  <c r="P199" i="22"/>
  <c r="O199" i="22"/>
  <c r="N199" i="22"/>
  <c r="M199" i="22"/>
  <c r="BI198" i="22"/>
  <c r="AW198" i="22"/>
  <c r="AP198" i="22"/>
  <c r="AI198" i="22"/>
  <c r="AG198" i="22"/>
  <c r="AN198" i="22" s="1"/>
  <c r="AF198" i="22"/>
  <c r="AM198" i="22" s="1"/>
  <c r="AE198" i="22"/>
  <c r="AL198" i="22" s="1"/>
  <c r="AD198" i="22"/>
  <c r="AK198" i="22" s="1"/>
  <c r="AC198" i="22"/>
  <c r="AJ198" i="22" s="1"/>
  <c r="U198" i="22"/>
  <c r="R198" i="22"/>
  <c r="Q198" i="22"/>
  <c r="P198" i="22"/>
  <c r="O198" i="22"/>
  <c r="N198" i="22"/>
  <c r="M198" i="22"/>
  <c r="BI197" i="22"/>
  <c r="AW197" i="22"/>
  <c r="AP197" i="22"/>
  <c r="AI197" i="22"/>
  <c r="AG197" i="22"/>
  <c r="AN197" i="22" s="1"/>
  <c r="AF197" i="22"/>
  <c r="AM197" i="22" s="1"/>
  <c r="AE197" i="22"/>
  <c r="AL197" i="22" s="1"/>
  <c r="AD197" i="22"/>
  <c r="AK197" i="22" s="1"/>
  <c r="AC197" i="22"/>
  <c r="AJ197" i="22" s="1"/>
  <c r="U197" i="22"/>
  <c r="R197" i="22"/>
  <c r="Q197" i="22"/>
  <c r="P197" i="22"/>
  <c r="O197" i="22"/>
  <c r="N197" i="22"/>
  <c r="M197" i="22"/>
  <c r="BI196" i="22"/>
  <c r="AW196" i="22"/>
  <c r="AP196" i="22"/>
  <c r="AI196" i="22"/>
  <c r="AG196" i="22"/>
  <c r="AN196" i="22" s="1"/>
  <c r="AF196" i="22"/>
  <c r="AM196" i="22" s="1"/>
  <c r="AE196" i="22"/>
  <c r="AL196" i="22" s="1"/>
  <c r="AD196" i="22"/>
  <c r="AK196" i="22" s="1"/>
  <c r="AC196" i="22"/>
  <c r="AJ196" i="22" s="1"/>
  <c r="U196" i="22"/>
  <c r="R196" i="22"/>
  <c r="Q196" i="22"/>
  <c r="P196" i="22"/>
  <c r="O196" i="22"/>
  <c r="N196" i="22"/>
  <c r="M196" i="22"/>
  <c r="BI195" i="22"/>
  <c r="AW195" i="22"/>
  <c r="AP195" i="22"/>
  <c r="AI195" i="22"/>
  <c r="AG195" i="22"/>
  <c r="AN195" i="22" s="1"/>
  <c r="AF195" i="22"/>
  <c r="AM195" i="22" s="1"/>
  <c r="AE195" i="22"/>
  <c r="AL195" i="22" s="1"/>
  <c r="AD195" i="22"/>
  <c r="AK195" i="22" s="1"/>
  <c r="AC195" i="22"/>
  <c r="AJ195" i="22" s="1"/>
  <c r="U195" i="22"/>
  <c r="R195" i="22"/>
  <c r="Q195" i="22"/>
  <c r="P195" i="22"/>
  <c r="O195" i="22"/>
  <c r="N195" i="22"/>
  <c r="M195" i="22"/>
  <c r="BI194" i="22"/>
  <c r="AW194" i="22"/>
  <c r="AP194" i="22"/>
  <c r="AI194" i="22"/>
  <c r="AG194" i="22"/>
  <c r="AN194" i="22" s="1"/>
  <c r="AF194" i="22"/>
  <c r="AM194" i="22" s="1"/>
  <c r="AE194" i="22"/>
  <c r="AL194" i="22" s="1"/>
  <c r="AD194" i="22"/>
  <c r="AK194" i="22" s="1"/>
  <c r="AC194" i="22"/>
  <c r="AJ194" i="22" s="1"/>
  <c r="U194" i="22"/>
  <c r="R194" i="22"/>
  <c r="Q194" i="22"/>
  <c r="P194" i="22"/>
  <c r="O194" i="22"/>
  <c r="N194" i="22"/>
  <c r="M194" i="22"/>
  <c r="BI193" i="22"/>
  <c r="AW193" i="22"/>
  <c r="AP193" i="22"/>
  <c r="AI193" i="22"/>
  <c r="AG193" i="22"/>
  <c r="AN193" i="22" s="1"/>
  <c r="AF193" i="22"/>
  <c r="AM193" i="22" s="1"/>
  <c r="AE193" i="22"/>
  <c r="AL193" i="22" s="1"/>
  <c r="AD193" i="22"/>
  <c r="AK193" i="22" s="1"/>
  <c r="AC193" i="22"/>
  <c r="AJ193" i="22" s="1"/>
  <c r="U193" i="22"/>
  <c r="R193" i="22"/>
  <c r="Q193" i="22"/>
  <c r="P193" i="22"/>
  <c r="O193" i="22"/>
  <c r="N193" i="22"/>
  <c r="M193" i="22"/>
  <c r="BI192" i="22"/>
  <c r="AW192" i="22"/>
  <c r="AP192" i="22"/>
  <c r="AI192" i="22"/>
  <c r="AG192" i="22"/>
  <c r="AN192" i="22" s="1"/>
  <c r="AF192" i="22"/>
  <c r="AM192" i="22" s="1"/>
  <c r="AE192" i="22"/>
  <c r="AL192" i="22" s="1"/>
  <c r="AD192" i="22"/>
  <c r="AK192" i="22" s="1"/>
  <c r="AC192" i="22"/>
  <c r="AJ192" i="22" s="1"/>
  <c r="U192" i="22"/>
  <c r="R192" i="22"/>
  <c r="Q192" i="22"/>
  <c r="P192" i="22"/>
  <c r="O192" i="22"/>
  <c r="N192" i="22"/>
  <c r="M192" i="22"/>
  <c r="BI191" i="22"/>
  <c r="AW191" i="22"/>
  <c r="AP191" i="22"/>
  <c r="AI191" i="22"/>
  <c r="AG191" i="22"/>
  <c r="AN191" i="22" s="1"/>
  <c r="AF191" i="22"/>
  <c r="AM191" i="22" s="1"/>
  <c r="AE191" i="22"/>
  <c r="AL191" i="22" s="1"/>
  <c r="AD191" i="22"/>
  <c r="AK191" i="22" s="1"/>
  <c r="AC191" i="22"/>
  <c r="AJ191" i="22" s="1"/>
  <c r="U191" i="22"/>
  <c r="R191" i="22"/>
  <c r="Q191" i="22"/>
  <c r="P191" i="22"/>
  <c r="O191" i="22"/>
  <c r="N191" i="22"/>
  <c r="M191" i="22"/>
  <c r="BI190" i="22"/>
  <c r="AW190" i="22"/>
  <c r="AP190" i="22"/>
  <c r="AI190" i="22"/>
  <c r="AG190" i="22"/>
  <c r="AN190" i="22" s="1"/>
  <c r="AF190" i="22"/>
  <c r="AM190" i="22" s="1"/>
  <c r="AE190" i="22"/>
  <c r="AL190" i="22" s="1"/>
  <c r="AD190" i="22"/>
  <c r="AK190" i="22" s="1"/>
  <c r="AC190" i="22"/>
  <c r="AJ190" i="22" s="1"/>
  <c r="U190" i="22"/>
  <c r="R190" i="22"/>
  <c r="Q190" i="22"/>
  <c r="P190" i="22"/>
  <c r="O190" i="22"/>
  <c r="N190" i="22"/>
  <c r="M190" i="22"/>
  <c r="BI189" i="22"/>
  <c r="AW189" i="22"/>
  <c r="AP189" i="22"/>
  <c r="AI189" i="22"/>
  <c r="AG189" i="22"/>
  <c r="AN189" i="22" s="1"/>
  <c r="AF189" i="22"/>
  <c r="AM189" i="22" s="1"/>
  <c r="AE189" i="22"/>
  <c r="AL189" i="22" s="1"/>
  <c r="AD189" i="22"/>
  <c r="AK189" i="22" s="1"/>
  <c r="AC189" i="22"/>
  <c r="AJ189" i="22" s="1"/>
  <c r="U189" i="22"/>
  <c r="R189" i="22"/>
  <c r="Q189" i="22"/>
  <c r="P189" i="22"/>
  <c r="O189" i="22"/>
  <c r="N189" i="22"/>
  <c r="M189" i="22"/>
  <c r="BI188" i="22"/>
  <c r="AW188" i="22"/>
  <c r="AP188" i="22"/>
  <c r="AI188" i="22"/>
  <c r="AG188" i="22"/>
  <c r="AN188" i="22" s="1"/>
  <c r="AF188" i="22"/>
  <c r="AM188" i="22" s="1"/>
  <c r="AE188" i="22"/>
  <c r="AL188" i="22" s="1"/>
  <c r="AD188" i="22"/>
  <c r="AK188" i="22" s="1"/>
  <c r="AC188" i="22"/>
  <c r="AJ188" i="22" s="1"/>
  <c r="U188" i="22"/>
  <c r="R188" i="22"/>
  <c r="Q188" i="22"/>
  <c r="P188" i="22"/>
  <c r="O188" i="22"/>
  <c r="N188" i="22"/>
  <c r="M188" i="22"/>
  <c r="BI187" i="22"/>
  <c r="AW187" i="22"/>
  <c r="AP187" i="22"/>
  <c r="AI187" i="22"/>
  <c r="AG187" i="22"/>
  <c r="AN187" i="22" s="1"/>
  <c r="AF187" i="22"/>
  <c r="AM187" i="22" s="1"/>
  <c r="AE187" i="22"/>
  <c r="AL187" i="22" s="1"/>
  <c r="AD187" i="22"/>
  <c r="AK187" i="22" s="1"/>
  <c r="AC187" i="22"/>
  <c r="AJ187" i="22" s="1"/>
  <c r="U187" i="22"/>
  <c r="R187" i="22"/>
  <c r="Q187" i="22"/>
  <c r="P187" i="22"/>
  <c r="O187" i="22"/>
  <c r="N187" i="22"/>
  <c r="M187" i="22"/>
  <c r="BI186" i="22"/>
  <c r="AW186" i="22"/>
  <c r="AP186" i="22"/>
  <c r="AI186" i="22"/>
  <c r="AG186" i="22"/>
  <c r="AN186" i="22" s="1"/>
  <c r="AF186" i="22"/>
  <c r="AM186" i="22" s="1"/>
  <c r="AE186" i="22"/>
  <c r="AL186" i="22" s="1"/>
  <c r="AD186" i="22"/>
  <c r="AK186" i="22" s="1"/>
  <c r="AC186" i="22"/>
  <c r="AJ186" i="22" s="1"/>
  <c r="U186" i="22"/>
  <c r="R186" i="22"/>
  <c r="Q186" i="22"/>
  <c r="P186" i="22"/>
  <c r="O186" i="22"/>
  <c r="N186" i="22"/>
  <c r="M186" i="22"/>
  <c r="BI185" i="22"/>
  <c r="AW185" i="22"/>
  <c r="AP185" i="22"/>
  <c r="AI185" i="22"/>
  <c r="AG185" i="22"/>
  <c r="AN185" i="22" s="1"/>
  <c r="AF185" i="22"/>
  <c r="AM185" i="22" s="1"/>
  <c r="AE185" i="22"/>
  <c r="AL185" i="22" s="1"/>
  <c r="AD185" i="22"/>
  <c r="AK185" i="22" s="1"/>
  <c r="AC185" i="22"/>
  <c r="AJ185" i="22" s="1"/>
  <c r="U185" i="22"/>
  <c r="R185" i="22"/>
  <c r="Q185" i="22"/>
  <c r="P185" i="22"/>
  <c r="O185" i="22"/>
  <c r="N185" i="22"/>
  <c r="M185" i="22"/>
  <c r="BI184" i="22"/>
  <c r="AW184" i="22"/>
  <c r="AP184" i="22"/>
  <c r="AI184" i="22"/>
  <c r="AG184" i="22"/>
  <c r="AN184" i="22" s="1"/>
  <c r="AF184" i="22"/>
  <c r="AM184" i="22" s="1"/>
  <c r="AE184" i="22"/>
  <c r="AL184" i="22" s="1"/>
  <c r="AD184" i="22"/>
  <c r="AK184" i="22" s="1"/>
  <c r="AC184" i="22"/>
  <c r="AJ184" i="22" s="1"/>
  <c r="U184" i="22"/>
  <c r="R184" i="22"/>
  <c r="Q184" i="22"/>
  <c r="P184" i="22"/>
  <c r="O184" i="22"/>
  <c r="N184" i="22"/>
  <c r="M184" i="22"/>
  <c r="BI183" i="22"/>
  <c r="AW183" i="22"/>
  <c r="AP183" i="22"/>
  <c r="AI183" i="22"/>
  <c r="AG183" i="22"/>
  <c r="AN183" i="22" s="1"/>
  <c r="AF183" i="22"/>
  <c r="AM183" i="22" s="1"/>
  <c r="AE183" i="22"/>
  <c r="AL183" i="22" s="1"/>
  <c r="AD183" i="22"/>
  <c r="AK183" i="22" s="1"/>
  <c r="AC183" i="22"/>
  <c r="AJ183" i="22" s="1"/>
  <c r="U183" i="22"/>
  <c r="R183" i="22"/>
  <c r="Q183" i="22"/>
  <c r="P183" i="22"/>
  <c r="O183" i="22"/>
  <c r="N183" i="22"/>
  <c r="M183" i="22"/>
  <c r="BI182" i="22"/>
  <c r="AW182" i="22"/>
  <c r="AP182" i="22"/>
  <c r="AI182" i="22"/>
  <c r="AG182" i="22"/>
  <c r="AN182" i="22" s="1"/>
  <c r="AF182" i="22"/>
  <c r="AM182" i="22" s="1"/>
  <c r="AE182" i="22"/>
  <c r="AL182" i="22" s="1"/>
  <c r="AD182" i="22"/>
  <c r="AK182" i="22" s="1"/>
  <c r="AC182" i="22"/>
  <c r="AJ182" i="22" s="1"/>
  <c r="U182" i="22"/>
  <c r="R182" i="22"/>
  <c r="Q182" i="22"/>
  <c r="P182" i="22"/>
  <c r="O182" i="22"/>
  <c r="N182" i="22"/>
  <c r="M182" i="22"/>
  <c r="BI181" i="22"/>
  <c r="AW181" i="22"/>
  <c r="AP181" i="22"/>
  <c r="AI181" i="22"/>
  <c r="AG181" i="22"/>
  <c r="AN181" i="22" s="1"/>
  <c r="AF181" i="22"/>
  <c r="AM181" i="22" s="1"/>
  <c r="AE181" i="22"/>
  <c r="AL181" i="22" s="1"/>
  <c r="AD181" i="22"/>
  <c r="AK181" i="22" s="1"/>
  <c r="AC181" i="22"/>
  <c r="AJ181" i="22" s="1"/>
  <c r="U181" i="22"/>
  <c r="R181" i="22"/>
  <c r="Q181" i="22"/>
  <c r="P181" i="22"/>
  <c r="O181" i="22"/>
  <c r="N181" i="22"/>
  <c r="M181" i="22"/>
  <c r="BI180" i="22"/>
  <c r="AW180" i="22"/>
  <c r="AP180" i="22"/>
  <c r="AI180" i="22"/>
  <c r="AG180" i="22"/>
  <c r="AN180" i="22" s="1"/>
  <c r="AF180" i="22"/>
  <c r="AM180" i="22" s="1"/>
  <c r="AE180" i="22"/>
  <c r="AL180" i="22" s="1"/>
  <c r="AD180" i="22"/>
  <c r="AK180" i="22" s="1"/>
  <c r="AC180" i="22"/>
  <c r="AJ180" i="22" s="1"/>
  <c r="U180" i="22"/>
  <c r="R180" i="22"/>
  <c r="Q180" i="22"/>
  <c r="P180" i="22"/>
  <c r="O180" i="22"/>
  <c r="N180" i="22"/>
  <c r="M180" i="22"/>
  <c r="BI179" i="22"/>
  <c r="AW179" i="22"/>
  <c r="AP179" i="22"/>
  <c r="AI179" i="22"/>
  <c r="AG179" i="22"/>
  <c r="AN179" i="22" s="1"/>
  <c r="AF179" i="22"/>
  <c r="AM179" i="22" s="1"/>
  <c r="AE179" i="22"/>
  <c r="AL179" i="22" s="1"/>
  <c r="AD179" i="22"/>
  <c r="AK179" i="22" s="1"/>
  <c r="AC179" i="22"/>
  <c r="AJ179" i="22" s="1"/>
  <c r="U179" i="22"/>
  <c r="R179" i="22"/>
  <c r="Q179" i="22"/>
  <c r="P179" i="22"/>
  <c r="O179" i="22"/>
  <c r="N179" i="22"/>
  <c r="M179" i="22"/>
  <c r="BI178" i="22"/>
  <c r="AW178" i="22"/>
  <c r="AP178" i="22"/>
  <c r="AI178" i="22"/>
  <c r="AG178" i="22"/>
  <c r="AN178" i="22" s="1"/>
  <c r="AF178" i="22"/>
  <c r="AM178" i="22" s="1"/>
  <c r="AE178" i="22"/>
  <c r="AL178" i="22" s="1"/>
  <c r="AD178" i="22"/>
  <c r="AK178" i="22" s="1"/>
  <c r="AC178" i="22"/>
  <c r="AJ178" i="22" s="1"/>
  <c r="U178" i="22"/>
  <c r="R178" i="22"/>
  <c r="Q178" i="22"/>
  <c r="P178" i="22"/>
  <c r="O178" i="22"/>
  <c r="N178" i="22"/>
  <c r="M178" i="22"/>
  <c r="BI177" i="22"/>
  <c r="AW177" i="22"/>
  <c r="AP177" i="22"/>
  <c r="AI177" i="22"/>
  <c r="AG177" i="22"/>
  <c r="AN177" i="22" s="1"/>
  <c r="AF177" i="22"/>
  <c r="AM177" i="22" s="1"/>
  <c r="AE177" i="22"/>
  <c r="AL177" i="22" s="1"/>
  <c r="AD177" i="22"/>
  <c r="AK177" i="22" s="1"/>
  <c r="AC177" i="22"/>
  <c r="AJ177" i="22" s="1"/>
  <c r="U177" i="22"/>
  <c r="R177" i="22"/>
  <c r="Q177" i="22"/>
  <c r="P177" i="22"/>
  <c r="O177" i="22"/>
  <c r="N177" i="22"/>
  <c r="M177" i="22"/>
  <c r="BI176" i="22"/>
  <c r="AW176" i="22"/>
  <c r="AP176" i="22"/>
  <c r="AI176" i="22"/>
  <c r="AG176" i="22"/>
  <c r="AN176" i="22" s="1"/>
  <c r="AF176" i="22"/>
  <c r="AM176" i="22" s="1"/>
  <c r="AE176" i="22"/>
  <c r="AL176" i="22" s="1"/>
  <c r="AD176" i="22"/>
  <c r="AK176" i="22" s="1"/>
  <c r="AC176" i="22"/>
  <c r="AJ176" i="22" s="1"/>
  <c r="U176" i="22"/>
  <c r="R176" i="22"/>
  <c r="Q176" i="22"/>
  <c r="P176" i="22"/>
  <c r="O176" i="22"/>
  <c r="N176" i="22"/>
  <c r="M176" i="22"/>
  <c r="BI175" i="22"/>
  <c r="AW175" i="22"/>
  <c r="AP175" i="22"/>
  <c r="AI175" i="22"/>
  <c r="AG175" i="22"/>
  <c r="AN175" i="22" s="1"/>
  <c r="AF175" i="22"/>
  <c r="AM175" i="22" s="1"/>
  <c r="AE175" i="22"/>
  <c r="AL175" i="22" s="1"/>
  <c r="AD175" i="22"/>
  <c r="AK175" i="22" s="1"/>
  <c r="AC175" i="22"/>
  <c r="AJ175" i="22" s="1"/>
  <c r="U175" i="22"/>
  <c r="R175" i="22"/>
  <c r="Q175" i="22"/>
  <c r="P175" i="22"/>
  <c r="O175" i="22"/>
  <c r="N175" i="22"/>
  <c r="M175" i="22"/>
  <c r="BI174" i="22"/>
  <c r="AW174" i="22"/>
  <c r="AP174" i="22"/>
  <c r="AI174" i="22"/>
  <c r="AG174" i="22"/>
  <c r="AN174" i="22" s="1"/>
  <c r="AF174" i="22"/>
  <c r="AM174" i="22" s="1"/>
  <c r="AE174" i="22"/>
  <c r="AL174" i="22" s="1"/>
  <c r="AD174" i="22"/>
  <c r="AK174" i="22" s="1"/>
  <c r="AC174" i="22"/>
  <c r="AJ174" i="22" s="1"/>
  <c r="U174" i="22"/>
  <c r="R174" i="22"/>
  <c r="Q174" i="22"/>
  <c r="P174" i="22"/>
  <c r="O174" i="22"/>
  <c r="N174" i="22"/>
  <c r="M174" i="22"/>
  <c r="BI173" i="22"/>
  <c r="AW173" i="22"/>
  <c r="AP173" i="22"/>
  <c r="AI173" i="22"/>
  <c r="AG173" i="22"/>
  <c r="AN173" i="22" s="1"/>
  <c r="AF173" i="22"/>
  <c r="AM173" i="22" s="1"/>
  <c r="AE173" i="22"/>
  <c r="AL173" i="22" s="1"/>
  <c r="AD173" i="22"/>
  <c r="AK173" i="22" s="1"/>
  <c r="AC173" i="22"/>
  <c r="AJ173" i="22" s="1"/>
  <c r="U173" i="22"/>
  <c r="R173" i="22"/>
  <c r="Q173" i="22"/>
  <c r="P173" i="22"/>
  <c r="O173" i="22"/>
  <c r="N173" i="22"/>
  <c r="M173" i="22"/>
  <c r="BI172" i="22"/>
  <c r="AW172" i="22"/>
  <c r="AP172" i="22"/>
  <c r="AI172" i="22"/>
  <c r="AG172" i="22"/>
  <c r="AN172" i="22" s="1"/>
  <c r="AF172" i="22"/>
  <c r="AM172" i="22" s="1"/>
  <c r="AE172" i="22"/>
  <c r="AL172" i="22" s="1"/>
  <c r="AD172" i="22"/>
  <c r="AK172" i="22" s="1"/>
  <c r="AC172" i="22"/>
  <c r="AJ172" i="22" s="1"/>
  <c r="U172" i="22"/>
  <c r="R172" i="22"/>
  <c r="Q172" i="22"/>
  <c r="P172" i="22"/>
  <c r="O172" i="22"/>
  <c r="N172" i="22"/>
  <c r="M172" i="22"/>
  <c r="BI171" i="22"/>
  <c r="AW171" i="22"/>
  <c r="AP171" i="22"/>
  <c r="AI171" i="22"/>
  <c r="AG171" i="22"/>
  <c r="AN171" i="22" s="1"/>
  <c r="AF171" i="22"/>
  <c r="AM171" i="22" s="1"/>
  <c r="AE171" i="22"/>
  <c r="AL171" i="22" s="1"/>
  <c r="AD171" i="22"/>
  <c r="AK171" i="22" s="1"/>
  <c r="AC171" i="22"/>
  <c r="AJ171" i="22" s="1"/>
  <c r="U171" i="22"/>
  <c r="R171" i="22"/>
  <c r="Q171" i="22"/>
  <c r="P171" i="22"/>
  <c r="O171" i="22"/>
  <c r="N171" i="22"/>
  <c r="M171" i="22"/>
  <c r="BI170" i="22"/>
  <c r="AW170" i="22"/>
  <c r="AP170" i="22"/>
  <c r="AI170" i="22"/>
  <c r="AG170" i="22"/>
  <c r="AN170" i="22" s="1"/>
  <c r="AF170" i="22"/>
  <c r="AM170" i="22" s="1"/>
  <c r="AE170" i="22"/>
  <c r="AL170" i="22" s="1"/>
  <c r="AD170" i="22"/>
  <c r="AK170" i="22" s="1"/>
  <c r="AC170" i="22"/>
  <c r="AJ170" i="22" s="1"/>
  <c r="U170" i="22"/>
  <c r="R170" i="22"/>
  <c r="Q170" i="22"/>
  <c r="P170" i="22"/>
  <c r="O170" i="22"/>
  <c r="N170" i="22"/>
  <c r="M170" i="22"/>
  <c r="BI169" i="22"/>
  <c r="AW169" i="22"/>
  <c r="AP169" i="22"/>
  <c r="AI169" i="22"/>
  <c r="AG169" i="22"/>
  <c r="AN169" i="22" s="1"/>
  <c r="AF169" i="22"/>
  <c r="AM169" i="22" s="1"/>
  <c r="AE169" i="22"/>
  <c r="AL169" i="22" s="1"/>
  <c r="AD169" i="22"/>
  <c r="AK169" i="22" s="1"/>
  <c r="AC169" i="22"/>
  <c r="AJ169" i="22" s="1"/>
  <c r="U169" i="22"/>
  <c r="R169" i="22"/>
  <c r="Q169" i="22"/>
  <c r="P169" i="22"/>
  <c r="O169" i="22"/>
  <c r="N169" i="22"/>
  <c r="M169" i="22"/>
  <c r="BI168" i="22"/>
  <c r="AW168" i="22"/>
  <c r="AP168" i="22"/>
  <c r="AI168" i="22"/>
  <c r="AG168" i="22"/>
  <c r="AN168" i="22" s="1"/>
  <c r="AF168" i="22"/>
  <c r="AM168" i="22" s="1"/>
  <c r="AE168" i="22"/>
  <c r="AL168" i="22" s="1"/>
  <c r="AD168" i="22"/>
  <c r="AK168" i="22" s="1"/>
  <c r="AC168" i="22"/>
  <c r="AJ168" i="22" s="1"/>
  <c r="U168" i="22"/>
  <c r="R168" i="22"/>
  <c r="Q168" i="22"/>
  <c r="P168" i="22"/>
  <c r="O168" i="22"/>
  <c r="N168" i="22"/>
  <c r="M168" i="22"/>
  <c r="BI167" i="22"/>
  <c r="AW167" i="22"/>
  <c r="AP167" i="22"/>
  <c r="AI167" i="22"/>
  <c r="AG167" i="22"/>
  <c r="AN167" i="22" s="1"/>
  <c r="AF167" i="22"/>
  <c r="AM167" i="22" s="1"/>
  <c r="AE167" i="22"/>
  <c r="AL167" i="22" s="1"/>
  <c r="AD167" i="22"/>
  <c r="AK167" i="22" s="1"/>
  <c r="AC167" i="22"/>
  <c r="AJ167" i="22" s="1"/>
  <c r="U167" i="22"/>
  <c r="R167" i="22"/>
  <c r="Q167" i="22"/>
  <c r="P167" i="22"/>
  <c r="O167" i="22"/>
  <c r="N167" i="22"/>
  <c r="M167" i="22"/>
  <c r="BI166" i="22"/>
  <c r="AW166" i="22"/>
  <c r="AP166" i="22"/>
  <c r="AI166" i="22"/>
  <c r="AG166" i="22"/>
  <c r="AN166" i="22" s="1"/>
  <c r="AF166" i="22"/>
  <c r="AM166" i="22" s="1"/>
  <c r="AE166" i="22"/>
  <c r="AL166" i="22" s="1"/>
  <c r="AD166" i="22"/>
  <c r="AK166" i="22" s="1"/>
  <c r="AC166" i="22"/>
  <c r="AJ166" i="22" s="1"/>
  <c r="U166" i="22"/>
  <c r="R166" i="22"/>
  <c r="Q166" i="22"/>
  <c r="P166" i="22"/>
  <c r="O166" i="22"/>
  <c r="N166" i="22"/>
  <c r="M166" i="22"/>
  <c r="BI165" i="22"/>
  <c r="AW165" i="22"/>
  <c r="AP165" i="22"/>
  <c r="AI165" i="22"/>
  <c r="AG165" i="22"/>
  <c r="AN165" i="22" s="1"/>
  <c r="AF165" i="22"/>
  <c r="AM165" i="22" s="1"/>
  <c r="AE165" i="22"/>
  <c r="AL165" i="22" s="1"/>
  <c r="AD165" i="22"/>
  <c r="AK165" i="22" s="1"/>
  <c r="AC165" i="22"/>
  <c r="AJ165" i="22" s="1"/>
  <c r="U165" i="22"/>
  <c r="R165" i="22"/>
  <c r="Q165" i="22"/>
  <c r="P165" i="22"/>
  <c r="O165" i="22"/>
  <c r="N165" i="22"/>
  <c r="M165" i="22"/>
  <c r="BI164" i="22"/>
  <c r="AW164" i="22"/>
  <c r="AP164" i="22"/>
  <c r="AI164" i="22"/>
  <c r="AG164" i="22"/>
  <c r="AN164" i="22" s="1"/>
  <c r="AF164" i="22"/>
  <c r="AM164" i="22" s="1"/>
  <c r="AE164" i="22"/>
  <c r="AL164" i="22" s="1"/>
  <c r="AD164" i="22"/>
  <c r="AK164" i="22" s="1"/>
  <c r="AC164" i="22"/>
  <c r="AJ164" i="22" s="1"/>
  <c r="U164" i="22"/>
  <c r="R164" i="22"/>
  <c r="Q164" i="22"/>
  <c r="P164" i="22"/>
  <c r="O164" i="22"/>
  <c r="N164" i="22"/>
  <c r="M164" i="22"/>
  <c r="BI163" i="22"/>
  <c r="AW163" i="22"/>
  <c r="AP163" i="22"/>
  <c r="AI163" i="22"/>
  <c r="AG163" i="22"/>
  <c r="AN163" i="22" s="1"/>
  <c r="AF163" i="22"/>
  <c r="AM163" i="22" s="1"/>
  <c r="AE163" i="22"/>
  <c r="AL163" i="22" s="1"/>
  <c r="AD163" i="22"/>
  <c r="AK163" i="22" s="1"/>
  <c r="AC163" i="22"/>
  <c r="AJ163" i="22" s="1"/>
  <c r="U163" i="22"/>
  <c r="R163" i="22"/>
  <c r="Q163" i="22"/>
  <c r="P163" i="22"/>
  <c r="O163" i="22"/>
  <c r="N163" i="22"/>
  <c r="M163" i="22"/>
  <c r="BI162" i="22"/>
  <c r="AW162" i="22"/>
  <c r="AP162" i="22"/>
  <c r="AI162" i="22"/>
  <c r="AG162" i="22"/>
  <c r="AN162" i="22" s="1"/>
  <c r="AF162" i="22"/>
  <c r="AM162" i="22" s="1"/>
  <c r="AE162" i="22"/>
  <c r="AL162" i="22" s="1"/>
  <c r="AD162" i="22"/>
  <c r="AK162" i="22" s="1"/>
  <c r="AC162" i="22"/>
  <c r="AJ162" i="22" s="1"/>
  <c r="U162" i="22"/>
  <c r="R162" i="22"/>
  <c r="Q162" i="22"/>
  <c r="P162" i="22"/>
  <c r="O162" i="22"/>
  <c r="N162" i="22"/>
  <c r="M162" i="22"/>
  <c r="BI161" i="22"/>
  <c r="AW161" i="22"/>
  <c r="AP161" i="22"/>
  <c r="AI161" i="22"/>
  <c r="AG161" i="22"/>
  <c r="AN161" i="22" s="1"/>
  <c r="AF161" i="22"/>
  <c r="AM161" i="22" s="1"/>
  <c r="AE161" i="22"/>
  <c r="AL161" i="22" s="1"/>
  <c r="AD161" i="22"/>
  <c r="AK161" i="22" s="1"/>
  <c r="AC161" i="22"/>
  <c r="AJ161" i="22" s="1"/>
  <c r="U161" i="22"/>
  <c r="R161" i="22"/>
  <c r="Q161" i="22"/>
  <c r="P161" i="22"/>
  <c r="O161" i="22"/>
  <c r="N161" i="22"/>
  <c r="M161" i="22"/>
  <c r="BI160" i="22"/>
  <c r="AW160" i="22"/>
  <c r="AP160" i="22"/>
  <c r="AI160" i="22"/>
  <c r="AG160" i="22"/>
  <c r="AN160" i="22" s="1"/>
  <c r="AF160" i="22"/>
  <c r="AM160" i="22" s="1"/>
  <c r="AE160" i="22"/>
  <c r="AL160" i="22" s="1"/>
  <c r="AD160" i="22"/>
  <c r="AK160" i="22" s="1"/>
  <c r="AC160" i="22"/>
  <c r="AJ160" i="22" s="1"/>
  <c r="U160" i="22"/>
  <c r="R160" i="22"/>
  <c r="Q160" i="22"/>
  <c r="P160" i="22"/>
  <c r="O160" i="22"/>
  <c r="N160" i="22"/>
  <c r="M160" i="22"/>
  <c r="BI159" i="22"/>
  <c r="AW159" i="22"/>
  <c r="AP159" i="22"/>
  <c r="AI159" i="22"/>
  <c r="AG159" i="22"/>
  <c r="AN159" i="22" s="1"/>
  <c r="AF159" i="22"/>
  <c r="AM159" i="22" s="1"/>
  <c r="AE159" i="22"/>
  <c r="AL159" i="22" s="1"/>
  <c r="AD159" i="22"/>
  <c r="AK159" i="22" s="1"/>
  <c r="AC159" i="22"/>
  <c r="AJ159" i="22" s="1"/>
  <c r="U159" i="22"/>
  <c r="R159" i="22"/>
  <c r="Q159" i="22"/>
  <c r="P159" i="22"/>
  <c r="O159" i="22"/>
  <c r="N159" i="22"/>
  <c r="M159" i="22"/>
  <c r="BI158" i="22"/>
  <c r="AW158" i="22"/>
  <c r="AP158" i="22"/>
  <c r="AI158" i="22"/>
  <c r="AG158" i="22"/>
  <c r="AN158" i="22" s="1"/>
  <c r="AF158" i="22"/>
  <c r="AM158" i="22" s="1"/>
  <c r="AE158" i="22"/>
  <c r="AL158" i="22" s="1"/>
  <c r="AD158" i="22"/>
  <c r="AK158" i="22" s="1"/>
  <c r="AC158" i="22"/>
  <c r="AJ158" i="22" s="1"/>
  <c r="U158" i="22"/>
  <c r="R158" i="22"/>
  <c r="Q158" i="22"/>
  <c r="P158" i="22"/>
  <c r="O158" i="22"/>
  <c r="N158" i="22"/>
  <c r="M158" i="22"/>
  <c r="BI157" i="22"/>
  <c r="AW157" i="22"/>
  <c r="AP157" i="22"/>
  <c r="AI157" i="22"/>
  <c r="AG157" i="22"/>
  <c r="AN157" i="22" s="1"/>
  <c r="AF157" i="22"/>
  <c r="AM157" i="22" s="1"/>
  <c r="AE157" i="22"/>
  <c r="AL157" i="22" s="1"/>
  <c r="AD157" i="22"/>
  <c r="AK157" i="22" s="1"/>
  <c r="AC157" i="22"/>
  <c r="AJ157" i="22" s="1"/>
  <c r="U157" i="22"/>
  <c r="R157" i="22"/>
  <c r="Q157" i="22"/>
  <c r="P157" i="22"/>
  <c r="O157" i="22"/>
  <c r="N157" i="22"/>
  <c r="M157" i="22"/>
  <c r="BI156" i="22"/>
  <c r="AW156" i="22"/>
  <c r="AP156" i="22"/>
  <c r="AI156" i="22"/>
  <c r="AG156" i="22"/>
  <c r="AN156" i="22" s="1"/>
  <c r="AF156" i="22"/>
  <c r="AM156" i="22" s="1"/>
  <c r="AE156" i="22"/>
  <c r="AL156" i="22" s="1"/>
  <c r="AD156" i="22"/>
  <c r="AK156" i="22" s="1"/>
  <c r="AC156" i="22"/>
  <c r="AJ156" i="22" s="1"/>
  <c r="U156" i="22"/>
  <c r="R156" i="22"/>
  <c r="Q156" i="22"/>
  <c r="P156" i="22"/>
  <c r="O156" i="22"/>
  <c r="N156" i="22"/>
  <c r="M156" i="22"/>
  <c r="BI155" i="22"/>
  <c r="AW155" i="22"/>
  <c r="AP155" i="22"/>
  <c r="AI155" i="22"/>
  <c r="AG155" i="22"/>
  <c r="AN155" i="22" s="1"/>
  <c r="AF155" i="22"/>
  <c r="AM155" i="22" s="1"/>
  <c r="AE155" i="22"/>
  <c r="AL155" i="22" s="1"/>
  <c r="AD155" i="22"/>
  <c r="AK155" i="22" s="1"/>
  <c r="AC155" i="22"/>
  <c r="AJ155" i="22" s="1"/>
  <c r="U155" i="22"/>
  <c r="R155" i="22"/>
  <c r="Q155" i="22"/>
  <c r="P155" i="22"/>
  <c r="O155" i="22"/>
  <c r="N155" i="22"/>
  <c r="M155" i="22"/>
  <c r="BI154" i="22"/>
  <c r="AW154" i="22"/>
  <c r="AP154" i="22"/>
  <c r="AI154" i="22"/>
  <c r="AG154" i="22"/>
  <c r="AN154" i="22" s="1"/>
  <c r="AF154" i="22"/>
  <c r="AM154" i="22" s="1"/>
  <c r="AE154" i="22"/>
  <c r="AL154" i="22" s="1"/>
  <c r="AD154" i="22"/>
  <c r="AK154" i="22" s="1"/>
  <c r="AC154" i="22"/>
  <c r="AJ154" i="22" s="1"/>
  <c r="U154" i="22"/>
  <c r="R154" i="22"/>
  <c r="Q154" i="22"/>
  <c r="P154" i="22"/>
  <c r="O154" i="22"/>
  <c r="N154" i="22"/>
  <c r="M154" i="22"/>
  <c r="BI153" i="22"/>
  <c r="AW153" i="22"/>
  <c r="AP153" i="22"/>
  <c r="AI153" i="22"/>
  <c r="AG153" i="22"/>
  <c r="AN153" i="22" s="1"/>
  <c r="AF153" i="22"/>
  <c r="AM153" i="22" s="1"/>
  <c r="AE153" i="22"/>
  <c r="AL153" i="22" s="1"/>
  <c r="AD153" i="22"/>
  <c r="AK153" i="22" s="1"/>
  <c r="AC153" i="22"/>
  <c r="AJ153" i="22" s="1"/>
  <c r="U153" i="22"/>
  <c r="R153" i="22"/>
  <c r="Q153" i="22"/>
  <c r="P153" i="22"/>
  <c r="O153" i="22"/>
  <c r="N153" i="22"/>
  <c r="M153" i="22"/>
  <c r="BI152" i="22"/>
  <c r="AW152" i="22"/>
  <c r="AP152" i="22"/>
  <c r="AI152" i="22"/>
  <c r="AG152" i="22"/>
  <c r="AN152" i="22" s="1"/>
  <c r="AF152" i="22"/>
  <c r="AM152" i="22" s="1"/>
  <c r="AE152" i="22"/>
  <c r="AL152" i="22" s="1"/>
  <c r="AD152" i="22"/>
  <c r="AK152" i="22" s="1"/>
  <c r="AC152" i="22"/>
  <c r="AJ152" i="22" s="1"/>
  <c r="U152" i="22"/>
  <c r="R152" i="22"/>
  <c r="Q152" i="22"/>
  <c r="P152" i="22"/>
  <c r="O152" i="22"/>
  <c r="N152" i="22"/>
  <c r="M152" i="22"/>
  <c r="BI151" i="22"/>
  <c r="AW151" i="22"/>
  <c r="AP151" i="22"/>
  <c r="AI151" i="22"/>
  <c r="AG151" i="22"/>
  <c r="AN151" i="22" s="1"/>
  <c r="AF151" i="22"/>
  <c r="AM151" i="22" s="1"/>
  <c r="AE151" i="22"/>
  <c r="AL151" i="22" s="1"/>
  <c r="AD151" i="22"/>
  <c r="AK151" i="22" s="1"/>
  <c r="AC151" i="22"/>
  <c r="AJ151" i="22" s="1"/>
  <c r="U151" i="22"/>
  <c r="R151" i="22"/>
  <c r="Q151" i="22"/>
  <c r="P151" i="22"/>
  <c r="O151" i="22"/>
  <c r="N151" i="22"/>
  <c r="M151" i="22"/>
  <c r="BI150" i="22"/>
  <c r="AW150" i="22"/>
  <c r="AP150" i="22"/>
  <c r="AI150" i="22"/>
  <c r="AG150" i="22"/>
  <c r="AN150" i="22" s="1"/>
  <c r="AF150" i="22"/>
  <c r="AM150" i="22" s="1"/>
  <c r="AE150" i="22"/>
  <c r="AL150" i="22" s="1"/>
  <c r="AD150" i="22"/>
  <c r="AK150" i="22" s="1"/>
  <c r="AC150" i="22"/>
  <c r="AJ150" i="22" s="1"/>
  <c r="U150" i="22"/>
  <c r="R150" i="22"/>
  <c r="Q150" i="22"/>
  <c r="P150" i="22"/>
  <c r="O150" i="22"/>
  <c r="N150" i="22"/>
  <c r="M150" i="22"/>
  <c r="BI149" i="22"/>
  <c r="AW149" i="22"/>
  <c r="AP149" i="22"/>
  <c r="AI149" i="22"/>
  <c r="AG149" i="22"/>
  <c r="AN149" i="22" s="1"/>
  <c r="AF149" i="22"/>
  <c r="AM149" i="22" s="1"/>
  <c r="AE149" i="22"/>
  <c r="AL149" i="22" s="1"/>
  <c r="AD149" i="22"/>
  <c r="AK149" i="22" s="1"/>
  <c r="AC149" i="22"/>
  <c r="AJ149" i="22" s="1"/>
  <c r="U149" i="22"/>
  <c r="R149" i="22"/>
  <c r="Q149" i="22"/>
  <c r="P149" i="22"/>
  <c r="O149" i="22"/>
  <c r="N149" i="22"/>
  <c r="M149" i="22"/>
  <c r="BI148" i="22"/>
  <c r="AW148" i="22"/>
  <c r="AP148" i="22"/>
  <c r="AI148" i="22"/>
  <c r="AG148" i="22"/>
  <c r="AN148" i="22" s="1"/>
  <c r="AF148" i="22"/>
  <c r="AM148" i="22" s="1"/>
  <c r="AE148" i="22"/>
  <c r="AL148" i="22" s="1"/>
  <c r="AD148" i="22"/>
  <c r="AK148" i="22" s="1"/>
  <c r="AC148" i="22"/>
  <c r="AJ148" i="22" s="1"/>
  <c r="U148" i="22"/>
  <c r="R148" i="22"/>
  <c r="Q148" i="22"/>
  <c r="P148" i="22"/>
  <c r="O148" i="22"/>
  <c r="N148" i="22"/>
  <c r="M148" i="22"/>
  <c r="BI147" i="22"/>
  <c r="AW147" i="22"/>
  <c r="AP147" i="22"/>
  <c r="AI147" i="22"/>
  <c r="AG147" i="22"/>
  <c r="AN147" i="22" s="1"/>
  <c r="AF147" i="22"/>
  <c r="AM147" i="22" s="1"/>
  <c r="AE147" i="22"/>
  <c r="AL147" i="22" s="1"/>
  <c r="AD147" i="22"/>
  <c r="AK147" i="22" s="1"/>
  <c r="AC147" i="22"/>
  <c r="AJ147" i="22" s="1"/>
  <c r="U147" i="22"/>
  <c r="R147" i="22"/>
  <c r="Q147" i="22"/>
  <c r="P147" i="22"/>
  <c r="O147" i="22"/>
  <c r="N147" i="22"/>
  <c r="M147" i="22"/>
  <c r="BI146" i="22"/>
  <c r="AW146" i="22"/>
  <c r="AP146" i="22"/>
  <c r="AI146" i="22"/>
  <c r="AG146" i="22"/>
  <c r="AN146" i="22" s="1"/>
  <c r="AF146" i="22"/>
  <c r="AM146" i="22" s="1"/>
  <c r="AE146" i="22"/>
  <c r="AL146" i="22" s="1"/>
  <c r="AD146" i="22"/>
  <c r="AK146" i="22" s="1"/>
  <c r="AC146" i="22"/>
  <c r="AJ146" i="22" s="1"/>
  <c r="U146" i="22"/>
  <c r="R146" i="22"/>
  <c r="Q146" i="22"/>
  <c r="P146" i="22"/>
  <c r="O146" i="22"/>
  <c r="N146" i="22"/>
  <c r="M146" i="22"/>
  <c r="BI145" i="22"/>
  <c r="AW145" i="22"/>
  <c r="AP145" i="22"/>
  <c r="AI145" i="22"/>
  <c r="AG145" i="22"/>
  <c r="AN145" i="22" s="1"/>
  <c r="AF145" i="22"/>
  <c r="AM145" i="22" s="1"/>
  <c r="AE145" i="22"/>
  <c r="AL145" i="22" s="1"/>
  <c r="AD145" i="22"/>
  <c r="AK145" i="22" s="1"/>
  <c r="AC145" i="22"/>
  <c r="AJ145" i="22" s="1"/>
  <c r="U145" i="22"/>
  <c r="R145" i="22"/>
  <c r="Q145" i="22"/>
  <c r="P145" i="22"/>
  <c r="O145" i="22"/>
  <c r="N145" i="22"/>
  <c r="M145" i="22"/>
  <c r="BI144" i="22"/>
  <c r="AW144" i="22"/>
  <c r="AP144" i="22"/>
  <c r="AI144" i="22"/>
  <c r="AG144" i="22"/>
  <c r="AN144" i="22" s="1"/>
  <c r="AF144" i="22"/>
  <c r="AM144" i="22" s="1"/>
  <c r="AE144" i="22"/>
  <c r="AL144" i="22" s="1"/>
  <c r="AD144" i="22"/>
  <c r="AK144" i="22" s="1"/>
  <c r="AC144" i="22"/>
  <c r="AJ144" i="22" s="1"/>
  <c r="U144" i="22"/>
  <c r="R144" i="22"/>
  <c r="Q144" i="22"/>
  <c r="P144" i="22"/>
  <c r="O144" i="22"/>
  <c r="N144" i="22"/>
  <c r="M144" i="22"/>
  <c r="BI143" i="22"/>
  <c r="AW143" i="22"/>
  <c r="AP143" i="22"/>
  <c r="AI143" i="22"/>
  <c r="AG143" i="22"/>
  <c r="AN143" i="22" s="1"/>
  <c r="AF143" i="22"/>
  <c r="AM143" i="22" s="1"/>
  <c r="AE143" i="22"/>
  <c r="AL143" i="22" s="1"/>
  <c r="AD143" i="22"/>
  <c r="AK143" i="22" s="1"/>
  <c r="AC143" i="22"/>
  <c r="AJ143" i="22" s="1"/>
  <c r="U143" i="22"/>
  <c r="R143" i="22"/>
  <c r="Q143" i="22"/>
  <c r="P143" i="22"/>
  <c r="O143" i="22"/>
  <c r="N143" i="22"/>
  <c r="M143" i="22"/>
  <c r="BI142" i="22"/>
  <c r="AW142" i="22"/>
  <c r="AP142" i="22"/>
  <c r="AI142" i="22"/>
  <c r="AG142" i="22"/>
  <c r="AN142" i="22" s="1"/>
  <c r="AF142" i="22"/>
  <c r="AM142" i="22" s="1"/>
  <c r="AE142" i="22"/>
  <c r="AL142" i="22" s="1"/>
  <c r="AD142" i="22"/>
  <c r="AK142" i="22" s="1"/>
  <c r="AC142" i="22"/>
  <c r="AJ142" i="22" s="1"/>
  <c r="U142" i="22"/>
  <c r="R142" i="22"/>
  <c r="Q142" i="22"/>
  <c r="P142" i="22"/>
  <c r="O142" i="22"/>
  <c r="N142" i="22"/>
  <c r="M142" i="22"/>
  <c r="BI141" i="22"/>
  <c r="AW141" i="22"/>
  <c r="AP141" i="22"/>
  <c r="AI141" i="22"/>
  <c r="AG141" i="22"/>
  <c r="AN141" i="22" s="1"/>
  <c r="AF141" i="22"/>
  <c r="AM141" i="22" s="1"/>
  <c r="AE141" i="22"/>
  <c r="AL141" i="22" s="1"/>
  <c r="AD141" i="22"/>
  <c r="AK141" i="22" s="1"/>
  <c r="AC141" i="22"/>
  <c r="AJ141" i="22" s="1"/>
  <c r="U141" i="22"/>
  <c r="R141" i="22"/>
  <c r="Q141" i="22"/>
  <c r="P141" i="22"/>
  <c r="O141" i="22"/>
  <c r="N141" i="22"/>
  <c r="M141" i="22"/>
  <c r="BI140" i="22"/>
  <c r="AW140" i="22"/>
  <c r="AP140" i="22"/>
  <c r="AI140" i="22"/>
  <c r="AG140" i="22"/>
  <c r="AN140" i="22" s="1"/>
  <c r="AF140" i="22"/>
  <c r="AM140" i="22" s="1"/>
  <c r="AE140" i="22"/>
  <c r="AL140" i="22" s="1"/>
  <c r="AD140" i="22"/>
  <c r="AK140" i="22" s="1"/>
  <c r="AC140" i="22"/>
  <c r="AJ140" i="22" s="1"/>
  <c r="U140" i="22"/>
  <c r="R140" i="22"/>
  <c r="Q140" i="22"/>
  <c r="P140" i="22"/>
  <c r="O140" i="22"/>
  <c r="N140" i="22"/>
  <c r="M140" i="22"/>
  <c r="BI139" i="22"/>
  <c r="AW139" i="22"/>
  <c r="AP139" i="22"/>
  <c r="AI139" i="22"/>
  <c r="AG139" i="22"/>
  <c r="AN139" i="22" s="1"/>
  <c r="AF139" i="22"/>
  <c r="AM139" i="22" s="1"/>
  <c r="AE139" i="22"/>
  <c r="AL139" i="22" s="1"/>
  <c r="AD139" i="22"/>
  <c r="AK139" i="22" s="1"/>
  <c r="AC139" i="22"/>
  <c r="AJ139" i="22" s="1"/>
  <c r="U139" i="22"/>
  <c r="R139" i="22"/>
  <c r="Q139" i="22"/>
  <c r="P139" i="22"/>
  <c r="O139" i="22"/>
  <c r="N139" i="22"/>
  <c r="M139" i="22"/>
  <c r="BI138" i="22"/>
  <c r="AW138" i="22"/>
  <c r="AP138" i="22"/>
  <c r="AI138" i="22"/>
  <c r="AG138" i="22"/>
  <c r="AN138" i="22" s="1"/>
  <c r="AF138" i="22"/>
  <c r="AM138" i="22" s="1"/>
  <c r="AE138" i="22"/>
  <c r="AL138" i="22" s="1"/>
  <c r="AD138" i="22"/>
  <c r="AK138" i="22" s="1"/>
  <c r="AC138" i="22"/>
  <c r="AJ138" i="22" s="1"/>
  <c r="U138" i="22"/>
  <c r="R138" i="22"/>
  <c r="Q138" i="22"/>
  <c r="P138" i="22"/>
  <c r="O138" i="22"/>
  <c r="N138" i="22"/>
  <c r="M138" i="22"/>
  <c r="BI137" i="22"/>
  <c r="AW137" i="22"/>
  <c r="AP137" i="22"/>
  <c r="AI137" i="22"/>
  <c r="AG137" i="22"/>
  <c r="AN137" i="22" s="1"/>
  <c r="AF137" i="22"/>
  <c r="AM137" i="22" s="1"/>
  <c r="AE137" i="22"/>
  <c r="AL137" i="22" s="1"/>
  <c r="AD137" i="22"/>
  <c r="AK137" i="22" s="1"/>
  <c r="AC137" i="22"/>
  <c r="AJ137" i="22" s="1"/>
  <c r="U137" i="22"/>
  <c r="R137" i="22"/>
  <c r="Q137" i="22"/>
  <c r="P137" i="22"/>
  <c r="O137" i="22"/>
  <c r="N137" i="22"/>
  <c r="M137" i="22"/>
  <c r="BI136" i="22"/>
  <c r="AW136" i="22"/>
  <c r="AP136" i="22"/>
  <c r="AI136" i="22"/>
  <c r="AG136" i="22"/>
  <c r="AN136" i="22" s="1"/>
  <c r="AF136" i="22"/>
  <c r="AM136" i="22" s="1"/>
  <c r="AE136" i="22"/>
  <c r="AL136" i="22" s="1"/>
  <c r="AD136" i="22"/>
  <c r="AK136" i="22" s="1"/>
  <c r="AC136" i="22"/>
  <c r="AJ136" i="22" s="1"/>
  <c r="U136" i="22"/>
  <c r="R136" i="22"/>
  <c r="Q136" i="22"/>
  <c r="P136" i="22"/>
  <c r="O136" i="22"/>
  <c r="N136" i="22"/>
  <c r="M136" i="22"/>
  <c r="BI135" i="22"/>
  <c r="AW135" i="22"/>
  <c r="AP135" i="22"/>
  <c r="AI135" i="22"/>
  <c r="AG135" i="22"/>
  <c r="AN135" i="22" s="1"/>
  <c r="AF135" i="22"/>
  <c r="AM135" i="22" s="1"/>
  <c r="AE135" i="22"/>
  <c r="AL135" i="22" s="1"/>
  <c r="AD135" i="22"/>
  <c r="AK135" i="22" s="1"/>
  <c r="AC135" i="22"/>
  <c r="AJ135" i="22" s="1"/>
  <c r="U135" i="22"/>
  <c r="R135" i="22"/>
  <c r="Q135" i="22"/>
  <c r="P135" i="22"/>
  <c r="O135" i="22"/>
  <c r="N135" i="22"/>
  <c r="M135" i="22"/>
  <c r="BI134" i="22"/>
  <c r="AW134" i="22"/>
  <c r="AP134" i="22"/>
  <c r="AI134" i="22"/>
  <c r="AG134" i="22"/>
  <c r="AN134" i="22" s="1"/>
  <c r="AF134" i="22"/>
  <c r="AM134" i="22" s="1"/>
  <c r="AE134" i="22"/>
  <c r="AL134" i="22" s="1"/>
  <c r="AD134" i="22"/>
  <c r="AK134" i="22" s="1"/>
  <c r="AC134" i="22"/>
  <c r="AJ134" i="22" s="1"/>
  <c r="U134" i="22"/>
  <c r="R134" i="22"/>
  <c r="Q134" i="22"/>
  <c r="P134" i="22"/>
  <c r="O134" i="22"/>
  <c r="N134" i="22"/>
  <c r="M134" i="22"/>
  <c r="BI133" i="22"/>
  <c r="AW133" i="22"/>
  <c r="AP133" i="22"/>
  <c r="AI133" i="22"/>
  <c r="AG133" i="22"/>
  <c r="AN133" i="22" s="1"/>
  <c r="AF133" i="22"/>
  <c r="AM133" i="22" s="1"/>
  <c r="AE133" i="22"/>
  <c r="AL133" i="22" s="1"/>
  <c r="AD133" i="22"/>
  <c r="AK133" i="22" s="1"/>
  <c r="AC133" i="22"/>
  <c r="AJ133" i="22" s="1"/>
  <c r="U133" i="22"/>
  <c r="R133" i="22"/>
  <c r="Q133" i="22"/>
  <c r="P133" i="22"/>
  <c r="O133" i="22"/>
  <c r="N133" i="22"/>
  <c r="M133" i="22"/>
  <c r="BI132" i="22"/>
  <c r="AW132" i="22"/>
  <c r="AP132" i="22"/>
  <c r="AI132" i="22"/>
  <c r="AG132" i="22"/>
  <c r="AN132" i="22" s="1"/>
  <c r="AF132" i="22"/>
  <c r="AM132" i="22" s="1"/>
  <c r="AE132" i="22"/>
  <c r="AL132" i="22" s="1"/>
  <c r="AD132" i="22"/>
  <c r="AK132" i="22" s="1"/>
  <c r="AC132" i="22"/>
  <c r="AJ132" i="22" s="1"/>
  <c r="U132" i="22"/>
  <c r="R132" i="22"/>
  <c r="Q132" i="22"/>
  <c r="P132" i="22"/>
  <c r="O132" i="22"/>
  <c r="N132" i="22"/>
  <c r="M132" i="22"/>
  <c r="BI131" i="22"/>
  <c r="AW131" i="22"/>
  <c r="AP131" i="22"/>
  <c r="AI131" i="22"/>
  <c r="AG131" i="22"/>
  <c r="AN131" i="22" s="1"/>
  <c r="AF131" i="22"/>
  <c r="AM131" i="22" s="1"/>
  <c r="AE131" i="22"/>
  <c r="AL131" i="22" s="1"/>
  <c r="AD131" i="22"/>
  <c r="AK131" i="22" s="1"/>
  <c r="AC131" i="22"/>
  <c r="AJ131" i="22" s="1"/>
  <c r="U131" i="22"/>
  <c r="R131" i="22"/>
  <c r="Q131" i="22"/>
  <c r="P131" i="22"/>
  <c r="O131" i="22"/>
  <c r="N131" i="22"/>
  <c r="M131" i="22"/>
  <c r="BI130" i="22"/>
  <c r="AW130" i="22"/>
  <c r="AP130" i="22"/>
  <c r="AI130" i="22"/>
  <c r="AG130" i="22"/>
  <c r="AN130" i="22" s="1"/>
  <c r="AF130" i="22"/>
  <c r="AM130" i="22" s="1"/>
  <c r="AE130" i="22"/>
  <c r="AL130" i="22" s="1"/>
  <c r="AD130" i="22"/>
  <c r="AK130" i="22" s="1"/>
  <c r="AC130" i="22"/>
  <c r="AJ130" i="22" s="1"/>
  <c r="U130" i="22"/>
  <c r="R130" i="22"/>
  <c r="Q130" i="22"/>
  <c r="P130" i="22"/>
  <c r="O130" i="22"/>
  <c r="N130" i="22"/>
  <c r="M130" i="22"/>
  <c r="BI129" i="22"/>
  <c r="AW129" i="22"/>
  <c r="AP129" i="22"/>
  <c r="AI129" i="22"/>
  <c r="AG129" i="22"/>
  <c r="AN129" i="22" s="1"/>
  <c r="AF129" i="22"/>
  <c r="AM129" i="22" s="1"/>
  <c r="AE129" i="22"/>
  <c r="AL129" i="22" s="1"/>
  <c r="AD129" i="22"/>
  <c r="AK129" i="22" s="1"/>
  <c r="AC129" i="22"/>
  <c r="AJ129" i="22" s="1"/>
  <c r="U129" i="22"/>
  <c r="R129" i="22"/>
  <c r="Q129" i="22"/>
  <c r="P129" i="22"/>
  <c r="O129" i="22"/>
  <c r="N129" i="22"/>
  <c r="M129" i="22"/>
  <c r="BI128" i="22"/>
  <c r="AW128" i="22"/>
  <c r="AP128" i="22"/>
  <c r="AI128" i="22"/>
  <c r="AG128" i="22"/>
  <c r="AN128" i="22" s="1"/>
  <c r="AF128" i="22"/>
  <c r="AM128" i="22" s="1"/>
  <c r="AE128" i="22"/>
  <c r="AL128" i="22" s="1"/>
  <c r="AD128" i="22"/>
  <c r="AK128" i="22" s="1"/>
  <c r="AC128" i="22"/>
  <c r="AJ128" i="22" s="1"/>
  <c r="U128" i="22"/>
  <c r="R128" i="22"/>
  <c r="Q128" i="22"/>
  <c r="P128" i="22"/>
  <c r="O128" i="22"/>
  <c r="N128" i="22"/>
  <c r="M128" i="22"/>
  <c r="BI127" i="22"/>
  <c r="AW127" i="22"/>
  <c r="AP127" i="22"/>
  <c r="AI127" i="22"/>
  <c r="AG127" i="22"/>
  <c r="AN127" i="22" s="1"/>
  <c r="AF127" i="22"/>
  <c r="AM127" i="22" s="1"/>
  <c r="AE127" i="22"/>
  <c r="AL127" i="22" s="1"/>
  <c r="AD127" i="22"/>
  <c r="AK127" i="22" s="1"/>
  <c r="AC127" i="22"/>
  <c r="AJ127" i="22" s="1"/>
  <c r="U127" i="22"/>
  <c r="R127" i="22"/>
  <c r="Q127" i="22"/>
  <c r="P127" i="22"/>
  <c r="O127" i="22"/>
  <c r="N127" i="22"/>
  <c r="M127" i="22"/>
  <c r="BI126" i="22"/>
  <c r="AW126" i="22"/>
  <c r="AP126" i="22"/>
  <c r="AI126" i="22"/>
  <c r="AG126" i="22"/>
  <c r="AN126" i="22" s="1"/>
  <c r="AF126" i="22"/>
  <c r="AM126" i="22" s="1"/>
  <c r="AE126" i="22"/>
  <c r="AL126" i="22" s="1"/>
  <c r="AD126" i="22"/>
  <c r="AK126" i="22" s="1"/>
  <c r="AC126" i="22"/>
  <c r="AJ126" i="22" s="1"/>
  <c r="U126" i="22"/>
  <c r="R126" i="22"/>
  <c r="Q126" i="22"/>
  <c r="P126" i="22"/>
  <c r="O126" i="22"/>
  <c r="N126" i="22"/>
  <c r="M126" i="22"/>
  <c r="BI125" i="22"/>
  <c r="AW125" i="22"/>
  <c r="AP125" i="22"/>
  <c r="AI125" i="22"/>
  <c r="AG125" i="22"/>
  <c r="AN125" i="22" s="1"/>
  <c r="AF125" i="22"/>
  <c r="AM125" i="22" s="1"/>
  <c r="AE125" i="22"/>
  <c r="AL125" i="22" s="1"/>
  <c r="AD125" i="22"/>
  <c r="AK125" i="22" s="1"/>
  <c r="AC125" i="22"/>
  <c r="AJ125" i="22" s="1"/>
  <c r="U125" i="22"/>
  <c r="R125" i="22"/>
  <c r="Q125" i="22"/>
  <c r="P125" i="22"/>
  <c r="O125" i="22"/>
  <c r="N125" i="22"/>
  <c r="M125" i="22"/>
  <c r="BI124" i="22"/>
  <c r="AW124" i="22"/>
  <c r="AP124" i="22"/>
  <c r="AI124" i="22"/>
  <c r="AG124" i="22"/>
  <c r="AN124" i="22" s="1"/>
  <c r="AF124" i="22"/>
  <c r="AM124" i="22" s="1"/>
  <c r="AE124" i="22"/>
  <c r="AL124" i="22" s="1"/>
  <c r="AD124" i="22"/>
  <c r="AK124" i="22" s="1"/>
  <c r="AC124" i="22"/>
  <c r="AJ124" i="22" s="1"/>
  <c r="U124" i="22"/>
  <c r="R124" i="22"/>
  <c r="Q124" i="22"/>
  <c r="P124" i="22"/>
  <c r="O124" i="22"/>
  <c r="N124" i="22"/>
  <c r="M124" i="22"/>
  <c r="BI123" i="22"/>
  <c r="AW123" i="22"/>
  <c r="AP123" i="22"/>
  <c r="AI123" i="22"/>
  <c r="AG123" i="22"/>
  <c r="AN123" i="22" s="1"/>
  <c r="AF123" i="22"/>
  <c r="AM123" i="22" s="1"/>
  <c r="AE123" i="22"/>
  <c r="AL123" i="22" s="1"/>
  <c r="AD123" i="22"/>
  <c r="AK123" i="22" s="1"/>
  <c r="AC123" i="22"/>
  <c r="AJ123" i="22" s="1"/>
  <c r="U123" i="22"/>
  <c r="R123" i="22"/>
  <c r="Q123" i="22"/>
  <c r="P123" i="22"/>
  <c r="O123" i="22"/>
  <c r="N123" i="22"/>
  <c r="M123" i="22"/>
  <c r="BI122" i="22"/>
  <c r="AW122" i="22"/>
  <c r="AP122" i="22"/>
  <c r="AI122" i="22"/>
  <c r="AG122" i="22"/>
  <c r="AN122" i="22" s="1"/>
  <c r="AF122" i="22"/>
  <c r="AM122" i="22" s="1"/>
  <c r="AE122" i="22"/>
  <c r="AL122" i="22" s="1"/>
  <c r="AD122" i="22"/>
  <c r="AK122" i="22" s="1"/>
  <c r="AC122" i="22"/>
  <c r="AJ122" i="22" s="1"/>
  <c r="U122" i="22"/>
  <c r="R122" i="22"/>
  <c r="Q122" i="22"/>
  <c r="P122" i="22"/>
  <c r="O122" i="22"/>
  <c r="N122" i="22"/>
  <c r="M122" i="22"/>
  <c r="BI121" i="22"/>
  <c r="AW121" i="22"/>
  <c r="AP121" i="22"/>
  <c r="AI121" i="22"/>
  <c r="AG121" i="22"/>
  <c r="AN121" i="22" s="1"/>
  <c r="AF121" i="22"/>
  <c r="AM121" i="22" s="1"/>
  <c r="AE121" i="22"/>
  <c r="AL121" i="22" s="1"/>
  <c r="AD121" i="22"/>
  <c r="AK121" i="22" s="1"/>
  <c r="AC121" i="22"/>
  <c r="AJ121" i="22" s="1"/>
  <c r="U121" i="22"/>
  <c r="R121" i="22"/>
  <c r="Q121" i="22"/>
  <c r="P121" i="22"/>
  <c r="O121" i="22"/>
  <c r="N121" i="22"/>
  <c r="M121" i="22"/>
  <c r="BI120" i="22"/>
  <c r="AW120" i="22"/>
  <c r="AP120" i="22"/>
  <c r="AI120" i="22"/>
  <c r="AG120" i="22"/>
  <c r="AN120" i="22" s="1"/>
  <c r="AF120" i="22"/>
  <c r="AM120" i="22" s="1"/>
  <c r="AE120" i="22"/>
  <c r="AL120" i="22" s="1"/>
  <c r="AD120" i="22"/>
  <c r="AK120" i="22" s="1"/>
  <c r="AC120" i="22"/>
  <c r="AJ120" i="22" s="1"/>
  <c r="U120" i="22"/>
  <c r="R120" i="22"/>
  <c r="Q120" i="22"/>
  <c r="P120" i="22"/>
  <c r="O120" i="22"/>
  <c r="N120" i="22"/>
  <c r="M120" i="22"/>
  <c r="BI119" i="22"/>
  <c r="AW119" i="22"/>
  <c r="AP119" i="22"/>
  <c r="AI119" i="22"/>
  <c r="AG119" i="22"/>
  <c r="AN119" i="22" s="1"/>
  <c r="AF119" i="22"/>
  <c r="AM119" i="22" s="1"/>
  <c r="AE119" i="22"/>
  <c r="AL119" i="22" s="1"/>
  <c r="AD119" i="22"/>
  <c r="AK119" i="22" s="1"/>
  <c r="AC119" i="22"/>
  <c r="AJ119" i="22" s="1"/>
  <c r="U119" i="22"/>
  <c r="R119" i="22"/>
  <c r="Q119" i="22"/>
  <c r="P119" i="22"/>
  <c r="O119" i="22"/>
  <c r="N119" i="22"/>
  <c r="M119" i="22"/>
  <c r="BI118" i="22"/>
  <c r="AW118" i="22"/>
  <c r="AP118" i="22"/>
  <c r="AI118" i="22"/>
  <c r="AG118" i="22"/>
  <c r="AN118" i="22" s="1"/>
  <c r="AF118" i="22"/>
  <c r="AM118" i="22" s="1"/>
  <c r="AE118" i="22"/>
  <c r="AL118" i="22" s="1"/>
  <c r="AD118" i="22"/>
  <c r="AK118" i="22" s="1"/>
  <c r="AC118" i="22"/>
  <c r="AJ118" i="22" s="1"/>
  <c r="U118" i="22"/>
  <c r="R118" i="22"/>
  <c r="Q118" i="22"/>
  <c r="P118" i="22"/>
  <c r="O118" i="22"/>
  <c r="N118" i="22"/>
  <c r="M118" i="22"/>
  <c r="BI117" i="22"/>
  <c r="AW117" i="22"/>
  <c r="AP117" i="22"/>
  <c r="AI117" i="22"/>
  <c r="AG117" i="22"/>
  <c r="AN117" i="22" s="1"/>
  <c r="AF117" i="22"/>
  <c r="AM117" i="22" s="1"/>
  <c r="AE117" i="22"/>
  <c r="AL117" i="22" s="1"/>
  <c r="AD117" i="22"/>
  <c r="AK117" i="22" s="1"/>
  <c r="AC117" i="22"/>
  <c r="AJ117" i="22" s="1"/>
  <c r="U117" i="22"/>
  <c r="R117" i="22"/>
  <c r="Q117" i="22"/>
  <c r="P117" i="22"/>
  <c r="O117" i="22"/>
  <c r="N117" i="22"/>
  <c r="M117" i="22"/>
  <c r="BI116" i="22"/>
  <c r="AW116" i="22"/>
  <c r="AP116" i="22"/>
  <c r="AI116" i="22"/>
  <c r="AG116" i="22"/>
  <c r="AN116" i="22" s="1"/>
  <c r="AF116" i="22"/>
  <c r="AM116" i="22" s="1"/>
  <c r="AE116" i="22"/>
  <c r="AL116" i="22" s="1"/>
  <c r="AD116" i="22"/>
  <c r="AK116" i="22" s="1"/>
  <c r="AC116" i="22"/>
  <c r="AJ116" i="22" s="1"/>
  <c r="U116" i="22"/>
  <c r="R116" i="22"/>
  <c r="Q116" i="22"/>
  <c r="P116" i="22"/>
  <c r="O116" i="22"/>
  <c r="N116" i="22"/>
  <c r="M116" i="22"/>
  <c r="BI115" i="22"/>
  <c r="AW115" i="22"/>
  <c r="AP115" i="22"/>
  <c r="AI115" i="22"/>
  <c r="AG115" i="22"/>
  <c r="AN115" i="22" s="1"/>
  <c r="AF115" i="22"/>
  <c r="AM115" i="22" s="1"/>
  <c r="AE115" i="22"/>
  <c r="AL115" i="22" s="1"/>
  <c r="AD115" i="22"/>
  <c r="AK115" i="22" s="1"/>
  <c r="AC115" i="22"/>
  <c r="AJ115" i="22" s="1"/>
  <c r="U115" i="22"/>
  <c r="R115" i="22"/>
  <c r="Q115" i="22"/>
  <c r="P115" i="22"/>
  <c r="O115" i="22"/>
  <c r="N115" i="22"/>
  <c r="M115" i="22"/>
  <c r="BI114" i="22"/>
  <c r="AW114" i="22"/>
  <c r="AP114" i="22"/>
  <c r="AI114" i="22"/>
  <c r="AG114" i="22"/>
  <c r="AN114" i="22" s="1"/>
  <c r="AF114" i="22"/>
  <c r="AM114" i="22" s="1"/>
  <c r="AE114" i="22"/>
  <c r="AL114" i="22" s="1"/>
  <c r="AD114" i="22"/>
  <c r="AK114" i="22" s="1"/>
  <c r="AC114" i="22"/>
  <c r="AJ114" i="22" s="1"/>
  <c r="U114" i="22"/>
  <c r="R114" i="22"/>
  <c r="Q114" i="22"/>
  <c r="P114" i="22"/>
  <c r="O114" i="22"/>
  <c r="N114" i="22"/>
  <c r="M114" i="22"/>
  <c r="BI113" i="22"/>
  <c r="AW113" i="22"/>
  <c r="AP113" i="22"/>
  <c r="AI113" i="22"/>
  <c r="AG113" i="22"/>
  <c r="AN113" i="22" s="1"/>
  <c r="AF113" i="22"/>
  <c r="AM113" i="22" s="1"/>
  <c r="AE113" i="22"/>
  <c r="AL113" i="22" s="1"/>
  <c r="AD113" i="22"/>
  <c r="AK113" i="22" s="1"/>
  <c r="AC113" i="22"/>
  <c r="AJ113" i="22" s="1"/>
  <c r="U113" i="22"/>
  <c r="R113" i="22"/>
  <c r="Q113" i="22"/>
  <c r="P113" i="22"/>
  <c r="O113" i="22"/>
  <c r="N113" i="22"/>
  <c r="M113" i="22"/>
  <c r="BI112" i="22"/>
  <c r="AW112" i="22"/>
  <c r="AP112" i="22"/>
  <c r="AI112" i="22"/>
  <c r="AG112" i="22"/>
  <c r="AN112" i="22" s="1"/>
  <c r="AF112" i="22"/>
  <c r="AM112" i="22" s="1"/>
  <c r="AE112" i="22"/>
  <c r="AL112" i="22" s="1"/>
  <c r="AD112" i="22"/>
  <c r="AK112" i="22" s="1"/>
  <c r="AC112" i="22"/>
  <c r="AJ112" i="22" s="1"/>
  <c r="U112" i="22"/>
  <c r="R112" i="22"/>
  <c r="Q112" i="22"/>
  <c r="P112" i="22"/>
  <c r="O112" i="22"/>
  <c r="N112" i="22"/>
  <c r="M112" i="22"/>
  <c r="BI111" i="22"/>
  <c r="AW111" i="22"/>
  <c r="AP111" i="22"/>
  <c r="AI111" i="22"/>
  <c r="AG111" i="22"/>
  <c r="AN111" i="22" s="1"/>
  <c r="AF111" i="22"/>
  <c r="AM111" i="22" s="1"/>
  <c r="AE111" i="22"/>
  <c r="AL111" i="22" s="1"/>
  <c r="AD111" i="22"/>
  <c r="AK111" i="22" s="1"/>
  <c r="AC111" i="22"/>
  <c r="AJ111" i="22" s="1"/>
  <c r="U111" i="22"/>
  <c r="R111" i="22"/>
  <c r="Q111" i="22"/>
  <c r="P111" i="22"/>
  <c r="O111" i="22"/>
  <c r="N111" i="22"/>
  <c r="M111" i="22"/>
  <c r="BI110" i="22"/>
  <c r="AW110" i="22"/>
  <c r="AP110" i="22"/>
  <c r="AI110" i="22"/>
  <c r="AG110" i="22"/>
  <c r="AN110" i="22" s="1"/>
  <c r="AF110" i="22"/>
  <c r="AM110" i="22" s="1"/>
  <c r="AE110" i="22"/>
  <c r="AL110" i="22" s="1"/>
  <c r="AD110" i="22"/>
  <c r="AK110" i="22" s="1"/>
  <c r="AC110" i="22"/>
  <c r="AJ110" i="22" s="1"/>
  <c r="U110" i="22"/>
  <c r="R110" i="22"/>
  <c r="Q110" i="22"/>
  <c r="P110" i="22"/>
  <c r="O110" i="22"/>
  <c r="N110" i="22"/>
  <c r="M110" i="22"/>
  <c r="BI109" i="22"/>
  <c r="AW109" i="22"/>
  <c r="AP109" i="22"/>
  <c r="AI109" i="22"/>
  <c r="AG109" i="22"/>
  <c r="AN109" i="22" s="1"/>
  <c r="AF109" i="22"/>
  <c r="AM109" i="22" s="1"/>
  <c r="AE109" i="22"/>
  <c r="AL109" i="22" s="1"/>
  <c r="AD109" i="22"/>
  <c r="AK109" i="22" s="1"/>
  <c r="AC109" i="22"/>
  <c r="AJ109" i="22" s="1"/>
  <c r="U109" i="22"/>
  <c r="R109" i="22"/>
  <c r="Q109" i="22"/>
  <c r="P109" i="22"/>
  <c r="O109" i="22"/>
  <c r="N109" i="22"/>
  <c r="M109" i="22"/>
  <c r="BI108" i="22"/>
  <c r="AW108" i="22"/>
  <c r="AP108" i="22"/>
  <c r="AI108" i="22"/>
  <c r="AG108" i="22"/>
  <c r="AN108" i="22" s="1"/>
  <c r="AF108" i="22"/>
  <c r="AM108" i="22" s="1"/>
  <c r="AE108" i="22"/>
  <c r="AL108" i="22" s="1"/>
  <c r="AD108" i="22"/>
  <c r="AK108" i="22" s="1"/>
  <c r="AC108" i="22"/>
  <c r="AJ108" i="22" s="1"/>
  <c r="U108" i="22"/>
  <c r="R108" i="22"/>
  <c r="Q108" i="22"/>
  <c r="P108" i="22"/>
  <c r="O108" i="22"/>
  <c r="N108" i="22"/>
  <c r="M108" i="22"/>
  <c r="BI107" i="22"/>
  <c r="AW107" i="22"/>
  <c r="AP107" i="22"/>
  <c r="AI107" i="22"/>
  <c r="AG107" i="22"/>
  <c r="AN107" i="22" s="1"/>
  <c r="AF107" i="22"/>
  <c r="AM107" i="22" s="1"/>
  <c r="AE107" i="22"/>
  <c r="AL107" i="22" s="1"/>
  <c r="AD107" i="22"/>
  <c r="AK107" i="22" s="1"/>
  <c r="AC107" i="22"/>
  <c r="AJ107" i="22" s="1"/>
  <c r="U107" i="22"/>
  <c r="R107" i="22"/>
  <c r="Q107" i="22"/>
  <c r="P107" i="22"/>
  <c r="O107" i="22"/>
  <c r="N107" i="22"/>
  <c r="M107" i="22"/>
  <c r="BI106" i="22"/>
  <c r="AW106" i="22"/>
  <c r="AP106" i="22"/>
  <c r="AI106" i="22"/>
  <c r="AG106" i="22"/>
  <c r="AN106" i="22" s="1"/>
  <c r="AF106" i="22"/>
  <c r="AM106" i="22" s="1"/>
  <c r="AE106" i="22"/>
  <c r="AL106" i="22" s="1"/>
  <c r="AD106" i="22"/>
  <c r="AK106" i="22" s="1"/>
  <c r="AC106" i="22"/>
  <c r="AJ106" i="22" s="1"/>
  <c r="U106" i="22"/>
  <c r="R106" i="22"/>
  <c r="Q106" i="22"/>
  <c r="P106" i="22"/>
  <c r="O106" i="22"/>
  <c r="N106" i="22"/>
  <c r="M106" i="22"/>
  <c r="BI105" i="22"/>
  <c r="AW105" i="22"/>
  <c r="AP105" i="22"/>
  <c r="AI105" i="22"/>
  <c r="AG105" i="22"/>
  <c r="AN105" i="22" s="1"/>
  <c r="AF105" i="22"/>
  <c r="AM105" i="22" s="1"/>
  <c r="AE105" i="22"/>
  <c r="AL105" i="22" s="1"/>
  <c r="AD105" i="22"/>
  <c r="AK105" i="22" s="1"/>
  <c r="AC105" i="22"/>
  <c r="AJ105" i="22" s="1"/>
  <c r="U105" i="22"/>
  <c r="R105" i="22"/>
  <c r="Q105" i="22"/>
  <c r="P105" i="22"/>
  <c r="O105" i="22"/>
  <c r="N105" i="22"/>
  <c r="M105" i="22"/>
  <c r="BI104" i="22"/>
  <c r="AW104" i="22"/>
  <c r="AP104" i="22"/>
  <c r="AI104" i="22"/>
  <c r="AG104" i="22"/>
  <c r="AN104" i="22" s="1"/>
  <c r="AF104" i="22"/>
  <c r="AM104" i="22" s="1"/>
  <c r="AE104" i="22"/>
  <c r="AL104" i="22" s="1"/>
  <c r="AD104" i="22"/>
  <c r="AK104" i="22" s="1"/>
  <c r="AC104" i="22"/>
  <c r="AJ104" i="22" s="1"/>
  <c r="U104" i="22"/>
  <c r="R104" i="22"/>
  <c r="Q104" i="22"/>
  <c r="P104" i="22"/>
  <c r="O104" i="22"/>
  <c r="N104" i="22"/>
  <c r="M104" i="22"/>
  <c r="BI103" i="22"/>
  <c r="AW103" i="22"/>
  <c r="AP103" i="22"/>
  <c r="AI103" i="22"/>
  <c r="AG103" i="22"/>
  <c r="AN103" i="22" s="1"/>
  <c r="AF103" i="22"/>
  <c r="AM103" i="22" s="1"/>
  <c r="AE103" i="22"/>
  <c r="AL103" i="22" s="1"/>
  <c r="AD103" i="22"/>
  <c r="AK103" i="22" s="1"/>
  <c r="AC103" i="22"/>
  <c r="AJ103" i="22" s="1"/>
  <c r="U103" i="22"/>
  <c r="R103" i="22"/>
  <c r="Q103" i="22"/>
  <c r="P103" i="22"/>
  <c r="O103" i="22"/>
  <c r="N103" i="22"/>
  <c r="M103" i="22"/>
  <c r="BI102" i="22"/>
  <c r="AW102" i="22"/>
  <c r="AP102" i="22"/>
  <c r="AI102" i="22"/>
  <c r="AG102" i="22"/>
  <c r="AN102" i="22" s="1"/>
  <c r="AF102" i="22"/>
  <c r="AM102" i="22" s="1"/>
  <c r="AE102" i="22"/>
  <c r="AL102" i="22" s="1"/>
  <c r="AD102" i="22"/>
  <c r="AK102" i="22" s="1"/>
  <c r="AC102" i="22"/>
  <c r="AJ102" i="22" s="1"/>
  <c r="U102" i="22"/>
  <c r="R102" i="22"/>
  <c r="Q102" i="22"/>
  <c r="P102" i="22"/>
  <c r="O102" i="22"/>
  <c r="N102" i="22"/>
  <c r="M102" i="22"/>
  <c r="BI101" i="22"/>
  <c r="AW101" i="22"/>
  <c r="AP101" i="22"/>
  <c r="AI101" i="22"/>
  <c r="AG101" i="22"/>
  <c r="AN101" i="22" s="1"/>
  <c r="AF101" i="22"/>
  <c r="AM101" i="22" s="1"/>
  <c r="AE101" i="22"/>
  <c r="AL101" i="22" s="1"/>
  <c r="AD101" i="22"/>
  <c r="AK101" i="22" s="1"/>
  <c r="AC101" i="22"/>
  <c r="AJ101" i="22" s="1"/>
  <c r="U101" i="22"/>
  <c r="R101" i="22"/>
  <c r="Q101" i="22"/>
  <c r="P101" i="22"/>
  <c r="O101" i="22"/>
  <c r="N101" i="22"/>
  <c r="M101" i="22"/>
  <c r="BI100" i="22"/>
  <c r="AW100" i="22"/>
  <c r="AP100" i="22"/>
  <c r="AI100" i="22"/>
  <c r="AG100" i="22"/>
  <c r="AN100" i="22" s="1"/>
  <c r="AF100" i="22"/>
  <c r="AM100" i="22" s="1"/>
  <c r="AE100" i="22"/>
  <c r="AL100" i="22" s="1"/>
  <c r="AD100" i="22"/>
  <c r="AK100" i="22" s="1"/>
  <c r="AC100" i="22"/>
  <c r="AJ100" i="22" s="1"/>
  <c r="U100" i="22"/>
  <c r="R100" i="22"/>
  <c r="Q100" i="22"/>
  <c r="P100" i="22"/>
  <c r="O100" i="22"/>
  <c r="N100" i="22"/>
  <c r="M100" i="22"/>
  <c r="BI99" i="22"/>
  <c r="AW99" i="22"/>
  <c r="AP99" i="22"/>
  <c r="AI99" i="22"/>
  <c r="AG99" i="22"/>
  <c r="AN99" i="22" s="1"/>
  <c r="AF99" i="22"/>
  <c r="AM99" i="22" s="1"/>
  <c r="AE99" i="22"/>
  <c r="AL99" i="22" s="1"/>
  <c r="AD99" i="22"/>
  <c r="AK99" i="22" s="1"/>
  <c r="AC99" i="22"/>
  <c r="AJ99" i="22" s="1"/>
  <c r="U99" i="22"/>
  <c r="R99" i="22"/>
  <c r="Q99" i="22"/>
  <c r="P99" i="22"/>
  <c r="O99" i="22"/>
  <c r="N99" i="22"/>
  <c r="M99" i="22"/>
  <c r="BI98" i="22"/>
  <c r="AW98" i="22"/>
  <c r="AP98" i="22"/>
  <c r="AI98" i="22"/>
  <c r="AG98" i="22"/>
  <c r="AN98" i="22" s="1"/>
  <c r="AF98" i="22"/>
  <c r="AM98" i="22" s="1"/>
  <c r="AE98" i="22"/>
  <c r="AL98" i="22" s="1"/>
  <c r="AD98" i="22"/>
  <c r="AK98" i="22" s="1"/>
  <c r="AC98" i="22"/>
  <c r="AJ98" i="22" s="1"/>
  <c r="U98" i="22"/>
  <c r="R98" i="22"/>
  <c r="Q98" i="22"/>
  <c r="P98" i="22"/>
  <c r="O98" i="22"/>
  <c r="N98" i="22"/>
  <c r="M98" i="22"/>
  <c r="BI97" i="22"/>
  <c r="AW97" i="22"/>
  <c r="AP97" i="22"/>
  <c r="AI97" i="22"/>
  <c r="AG97" i="22"/>
  <c r="AN97" i="22" s="1"/>
  <c r="AF97" i="22"/>
  <c r="AM97" i="22" s="1"/>
  <c r="AE97" i="22"/>
  <c r="AL97" i="22" s="1"/>
  <c r="AD97" i="22"/>
  <c r="AK97" i="22" s="1"/>
  <c r="AC97" i="22"/>
  <c r="AJ97" i="22" s="1"/>
  <c r="U97" i="22"/>
  <c r="R97" i="22"/>
  <c r="Q97" i="22"/>
  <c r="P97" i="22"/>
  <c r="O97" i="22"/>
  <c r="N97" i="22"/>
  <c r="M97" i="22"/>
  <c r="BI96" i="22"/>
  <c r="AW96" i="22"/>
  <c r="AP96" i="22"/>
  <c r="AI96" i="22"/>
  <c r="AG96" i="22"/>
  <c r="AN96" i="22" s="1"/>
  <c r="AF96" i="22"/>
  <c r="AM96" i="22" s="1"/>
  <c r="AE96" i="22"/>
  <c r="AL96" i="22" s="1"/>
  <c r="AD96" i="22"/>
  <c r="AK96" i="22" s="1"/>
  <c r="AC96" i="22"/>
  <c r="AJ96" i="22" s="1"/>
  <c r="U96" i="22"/>
  <c r="R96" i="22"/>
  <c r="Q96" i="22"/>
  <c r="P96" i="22"/>
  <c r="O96" i="22"/>
  <c r="N96" i="22"/>
  <c r="M96" i="22"/>
  <c r="BI95" i="22"/>
  <c r="AW95" i="22"/>
  <c r="AP95" i="22"/>
  <c r="AI95" i="22"/>
  <c r="AG95" i="22"/>
  <c r="AN95" i="22" s="1"/>
  <c r="AF95" i="22"/>
  <c r="AM95" i="22" s="1"/>
  <c r="AE95" i="22"/>
  <c r="AL95" i="22" s="1"/>
  <c r="AD95" i="22"/>
  <c r="AK95" i="22" s="1"/>
  <c r="AC95" i="22"/>
  <c r="AJ95" i="22" s="1"/>
  <c r="U95" i="22"/>
  <c r="R95" i="22"/>
  <c r="Q95" i="22"/>
  <c r="P95" i="22"/>
  <c r="O95" i="22"/>
  <c r="N95" i="22"/>
  <c r="M95" i="22"/>
  <c r="BI94" i="22"/>
  <c r="AW94" i="22"/>
  <c r="AP94" i="22"/>
  <c r="AI94" i="22"/>
  <c r="AG94" i="22"/>
  <c r="AN94" i="22" s="1"/>
  <c r="AF94" i="22"/>
  <c r="AM94" i="22" s="1"/>
  <c r="AE94" i="22"/>
  <c r="AL94" i="22" s="1"/>
  <c r="AD94" i="22"/>
  <c r="AK94" i="22" s="1"/>
  <c r="AC94" i="22"/>
  <c r="AJ94" i="22" s="1"/>
  <c r="U94" i="22"/>
  <c r="R94" i="22"/>
  <c r="Q94" i="22"/>
  <c r="P94" i="22"/>
  <c r="O94" i="22"/>
  <c r="N94" i="22"/>
  <c r="M94" i="22"/>
  <c r="BI93" i="22"/>
  <c r="AW93" i="22"/>
  <c r="AP93" i="22"/>
  <c r="AI93" i="22"/>
  <c r="AG93" i="22"/>
  <c r="AN93" i="22" s="1"/>
  <c r="AF93" i="22"/>
  <c r="AM93" i="22" s="1"/>
  <c r="AE93" i="22"/>
  <c r="AL93" i="22" s="1"/>
  <c r="AD93" i="22"/>
  <c r="AK93" i="22" s="1"/>
  <c r="AC93" i="22"/>
  <c r="AJ93" i="22" s="1"/>
  <c r="U93" i="22"/>
  <c r="R93" i="22"/>
  <c r="Q93" i="22"/>
  <c r="P93" i="22"/>
  <c r="O93" i="22"/>
  <c r="N93" i="22"/>
  <c r="M93" i="22"/>
  <c r="BI92" i="22"/>
  <c r="AW92" i="22"/>
  <c r="AP92" i="22"/>
  <c r="AI92" i="22"/>
  <c r="AG92" i="22"/>
  <c r="AN92" i="22" s="1"/>
  <c r="AF92" i="22"/>
  <c r="AM92" i="22" s="1"/>
  <c r="AE92" i="22"/>
  <c r="AL92" i="22" s="1"/>
  <c r="AD92" i="22"/>
  <c r="AK92" i="22" s="1"/>
  <c r="AC92" i="22"/>
  <c r="AJ92" i="22" s="1"/>
  <c r="U92" i="22"/>
  <c r="R92" i="22"/>
  <c r="Q92" i="22"/>
  <c r="P92" i="22"/>
  <c r="O92" i="22"/>
  <c r="N92" i="22"/>
  <c r="M92" i="22"/>
  <c r="BI91" i="22"/>
  <c r="AW91" i="22"/>
  <c r="AP91" i="22"/>
  <c r="AI91" i="22"/>
  <c r="AG91" i="22"/>
  <c r="AN91" i="22" s="1"/>
  <c r="AF91" i="22"/>
  <c r="AM91" i="22" s="1"/>
  <c r="AE91" i="22"/>
  <c r="AL91" i="22" s="1"/>
  <c r="AD91" i="22"/>
  <c r="AK91" i="22" s="1"/>
  <c r="AC91" i="22"/>
  <c r="AJ91" i="22" s="1"/>
  <c r="U91" i="22"/>
  <c r="R91" i="22"/>
  <c r="Q91" i="22"/>
  <c r="P91" i="22"/>
  <c r="O91" i="22"/>
  <c r="N91" i="22"/>
  <c r="M91" i="22"/>
  <c r="BI90" i="22"/>
  <c r="AW90" i="22"/>
  <c r="AP90" i="22"/>
  <c r="AI90" i="22"/>
  <c r="AG90" i="22"/>
  <c r="AN90" i="22" s="1"/>
  <c r="AF90" i="22"/>
  <c r="AM90" i="22" s="1"/>
  <c r="AE90" i="22"/>
  <c r="AL90" i="22" s="1"/>
  <c r="AD90" i="22"/>
  <c r="AK90" i="22" s="1"/>
  <c r="AC90" i="22"/>
  <c r="AJ90" i="22" s="1"/>
  <c r="U90" i="22"/>
  <c r="R90" i="22"/>
  <c r="Q90" i="22"/>
  <c r="P90" i="22"/>
  <c r="O90" i="22"/>
  <c r="N90" i="22"/>
  <c r="M90" i="22"/>
  <c r="BI89" i="22"/>
  <c r="AW89" i="22"/>
  <c r="AP89" i="22"/>
  <c r="AI89" i="22"/>
  <c r="AG89" i="22"/>
  <c r="AN89" i="22" s="1"/>
  <c r="AF89" i="22"/>
  <c r="AM89" i="22" s="1"/>
  <c r="AE89" i="22"/>
  <c r="AL89" i="22" s="1"/>
  <c r="AD89" i="22"/>
  <c r="AK89" i="22" s="1"/>
  <c r="AC89" i="22"/>
  <c r="AJ89" i="22" s="1"/>
  <c r="U89" i="22"/>
  <c r="R89" i="22"/>
  <c r="Q89" i="22"/>
  <c r="P89" i="22"/>
  <c r="O89" i="22"/>
  <c r="N89" i="22"/>
  <c r="M89" i="22"/>
  <c r="BI88" i="22"/>
  <c r="AW88" i="22"/>
  <c r="AP88" i="22"/>
  <c r="AI88" i="22"/>
  <c r="AG88" i="22"/>
  <c r="AN88" i="22" s="1"/>
  <c r="AF88" i="22"/>
  <c r="AM88" i="22" s="1"/>
  <c r="AE88" i="22"/>
  <c r="AL88" i="22" s="1"/>
  <c r="AD88" i="22"/>
  <c r="AK88" i="22" s="1"/>
  <c r="AC88" i="22"/>
  <c r="AJ88" i="22" s="1"/>
  <c r="U88" i="22"/>
  <c r="R88" i="22"/>
  <c r="Q88" i="22"/>
  <c r="P88" i="22"/>
  <c r="O88" i="22"/>
  <c r="N88" i="22"/>
  <c r="M88" i="22"/>
  <c r="BI87" i="22"/>
  <c r="AW87" i="22"/>
  <c r="AP87" i="22"/>
  <c r="AI87" i="22"/>
  <c r="AG87" i="22"/>
  <c r="AN87" i="22" s="1"/>
  <c r="AF87" i="22"/>
  <c r="AM87" i="22" s="1"/>
  <c r="AE87" i="22"/>
  <c r="AL87" i="22" s="1"/>
  <c r="AD87" i="22"/>
  <c r="AK87" i="22" s="1"/>
  <c r="AC87" i="22"/>
  <c r="AJ87" i="22" s="1"/>
  <c r="U87" i="22"/>
  <c r="R87" i="22"/>
  <c r="Q87" i="22"/>
  <c r="P87" i="22"/>
  <c r="O87" i="22"/>
  <c r="N87" i="22"/>
  <c r="M87" i="22"/>
  <c r="BI86" i="22"/>
  <c r="AW86" i="22"/>
  <c r="AP86" i="22"/>
  <c r="AI86" i="22"/>
  <c r="AG86" i="22"/>
  <c r="AN86" i="22" s="1"/>
  <c r="AF86" i="22"/>
  <c r="AM86" i="22" s="1"/>
  <c r="AE86" i="22"/>
  <c r="AL86" i="22" s="1"/>
  <c r="AD86" i="22"/>
  <c r="AK86" i="22" s="1"/>
  <c r="AC86" i="22"/>
  <c r="AJ86" i="22" s="1"/>
  <c r="U86" i="22"/>
  <c r="R86" i="22"/>
  <c r="Q86" i="22"/>
  <c r="P86" i="22"/>
  <c r="O86" i="22"/>
  <c r="N86" i="22"/>
  <c r="M86" i="22"/>
  <c r="BI85" i="22"/>
  <c r="AW85" i="22"/>
  <c r="AP85" i="22"/>
  <c r="AI85" i="22"/>
  <c r="AG85" i="22"/>
  <c r="AN85" i="22" s="1"/>
  <c r="AF85" i="22"/>
  <c r="AM85" i="22" s="1"/>
  <c r="AE85" i="22"/>
  <c r="AL85" i="22" s="1"/>
  <c r="AD85" i="22"/>
  <c r="AK85" i="22" s="1"/>
  <c r="AC85" i="22"/>
  <c r="AJ85" i="22" s="1"/>
  <c r="U85" i="22"/>
  <c r="R85" i="22"/>
  <c r="Q85" i="22"/>
  <c r="P85" i="22"/>
  <c r="O85" i="22"/>
  <c r="N85" i="22"/>
  <c r="M85" i="22"/>
  <c r="BI84" i="22"/>
  <c r="AW84" i="22"/>
  <c r="AP84" i="22"/>
  <c r="AI84" i="22"/>
  <c r="AG84" i="22"/>
  <c r="AN84" i="22" s="1"/>
  <c r="AF84" i="22"/>
  <c r="AM84" i="22" s="1"/>
  <c r="AE84" i="22"/>
  <c r="AL84" i="22" s="1"/>
  <c r="AD84" i="22"/>
  <c r="AK84" i="22" s="1"/>
  <c r="AC84" i="22"/>
  <c r="AJ84" i="22" s="1"/>
  <c r="U84" i="22"/>
  <c r="R84" i="22"/>
  <c r="Q84" i="22"/>
  <c r="P84" i="22"/>
  <c r="O84" i="22"/>
  <c r="N84" i="22"/>
  <c r="M84" i="22"/>
  <c r="BI83" i="22"/>
  <c r="AW83" i="22"/>
  <c r="AP83" i="22"/>
  <c r="AI83" i="22"/>
  <c r="AG83" i="22"/>
  <c r="AN83" i="22" s="1"/>
  <c r="AF83" i="22"/>
  <c r="AM83" i="22" s="1"/>
  <c r="AE83" i="22"/>
  <c r="AL83" i="22" s="1"/>
  <c r="AD83" i="22"/>
  <c r="AK83" i="22" s="1"/>
  <c r="AC83" i="22"/>
  <c r="AJ83" i="22" s="1"/>
  <c r="U83" i="22"/>
  <c r="R83" i="22"/>
  <c r="Q83" i="22"/>
  <c r="P83" i="22"/>
  <c r="O83" i="22"/>
  <c r="N83" i="22"/>
  <c r="M83" i="22"/>
  <c r="BI82" i="22"/>
  <c r="BF82" i="22"/>
  <c r="BB82" i="22"/>
  <c r="BA82" i="22"/>
  <c r="AZ82" i="22"/>
  <c r="BE82" i="22" s="1"/>
  <c r="AY82" i="22"/>
  <c r="AX82" i="22"/>
  <c r="AW82" i="22"/>
  <c r="AP82" i="22"/>
  <c r="AI82" i="22"/>
  <c r="AG82" i="22"/>
  <c r="AN82" i="22" s="1"/>
  <c r="AF82" i="22"/>
  <c r="AM82" i="22" s="1"/>
  <c r="AE82" i="22"/>
  <c r="AL82" i="22" s="1"/>
  <c r="AD82" i="22"/>
  <c r="AK82" i="22" s="1"/>
  <c r="AC82" i="22"/>
  <c r="AJ82" i="22" s="1"/>
  <c r="U82" i="22"/>
  <c r="R82" i="22"/>
  <c r="Q82" i="22"/>
  <c r="P82" i="22"/>
  <c r="O82" i="22"/>
  <c r="N82" i="22"/>
  <c r="M82" i="22"/>
  <c r="BI81" i="22"/>
  <c r="BD81" i="22"/>
  <c r="BB81" i="22"/>
  <c r="BG81" i="22" s="1"/>
  <c r="BA81" i="22"/>
  <c r="BF81" i="22" s="1"/>
  <c r="AZ81" i="22"/>
  <c r="AY81" i="22"/>
  <c r="AX81" i="22"/>
  <c r="BE81" i="22" s="1"/>
  <c r="AW81" i="22"/>
  <c r="AP81" i="22"/>
  <c r="AI81" i="22"/>
  <c r="AG81" i="22"/>
  <c r="AN81" i="22" s="1"/>
  <c r="AF81" i="22"/>
  <c r="AM81" i="22" s="1"/>
  <c r="AE81" i="22"/>
  <c r="AL81" i="22" s="1"/>
  <c r="AD81" i="22"/>
  <c r="AK81" i="22" s="1"/>
  <c r="AC81" i="22"/>
  <c r="AJ81" i="22" s="1"/>
  <c r="U81" i="22"/>
  <c r="R81" i="22"/>
  <c r="Z81" i="22" s="1"/>
  <c r="Q81" i="22"/>
  <c r="Y81" i="22" s="1"/>
  <c r="P81" i="22"/>
  <c r="X81" i="22" s="1"/>
  <c r="O81" i="22"/>
  <c r="W81" i="22" s="1"/>
  <c r="N81" i="22"/>
  <c r="V81" i="22" s="1"/>
  <c r="M81" i="22"/>
  <c r="BI80" i="22"/>
  <c r="BF80" i="22"/>
  <c r="BB80" i="22"/>
  <c r="BA80" i="22"/>
  <c r="AZ80" i="22"/>
  <c r="BE80" i="22" s="1"/>
  <c r="AY80" i="22"/>
  <c r="BD80" i="22" s="1"/>
  <c r="AX80" i="22"/>
  <c r="AW80" i="22"/>
  <c r="AP80" i="22"/>
  <c r="AI80" i="22"/>
  <c r="AG80" i="22"/>
  <c r="AN80" i="22" s="1"/>
  <c r="AF80" i="22"/>
  <c r="AM80" i="22" s="1"/>
  <c r="AE80" i="22"/>
  <c r="AL80" i="22" s="1"/>
  <c r="AD80" i="22"/>
  <c r="AK80" i="22" s="1"/>
  <c r="AC80" i="22"/>
  <c r="AJ80" i="22" s="1"/>
  <c r="U80" i="22"/>
  <c r="R80" i="22"/>
  <c r="Q80" i="22"/>
  <c r="P80" i="22"/>
  <c r="O80" i="22"/>
  <c r="N80" i="22"/>
  <c r="M80" i="22"/>
  <c r="BI79" i="22"/>
  <c r="BB79" i="22"/>
  <c r="BA79" i="22"/>
  <c r="AZ79" i="22"/>
  <c r="AY79" i="22"/>
  <c r="AX79" i="22"/>
  <c r="AW79" i="22"/>
  <c r="AP79" i="22"/>
  <c r="AI79" i="22"/>
  <c r="AG79" i="22"/>
  <c r="AN79" i="22" s="1"/>
  <c r="AF79" i="22"/>
  <c r="AM79" i="22" s="1"/>
  <c r="AE79" i="22"/>
  <c r="AL79" i="22" s="1"/>
  <c r="AD79" i="22"/>
  <c r="AK79" i="22" s="1"/>
  <c r="AC79" i="22"/>
  <c r="AJ79" i="22" s="1"/>
  <c r="U79" i="22"/>
  <c r="R79" i="22"/>
  <c r="Q79" i="22"/>
  <c r="P79" i="22"/>
  <c r="O79" i="22"/>
  <c r="N79" i="22"/>
  <c r="M79" i="22"/>
  <c r="BI78" i="22"/>
  <c r="BB78" i="22"/>
  <c r="BG78" i="22" s="1"/>
  <c r="BA78" i="22"/>
  <c r="AZ78" i="22"/>
  <c r="AY78" i="22"/>
  <c r="BD78" i="22" s="1"/>
  <c r="AX78" i="22"/>
  <c r="AW78" i="22"/>
  <c r="AP78" i="22"/>
  <c r="AI78" i="22"/>
  <c r="AG78" i="22"/>
  <c r="AN78" i="22" s="1"/>
  <c r="AF78" i="22"/>
  <c r="AM78" i="22" s="1"/>
  <c r="AE78" i="22"/>
  <c r="AL78" i="22" s="1"/>
  <c r="AD78" i="22"/>
  <c r="AK78" i="22" s="1"/>
  <c r="AC78" i="22"/>
  <c r="AJ78" i="22" s="1"/>
  <c r="U78" i="22"/>
  <c r="R78" i="22"/>
  <c r="Q78" i="22"/>
  <c r="P78" i="22"/>
  <c r="O78" i="22"/>
  <c r="N78" i="22"/>
  <c r="M78" i="22"/>
  <c r="BI77" i="22"/>
  <c r="BB77" i="22"/>
  <c r="BA77" i="22"/>
  <c r="BF77" i="22" s="1"/>
  <c r="AZ77" i="22"/>
  <c r="AY77" i="22"/>
  <c r="AX77" i="22"/>
  <c r="AW77" i="22"/>
  <c r="AP77" i="22"/>
  <c r="AI77" i="22"/>
  <c r="AG77" i="22"/>
  <c r="AN77" i="22" s="1"/>
  <c r="AF77" i="22"/>
  <c r="AM77" i="22" s="1"/>
  <c r="AE77" i="22"/>
  <c r="AL77" i="22" s="1"/>
  <c r="AD77" i="22"/>
  <c r="AK77" i="22" s="1"/>
  <c r="AC77" i="22"/>
  <c r="AJ77" i="22" s="1"/>
  <c r="U77" i="22"/>
  <c r="R77" i="22"/>
  <c r="Q77" i="22"/>
  <c r="P77" i="22"/>
  <c r="O77" i="22"/>
  <c r="N77" i="22"/>
  <c r="M77" i="22"/>
  <c r="BI76" i="22"/>
  <c r="BB76" i="22"/>
  <c r="BG76" i="22" s="1"/>
  <c r="BA76" i="22"/>
  <c r="BF76" i="22" s="1"/>
  <c r="AZ76" i="22"/>
  <c r="AY76" i="22"/>
  <c r="BD76" i="22" s="1"/>
  <c r="AX76" i="22"/>
  <c r="AW76" i="22"/>
  <c r="AP76" i="22"/>
  <c r="AI76" i="22"/>
  <c r="AG76" i="22"/>
  <c r="AN76" i="22" s="1"/>
  <c r="AF76" i="22"/>
  <c r="AM76" i="22" s="1"/>
  <c r="AE76" i="22"/>
  <c r="AL76" i="22" s="1"/>
  <c r="AD76" i="22"/>
  <c r="AK76" i="22" s="1"/>
  <c r="AC76" i="22"/>
  <c r="AJ76" i="22" s="1"/>
  <c r="U76" i="22"/>
  <c r="R76" i="22"/>
  <c r="Q76" i="22"/>
  <c r="P76" i="22"/>
  <c r="O76" i="22"/>
  <c r="N76" i="22"/>
  <c r="M76" i="22"/>
  <c r="BI75" i="22"/>
  <c r="BB75" i="22"/>
  <c r="BA75" i="22"/>
  <c r="BF75" i="22" s="1"/>
  <c r="AZ75" i="22"/>
  <c r="AY75" i="22"/>
  <c r="AX75" i="22"/>
  <c r="AW75" i="22"/>
  <c r="AP75" i="22"/>
  <c r="AI75" i="22"/>
  <c r="AG75" i="22"/>
  <c r="AN75" i="22" s="1"/>
  <c r="AF75" i="22"/>
  <c r="AM75" i="22" s="1"/>
  <c r="AE75" i="22"/>
  <c r="AL75" i="22" s="1"/>
  <c r="AD75" i="22"/>
  <c r="AK75" i="22" s="1"/>
  <c r="AC75" i="22"/>
  <c r="AJ75" i="22" s="1"/>
  <c r="U75" i="22"/>
  <c r="R75" i="22"/>
  <c r="Q75" i="22"/>
  <c r="P75" i="22"/>
  <c r="O75" i="22"/>
  <c r="N75" i="22"/>
  <c r="M75" i="22"/>
  <c r="BI74" i="22"/>
  <c r="BB74" i="22"/>
  <c r="BA74" i="22"/>
  <c r="AZ74" i="22"/>
  <c r="BE74" i="22" s="1"/>
  <c r="AY74" i="22"/>
  <c r="AX74" i="22"/>
  <c r="AW74" i="22"/>
  <c r="AP74" i="22"/>
  <c r="AI74" i="22"/>
  <c r="AG74" i="22"/>
  <c r="AN74" i="22" s="1"/>
  <c r="AF74" i="22"/>
  <c r="AM74" i="22" s="1"/>
  <c r="AE74" i="22"/>
  <c r="AL74" i="22" s="1"/>
  <c r="AD74" i="22"/>
  <c r="AK74" i="22" s="1"/>
  <c r="AC74" i="22"/>
  <c r="AJ74" i="22" s="1"/>
  <c r="U74" i="22"/>
  <c r="R74" i="22"/>
  <c r="Q74" i="22"/>
  <c r="P74" i="22"/>
  <c r="O74" i="22"/>
  <c r="N74" i="22"/>
  <c r="M74" i="22"/>
  <c r="BI73" i="22"/>
  <c r="BE73" i="22"/>
  <c r="BB73" i="22"/>
  <c r="BA73" i="22"/>
  <c r="BF73" i="22" s="1"/>
  <c r="AZ73" i="22"/>
  <c r="AY73" i="22"/>
  <c r="BD73" i="22" s="1"/>
  <c r="AX73" i="22"/>
  <c r="AW73" i="22"/>
  <c r="AP73" i="22"/>
  <c r="AI73" i="22"/>
  <c r="AG73" i="22"/>
  <c r="AN73" i="22" s="1"/>
  <c r="AF73" i="22"/>
  <c r="AM73" i="22" s="1"/>
  <c r="AE73" i="22"/>
  <c r="AL73" i="22" s="1"/>
  <c r="AD73" i="22"/>
  <c r="AK73" i="22" s="1"/>
  <c r="AC73" i="22"/>
  <c r="AJ73" i="22" s="1"/>
  <c r="U73" i="22"/>
  <c r="R73" i="22"/>
  <c r="Q73" i="22"/>
  <c r="P73" i="22"/>
  <c r="O73" i="22"/>
  <c r="N73" i="22"/>
  <c r="M73" i="22"/>
  <c r="BI72" i="22"/>
  <c r="BB72" i="22"/>
  <c r="BG72" i="22" s="1"/>
  <c r="BA72" i="22"/>
  <c r="AZ72" i="22"/>
  <c r="AY72" i="22"/>
  <c r="AX72" i="22"/>
  <c r="BF72" i="22" s="1"/>
  <c r="AW72" i="22"/>
  <c r="AP72" i="22"/>
  <c r="AI72" i="22"/>
  <c r="AG72" i="22"/>
  <c r="AN72" i="22" s="1"/>
  <c r="AF72" i="22"/>
  <c r="AM72" i="22" s="1"/>
  <c r="AE72" i="22"/>
  <c r="AL72" i="22" s="1"/>
  <c r="AD72" i="22"/>
  <c r="AK72" i="22" s="1"/>
  <c r="AC72" i="22"/>
  <c r="AJ72" i="22" s="1"/>
  <c r="U72" i="22"/>
  <c r="R72" i="22"/>
  <c r="Q72" i="22"/>
  <c r="P72" i="22"/>
  <c r="O72" i="22"/>
  <c r="N72" i="22"/>
  <c r="M72" i="22"/>
  <c r="BI71" i="22"/>
  <c r="BB71" i="22"/>
  <c r="BG71" i="22" s="1"/>
  <c r="BA71" i="22"/>
  <c r="BF71" i="22" s="1"/>
  <c r="AZ71" i="22"/>
  <c r="AY71" i="22"/>
  <c r="BD71" i="22" s="1"/>
  <c r="AX71" i="22"/>
  <c r="AW71" i="22"/>
  <c r="AP71" i="22"/>
  <c r="AI71" i="22"/>
  <c r="AG71" i="22"/>
  <c r="AN71" i="22" s="1"/>
  <c r="AF71" i="22"/>
  <c r="AM71" i="22" s="1"/>
  <c r="AE71" i="22"/>
  <c r="AL71" i="22" s="1"/>
  <c r="AD71" i="22"/>
  <c r="AK71" i="22" s="1"/>
  <c r="AC71" i="22"/>
  <c r="AJ71" i="22" s="1"/>
  <c r="U71" i="22"/>
  <c r="R71" i="22"/>
  <c r="Q71" i="22"/>
  <c r="P71" i="22"/>
  <c r="O71" i="22"/>
  <c r="N71" i="22"/>
  <c r="M71" i="22"/>
  <c r="BI70" i="22"/>
  <c r="BB70" i="22"/>
  <c r="BA70" i="22"/>
  <c r="BF70" i="22" s="1"/>
  <c r="AZ70" i="22"/>
  <c r="AY70" i="22"/>
  <c r="BD70" i="22" s="1"/>
  <c r="AX70" i="22"/>
  <c r="AW70" i="22"/>
  <c r="AP70" i="22"/>
  <c r="AI70" i="22"/>
  <c r="AG70" i="22"/>
  <c r="AN70" i="22" s="1"/>
  <c r="AF70" i="22"/>
  <c r="AM70" i="22" s="1"/>
  <c r="AE70" i="22"/>
  <c r="AL70" i="22" s="1"/>
  <c r="AD70" i="22"/>
  <c r="AK70" i="22" s="1"/>
  <c r="AC70" i="22"/>
  <c r="AJ70" i="22" s="1"/>
  <c r="U70" i="22"/>
  <c r="R70" i="22"/>
  <c r="Q70" i="22"/>
  <c r="P70" i="22"/>
  <c r="O70" i="22"/>
  <c r="N70" i="22"/>
  <c r="M70" i="22"/>
  <c r="BI69" i="22"/>
  <c r="BG69" i="22"/>
  <c r="BB69" i="22"/>
  <c r="BA69" i="22"/>
  <c r="AZ69" i="22"/>
  <c r="AY69" i="22"/>
  <c r="AX69" i="22"/>
  <c r="AW69" i="22"/>
  <c r="AP69" i="22"/>
  <c r="AI69" i="22"/>
  <c r="AG69" i="22"/>
  <c r="AN69" i="22" s="1"/>
  <c r="AF69" i="22"/>
  <c r="AM69" i="22" s="1"/>
  <c r="AE69" i="22"/>
  <c r="AL69" i="22" s="1"/>
  <c r="AD69" i="22"/>
  <c r="AK69" i="22" s="1"/>
  <c r="AC69" i="22"/>
  <c r="AJ69" i="22" s="1"/>
  <c r="U69" i="22"/>
  <c r="R69" i="22"/>
  <c r="Q69" i="22"/>
  <c r="P69" i="22"/>
  <c r="O69" i="22"/>
  <c r="N69" i="22"/>
  <c r="M69" i="22"/>
  <c r="BI68" i="22"/>
  <c r="BB68" i="22"/>
  <c r="BG68" i="22" s="1"/>
  <c r="BA68" i="22"/>
  <c r="AZ68" i="22"/>
  <c r="AY68" i="22"/>
  <c r="BD68" i="22" s="1"/>
  <c r="AX68" i="22"/>
  <c r="AW68" i="22"/>
  <c r="AP68" i="22"/>
  <c r="AI68" i="22"/>
  <c r="AG68" i="22"/>
  <c r="AN68" i="22" s="1"/>
  <c r="AF68" i="22"/>
  <c r="AM68" i="22" s="1"/>
  <c r="AE68" i="22"/>
  <c r="AL68" i="22" s="1"/>
  <c r="AD68" i="22"/>
  <c r="AK68" i="22" s="1"/>
  <c r="AC68" i="22"/>
  <c r="AJ68" i="22" s="1"/>
  <c r="U68" i="22"/>
  <c r="R68" i="22"/>
  <c r="Q68" i="22"/>
  <c r="P68" i="22"/>
  <c r="O68" i="22"/>
  <c r="N68" i="22"/>
  <c r="M68" i="22"/>
  <c r="BI67" i="22"/>
  <c r="BB67" i="22"/>
  <c r="BG67" i="22" s="1"/>
  <c r="BA67" i="22"/>
  <c r="BF67" i="22" s="1"/>
  <c r="AZ67" i="22"/>
  <c r="AY67" i="22"/>
  <c r="AX67" i="22"/>
  <c r="AW67" i="22"/>
  <c r="AP67" i="22"/>
  <c r="AI67" i="22"/>
  <c r="AG67" i="22"/>
  <c r="AN67" i="22" s="1"/>
  <c r="AF67" i="22"/>
  <c r="AM67" i="22" s="1"/>
  <c r="AE67" i="22"/>
  <c r="AL67" i="22" s="1"/>
  <c r="AD67" i="22"/>
  <c r="AK67" i="22" s="1"/>
  <c r="AC67" i="22"/>
  <c r="AJ67" i="22" s="1"/>
  <c r="U67" i="22"/>
  <c r="R67" i="22"/>
  <c r="Q67" i="22"/>
  <c r="P67" i="22"/>
  <c r="O67" i="22"/>
  <c r="N67" i="22"/>
  <c r="M67" i="22"/>
  <c r="BI66" i="22"/>
  <c r="BB66" i="22"/>
  <c r="BG66" i="22" s="1"/>
  <c r="BA66" i="22"/>
  <c r="BF66" i="22" s="1"/>
  <c r="AZ66" i="22"/>
  <c r="BE66" i="22" s="1"/>
  <c r="AY66" i="22"/>
  <c r="AX66" i="22"/>
  <c r="AW66" i="22"/>
  <c r="AP66" i="22"/>
  <c r="AI66" i="22"/>
  <c r="AG66" i="22"/>
  <c r="AN66" i="22" s="1"/>
  <c r="AF66" i="22"/>
  <c r="AM66" i="22" s="1"/>
  <c r="AE66" i="22"/>
  <c r="AL66" i="22" s="1"/>
  <c r="AD66" i="22"/>
  <c r="AK66" i="22" s="1"/>
  <c r="AC66" i="22"/>
  <c r="AJ66" i="22" s="1"/>
  <c r="U66" i="22"/>
  <c r="R66" i="22"/>
  <c r="Q66" i="22"/>
  <c r="P66" i="22"/>
  <c r="O66" i="22"/>
  <c r="N66" i="22"/>
  <c r="M66" i="22"/>
  <c r="BI65" i="22"/>
  <c r="BB65" i="22"/>
  <c r="BG65" i="22" s="1"/>
  <c r="BA65" i="22"/>
  <c r="AZ65" i="22"/>
  <c r="AY65" i="22"/>
  <c r="AX65" i="22"/>
  <c r="AW65" i="22"/>
  <c r="AP65" i="22"/>
  <c r="AI65" i="22"/>
  <c r="AG65" i="22"/>
  <c r="AN65" i="22" s="1"/>
  <c r="AF65" i="22"/>
  <c r="AM65" i="22" s="1"/>
  <c r="AE65" i="22"/>
  <c r="AL65" i="22" s="1"/>
  <c r="AD65" i="22"/>
  <c r="AK65" i="22" s="1"/>
  <c r="AC65" i="22"/>
  <c r="AJ65" i="22" s="1"/>
  <c r="U65" i="22"/>
  <c r="R65" i="22"/>
  <c r="Q65" i="22"/>
  <c r="P65" i="22"/>
  <c r="O65" i="22"/>
  <c r="N65" i="22"/>
  <c r="M65" i="22"/>
  <c r="BI64" i="22"/>
  <c r="BB64" i="22"/>
  <c r="BA64" i="22"/>
  <c r="AZ64" i="22"/>
  <c r="BE64" i="22" s="1"/>
  <c r="AY64" i="22"/>
  <c r="AX64" i="22"/>
  <c r="AW64" i="22"/>
  <c r="AP64" i="22"/>
  <c r="AI64" i="22"/>
  <c r="AG64" i="22"/>
  <c r="AN64" i="22" s="1"/>
  <c r="AF64" i="22"/>
  <c r="AM64" i="22" s="1"/>
  <c r="AE64" i="22"/>
  <c r="AL64" i="22" s="1"/>
  <c r="AD64" i="22"/>
  <c r="AK64" i="22" s="1"/>
  <c r="AC64" i="22"/>
  <c r="AJ64" i="22" s="1"/>
  <c r="U64" i="22"/>
  <c r="R64" i="22"/>
  <c r="Q64" i="22"/>
  <c r="P64" i="22"/>
  <c r="O64" i="22"/>
  <c r="N64" i="22"/>
  <c r="M64" i="22"/>
  <c r="BI63" i="22"/>
  <c r="BB63" i="22"/>
  <c r="BA63" i="22"/>
  <c r="AZ63" i="22"/>
  <c r="AY63" i="22"/>
  <c r="AX63" i="22"/>
  <c r="AW63" i="22"/>
  <c r="AP63" i="22"/>
  <c r="AI63" i="22"/>
  <c r="AG63" i="22"/>
  <c r="AN63" i="22" s="1"/>
  <c r="AF63" i="22"/>
  <c r="AM63" i="22" s="1"/>
  <c r="AE63" i="22"/>
  <c r="AL63" i="22" s="1"/>
  <c r="AD63" i="22"/>
  <c r="AK63" i="22" s="1"/>
  <c r="AC63" i="22"/>
  <c r="AJ63" i="22" s="1"/>
  <c r="U63" i="22"/>
  <c r="R63" i="22"/>
  <c r="Q63" i="22"/>
  <c r="P63" i="22"/>
  <c r="O63" i="22"/>
  <c r="N63" i="22"/>
  <c r="M63" i="22"/>
  <c r="BI62" i="22"/>
  <c r="BB62" i="22"/>
  <c r="BG62" i="22" s="1"/>
  <c r="BA62" i="22"/>
  <c r="BF62" i="22" s="1"/>
  <c r="AZ62" i="22"/>
  <c r="AY62" i="22"/>
  <c r="AX62" i="22"/>
  <c r="AW62" i="22"/>
  <c r="AP62" i="22"/>
  <c r="AI62" i="22"/>
  <c r="AG62" i="22"/>
  <c r="AN62" i="22" s="1"/>
  <c r="AF62" i="22"/>
  <c r="AM62" i="22" s="1"/>
  <c r="AE62" i="22"/>
  <c r="AL62" i="22" s="1"/>
  <c r="AD62" i="22"/>
  <c r="AK62" i="22" s="1"/>
  <c r="AC62" i="22"/>
  <c r="AJ62" i="22" s="1"/>
  <c r="U62" i="22"/>
  <c r="R62" i="22"/>
  <c r="Q62" i="22"/>
  <c r="P62" i="22"/>
  <c r="O62" i="22"/>
  <c r="N62" i="22"/>
  <c r="M62" i="22"/>
  <c r="BI61" i="22"/>
  <c r="BG61" i="22"/>
  <c r="BF61" i="22"/>
  <c r="BB61" i="22"/>
  <c r="BA61" i="22"/>
  <c r="AZ61" i="22"/>
  <c r="BE61" i="22" s="1"/>
  <c r="AY61" i="22"/>
  <c r="AX61" i="22"/>
  <c r="BD61" i="22" s="1"/>
  <c r="AW61" i="22"/>
  <c r="AP61" i="22"/>
  <c r="AI61" i="22"/>
  <c r="AG61" i="22"/>
  <c r="AN61" i="22" s="1"/>
  <c r="AF61" i="22"/>
  <c r="AM61" i="22" s="1"/>
  <c r="AE61" i="22"/>
  <c r="AL61" i="22" s="1"/>
  <c r="AD61" i="22"/>
  <c r="AK61" i="22" s="1"/>
  <c r="AC61" i="22"/>
  <c r="AJ61" i="22" s="1"/>
  <c r="U61" i="22"/>
  <c r="R61" i="22"/>
  <c r="Q61" i="22"/>
  <c r="P61" i="22"/>
  <c r="O61" i="22"/>
  <c r="N61" i="22"/>
  <c r="M61" i="22"/>
  <c r="BI60" i="22"/>
  <c r="BB60" i="22"/>
  <c r="BG60" i="22" s="1"/>
  <c r="BA60" i="22"/>
  <c r="BF60" i="22" s="1"/>
  <c r="AZ60" i="22"/>
  <c r="BE60" i="22" s="1"/>
  <c r="AY60" i="22"/>
  <c r="BD60" i="22" s="1"/>
  <c r="AX60" i="22"/>
  <c r="AW60" i="22"/>
  <c r="AP60" i="22"/>
  <c r="AI60" i="22"/>
  <c r="AG60" i="22"/>
  <c r="AN60" i="22" s="1"/>
  <c r="AF60" i="22"/>
  <c r="AM60" i="22" s="1"/>
  <c r="AE60" i="22"/>
  <c r="AL60" i="22" s="1"/>
  <c r="AD60" i="22"/>
  <c r="AK60" i="22" s="1"/>
  <c r="AC60" i="22"/>
  <c r="AJ60" i="22" s="1"/>
  <c r="U60" i="22"/>
  <c r="R60" i="22"/>
  <c r="Q60" i="22"/>
  <c r="P60" i="22"/>
  <c r="O60" i="22"/>
  <c r="N60" i="22"/>
  <c r="M60" i="22"/>
  <c r="BI59" i="22"/>
  <c r="BG59" i="22"/>
  <c r="BF59" i="22"/>
  <c r="BE59" i="22"/>
  <c r="BB59" i="22"/>
  <c r="BA59" i="22"/>
  <c r="AZ59" i="22"/>
  <c r="AY59" i="22"/>
  <c r="BD59" i="22" s="1"/>
  <c r="AX59" i="22"/>
  <c r="AW59" i="22"/>
  <c r="AP59" i="22"/>
  <c r="AI59" i="22"/>
  <c r="AG59" i="22"/>
  <c r="AN59" i="22" s="1"/>
  <c r="AF59" i="22"/>
  <c r="AM59" i="22" s="1"/>
  <c r="AE59" i="22"/>
  <c r="AL59" i="22" s="1"/>
  <c r="AD59" i="22"/>
  <c r="AK59" i="22" s="1"/>
  <c r="AC59" i="22"/>
  <c r="AJ59" i="22" s="1"/>
  <c r="U59" i="22"/>
  <c r="R59" i="22"/>
  <c r="Q59" i="22"/>
  <c r="P59" i="22"/>
  <c r="O59" i="22"/>
  <c r="N59" i="22"/>
  <c r="M59" i="22"/>
  <c r="BI58" i="22"/>
  <c r="BB58" i="22"/>
  <c r="BA58" i="22"/>
  <c r="BF58" i="22" s="1"/>
  <c r="AZ58" i="22"/>
  <c r="BE58" i="22" s="1"/>
  <c r="AY58" i="22"/>
  <c r="AX58" i="22"/>
  <c r="BG58" i="22" s="1"/>
  <c r="AW58" i="22"/>
  <c r="AP58" i="22"/>
  <c r="AI58" i="22"/>
  <c r="AG58" i="22"/>
  <c r="AN58" i="22" s="1"/>
  <c r="AF58" i="22"/>
  <c r="AM58" i="22" s="1"/>
  <c r="AE58" i="22"/>
  <c r="AL58" i="22" s="1"/>
  <c r="AD58" i="22"/>
  <c r="AK58" i="22" s="1"/>
  <c r="AC58" i="22"/>
  <c r="AJ58" i="22" s="1"/>
  <c r="U58" i="22"/>
  <c r="R58" i="22"/>
  <c r="Q58" i="22"/>
  <c r="P58" i="22"/>
  <c r="O58" i="22"/>
  <c r="N58" i="22"/>
  <c r="M58" i="22"/>
  <c r="BI57" i="22"/>
  <c r="BB57" i="22"/>
  <c r="BA57" i="22"/>
  <c r="AZ57" i="22"/>
  <c r="AY57" i="22"/>
  <c r="AX57" i="22"/>
  <c r="BF57" i="22" s="1"/>
  <c r="AW57" i="22"/>
  <c r="AP57" i="22"/>
  <c r="AI57" i="22"/>
  <c r="AG57" i="22"/>
  <c r="AN57" i="22" s="1"/>
  <c r="AF57" i="22"/>
  <c r="AM57" i="22" s="1"/>
  <c r="AE57" i="22"/>
  <c r="AL57" i="22" s="1"/>
  <c r="AD57" i="22"/>
  <c r="AK57" i="22" s="1"/>
  <c r="AC57" i="22"/>
  <c r="AJ57" i="22" s="1"/>
  <c r="U57" i="22"/>
  <c r="R57" i="22"/>
  <c r="Q57" i="22"/>
  <c r="P57" i="22"/>
  <c r="O57" i="22"/>
  <c r="N57" i="22"/>
  <c r="M57" i="22"/>
  <c r="BI56" i="22"/>
  <c r="BB56" i="22"/>
  <c r="BG56" i="22" s="1"/>
  <c r="BA56" i="22"/>
  <c r="BF56" i="22" s="1"/>
  <c r="AZ56" i="22"/>
  <c r="BE56" i="22" s="1"/>
  <c r="AY56" i="22"/>
  <c r="BD56" i="22" s="1"/>
  <c r="AX56" i="22"/>
  <c r="AW56" i="22"/>
  <c r="AP56" i="22"/>
  <c r="AI56" i="22"/>
  <c r="AG56" i="22"/>
  <c r="AN56" i="22" s="1"/>
  <c r="AF56" i="22"/>
  <c r="AM56" i="22" s="1"/>
  <c r="AE56" i="22"/>
  <c r="AL56" i="22" s="1"/>
  <c r="AD56" i="22"/>
  <c r="AK56" i="22" s="1"/>
  <c r="AC56" i="22"/>
  <c r="AJ56" i="22" s="1"/>
  <c r="U56" i="22"/>
  <c r="R56" i="22"/>
  <c r="Q56" i="22"/>
  <c r="P56" i="22"/>
  <c r="O56" i="22"/>
  <c r="N56" i="22"/>
  <c r="M56" i="22"/>
  <c r="BI55" i="22"/>
  <c r="BB55" i="22"/>
  <c r="BG55" i="22" s="1"/>
  <c r="BA55" i="22"/>
  <c r="AZ55" i="22"/>
  <c r="BE55" i="22" s="1"/>
  <c r="AY55" i="22"/>
  <c r="AX55" i="22"/>
  <c r="AW55" i="22"/>
  <c r="AP55" i="22"/>
  <c r="AI55" i="22"/>
  <c r="AG55" i="22"/>
  <c r="AN55" i="22" s="1"/>
  <c r="AF55" i="22"/>
  <c r="AM55" i="22" s="1"/>
  <c r="AE55" i="22"/>
  <c r="AL55" i="22" s="1"/>
  <c r="AD55" i="22"/>
  <c r="AK55" i="22" s="1"/>
  <c r="AC55" i="22"/>
  <c r="AJ55" i="22" s="1"/>
  <c r="U55" i="22"/>
  <c r="R55" i="22"/>
  <c r="Q55" i="22"/>
  <c r="P55" i="22"/>
  <c r="O55" i="22"/>
  <c r="N55" i="22"/>
  <c r="M55" i="22"/>
  <c r="BI54" i="22"/>
  <c r="BB54" i="22"/>
  <c r="BG54" i="22" s="1"/>
  <c r="BA54" i="22"/>
  <c r="BF54" i="22" s="1"/>
  <c r="AZ54" i="22"/>
  <c r="BE54" i="22" s="1"/>
  <c r="AY54" i="22"/>
  <c r="BD54" i="22" s="1"/>
  <c r="AX54" i="22"/>
  <c r="AW54" i="22"/>
  <c r="AP54" i="22"/>
  <c r="AI54" i="22"/>
  <c r="AG54" i="22"/>
  <c r="AN54" i="22" s="1"/>
  <c r="AF54" i="22"/>
  <c r="AM54" i="22" s="1"/>
  <c r="AE54" i="22"/>
  <c r="AL54" i="22" s="1"/>
  <c r="AD54" i="22"/>
  <c r="AK54" i="22" s="1"/>
  <c r="AC54" i="22"/>
  <c r="AJ54" i="22" s="1"/>
  <c r="U54" i="22"/>
  <c r="R54" i="22"/>
  <c r="Q54" i="22"/>
  <c r="P54" i="22"/>
  <c r="O54" i="22"/>
  <c r="N54" i="22"/>
  <c r="M54" i="22"/>
  <c r="BI53" i="22"/>
  <c r="BG53" i="22"/>
  <c r="BB53" i="22"/>
  <c r="BA53" i="22"/>
  <c r="BF53" i="22" s="1"/>
  <c r="AZ53" i="22"/>
  <c r="BE53" i="22" s="1"/>
  <c r="AY53" i="22"/>
  <c r="BD53" i="22" s="1"/>
  <c r="AX53" i="22"/>
  <c r="AW53" i="22"/>
  <c r="AP53" i="22"/>
  <c r="AI53" i="22"/>
  <c r="AG53" i="22"/>
  <c r="AN53" i="22" s="1"/>
  <c r="AF53" i="22"/>
  <c r="AM53" i="22" s="1"/>
  <c r="AE53" i="22"/>
  <c r="AL53" i="22" s="1"/>
  <c r="AD53" i="22"/>
  <c r="AK53" i="22" s="1"/>
  <c r="AC53" i="22"/>
  <c r="AJ53" i="22" s="1"/>
  <c r="U53" i="22"/>
  <c r="R53" i="22"/>
  <c r="Q53" i="22"/>
  <c r="P53" i="22"/>
  <c r="O53" i="22"/>
  <c r="N53" i="22"/>
  <c r="M53" i="22"/>
  <c r="BI52" i="22"/>
  <c r="BG52" i="22"/>
  <c r="BB52" i="22"/>
  <c r="BA52" i="22"/>
  <c r="BF52" i="22" s="1"/>
  <c r="AZ52" i="22"/>
  <c r="BE52" i="22" s="1"/>
  <c r="AY52" i="22"/>
  <c r="BD52" i="22" s="1"/>
  <c r="AX52" i="22"/>
  <c r="AW52" i="22"/>
  <c r="AP52" i="22"/>
  <c r="AI52" i="22"/>
  <c r="AG52" i="22"/>
  <c r="AN52" i="22" s="1"/>
  <c r="AF52" i="22"/>
  <c r="AM52" i="22" s="1"/>
  <c r="AE52" i="22"/>
  <c r="AL52" i="22" s="1"/>
  <c r="AD52" i="22"/>
  <c r="AK52" i="22" s="1"/>
  <c r="AC52" i="22"/>
  <c r="AJ52" i="22" s="1"/>
  <c r="U52" i="22"/>
  <c r="R52" i="22"/>
  <c r="Q52" i="22"/>
  <c r="P52" i="22"/>
  <c r="O52" i="22"/>
  <c r="N52" i="22"/>
  <c r="M52" i="22"/>
  <c r="BI51" i="22"/>
  <c r="BB51" i="22"/>
  <c r="BG51" i="22" s="1"/>
  <c r="BA51" i="22"/>
  <c r="BF51" i="22" s="1"/>
  <c r="AZ51" i="22"/>
  <c r="BE51" i="22" s="1"/>
  <c r="AY51" i="22"/>
  <c r="BD51" i="22" s="1"/>
  <c r="AX51" i="22"/>
  <c r="AW51" i="22"/>
  <c r="AP51" i="22"/>
  <c r="AI51" i="22"/>
  <c r="AG51" i="22"/>
  <c r="AN51" i="22" s="1"/>
  <c r="AF51" i="22"/>
  <c r="AM51" i="22" s="1"/>
  <c r="AE51" i="22"/>
  <c r="AL51" i="22" s="1"/>
  <c r="AD51" i="22"/>
  <c r="AK51" i="22" s="1"/>
  <c r="AC51" i="22"/>
  <c r="AJ51" i="22" s="1"/>
  <c r="U51" i="22"/>
  <c r="R51" i="22"/>
  <c r="Q51" i="22"/>
  <c r="P51" i="22"/>
  <c r="O51" i="22"/>
  <c r="N51" i="22"/>
  <c r="M51" i="22"/>
  <c r="BI50" i="22"/>
  <c r="BB50" i="22"/>
  <c r="BA50" i="22"/>
  <c r="AZ50" i="22"/>
  <c r="AY50" i="22"/>
  <c r="AX50" i="22"/>
  <c r="BF50" i="22" s="1"/>
  <c r="AW50" i="22"/>
  <c r="AP50" i="22"/>
  <c r="AI50" i="22"/>
  <c r="AG50" i="22"/>
  <c r="AN50" i="22" s="1"/>
  <c r="AF50" i="22"/>
  <c r="AM50" i="22" s="1"/>
  <c r="AE50" i="22"/>
  <c r="AL50" i="22" s="1"/>
  <c r="AD50" i="22"/>
  <c r="AK50" i="22" s="1"/>
  <c r="AC50" i="22"/>
  <c r="AJ50" i="22" s="1"/>
  <c r="U50" i="22"/>
  <c r="R50" i="22"/>
  <c r="Q50" i="22"/>
  <c r="P50" i="22"/>
  <c r="O50" i="22"/>
  <c r="N50" i="22"/>
  <c r="M50" i="22"/>
  <c r="BI49" i="22"/>
  <c r="BB49" i="22"/>
  <c r="BG49" i="22" s="1"/>
  <c r="BA49" i="22"/>
  <c r="BF49" i="22" s="1"/>
  <c r="AZ49" i="22"/>
  <c r="BE49" i="22" s="1"/>
  <c r="AY49" i="22"/>
  <c r="BD49" i="22" s="1"/>
  <c r="AX49" i="22"/>
  <c r="AW49" i="22"/>
  <c r="AP49" i="22"/>
  <c r="AI49" i="22"/>
  <c r="AG49" i="22"/>
  <c r="AN49" i="22" s="1"/>
  <c r="AF49" i="22"/>
  <c r="AM49" i="22" s="1"/>
  <c r="AE49" i="22"/>
  <c r="AL49" i="22" s="1"/>
  <c r="AD49" i="22"/>
  <c r="AK49" i="22" s="1"/>
  <c r="AC49" i="22"/>
  <c r="AJ49" i="22" s="1"/>
  <c r="U49" i="22"/>
  <c r="R49" i="22"/>
  <c r="Q49" i="22"/>
  <c r="P49" i="22"/>
  <c r="O49" i="22"/>
  <c r="N49" i="22"/>
  <c r="M49" i="22"/>
  <c r="BI48" i="22"/>
  <c r="BB48" i="22"/>
  <c r="BG48" i="22" s="1"/>
  <c r="BA48" i="22"/>
  <c r="BF48" i="22" s="1"/>
  <c r="AZ48" i="22"/>
  <c r="BE48" i="22" s="1"/>
  <c r="AY48" i="22"/>
  <c r="BD48" i="22" s="1"/>
  <c r="AX48" i="22"/>
  <c r="AW48" i="22"/>
  <c r="AP48" i="22"/>
  <c r="AI48" i="22"/>
  <c r="AG48" i="22"/>
  <c r="AN48" i="22" s="1"/>
  <c r="AF48" i="22"/>
  <c r="AM48" i="22" s="1"/>
  <c r="AE48" i="22"/>
  <c r="AL48" i="22" s="1"/>
  <c r="AD48" i="22"/>
  <c r="AK48" i="22" s="1"/>
  <c r="AC48" i="22"/>
  <c r="AJ48" i="22" s="1"/>
  <c r="U48" i="22"/>
  <c r="R48" i="22"/>
  <c r="Q48" i="22"/>
  <c r="P48" i="22"/>
  <c r="O48" i="22"/>
  <c r="N48" i="22"/>
  <c r="M48" i="22"/>
  <c r="BI47" i="22"/>
  <c r="BG47" i="22"/>
  <c r="BD47" i="22"/>
  <c r="BB47" i="22"/>
  <c r="BA47" i="22"/>
  <c r="BF47" i="22" s="1"/>
  <c r="AZ47" i="22"/>
  <c r="BE47" i="22" s="1"/>
  <c r="AY47" i="22"/>
  <c r="AX47" i="22"/>
  <c r="AW47" i="22"/>
  <c r="AP47" i="22"/>
  <c r="AI47" i="22"/>
  <c r="AG47" i="22"/>
  <c r="AN47" i="22" s="1"/>
  <c r="AF47" i="22"/>
  <c r="AM47" i="22" s="1"/>
  <c r="AE47" i="22"/>
  <c r="AL47" i="22" s="1"/>
  <c r="AD47" i="22"/>
  <c r="AK47" i="22" s="1"/>
  <c r="AC47" i="22"/>
  <c r="AJ47" i="22" s="1"/>
  <c r="U47" i="22"/>
  <c r="R47" i="22"/>
  <c r="Q47" i="22"/>
  <c r="P47" i="22"/>
  <c r="O47" i="22"/>
  <c r="N47" i="22"/>
  <c r="M47" i="22"/>
  <c r="BI46" i="22"/>
  <c r="BB46" i="22"/>
  <c r="BA46" i="22"/>
  <c r="BF46" i="22" s="1"/>
  <c r="AZ46" i="22"/>
  <c r="AY46" i="22"/>
  <c r="BD46" i="22" s="1"/>
  <c r="AX46" i="22"/>
  <c r="AW46" i="22"/>
  <c r="AP46" i="22"/>
  <c r="AI46" i="22"/>
  <c r="AG46" i="22"/>
  <c r="AN46" i="22" s="1"/>
  <c r="AF46" i="22"/>
  <c r="AM46" i="22" s="1"/>
  <c r="AE46" i="22"/>
  <c r="AL46" i="22" s="1"/>
  <c r="AD46" i="22"/>
  <c r="AK46" i="22" s="1"/>
  <c r="AC46" i="22"/>
  <c r="AJ46" i="22" s="1"/>
  <c r="U46" i="22"/>
  <c r="R46" i="22"/>
  <c r="Q46" i="22"/>
  <c r="P46" i="22"/>
  <c r="O46" i="22"/>
  <c r="N46" i="22"/>
  <c r="M46" i="22"/>
  <c r="BI45" i="22"/>
  <c r="BD45" i="22"/>
  <c r="BB45" i="22"/>
  <c r="BA45" i="22"/>
  <c r="AZ45" i="22"/>
  <c r="AY45" i="22"/>
  <c r="AX45" i="22"/>
  <c r="BF45" i="22" s="1"/>
  <c r="AW45" i="22"/>
  <c r="AP45" i="22"/>
  <c r="AI45" i="22"/>
  <c r="AG45" i="22"/>
  <c r="AN45" i="22" s="1"/>
  <c r="AF45" i="22"/>
  <c r="AM45" i="22" s="1"/>
  <c r="AE45" i="22"/>
  <c r="AL45" i="22" s="1"/>
  <c r="AD45" i="22"/>
  <c r="AK45" i="22" s="1"/>
  <c r="AC45" i="22"/>
  <c r="AJ45" i="22" s="1"/>
  <c r="U45" i="22"/>
  <c r="R45" i="22"/>
  <c r="Q45" i="22"/>
  <c r="P45" i="22"/>
  <c r="O45" i="22"/>
  <c r="N45" i="22"/>
  <c r="M45" i="22"/>
  <c r="BI44" i="22"/>
  <c r="BB44" i="22"/>
  <c r="BG44" i="22" s="1"/>
  <c r="BA44" i="22"/>
  <c r="BF44" i="22" s="1"/>
  <c r="AZ44" i="22"/>
  <c r="AY44" i="22"/>
  <c r="AX44" i="22"/>
  <c r="AW44" i="22"/>
  <c r="AP44" i="22"/>
  <c r="AI44" i="22"/>
  <c r="AG44" i="22"/>
  <c r="AN44" i="22" s="1"/>
  <c r="AF44" i="22"/>
  <c r="AM44" i="22" s="1"/>
  <c r="AE44" i="22"/>
  <c r="AL44" i="22" s="1"/>
  <c r="AD44" i="22"/>
  <c r="AK44" i="22" s="1"/>
  <c r="AC44" i="22"/>
  <c r="AJ44" i="22" s="1"/>
  <c r="U44" i="22"/>
  <c r="R44" i="22"/>
  <c r="Q44" i="22"/>
  <c r="P44" i="22"/>
  <c r="O44" i="22"/>
  <c r="N44" i="22"/>
  <c r="M44" i="22"/>
  <c r="BI43" i="22"/>
  <c r="BF43" i="22"/>
  <c r="BE43" i="22"/>
  <c r="BD43" i="22"/>
  <c r="BB43" i="22"/>
  <c r="BG43" i="22" s="1"/>
  <c r="BA43" i="22"/>
  <c r="AZ43" i="22"/>
  <c r="AY43" i="22"/>
  <c r="AX43" i="22"/>
  <c r="AW43" i="22"/>
  <c r="AP43" i="22"/>
  <c r="AI43" i="22"/>
  <c r="AG43" i="22"/>
  <c r="AN43" i="22" s="1"/>
  <c r="AF43" i="22"/>
  <c r="AM43" i="22" s="1"/>
  <c r="AE43" i="22"/>
  <c r="AL43" i="22" s="1"/>
  <c r="AD43" i="22"/>
  <c r="AK43" i="22" s="1"/>
  <c r="AC43" i="22"/>
  <c r="AJ43" i="22" s="1"/>
  <c r="U43" i="22"/>
  <c r="R43" i="22"/>
  <c r="Q43" i="22"/>
  <c r="P43" i="22"/>
  <c r="O43" i="22"/>
  <c r="N43" i="22"/>
  <c r="M43" i="22"/>
  <c r="BI42" i="22"/>
  <c r="BB42" i="22"/>
  <c r="BG42" i="22" s="1"/>
  <c r="BA42" i="22"/>
  <c r="BF42" i="22" s="1"/>
  <c r="AZ42" i="22"/>
  <c r="BE42" i="22" s="1"/>
  <c r="AY42" i="22"/>
  <c r="BD42" i="22" s="1"/>
  <c r="AX42" i="22"/>
  <c r="AW42" i="22"/>
  <c r="AP42" i="22"/>
  <c r="AI42" i="22"/>
  <c r="AG42" i="22"/>
  <c r="AN42" i="22" s="1"/>
  <c r="AF42" i="22"/>
  <c r="AM42" i="22" s="1"/>
  <c r="AE42" i="22"/>
  <c r="AL42" i="22" s="1"/>
  <c r="AD42" i="22"/>
  <c r="AK42" i="22" s="1"/>
  <c r="AC42" i="22"/>
  <c r="AJ42" i="22" s="1"/>
  <c r="U42" i="22"/>
  <c r="R42" i="22"/>
  <c r="Q42" i="22"/>
  <c r="P42" i="22"/>
  <c r="O42" i="22"/>
  <c r="N42" i="22"/>
  <c r="M42" i="22"/>
  <c r="BI41" i="22"/>
  <c r="BB41" i="22"/>
  <c r="BA41" i="22"/>
  <c r="AZ41" i="22"/>
  <c r="AY41" i="22"/>
  <c r="BD41" i="22" s="1"/>
  <c r="AX41" i="22"/>
  <c r="AW41" i="22"/>
  <c r="AP41" i="22"/>
  <c r="AI41" i="22"/>
  <c r="AG41" i="22"/>
  <c r="AN41" i="22" s="1"/>
  <c r="AF41" i="22"/>
  <c r="AM41" i="22" s="1"/>
  <c r="AE41" i="22"/>
  <c r="AL41" i="22" s="1"/>
  <c r="AD41" i="22"/>
  <c r="AK41" i="22" s="1"/>
  <c r="AC41" i="22"/>
  <c r="AJ41" i="22" s="1"/>
  <c r="U41" i="22"/>
  <c r="R41" i="22"/>
  <c r="Q41" i="22"/>
  <c r="P41" i="22"/>
  <c r="O41" i="22"/>
  <c r="N41" i="22"/>
  <c r="M41" i="22"/>
  <c r="BI40" i="22"/>
  <c r="BB40" i="22"/>
  <c r="BA40" i="22"/>
  <c r="AZ40" i="22"/>
  <c r="AY40" i="22"/>
  <c r="BD40" i="22" s="1"/>
  <c r="AX40" i="22"/>
  <c r="BF40" i="22" s="1"/>
  <c r="AW40" i="22"/>
  <c r="AP40" i="22"/>
  <c r="AI40" i="22"/>
  <c r="AG40" i="22"/>
  <c r="AN40" i="22" s="1"/>
  <c r="AF40" i="22"/>
  <c r="AM40" i="22" s="1"/>
  <c r="AE40" i="22"/>
  <c r="AL40" i="22" s="1"/>
  <c r="AD40" i="22"/>
  <c r="AK40" i="22" s="1"/>
  <c r="AC40" i="22"/>
  <c r="AJ40" i="22" s="1"/>
  <c r="U40" i="22"/>
  <c r="R40" i="22"/>
  <c r="Q40" i="22"/>
  <c r="P40" i="22"/>
  <c r="O40" i="22"/>
  <c r="N40" i="22"/>
  <c r="M40" i="22"/>
  <c r="BI39" i="22"/>
  <c r="BB39" i="22"/>
  <c r="BG39" i="22" s="1"/>
  <c r="BA39" i="22"/>
  <c r="BF39" i="22" s="1"/>
  <c r="AZ39" i="22"/>
  <c r="AY39" i="22"/>
  <c r="BD39" i="22" s="1"/>
  <c r="AX39" i="22"/>
  <c r="AW39" i="22"/>
  <c r="AP39" i="22"/>
  <c r="AI39" i="22"/>
  <c r="AG39" i="22"/>
  <c r="AN39" i="22" s="1"/>
  <c r="AF39" i="22"/>
  <c r="AM39" i="22" s="1"/>
  <c r="AE39" i="22"/>
  <c r="AL39" i="22" s="1"/>
  <c r="AD39" i="22"/>
  <c r="AK39" i="22" s="1"/>
  <c r="AC39" i="22"/>
  <c r="AJ39" i="22" s="1"/>
  <c r="U39" i="22"/>
  <c r="R39" i="22"/>
  <c r="Q39" i="22"/>
  <c r="P39" i="22"/>
  <c r="O39" i="22"/>
  <c r="N39" i="22"/>
  <c r="M39" i="22"/>
  <c r="BI38" i="22"/>
  <c r="BG38" i="22"/>
  <c r="BE38" i="22"/>
  <c r="BB38" i="22"/>
  <c r="BA38" i="22"/>
  <c r="BF38" i="22" s="1"/>
  <c r="AZ38" i="22"/>
  <c r="AY38" i="22"/>
  <c r="BD38" i="22" s="1"/>
  <c r="AX38" i="22"/>
  <c r="AW38" i="22"/>
  <c r="AP38" i="22"/>
  <c r="AI38" i="22"/>
  <c r="AG38" i="22"/>
  <c r="AN38" i="22" s="1"/>
  <c r="AF38" i="22"/>
  <c r="AM38" i="22" s="1"/>
  <c r="AE38" i="22"/>
  <c r="AL38" i="22" s="1"/>
  <c r="AD38" i="22"/>
  <c r="AK38" i="22" s="1"/>
  <c r="AC38" i="22"/>
  <c r="AJ38" i="22" s="1"/>
  <c r="U38" i="22"/>
  <c r="R38" i="22"/>
  <c r="Q38" i="22"/>
  <c r="P38" i="22"/>
  <c r="O38" i="22"/>
  <c r="N38" i="22"/>
  <c r="M38" i="22"/>
  <c r="BI37" i="22"/>
  <c r="BD37" i="22"/>
  <c r="BB37" i="22"/>
  <c r="BG37" i="22" s="1"/>
  <c r="BA37" i="22"/>
  <c r="BF37" i="22" s="1"/>
  <c r="AZ37" i="22"/>
  <c r="BE37" i="22" s="1"/>
  <c r="AY37" i="22"/>
  <c r="AX37" i="22"/>
  <c r="AW37" i="22"/>
  <c r="AP37" i="22"/>
  <c r="AI37" i="22"/>
  <c r="AG37" i="22"/>
  <c r="AN37" i="22" s="1"/>
  <c r="AF37" i="22"/>
  <c r="AM37" i="22" s="1"/>
  <c r="AE37" i="22"/>
  <c r="AL37" i="22" s="1"/>
  <c r="AD37" i="22"/>
  <c r="AK37" i="22" s="1"/>
  <c r="AC37" i="22"/>
  <c r="AJ37" i="22" s="1"/>
  <c r="U37" i="22"/>
  <c r="R37" i="22"/>
  <c r="Q37" i="22"/>
  <c r="P37" i="22"/>
  <c r="O37" i="22"/>
  <c r="N37" i="22"/>
  <c r="M37" i="22"/>
  <c r="BI36" i="22"/>
  <c r="BB36" i="22"/>
  <c r="BA36" i="22"/>
  <c r="AZ36" i="22"/>
  <c r="BE36" i="22" s="1"/>
  <c r="AY36" i="22"/>
  <c r="BD36" i="22" s="1"/>
  <c r="AX36" i="22"/>
  <c r="AW36" i="22"/>
  <c r="AP36" i="22"/>
  <c r="AI36" i="22"/>
  <c r="AG36" i="22"/>
  <c r="AN36" i="22" s="1"/>
  <c r="AF36" i="22"/>
  <c r="AM36" i="22" s="1"/>
  <c r="AE36" i="22"/>
  <c r="AL36" i="22" s="1"/>
  <c r="AD36" i="22"/>
  <c r="AK36" i="22" s="1"/>
  <c r="AC36" i="22"/>
  <c r="AJ36" i="22" s="1"/>
  <c r="U36" i="22"/>
  <c r="R36" i="22"/>
  <c r="Q36" i="22"/>
  <c r="P36" i="22"/>
  <c r="O36" i="22"/>
  <c r="N36" i="22"/>
  <c r="M36" i="22"/>
  <c r="BI35" i="22"/>
  <c r="BD35" i="22"/>
  <c r="BB35" i="22"/>
  <c r="BG35" i="22" s="1"/>
  <c r="BA35" i="22"/>
  <c r="BF35" i="22" s="1"/>
  <c r="AZ35" i="22"/>
  <c r="AY35" i="22"/>
  <c r="AX35" i="22"/>
  <c r="AW35" i="22"/>
  <c r="AP35" i="22"/>
  <c r="AI35" i="22"/>
  <c r="AG35" i="22"/>
  <c r="AN35" i="22" s="1"/>
  <c r="AF35" i="22"/>
  <c r="AM35" i="22" s="1"/>
  <c r="AE35" i="22"/>
  <c r="AL35" i="22" s="1"/>
  <c r="AD35" i="22"/>
  <c r="AK35" i="22" s="1"/>
  <c r="AC35" i="22"/>
  <c r="AJ35" i="22" s="1"/>
  <c r="U35" i="22"/>
  <c r="R35" i="22"/>
  <c r="Q35" i="22"/>
  <c r="P35" i="22"/>
  <c r="O35" i="22"/>
  <c r="N35" i="22"/>
  <c r="M35" i="22"/>
  <c r="BI34" i="22"/>
  <c r="BB34" i="22"/>
  <c r="BG34" i="22" s="1"/>
  <c r="BA34" i="22"/>
  <c r="BF34" i="22" s="1"/>
  <c r="AZ34" i="22"/>
  <c r="BE34" i="22" s="1"/>
  <c r="AY34" i="22"/>
  <c r="BD34" i="22" s="1"/>
  <c r="AX34" i="22"/>
  <c r="AW34" i="22"/>
  <c r="AP34" i="22"/>
  <c r="AI34" i="22"/>
  <c r="AG34" i="22"/>
  <c r="AN34" i="22" s="1"/>
  <c r="AF34" i="22"/>
  <c r="AM34" i="22" s="1"/>
  <c r="AE34" i="22"/>
  <c r="AL34" i="22" s="1"/>
  <c r="AD34" i="22"/>
  <c r="AK34" i="22" s="1"/>
  <c r="AC34" i="22"/>
  <c r="AJ34" i="22" s="1"/>
  <c r="U34" i="22"/>
  <c r="R34" i="22"/>
  <c r="Q34" i="22"/>
  <c r="P34" i="22"/>
  <c r="O34" i="22"/>
  <c r="N34" i="22"/>
  <c r="M34" i="22"/>
  <c r="BI33" i="22"/>
  <c r="BB33" i="22"/>
  <c r="BA33" i="22"/>
  <c r="AZ33" i="22"/>
  <c r="AY33" i="22"/>
  <c r="AX33" i="22"/>
  <c r="BF33" i="22" s="1"/>
  <c r="AW33" i="22"/>
  <c r="AP33" i="22"/>
  <c r="AK33" i="22"/>
  <c r="AI33" i="22"/>
  <c r="AG33" i="22"/>
  <c r="AN33" i="22" s="1"/>
  <c r="AF33" i="22"/>
  <c r="AM33" i="22" s="1"/>
  <c r="AE33" i="22"/>
  <c r="AL33" i="22" s="1"/>
  <c r="AD33" i="22"/>
  <c r="AC33" i="22"/>
  <c r="AJ33" i="22" s="1"/>
  <c r="U33" i="22"/>
  <c r="R33" i="22"/>
  <c r="Q33" i="22"/>
  <c r="P33" i="22"/>
  <c r="O33" i="22"/>
  <c r="N33" i="22"/>
  <c r="M33" i="22"/>
  <c r="BI32" i="22"/>
  <c r="BB32" i="22"/>
  <c r="BG32" i="22" s="1"/>
  <c r="BA32" i="22"/>
  <c r="BF32" i="22" s="1"/>
  <c r="AZ32" i="22"/>
  <c r="BE32" i="22" s="1"/>
  <c r="AY32" i="22"/>
  <c r="BD32" i="22" s="1"/>
  <c r="AX32" i="22"/>
  <c r="AW32" i="22"/>
  <c r="AP32" i="22"/>
  <c r="AI32" i="22"/>
  <c r="AG32" i="22"/>
  <c r="AN32" i="22" s="1"/>
  <c r="AF32" i="22"/>
  <c r="AM32" i="22" s="1"/>
  <c r="AE32" i="22"/>
  <c r="AL32" i="22" s="1"/>
  <c r="AD32" i="22"/>
  <c r="AK32" i="22" s="1"/>
  <c r="AC32" i="22"/>
  <c r="AJ32" i="22" s="1"/>
  <c r="U32" i="22"/>
  <c r="R32" i="22"/>
  <c r="Q32" i="22"/>
  <c r="P32" i="22"/>
  <c r="O32" i="22"/>
  <c r="N32" i="22"/>
  <c r="M32" i="22"/>
  <c r="BI31" i="22"/>
  <c r="BB31" i="22"/>
  <c r="BA31" i="22"/>
  <c r="AZ31" i="22"/>
  <c r="AY31" i="22"/>
  <c r="AX31" i="22"/>
  <c r="AW31" i="22"/>
  <c r="AP31" i="22"/>
  <c r="AI31" i="22"/>
  <c r="AG31" i="22"/>
  <c r="AN31" i="22" s="1"/>
  <c r="AF31" i="22"/>
  <c r="AM31" i="22" s="1"/>
  <c r="AE31" i="22"/>
  <c r="AL31" i="22" s="1"/>
  <c r="AD31" i="22"/>
  <c r="AK31" i="22" s="1"/>
  <c r="AC31" i="22"/>
  <c r="AJ31" i="22" s="1"/>
  <c r="U31" i="22"/>
  <c r="R31" i="22"/>
  <c r="Q31" i="22"/>
  <c r="P31" i="22"/>
  <c r="O31" i="22"/>
  <c r="N31" i="22"/>
  <c r="M31" i="22"/>
  <c r="BI30" i="22"/>
  <c r="BB30" i="22"/>
  <c r="BG30" i="22" s="1"/>
  <c r="BA30" i="22"/>
  <c r="AZ30" i="22"/>
  <c r="BE30" i="22" s="1"/>
  <c r="AY30" i="22"/>
  <c r="BD30" i="22" s="1"/>
  <c r="AX30" i="22"/>
  <c r="AW30" i="22"/>
  <c r="AP30" i="22"/>
  <c r="AI30" i="22"/>
  <c r="AG30" i="22"/>
  <c r="AN30" i="22" s="1"/>
  <c r="AF30" i="22"/>
  <c r="AM30" i="22" s="1"/>
  <c r="AE30" i="22"/>
  <c r="AL30" i="22" s="1"/>
  <c r="AD30" i="22"/>
  <c r="AK30" i="22" s="1"/>
  <c r="AC30" i="22"/>
  <c r="AJ30" i="22" s="1"/>
  <c r="U30" i="22"/>
  <c r="R30" i="22"/>
  <c r="Q30" i="22"/>
  <c r="P30" i="22"/>
  <c r="O30" i="22"/>
  <c r="N30" i="22"/>
  <c r="M30" i="22"/>
  <c r="BI29" i="22"/>
  <c r="BD29" i="22"/>
  <c r="BB29" i="22"/>
  <c r="BG29" i="22" s="1"/>
  <c r="BA29" i="22"/>
  <c r="AZ29" i="22"/>
  <c r="AY29" i="22"/>
  <c r="AX29" i="22"/>
  <c r="AW29" i="22"/>
  <c r="AP29" i="22"/>
  <c r="AI29" i="22"/>
  <c r="AG29" i="22"/>
  <c r="AN29" i="22" s="1"/>
  <c r="AF29" i="22"/>
  <c r="AM29" i="22" s="1"/>
  <c r="AE29" i="22"/>
  <c r="AL29" i="22" s="1"/>
  <c r="AD29" i="22"/>
  <c r="AK29" i="22" s="1"/>
  <c r="AC29" i="22"/>
  <c r="AJ29" i="22" s="1"/>
  <c r="U29" i="22"/>
  <c r="R29" i="22"/>
  <c r="Q29" i="22"/>
  <c r="P29" i="22"/>
  <c r="O29" i="22"/>
  <c r="N29" i="22"/>
  <c r="M29" i="22"/>
  <c r="BI28" i="22"/>
  <c r="BF28" i="22"/>
  <c r="BE28" i="22"/>
  <c r="BB28" i="22"/>
  <c r="BG28" i="22" s="1"/>
  <c r="BA28" i="22"/>
  <c r="AZ28" i="22"/>
  <c r="AY28" i="22"/>
  <c r="BD28" i="22" s="1"/>
  <c r="AX28" i="22"/>
  <c r="AW28" i="22"/>
  <c r="AP28" i="22"/>
  <c r="AI28" i="22"/>
  <c r="AG28" i="22"/>
  <c r="AN28" i="22" s="1"/>
  <c r="AF28" i="22"/>
  <c r="AM28" i="22" s="1"/>
  <c r="AE28" i="22"/>
  <c r="AL28" i="22" s="1"/>
  <c r="AD28" i="22"/>
  <c r="AK28" i="22" s="1"/>
  <c r="AC28" i="22"/>
  <c r="AJ28" i="22" s="1"/>
  <c r="U28" i="22"/>
  <c r="R28" i="22"/>
  <c r="Q28" i="22"/>
  <c r="P28" i="22"/>
  <c r="O28" i="22"/>
  <c r="N28" i="22"/>
  <c r="M28" i="22"/>
  <c r="BI27" i="22"/>
  <c r="BB27" i="22"/>
  <c r="BG27" i="22" s="1"/>
  <c r="BA27" i="22"/>
  <c r="BF27" i="22" s="1"/>
  <c r="AZ27" i="22"/>
  <c r="BE27" i="22" s="1"/>
  <c r="AY27" i="22"/>
  <c r="BD27" i="22" s="1"/>
  <c r="AX27" i="22"/>
  <c r="AW27" i="22"/>
  <c r="AP27" i="22"/>
  <c r="AI27" i="22"/>
  <c r="AG27" i="22"/>
  <c r="AN27" i="22" s="1"/>
  <c r="AF27" i="22"/>
  <c r="AM27" i="22" s="1"/>
  <c r="AE27" i="22"/>
  <c r="AL27" i="22" s="1"/>
  <c r="AD27" i="22"/>
  <c r="AK27" i="22" s="1"/>
  <c r="AC27" i="22"/>
  <c r="AJ27" i="22" s="1"/>
  <c r="U27" i="22"/>
  <c r="R27" i="22"/>
  <c r="Q27" i="22"/>
  <c r="P27" i="22"/>
  <c r="O27" i="22"/>
  <c r="N27" i="22"/>
  <c r="M27" i="22"/>
  <c r="BI26" i="22"/>
  <c r="BD26" i="22"/>
  <c r="BB26" i="22"/>
  <c r="BA26" i="22"/>
  <c r="BF26" i="22" s="1"/>
  <c r="AZ26" i="22"/>
  <c r="BE26" i="22" s="1"/>
  <c r="AY26" i="22"/>
  <c r="AX26" i="22"/>
  <c r="BG26" i="22" s="1"/>
  <c r="AW26" i="22"/>
  <c r="AP26" i="22"/>
  <c r="AI26" i="22"/>
  <c r="AG26" i="22"/>
  <c r="AN26" i="22" s="1"/>
  <c r="AF26" i="22"/>
  <c r="AM26" i="22" s="1"/>
  <c r="AE26" i="22"/>
  <c r="AL26" i="22" s="1"/>
  <c r="AD26" i="22"/>
  <c r="AK26" i="22" s="1"/>
  <c r="AC26" i="22"/>
  <c r="AJ26" i="22" s="1"/>
  <c r="U26" i="22"/>
  <c r="R26" i="22"/>
  <c r="Q26" i="22"/>
  <c r="P26" i="22"/>
  <c r="O26" i="22"/>
  <c r="N26" i="22"/>
  <c r="M26" i="22"/>
  <c r="BI25" i="22"/>
  <c r="BD25" i="22"/>
  <c r="BB25" i="22"/>
  <c r="BA25" i="22"/>
  <c r="AZ25" i="22"/>
  <c r="AY25" i="22"/>
  <c r="AX25" i="22"/>
  <c r="BF25" i="22" s="1"/>
  <c r="AW25" i="22"/>
  <c r="AP25" i="22"/>
  <c r="AI25" i="22"/>
  <c r="AG25" i="22"/>
  <c r="AN25" i="22" s="1"/>
  <c r="AF25" i="22"/>
  <c r="AM25" i="22" s="1"/>
  <c r="AE25" i="22"/>
  <c r="AL25" i="22" s="1"/>
  <c r="AD25" i="22"/>
  <c r="AK25" i="22" s="1"/>
  <c r="AC25" i="22"/>
  <c r="AJ25" i="22" s="1"/>
  <c r="U25" i="22"/>
  <c r="R25" i="22"/>
  <c r="Q25" i="22"/>
  <c r="P25" i="22"/>
  <c r="O25" i="22"/>
  <c r="N25" i="22"/>
  <c r="M25" i="22"/>
  <c r="BI24" i="22"/>
  <c r="BB24" i="22"/>
  <c r="BG24" i="22" s="1"/>
  <c r="BA24" i="22"/>
  <c r="BF24" i="22" s="1"/>
  <c r="AZ24" i="22"/>
  <c r="AY24" i="22"/>
  <c r="BD24" i="22" s="1"/>
  <c r="AX24" i="22"/>
  <c r="AW24" i="22"/>
  <c r="AP24" i="22"/>
  <c r="AI24" i="22"/>
  <c r="AG24" i="22"/>
  <c r="AN24" i="22" s="1"/>
  <c r="AF24" i="22"/>
  <c r="AM24" i="22" s="1"/>
  <c r="AE24" i="22"/>
  <c r="AL24" i="22" s="1"/>
  <c r="AD24" i="22"/>
  <c r="AK24" i="22" s="1"/>
  <c r="AC24" i="22"/>
  <c r="AJ24" i="22" s="1"/>
  <c r="U24" i="22"/>
  <c r="R24" i="22"/>
  <c r="Q24" i="22"/>
  <c r="P24" i="22"/>
  <c r="O24" i="22"/>
  <c r="N24" i="22"/>
  <c r="M24" i="22"/>
  <c r="BI23" i="22"/>
  <c r="BB23" i="22"/>
  <c r="BA23" i="22"/>
  <c r="BF23" i="22" s="1"/>
  <c r="AZ23" i="22"/>
  <c r="BE23" i="22" s="1"/>
  <c r="AY23" i="22"/>
  <c r="BD23" i="22" s="1"/>
  <c r="AX23" i="22"/>
  <c r="BG23" i="22" s="1"/>
  <c r="AW23" i="22"/>
  <c r="AP23" i="22"/>
  <c r="AI23" i="22"/>
  <c r="AG23" i="22"/>
  <c r="AN23" i="22" s="1"/>
  <c r="AF23" i="22"/>
  <c r="AM23" i="22" s="1"/>
  <c r="AE23" i="22"/>
  <c r="AL23" i="22" s="1"/>
  <c r="AD23" i="22"/>
  <c r="AK23" i="22" s="1"/>
  <c r="AC23" i="22"/>
  <c r="AJ23" i="22" s="1"/>
  <c r="U23" i="22"/>
  <c r="R23" i="22"/>
  <c r="Q23" i="22"/>
  <c r="P23" i="22"/>
  <c r="O23" i="22"/>
  <c r="N23" i="22"/>
  <c r="M23" i="22"/>
  <c r="BI22" i="22"/>
  <c r="BD22" i="22"/>
  <c r="BB22" i="22"/>
  <c r="BG22" i="22" s="1"/>
  <c r="BA22" i="22"/>
  <c r="BF22" i="22" s="1"/>
  <c r="AZ22" i="22"/>
  <c r="BE22" i="22" s="1"/>
  <c r="AY22" i="22"/>
  <c r="AX22" i="22"/>
  <c r="AW22" i="22"/>
  <c r="AP22" i="22"/>
  <c r="AI22" i="22"/>
  <c r="AG22" i="22"/>
  <c r="AN22" i="22" s="1"/>
  <c r="AF22" i="22"/>
  <c r="AM22" i="22" s="1"/>
  <c r="AE22" i="22"/>
  <c r="AL22" i="22" s="1"/>
  <c r="AD22" i="22"/>
  <c r="AK22" i="22" s="1"/>
  <c r="AC22" i="22"/>
  <c r="AJ22" i="22" s="1"/>
  <c r="U22" i="22"/>
  <c r="R22" i="22"/>
  <c r="Q22" i="22"/>
  <c r="P22" i="22"/>
  <c r="O22" i="22"/>
  <c r="N22" i="22"/>
  <c r="M22" i="22"/>
  <c r="BI21" i="22"/>
  <c r="BF21" i="22"/>
  <c r="BB21" i="22"/>
  <c r="BA21" i="22"/>
  <c r="AZ21" i="22"/>
  <c r="AY21" i="22"/>
  <c r="BD21" i="22" s="1"/>
  <c r="AX21" i="22"/>
  <c r="AW21" i="22"/>
  <c r="AP21" i="22"/>
  <c r="AI21" i="22"/>
  <c r="AG21" i="22"/>
  <c r="AN21" i="22" s="1"/>
  <c r="AF21" i="22"/>
  <c r="AM21" i="22" s="1"/>
  <c r="AE21" i="22"/>
  <c r="AL21" i="22" s="1"/>
  <c r="AD21" i="22"/>
  <c r="AK21" i="22" s="1"/>
  <c r="AC21" i="22"/>
  <c r="AJ21" i="22" s="1"/>
  <c r="U21" i="22"/>
  <c r="R21" i="22"/>
  <c r="Q21" i="22"/>
  <c r="P21" i="22"/>
  <c r="O21" i="22"/>
  <c r="N21" i="22"/>
  <c r="M21" i="22"/>
  <c r="BI20" i="22"/>
  <c r="BB20" i="22"/>
  <c r="BA20" i="22"/>
  <c r="BF20" i="22" s="1"/>
  <c r="AZ20" i="22"/>
  <c r="AY20" i="22"/>
  <c r="BD20" i="22" s="1"/>
  <c r="AX20" i="22"/>
  <c r="AW20" i="22"/>
  <c r="AP20" i="22"/>
  <c r="AM20" i="22"/>
  <c r="AI20" i="22"/>
  <c r="AG20" i="22"/>
  <c r="AN20" i="22" s="1"/>
  <c r="AF20" i="22"/>
  <c r="AE20" i="22"/>
  <c r="AL20" i="22" s="1"/>
  <c r="AD20" i="22"/>
  <c r="AK20" i="22" s="1"/>
  <c r="AC20" i="22"/>
  <c r="AJ20" i="22" s="1"/>
  <c r="U20" i="22"/>
  <c r="R20" i="22"/>
  <c r="Q20" i="22"/>
  <c r="P20" i="22"/>
  <c r="O20" i="22"/>
  <c r="N20" i="22"/>
  <c r="M20" i="22"/>
  <c r="BI19" i="22"/>
  <c r="BB19" i="22"/>
  <c r="BG19" i="22" s="1"/>
  <c r="BA19" i="22"/>
  <c r="AZ19" i="22"/>
  <c r="BE19" i="22" s="1"/>
  <c r="AY19" i="22"/>
  <c r="BD19" i="22" s="1"/>
  <c r="AX19" i="22"/>
  <c r="BF19" i="22" s="1"/>
  <c r="AW19" i="22"/>
  <c r="AP19" i="22"/>
  <c r="AI19" i="22"/>
  <c r="AG19" i="22"/>
  <c r="AN19" i="22" s="1"/>
  <c r="AF19" i="22"/>
  <c r="AM19" i="22" s="1"/>
  <c r="AE19" i="22"/>
  <c r="AL19" i="22" s="1"/>
  <c r="AD19" i="22"/>
  <c r="AK19" i="22" s="1"/>
  <c r="AC19" i="22"/>
  <c r="AJ19" i="22" s="1"/>
  <c r="U19" i="22"/>
  <c r="R19" i="22"/>
  <c r="Q19" i="22"/>
  <c r="P19" i="22"/>
  <c r="O19" i="22"/>
  <c r="N19" i="22"/>
  <c r="M19" i="22"/>
  <c r="BI18" i="22"/>
  <c r="BG18" i="22"/>
  <c r="BF18" i="22"/>
  <c r="BE18" i="22"/>
  <c r="BD18" i="22"/>
  <c r="BB18" i="22"/>
  <c r="BA18" i="22"/>
  <c r="AZ18" i="22"/>
  <c r="AY18" i="22"/>
  <c r="AX18" i="22"/>
  <c r="AW18" i="22"/>
  <c r="AP18" i="22"/>
  <c r="AI18" i="22"/>
  <c r="AG18" i="22"/>
  <c r="AN18" i="22" s="1"/>
  <c r="AF18" i="22"/>
  <c r="AM18" i="22" s="1"/>
  <c r="AE18" i="22"/>
  <c r="AL18" i="22" s="1"/>
  <c r="AD18" i="22"/>
  <c r="AK18" i="22" s="1"/>
  <c r="AC18" i="22"/>
  <c r="AJ18" i="22" s="1"/>
  <c r="U18" i="22"/>
  <c r="R18" i="22"/>
  <c r="Q18" i="22"/>
  <c r="P18" i="22"/>
  <c r="O18" i="22"/>
  <c r="N18" i="22"/>
  <c r="M18" i="22"/>
  <c r="BI17" i="22"/>
  <c r="BB17" i="22"/>
  <c r="BG17" i="22" s="1"/>
  <c r="BA17" i="22"/>
  <c r="BF17" i="22" s="1"/>
  <c r="AZ17" i="22"/>
  <c r="BE17" i="22" s="1"/>
  <c r="AY17" i="22"/>
  <c r="BD17" i="22" s="1"/>
  <c r="AX17" i="22"/>
  <c r="AW17" i="22"/>
  <c r="AP17" i="22"/>
  <c r="AI17" i="22"/>
  <c r="AG17" i="22"/>
  <c r="AN17" i="22" s="1"/>
  <c r="AF17" i="22"/>
  <c r="AM17" i="22" s="1"/>
  <c r="AE17" i="22"/>
  <c r="AL17" i="22" s="1"/>
  <c r="AD17" i="22"/>
  <c r="AK17" i="22" s="1"/>
  <c r="AC17" i="22"/>
  <c r="AJ17" i="22" s="1"/>
  <c r="U17" i="22"/>
  <c r="R17" i="22"/>
  <c r="Q17" i="22"/>
  <c r="P17" i="22"/>
  <c r="O17" i="22"/>
  <c r="N17" i="22"/>
  <c r="M17" i="22"/>
  <c r="BI16" i="22"/>
  <c r="BB16" i="22"/>
  <c r="BA16" i="22"/>
  <c r="AZ16" i="22"/>
  <c r="AY16" i="22"/>
  <c r="AX16" i="22"/>
  <c r="BF16" i="22" s="1"/>
  <c r="AW16" i="22"/>
  <c r="AP16" i="22"/>
  <c r="AI16" i="22"/>
  <c r="AG16" i="22"/>
  <c r="AN16" i="22" s="1"/>
  <c r="AF16" i="22"/>
  <c r="AM16" i="22" s="1"/>
  <c r="AE16" i="22"/>
  <c r="AL16" i="22" s="1"/>
  <c r="AD16" i="22"/>
  <c r="AK16" i="22" s="1"/>
  <c r="AC16" i="22"/>
  <c r="AJ16" i="22" s="1"/>
  <c r="U16" i="22"/>
  <c r="R16" i="22"/>
  <c r="Q16" i="22"/>
  <c r="P16" i="22"/>
  <c r="O16" i="22"/>
  <c r="N16" i="22"/>
  <c r="M16" i="22"/>
  <c r="BI15" i="22"/>
  <c r="BB15" i="22"/>
  <c r="BA15" i="22"/>
  <c r="AZ15" i="22"/>
  <c r="BE15" i="22" s="1"/>
  <c r="AY15" i="22"/>
  <c r="BD15" i="22" s="1"/>
  <c r="AX15" i="22"/>
  <c r="AW15" i="22"/>
  <c r="AP15" i="22"/>
  <c r="AI15" i="22"/>
  <c r="AG15" i="22"/>
  <c r="AN15" i="22" s="1"/>
  <c r="AF15" i="22"/>
  <c r="AM15" i="22" s="1"/>
  <c r="AE15" i="22"/>
  <c r="AL15" i="22" s="1"/>
  <c r="AD15" i="22"/>
  <c r="AK15" i="22" s="1"/>
  <c r="AC15" i="22"/>
  <c r="AJ15" i="22" s="1"/>
  <c r="U15" i="22"/>
  <c r="R15" i="22"/>
  <c r="Z15" i="22" s="1"/>
  <c r="Q15" i="22"/>
  <c r="Y15" i="22" s="1"/>
  <c r="P15" i="22"/>
  <c r="X15" i="22" s="1"/>
  <c r="O15" i="22"/>
  <c r="W15" i="22" s="1"/>
  <c r="N15" i="22"/>
  <c r="V15" i="22" s="1"/>
  <c r="M15" i="22"/>
  <c r="BI14" i="22"/>
  <c r="BB14" i="22"/>
  <c r="BG14" i="22" s="1"/>
  <c r="BA14" i="22"/>
  <c r="BF14" i="22" s="1"/>
  <c r="AZ14" i="22"/>
  <c r="BE14" i="22" s="1"/>
  <c r="AY14" i="22"/>
  <c r="BD14" i="22" s="1"/>
  <c r="AX14" i="22"/>
  <c r="AW14" i="22"/>
  <c r="AP14" i="22"/>
  <c r="AI14" i="22"/>
  <c r="AG14" i="22"/>
  <c r="AN14" i="22" s="1"/>
  <c r="AF14" i="22"/>
  <c r="AM14" i="22" s="1"/>
  <c r="AE14" i="22"/>
  <c r="AL14" i="22" s="1"/>
  <c r="AD14" i="22"/>
  <c r="AK14" i="22" s="1"/>
  <c r="AC14" i="22"/>
  <c r="AJ14" i="22" s="1"/>
  <c r="U14" i="22"/>
  <c r="R14" i="22"/>
  <c r="Q14" i="22"/>
  <c r="P14" i="22"/>
  <c r="O14" i="22"/>
  <c r="N14" i="22"/>
  <c r="M14" i="22"/>
  <c r="AU1" i="22"/>
  <c r="BI254" i="21"/>
  <c r="AW254" i="21"/>
  <c r="AP254" i="21"/>
  <c r="AI254" i="21"/>
  <c r="AG254" i="21"/>
  <c r="AN254" i="21" s="1"/>
  <c r="AF254" i="21"/>
  <c r="AM254" i="21" s="1"/>
  <c r="AE254" i="21"/>
  <c r="AL254" i="21" s="1"/>
  <c r="AD254" i="21"/>
  <c r="AK254" i="21" s="1"/>
  <c r="AC254" i="21"/>
  <c r="AJ254" i="21" s="1"/>
  <c r="U254" i="21"/>
  <c r="R254" i="21"/>
  <c r="Q254" i="21"/>
  <c r="P254" i="21"/>
  <c r="O254" i="21"/>
  <c r="N254" i="21"/>
  <c r="M254" i="21"/>
  <c r="BI253" i="21"/>
  <c r="AW253" i="21"/>
  <c r="AP253" i="21"/>
  <c r="AI253" i="21"/>
  <c r="AG253" i="21"/>
  <c r="AN253" i="21" s="1"/>
  <c r="AF253" i="21"/>
  <c r="AM253" i="21" s="1"/>
  <c r="AE253" i="21"/>
  <c r="AL253" i="21" s="1"/>
  <c r="AD253" i="21"/>
  <c r="AK253" i="21" s="1"/>
  <c r="AC253" i="21"/>
  <c r="AJ253" i="21" s="1"/>
  <c r="U253" i="21"/>
  <c r="R253" i="21"/>
  <c r="Q253" i="21"/>
  <c r="P253" i="21"/>
  <c r="O253" i="21"/>
  <c r="N253" i="21"/>
  <c r="M253" i="21"/>
  <c r="BI252" i="21"/>
  <c r="AW252" i="21"/>
  <c r="AP252" i="21"/>
  <c r="AI252" i="21"/>
  <c r="AG252" i="21"/>
  <c r="AN252" i="21" s="1"/>
  <c r="AF252" i="21"/>
  <c r="AM252" i="21" s="1"/>
  <c r="AE252" i="21"/>
  <c r="AL252" i="21" s="1"/>
  <c r="AD252" i="21"/>
  <c r="AK252" i="21" s="1"/>
  <c r="AC252" i="21"/>
  <c r="AJ252" i="21" s="1"/>
  <c r="U252" i="21"/>
  <c r="R252" i="21"/>
  <c r="Q252" i="21"/>
  <c r="P252" i="21"/>
  <c r="O252" i="21"/>
  <c r="N252" i="21"/>
  <c r="M252" i="21"/>
  <c r="BI251" i="21"/>
  <c r="AW251" i="21"/>
  <c r="AP251" i="21"/>
  <c r="AI251" i="21"/>
  <c r="AG251" i="21"/>
  <c r="AN251" i="21" s="1"/>
  <c r="AF251" i="21"/>
  <c r="AM251" i="21" s="1"/>
  <c r="AE251" i="21"/>
  <c r="AL251" i="21" s="1"/>
  <c r="AD251" i="21"/>
  <c r="AK251" i="21" s="1"/>
  <c r="AC251" i="21"/>
  <c r="AJ251" i="21" s="1"/>
  <c r="U251" i="21"/>
  <c r="R251" i="21"/>
  <c r="Q251" i="21"/>
  <c r="P251" i="21"/>
  <c r="O251" i="21"/>
  <c r="N251" i="21"/>
  <c r="M251" i="21"/>
  <c r="BI250" i="21"/>
  <c r="AW250" i="21"/>
  <c r="AP250" i="21"/>
  <c r="AI250" i="21"/>
  <c r="AG250" i="21"/>
  <c r="AN250" i="21" s="1"/>
  <c r="AF250" i="21"/>
  <c r="AM250" i="21" s="1"/>
  <c r="AE250" i="21"/>
  <c r="AL250" i="21" s="1"/>
  <c r="AD250" i="21"/>
  <c r="AK250" i="21" s="1"/>
  <c r="AC250" i="21"/>
  <c r="AJ250" i="21" s="1"/>
  <c r="U250" i="21"/>
  <c r="R250" i="21"/>
  <c r="Q250" i="21"/>
  <c r="P250" i="21"/>
  <c r="O250" i="21"/>
  <c r="N250" i="21"/>
  <c r="M250" i="21"/>
  <c r="BI249" i="21"/>
  <c r="AW249" i="21"/>
  <c r="AP249" i="21"/>
  <c r="AI249" i="21"/>
  <c r="AG249" i="21"/>
  <c r="AN249" i="21" s="1"/>
  <c r="AF249" i="21"/>
  <c r="AM249" i="21" s="1"/>
  <c r="AE249" i="21"/>
  <c r="AL249" i="21" s="1"/>
  <c r="AD249" i="21"/>
  <c r="AK249" i="21" s="1"/>
  <c r="AC249" i="21"/>
  <c r="AJ249" i="21" s="1"/>
  <c r="U249" i="21"/>
  <c r="R249" i="21"/>
  <c r="Q249" i="21"/>
  <c r="P249" i="21"/>
  <c r="O249" i="21"/>
  <c r="N249" i="21"/>
  <c r="M249" i="21"/>
  <c r="BI248" i="21"/>
  <c r="AW248" i="21"/>
  <c r="AP248" i="21"/>
  <c r="AI248" i="21"/>
  <c r="AG248" i="21"/>
  <c r="AN248" i="21" s="1"/>
  <c r="AF248" i="21"/>
  <c r="AM248" i="21" s="1"/>
  <c r="AE248" i="21"/>
  <c r="AL248" i="21" s="1"/>
  <c r="AD248" i="21"/>
  <c r="AK248" i="21" s="1"/>
  <c r="AC248" i="21"/>
  <c r="AJ248" i="21" s="1"/>
  <c r="U248" i="21"/>
  <c r="R248" i="21"/>
  <c r="Q248" i="21"/>
  <c r="P248" i="21"/>
  <c r="O248" i="21"/>
  <c r="N248" i="21"/>
  <c r="M248" i="21"/>
  <c r="BI247" i="21"/>
  <c r="AW247" i="21"/>
  <c r="AP247" i="21"/>
  <c r="AI247" i="21"/>
  <c r="AG247" i="21"/>
  <c r="AN247" i="21" s="1"/>
  <c r="AF247" i="21"/>
  <c r="AM247" i="21" s="1"/>
  <c r="AE247" i="21"/>
  <c r="AL247" i="21" s="1"/>
  <c r="AD247" i="21"/>
  <c r="AK247" i="21" s="1"/>
  <c r="AC247" i="21"/>
  <c r="AJ247" i="21" s="1"/>
  <c r="U247" i="21"/>
  <c r="R247" i="21"/>
  <c r="Q247" i="21"/>
  <c r="P247" i="21"/>
  <c r="O247" i="21"/>
  <c r="N247" i="21"/>
  <c r="M247" i="21"/>
  <c r="BI246" i="21"/>
  <c r="AW246" i="21"/>
  <c r="AP246" i="21"/>
  <c r="AI246" i="21"/>
  <c r="AG246" i="21"/>
  <c r="AN246" i="21" s="1"/>
  <c r="AF246" i="21"/>
  <c r="AM246" i="21" s="1"/>
  <c r="AE246" i="21"/>
  <c r="AL246" i="21" s="1"/>
  <c r="AD246" i="21"/>
  <c r="AK246" i="21" s="1"/>
  <c r="AC246" i="21"/>
  <c r="AJ246" i="21" s="1"/>
  <c r="U246" i="21"/>
  <c r="R246" i="21"/>
  <c r="Q246" i="21"/>
  <c r="P246" i="21"/>
  <c r="O246" i="21"/>
  <c r="N246" i="21"/>
  <c r="M246" i="21"/>
  <c r="BI245" i="21"/>
  <c r="AW245" i="21"/>
  <c r="AP245" i="21"/>
  <c r="AI245" i="21"/>
  <c r="AG245" i="21"/>
  <c r="AN245" i="21" s="1"/>
  <c r="AF245" i="21"/>
  <c r="AM245" i="21" s="1"/>
  <c r="AE245" i="21"/>
  <c r="AL245" i="21" s="1"/>
  <c r="AD245" i="21"/>
  <c r="AK245" i="21" s="1"/>
  <c r="AC245" i="21"/>
  <c r="AJ245" i="21" s="1"/>
  <c r="U245" i="21"/>
  <c r="R245" i="21"/>
  <c r="Q245" i="21"/>
  <c r="P245" i="21"/>
  <c r="O245" i="21"/>
  <c r="N245" i="21"/>
  <c r="M245" i="21"/>
  <c r="BI244" i="21"/>
  <c r="AW244" i="21"/>
  <c r="AP244" i="21"/>
  <c r="AI244" i="21"/>
  <c r="AG244" i="21"/>
  <c r="AN244" i="21" s="1"/>
  <c r="AF244" i="21"/>
  <c r="AM244" i="21" s="1"/>
  <c r="AE244" i="21"/>
  <c r="AL244" i="21" s="1"/>
  <c r="AD244" i="21"/>
  <c r="AK244" i="21" s="1"/>
  <c r="AC244" i="21"/>
  <c r="AJ244" i="21" s="1"/>
  <c r="U244" i="21"/>
  <c r="R244" i="21"/>
  <c r="Q244" i="21"/>
  <c r="P244" i="21"/>
  <c r="O244" i="21"/>
  <c r="N244" i="21"/>
  <c r="M244" i="21"/>
  <c r="BI243" i="21"/>
  <c r="AW243" i="21"/>
  <c r="AP243" i="21"/>
  <c r="AI243" i="21"/>
  <c r="AG243" i="21"/>
  <c r="AN243" i="21" s="1"/>
  <c r="AF243" i="21"/>
  <c r="AM243" i="21" s="1"/>
  <c r="AE243" i="21"/>
  <c r="AL243" i="21" s="1"/>
  <c r="AD243" i="21"/>
  <c r="AK243" i="21" s="1"/>
  <c r="AC243" i="21"/>
  <c r="AJ243" i="21" s="1"/>
  <c r="U243" i="21"/>
  <c r="R243" i="21"/>
  <c r="Q243" i="21"/>
  <c r="P243" i="21"/>
  <c r="O243" i="21"/>
  <c r="N243" i="21"/>
  <c r="M243" i="21"/>
  <c r="BI242" i="21"/>
  <c r="AW242" i="21"/>
  <c r="AP242" i="21"/>
  <c r="AI242" i="21"/>
  <c r="AG242" i="21"/>
  <c r="AN242" i="21" s="1"/>
  <c r="AF242" i="21"/>
  <c r="AM242" i="21" s="1"/>
  <c r="AE242" i="21"/>
  <c r="AL242" i="21" s="1"/>
  <c r="AD242" i="21"/>
  <c r="AK242" i="21" s="1"/>
  <c r="AC242" i="21"/>
  <c r="AJ242" i="21" s="1"/>
  <c r="U242" i="21"/>
  <c r="R242" i="21"/>
  <c r="Q242" i="21"/>
  <c r="P242" i="21"/>
  <c r="O242" i="21"/>
  <c r="N242" i="21"/>
  <c r="M242" i="21"/>
  <c r="BI241" i="21"/>
  <c r="AW241" i="21"/>
  <c r="AP241" i="21"/>
  <c r="AI241" i="21"/>
  <c r="AG241" i="21"/>
  <c r="AN241" i="21" s="1"/>
  <c r="AF241" i="21"/>
  <c r="AM241" i="21" s="1"/>
  <c r="AE241" i="21"/>
  <c r="AL241" i="21" s="1"/>
  <c r="AD241" i="21"/>
  <c r="AK241" i="21" s="1"/>
  <c r="AC241" i="21"/>
  <c r="AJ241" i="21" s="1"/>
  <c r="U241" i="21"/>
  <c r="R241" i="21"/>
  <c r="Q241" i="21"/>
  <c r="P241" i="21"/>
  <c r="O241" i="21"/>
  <c r="N241" i="21"/>
  <c r="M241" i="21"/>
  <c r="BI240" i="21"/>
  <c r="AW240" i="21"/>
  <c r="AP240" i="21"/>
  <c r="AI240" i="21"/>
  <c r="AG240" i="21"/>
  <c r="AN240" i="21" s="1"/>
  <c r="AF240" i="21"/>
  <c r="AM240" i="21" s="1"/>
  <c r="AE240" i="21"/>
  <c r="AL240" i="21" s="1"/>
  <c r="AD240" i="21"/>
  <c r="AK240" i="21" s="1"/>
  <c r="AC240" i="21"/>
  <c r="AJ240" i="21" s="1"/>
  <c r="U240" i="21"/>
  <c r="R240" i="21"/>
  <c r="Q240" i="21"/>
  <c r="P240" i="21"/>
  <c r="O240" i="21"/>
  <c r="N240" i="21"/>
  <c r="M240" i="21"/>
  <c r="BI239" i="21"/>
  <c r="AW239" i="21"/>
  <c r="AP239" i="21"/>
  <c r="AI239" i="21"/>
  <c r="AG239" i="21"/>
  <c r="AN239" i="21" s="1"/>
  <c r="AF239" i="21"/>
  <c r="AM239" i="21" s="1"/>
  <c r="AE239" i="21"/>
  <c r="AL239" i="21" s="1"/>
  <c r="AD239" i="21"/>
  <c r="AK239" i="21" s="1"/>
  <c r="AC239" i="21"/>
  <c r="AJ239" i="21" s="1"/>
  <c r="U239" i="21"/>
  <c r="R239" i="21"/>
  <c r="Q239" i="21"/>
  <c r="P239" i="21"/>
  <c r="O239" i="21"/>
  <c r="N239" i="21"/>
  <c r="M239" i="21"/>
  <c r="BI238" i="21"/>
  <c r="AW238" i="21"/>
  <c r="AP238" i="21"/>
  <c r="AI238" i="21"/>
  <c r="AG238" i="21"/>
  <c r="AN238" i="21" s="1"/>
  <c r="AF238" i="21"/>
  <c r="AM238" i="21" s="1"/>
  <c r="AE238" i="21"/>
  <c r="AL238" i="21" s="1"/>
  <c r="AD238" i="21"/>
  <c r="AK238" i="21" s="1"/>
  <c r="AC238" i="21"/>
  <c r="AJ238" i="21" s="1"/>
  <c r="U238" i="21"/>
  <c r="R238" i="21"/>
  <c r="Q238" i="21"/>
  <c r="P238" i="21"/>
  <c r="O238" i="21"/>
  <c r="N238" i="21"/>
  <c r="M238" i="21"/>
  <c r="BI237" i="21"/>
  <c r="AW237" i="21"/>
  <c r="AP237" i="21"/>
  <c r="AI237" i="21"/>
  <c r="AG237" i="21"/>
  <c r="AN237" i="21" s="1"/>
  <c r="AF237" i="21"/>
  <c r="AM237" i="21" s="1"/>
  <c r="AE237" i="21"/>
  <c r="AL237" i="21" s="1"/>
  <c r="AD237" i="21"/>
  <c r="AK237" i="21" s="1"/>
  <c r="AC237" i="21"/>
  <c r="AJ237" i="21" s="1"/>
  <c r="U237" i="21"/>
  <c r="R237" i="21"/>
  <c r="Q237" i="21"/>
  <c r="P237" i="21"/>
  <c r="O237" i="21"/>
  <c r="N237" i="21"/>
  <c r="M237" i="21"/>
  <c r="BI236" i="21"/>
  <c r="AW236" i="21"/>
  <c r="AP236" i="21"/>
  <c r="AI236" i="21"/>
  <c r="AG236" i="21"/>
  <c r="AN236" i="21" s="1"/>
  <c r="AF236" i="21"/>
  <c r="AM236" i="21" s="1"/>
  <c r="AE236" i="21"/>
  <c r="AL236" i="21" s="1"/>
  <c r="AD236" i="21"/>
  <c r="AK236" i="21" s="1"/>
  <c r="AC236" i="21"/>
  <c r="AJ236" i="21" s="1"/>
  <c r="U236" i="21"/>
  <c r="R236" i="21"/>
  <c r="Q236" i="21"/>
  <c r="P236" i="21"/>
  <c r="O236" i="21"/>
  <c r="N236" i="21"/>
  <c r="M236" i="21"/>
  <c r="BI235" i="21"/>
  <c r="AW235" i="21"/>
  <c r="AP235" i="21"/>
  <c r="AI235" i="21"/>
  <c r="AG235" i="21"/>
  <c r="AN235" i="21" s="1"/>
  <c r="AF235" i="21"/>
  <c r="AM235" i="21" s="1"/>
  <c r="AE235" i="21"/>
  <c r="AL235" i="21" s="1"/>
  <c r="AD235" i="21"/>
  <c r="AK235" i="21" s="1"/>
  <c r="AC235" i="21"/>
  <c r="AJ235" i="21" s="1"/>
  <c r="U235" i="21"/>
  <c r="R235" i="21"/>
  <c r="Q235" i="21"/>
  <c r="P235" i="21"/>
  <c r="O235" i="21"/>
  <c r="N235" i="21"/>
  <c r="M235" i="21"/>
  <c r="BI234" i="21"/>
  <c r="AW234" i="21"/>
  <c r="AP234" i="21"/>
  <c r="AI234" i="21"/>
  <c r="AG234" i="21"/>
  <c r="AN234" i="21" s="1"/>
  <c r="AF234" i="21"/>
  <c r="AM234" i="21" s="1"/>
  <c r="AE234" i="21"/>
  <c r="AL234" i="21" s="1"/>
  <c r="AD234" i="21"/>
  <c r="AK234" i="21" s="1"/>
  <c r="AC234" i="21"/>
  <c r="AJ234" i="21" s="1"/>
  <c r="U234" i="21"/>
  <c r="R234" i="21"/>
  <c r="Q234" i="21"/>
  <c r="P234" i="21"/>
  <c r="O234" i="21"/>
  <c r="N234" i="21"/>
  <c r="M234" i="21"/>
  <c r="BI233" i="21"/>
  <c r="AW233" i="21"/>
  <c r="AP233" i="21"/>
  <c r="AI233" i="21"/>
  <c r="AG233" i="21"/>
  <c r="AN233" i="21" s="1"/>
  <c r="AF233" i="21"/>
  <c r="AM233" i="21" s="1"/>
  <c r="AE233" i="21"/>
  <c r="AL233" i="21" s="1"/>
  <c r="AD233" i="21"/>
  <c r="AK233" i="21" s="1"/>
  <c r="AC233" i="21"/>
  <c r="AJ233" i="21" s="1"/>
  <c r="U233" i="21"/>
  <c r="R233" i="21"/>
  <c r="Q233" i="21"/>
  <c r="P233" i="21"/>
  <c r="O233" i="21"/>
  <c r="N233" i="21"/>
  <c r="M233" i="21"/>
  <c r="BI232" i="21"/>
  <c r="AW232" i="21"/>
  <c r="AP232" i="21"/>
  <c r="AI232" i="21"/>
  <c r="AG232" i="21"/>
  <c r="AN232" i="21" s="1"/>
  <c r="AF232" i="21"/>
  <c r="AM232" i="21" s="1"/>
  <c r="AE232" i="21"/>
  <c r="AL232" i="21" s="1"/>
  <c r="AD232" i="21"/>
  <c r="AK232" i="21" s="1"/>
  <c r="AC232" i="21"/>
  <c r="AJ232" i="21" s="1"/>
  <c r="U232" i="21"/>
  <c r="R232" i="21"/>
  <c r="Q232" i="21"/>
  <c r="P232" i="21"/>
  <c r="O232" i="21"/>
  <c r="N232" i="21"/>
  <c r="M232" i="21"/>
  <c r="BI231" i="21"/>
  <c r="AW231" i="21"/>
  <c r="AP231" i="21"/>
  <c r="AI231" i="21"/>
  <c r="AG231" i="21"/>
  <c r="AN231" i="21" s="1"/>
  <c r="AF231" i="21"/>
  <c r="AM231" i="21" s="1"/>
  <c r="AE231" i="21"/>
  <c r="AL231" i="21" s="1"/>
  <c r="AD231" i="21"/>
  <c r="AK231" i="21" s="1"/>
  <c r="AC231" i="21"/>
  <c r="AJ231" i="21" s="1"/>
  <c r="U231" i="21"/>
  <c r="R231" i="21"/>
  <c r="Q231" i="21"/>
  <c r="P231" i="21"/>
  <c r="O231" i="21"/>
  <c r="N231" i="21"/>
  <c r="M231" i="21"/>
  <c r="BI230" i="21"/>
  <c r="AW230" i="21"/>
  <c r="AP230" i="21"/>
  <c r="AI230" i="21"/>
  <c r="AG230" i="21"/>
  <c r="AN230" i="21" s="1"/>
  <c r="AF230" i="21"/>
  <c r="AM230" i="21" s="1"/>
  <c r="AE230" i="21"/>
  <c r="AL230" i="21" s="1"/>
  <c r="AD230" i="21"/>
  <c r="AK230" i="21" s="1"/>
  <c r="AC230" i="21"/>
  <c r="AJ230" i="21" s="1"/>
  <c r="U230" i="21"/>
  <c r="R230" i="21"/>
  <c r="Q230" i="21"/>
  <c r="P230" i="21"/>
  <c r="O230" i="21"/>
  <c r="N230" i="21"/>
  <c r="M230" i="21"/>
  <c r="BI229" i="21"/>
  <c r="AW229" i="21"/>
  <c r="AP229" i="21"/>
  <c r="AI229" i="21"/>
  <c r="AG229" i="21"/>
  <c r="AN229" i="21" s="1"/>
  <c r="AF229" i="21"/>
  <c r="AM229" i="21" s="1"/>
  <c r="AE229" i="21"/>
  <c r="AL229" i="21" s="1"/>
  <c r="AD229" i="21"/>
  <c r="AK229" i="21" s="1"/>
  <c r="AC229" i="21"/>
  <c r="AJ229" i="21" s="1"/>
  <c r="U229" i="21"/>
  <c r="R229" i="21"/>
  <c r="Q229" i="21"/>
  <c r="P229" i="21"/>
  <c r="O229" i="21"/>
  <c r="N229" i="21"/>
  <c r="M229" i="21"/>
  <c r="BI228" i="21"/>
  <c r="AW228" i="21"/>
  <c r="AP228" i="21"/>
  <c r="AI228" i="21"/>
  <c r="AG228" i="21"/>
  <c r="AN228" i="21" s="1"/>
  <c r="AF228" i="21"/>
  <c r="AM228" i="21" s="1"/>
  <c r="AE228" i="21"/>
  <c r="AL228" i="21" s="1"/>
  <c r="AD228" i="21"/>
  <c r="AK228" i="21" s="1"/>
  <c r="AC228" i="21"/>
  <c r="AJ228" i="21" s="1"/>
  <c r="U228" i="21"/>
  <c r="R228" i="21"/>
  <c r="Q228" i="21"/>
  <c r="P228" i="21"/>
  <c r="O228" i="21"/>
  <c r="N228" i="21"/>
  <c r="M228" i="21"/>
  <c r="BI227" i="21"/>
  <c r="AW227" i="21"/>
  <c r="AP227" i="21"/>
  <c r="AI227" i="21"/>
  <c r="AG227" i="21"/>
  <c r="AN227" i="21" s="1"/>
  <c r="AF227" i="21"/>
  <c r="AM227" i="21" s="1"/>
  <c r="AE227" i="21"/>
  <c r="AL227" i="21" s="1"/>
  <c r="AD227" i="21"/>
  <c r="AK227" i="21" s="1"/>
  <c r="AC227" i="21"/>
  <c r="AJ227" i="21" s="1"/>
  <c r="U227" i="21"/>
  <c r="R227" i="21"/>
  <c r="Q227" i="21"/>
  <c r="P227" i="21"/>
  <c r="O227" i="21"/>
  <c r="N227" i="21"/>
  <c r="M227" i="21"/>
  <c r="BI226" i="21"/>
  <c r="AW226" i="21"/>
  <c r="AP226" i="21"/>
  <c r="AI226" i="21"/>
  <c r="AG226" i="21"/>
  <c r="AN226" i="21" s="1"/>
  <c r="AF226" i="21"/>
  <c r="AM226" i="21" s="1"/>
  <c r="AE226" i="21"/>
  <c r="AL226" i="21" s="1"/>
  <c r="AD226" i="21"/>
  <c r="AK226" i="21" s="1"/>
  <c r="AC226" i="21"/>
  <c r="AJ226" i="21" s="1"/>
  <c r="U226" i="21"/>
  <c r="R226" i="21"/>
  <c r="Q226" i="21"/>
  <c r="P226" i="21"/>
  <c r="O226" i="21"/>
  <c r="N226" i="21"/>
  <c r="M226" i="21"/>
  <c r="BI225" i="21"/>
  <c r="AW225" i="21"/>
  <c r="AP225" i="21"/>
  <c r="AI225" i="21"/>
  <c r="AG225" i="21"/>
  <c r="AN225" i="21" s="1"/>
  <c r="AF225" i="21"/>
  <c r="AM225" i="21" s="1"/>
  <c r="AE225" i="21"/>
  <c r="AL225" i="21" s="1"/>
  <c r="AD225" i="21"/>
  <c r="AK225" i="21" s="1"/>
  <c r="AC225" i="21"/>
  <c r="AJ225" i="21" s="1"/>
  <c r="U225" i="21"/>
  <c r="R225" i="21"/>
  <c r="Q225" i="21"/>
  <c r="P225" i="21"/>
  <c r="O225" i="21"/>
  <c r="N225" i="21"/>
  <c r="M225" i="21"/>
  <c r="BI224" i="21"/>
  <c r="AW224" i="21"/>
  <c r="AP224" i="21"/>
  <c r="AI224" i="21"/>
  <c r="AG224" i="21"/>
  <c r="AN224" i="21" s="1"/>
  <c r="AF224" i="21"/>
  <c r="AM224" i="21" s="1"/>
  <c r="AE224" i="21"/>
  <c r="AL224" i="21" s="1"/>
  <c r="AD224" i="21"/>
  <c r="AK224" i="21" s="1"/>
  <c r="AC224" i="21"/>
  <c r="AJ224" i="21" s="1"/>
  <c r="U224" i="21"/>
  <c r="R224" i="21"/>
  <c r="Q224" i="21"/>
  <c r="P224" i="21"/>
  <c r="O224" i="21"/>
  <c r="N224" i="21"/>
  <c r="M224" i="21"/>
  <c r="BI223" i="21"/>
  <c r="AW223" i="21"/>
  <c r="AP223" i="21"/>
  <c r="AI223" i="21"/>
  <c r="AG223" i="21"/>
  <c r="AN223" i="21" s="1"/>
  <c r="AF223" i="21"/>
  <c r="AM223" i="21" s="1"/>
  <c r="AE223" i="21"/>
  <c r="AL223" i="21" s="1"/>
  <c r="AD223" i="21"/>
  <c r="AK223" i="21" s="1"/>
  <c r="AC223" i="21"/>
  <c r="AJ223" i="21" s="1"/>
  <c r="U223" i="21"/>
  <c r="R223" i="21"/>
  <c r="Q223" i="21"/>
  <c r="P223" i="21"/>
  <c r="O223" i="21"/>
  <c r="N223" i="21"/>
  <c r="M223" i="21"/>
  <c r="BI222" i="21"/>
  <c r="AW222" i="21"/>
  <c r="AP222" i="21"/>
  <c r="AI222" i="21"/>
  <c r="AG222" i="21"/>
  <c r="AN222" i="21" s="1"/>
  <c r="AF222" i="21"/>
  <c r="AM222" i="21" s="1"/>
  <c r="AE222" i="21"/>
  <c r="AL222" i="21" s="1"/>
  <c r="AD222" i="21"/>
  <c r="AK222" i="21" s="1"/>
  <c r="AC222" i="21"/>
  <c r="AJ222" i="21" s="1"/>
  <c r="U222" i="21"/>
  <c r="R222" i="21"/>
  <c r="Q222" i="21"/>
  <c r="P222" i="21"/>
  <c r="O222" i="21"/>
  <c r="N222" i="21"/>
  <c r="M222" i="21"/>
  <c r="BI221" i="21"/>
  <c r="AW221" i="21"/>
  <c r="AP221" i="21"/>
  <c r="AI221" i="21"/>
  <c r="AG221" i="21"/>
  <c r="AN221" i="21" s="1"/>
  <c r="AF221" i="21"/>
  <c r="AM221" i="21" s="1"/>
  <c r="AE221" i="21"/>
  <c r="AL221" i="21" s="1"/>
  <c r="AD221" i="21"/>
  <c r="AK221" i="21" s="1"/>
  <c r="AC221" i="21"/>
  <c r="AJ221" i="21" s="1"/>
  <c r="U221" i="21"/>
  <c r="R221" i="21"/>
  <c r="Q221" i="21"/>
  <c r="P221" i="21"/>
  <c r="O221" i="21"/>
  <c r="N221" i="21"/>
  <c r="M221" i="21"/>
  <c r="BI220" i="21"/>
  <c r="AW220" i="21"/>
  <c r="AP220" i="21"/>
  <c r="AI220" i="21"/>
  <c r="AG220" i="21"/>
  <c r="AN220" i="21" s="1"/>
  <c r="AF220" i="21"/>
  <c r="AM220" i="21" s="1"/>
  <c r="AE220" i="21"/>
  <c r="AL220" i="21" s="1"/>
  <c r="AD220" i="21"/>
  <c r="AK220" i="21" s="1"/>
  <c r="AC220" i="21"/>
  <c r="AJ220" i="21" s="1"/>
  <c r="U220" i="21"/>
  <c r="R220" i="21"/>
  <c r="Q220" i="21"/>
  <c r="P220" i="21"/>
  <c r="O220" i="21"/>
  <c r="N220" i="21"/>
  <c r="M220" i="21"/>
  <c r="BI219" i="21"/>
  <c r="AW219" i="21"/>
  <c r="AP219" i="21"/>
  <c r="AI219" i="21"/>
  <c r="AG219" i="21"/>
  <c r="AN219" i="21" s="1"/>
  <c r="AF219" i="21"/>
  <c r="AM219" i="21" s="1"/>
  <c r="AE219" i="21"/>
  <c r="AL219" i="21" s="1"/>
  <c r="AD219" i="21"/>
  <c r="AK219" i="21" s="1"/>
  <c r="AC219" i="21"/>
  <c r="AJ219" i="21" s="1"/>
  <c r="U219" i="21"/>
  <c r="R219" i="21"/>
  <c r="Q219" i="21"/>
  <c r="P219" i="21"/>
  <c r="O219" i="21"/>
  <c r="N219" i="21"/>
  <c r="M219" i="21"/>
  <c r="BI218" i="21"/>
  <c r="AW218" i="21"/>
  <c r="AP218" i="21"/>
  <c r="AI218" i="21"/>
  <c r="AG218" i="21"/>
  <c r="AN218" i="21" s="1"/>
  <c r="AF218" i="21"/>
  <c r="AM218" i="21" s="1"/>
  <c r="AE218" i="21"/>
  <c r="AL218" i="21" s="1"/>
  <c r="AD218" i="21"/>
  <c r="AK218" i="21" s="1"/>
  <c r="AC218" i="21"/>
  <c r="AJ218" i="21" s="1"/>
  <c r="U218" i="21"/>
  <c r="R218" i="21"/>
  <c r="Q218" i="21"/>
  <c r="P218" i="21"/>
  <c r="O218" i="21"/>
  <c r="N218" i="21"/>
  <c r="M218" i="21"/>
  <c r="BI217" i="21"/>
  <c r="AW217" i="21"/>
  <c r="AP217" i="21"/>
  <c r="AI217" i="21"/>
  <c r="AG217" i="21"/>
  <c r="AN217" i="21" s="1"/>
  <c r="AF217" i="21"/>
  <c r="AM217" i="21" s="1"/>
  <c r="AE217" i="21"/>
  <c r="AL217" i="21" s="1"/>
  <c r="AD217" i="21"/>
  <c r="AK217" i="21" s="1"/>
  <c r="AC217" i="21"/>
  <c r="AJ217" i="21" s="1"/>
  <c r="U217" i="21"/>
  <c r="R217" i="21"/>
  <c r="Q217" i="21"/>
  <c r="P217" i="21"/>
  <c r="O217" i="21"/>
  <c r="N217" i="21"/>
  <c r="M217" i="21"/>
  <c r="BI216" i="21"/>
  <c r="AW216" i="21"/>
  <c r="AP216" i="21"/>
  <c r="AI216" i="21"/>
  <c r="AG216" i="21"/>
  <c r="AN216" i="21" s="1"/>
  <c r="AF216" i="21"/>
  <c r="AM216" i="21" s="1"/>
  <c r="AE216" i="21"/>
  <c r="AL216" i="21" s="1"/>
  <c r="AD216" i="21"/>
  <c r="AK216" i="21" s="1"/>
  <c r="AC216" i="21"/>
  <c r="AJ216" i="21" s="1"/>
  <c r="U216" i="21"/>
  <c r="R216" i="21"/>
  <c r="Q216" i="21"/>
  <c r="P216" i="21"/>
  <c r="O216" i="21"/>
  <c r="N216" i="21"/>
  <c r="M216" i="21"/>
  <c r="BI215" i="21"/>
  <c r="AW215" i="21"/>
  <c r="AP215" i="21"/>
  <c r="AI215" i="21"/>
  <c r="AG215" i="21"/>
  <c r="AN215" i="21" s="1"/>
  <c r="AF215" i="21"/>
  <c r="AM215" i="21" s="1"/>
  <c r="AE215" i="21"/>
  <c r="AL215" i="21" s="1"/>
  <c r="AD215" i="21"/>
  <c r="AK215" i="21" s="1"/>
  <c r="AC215" i="21"/>
  <c r="AJ215" i="21" s="1"/>
  <c r="U215" i="21"/>
  <c r="R215" i="21"/>
  <c r="Q215" i="21"/>
  <c r="P215" i="21"/>
  <c r="O215" i="21"/>
  <c r="N215" i="21"/>
  <c r="M215" i="21"/>
  <c r="BI214" i="21"/>
  <c r="AW214" i="21"/>
  <c r="AP214" i="21"/>
  <c r="AI214" i="21"/>
  <c r="AG214" i="21"/>
  <c r="AN214" i="21" s="1"/>
  <c r="AF214" i="21"/>
  <c r="AM214" i="21" s="1"/>
  <c r="AE214" i="21"/>
  <c r="AL214" i="21" s="1"/>
  <c r="AD214" i="21"/>
  <c r="AK214" i="21" s="1"/>
  <c r="AC214" i="21"/>
  <c r="AJ214" i="21" s="1"/>
  <c r="U214" i="21"/>
  <c r="R214" i="21"/>
  <c r="Q214" i="21"/>
  <c r="P214" i="21"/>
  <c r="O214" i="21"/>
  <c r="N214" i="21"/>
  <c r="M214" i="21"/>
  <c r="BI213" i="21"/>
  <c r="AW213" i="21"/>
  <c r="AP213" i="21"/>
  <c r="AI213" i="21"/>
  <c r="AG213" i="21"/>
  <c r="AN213" i="21" s="1"/>
  <c r="AF213" i="21"/>
  <c r="AM213" i="21" s="1"/>
  <c r="AE213" i="21"/>
  <c r="AL213" i="21" s="1"/>
  <c r="AD213" i="21"/>
  <c r="AK213" i="21" s="1"/>
  <c r="AC213" i="21"/>
  <c r="AJ213" i="21" s="1"/>
  <c r="U213" i="21"/>
  <c r="R213" i="21"/>
  <c r="Q213" i="21"/>
  <c r="P213" i="21"/>
  <c r="O213" i="21"/>
  <c r="N213" i="21"/>
  <c r="M213" i="21"/>
  <c r="BI212" i="21"/>
  <c r="AW212" i="21"/>
  <c r="AP212" i="21"/>
  <c r="AI212" i="21"/>
  <c r="AG212" i="21"/>
  <c r="AN212" i="21" s="1"/>
  <c r="AF212" i="21"/>
  <c r="AM212" i="21" s="1"/>
  <c r="AE212" i="21"/>
  <c r="AL212" i="21" s="1"/>
  <c r="AD212" i="21"/>
  <c r="AK212" i="21" s="1"/>
  <c r="AC212" i="21"/>
  <c r="AJ212" i="21" s="1"/>
  <c r="U212" i="21"/>
  <c r="R212" i="21"/>
  <c r="Q212" i="21"/>
  <c r="P212" i="21"/>
  <c r="O212" i="21"/>
  <c r="N212" i="21"/>
  <c r="M212" i="21"/>
  <c r="BI211" i="21"/>
  <c r="AW211" i="21"/>
  <c r="AP211" i="21"/>
  <c r="AI211" i="21"/>
  <c r="AG211" i="21"/>
  <c r="AN211" i="21" s="1"/>
  <c r="AF211" i="21"/>
  <c r="AM211" i="21" s="1"/>
  <c r="AE211" i="21"/>
  <c r="AL211" i="21" s="1"/>
  <c r="AD211" i="21"/>
  <c r="AK211" i="21" s="1"/>
  <c r="AC211" i="21"/>
  <c r="AJ211" i="21" s="1"/>
  <c r="U211" i="21"/>
  <c r="R211" i="21"/>
  <c r="Q211" i="21"/>
  <c r="P211" i="21"/>
  <c r="O211" i="21"/>
  <c r="N211" i="21"/>
  <c r="M211" i="21"/>
  <c r="BI210" i="21"/>
  <c r="AW210" i="21"/>
  <c r="AP210" i="21"/>
  <c r="AI210" i="21"/>
  <c r="AG210" i="21"/>
  <c r="AN210" i="21" s="1"/>
  <c r="AF210" i="21"/>
  <c r="AM210" i="21" s="1"/>
  <c r="AE210" i="21"/>
  <c r="AL210" i="21" s="1"/>
  <c r="AD210" i="21"/>
  <c r="AK210" i="21" s="1"/>
  <c r="AC210" i="21"/>
  <c r="AJ210" i="21" s="1"/>
  <c r="U210" i="21"/>
  <c r="R210" i="21"/>
  <c r="Q210" i="21"/>
  <c r="P210" i="21"/>
  <c r="O210" i="21"/>
  <c r="N210" i="21"/>
  <c r="M210" i="21"/>
  <c r="BI209" i="21"/>
  <c r="AW209" i="21"/>
  <c r="AP209" i="21"/>
  <c r="AI209" i="21"/>
  <c r="AG209" i="21"/>
  <c r="AN209" i="21" s="1"/>
  <c r="AF209" i="21"/>
  <c r="AM209" i="21" s="1"/>
  <c r="AE209" i="21"/>
  <c r="AL209" i="21" s="1"/>
  <c r="AD209" i="21"/>
  <c r="AK209" i="21" s="1"/>
  <c r="AC209" i="21"/>
  <c r="AJ209" i="21" s="1"/>
  <c r="U209" i="21"/>
  <c r="R209" i="21"/>
  <c r="Q209" i="21"/>
  <c r="P209" i="21"/>
  <c r="O209" i="21"/>
  <c r="N209" i="21"/>
  <c r="M209" i="21"/>
  <c r="BI208" i="21"/>
  <c r="AW208" i="21"/>
  <c r="AP208" i="21"/>
  <c r="AI208" i="21"/>
  <c r="AG208" i="21"/>
  <c r="AN208" i="21" s="1"/>
  <c r="AF208" i="21"/>
  <c r="AM208" i="21" s="1"/>
  <c r="AE208" i="21"/>
  <c r="AL208" i="21" s="1"/>
  <c r="AD208" i="21"/>
  <c r="AK208" i="21" s="1"/>
  <c r="AC208" i="21"/>
  <c r="AJ208" i="21" s="1"/>
  <c r="U208" i="21"/>
  <c r="R208" i="21"/>
  <c r="Q208" i="21"/>
  <c r="P208" i="21"/>
  <c r="O208" i="21"/>
  <c r="N208" i="21"/>
  <c r="M208" i="21"/>
  <c r="BI207" i="21"/>
  <c r="AW207" i="21"/>
  <c r="AP207" i="21"/>
  <c r="AI207" i="21"/>
  <c r="AG207" i="21"/>
  <c r="AN207" i="21" s="1"/>
  <c r="AF207" i="21"/>
  <c r="AM207" i="21" s="1"/>
  <c r="AE207" i="21"/>
  <c r="AL207" i="21" s="1"/>
  <c r="AD207" i="21"/>
  <c r="AK207" i="21" s="1"/>
  <c r="AC207" i="21"/>
  <c r="AJ207" i="21" s="1"/>
  <c r="U207" i="21"/>
  <c r="R207" i="21"/>
  <c r="Q207" i="21"/>
  <c r="P207" i="21"/>
  <c r="O207" i="21"/>
  <c r="N207" i="21"/>
  <c r="M207" i="21"/>
  <c r="BI206" i="21"/>
  <c r="AW206" i="21"/>
  <c r="AP206" i="21"/>
  <c r="AI206" i="21"/>
  <c r="AG206" i="21"/>
  <c r="AN206" i="21" s="1"/>
  <c r="AF206" i="21"/>
  <c r="AM206" i="21" s="1"/>
  <c r="AE206" i="21"/>
  <c r="AL206" i="21" s="1"/>
  <c r="AD206" i="21"/>
  <c r="AK206" i="21" s="1"/>
  <c r="AC206" i="21"/>
  <c r="AJ206" i="21" s="1"/>
  <c r="U206" i="21"/>
  <c r="R206" i="21"/>
  <c r="Q206" i="21"/>
  <c r="P206" i="21"/>
  <c r="O206" i="21"/>
  <c r="N206" i="21"/>
  <c r="M206" i="21"/>
  <c r="BI205" i="21"/>
  <c r="AW205" i="21"/>
  <c r="AP205" i="21"/>
  <c r="AI205" i="21"/>
  <c r="AG205" i="21"/>
  <c r="AN205" i="21" s="1"/>
  <c r="AF205" i="21"/>
  <c r="AM205" i="21" s="1"/>
  <c r="AE205" i="21"/>
  <c r="AL205" i="21" s="1"/>
  <c r="AD205" i="21"/>
  <c r="AK205" i="21" s="1"/>
  <c r="AC205" i="21"/>
  <c r="AJ205" i="21" s="1"/>
  <c r="U205" i="21"/>
  <c r="R205" i="21"/>
  <c r="Q205" i="21"/>
  <c r="P205" i="21"/>
  <c r="O205" i="21"/>
  <c r="N205" i="21"/>
  <c r="M205" i="21"/>
  <c r="BI204" i="21"/>
  <c r="AW204" i="21"/>
  <c r="AP204" i="21"/>
  <c r="AI204" i="21"/>
  <c r="AG204" i="21"/>
  <c r="AN204" i="21" s="1"/>
  <c r="AF204" i="21"/>
  <c r="AM204" i="21" s="1"/>
  <c r="AE204" i="21"/>
  <c r="AL204" i="21" s="1"/>
  <c r="AD204" i="21"/>
  <c r="AK204" i="21" s="1"/>
  <c r="AC204" i="21"/>
  <c r="AJ204" i="21" s="1"/>
  <c r="U204" i="21"/>
  <c r="R204" i="21"/>
  <c r="Q204" i="21"/>
  <c r="P204" i="21"/>
  <c r="O204" i="21"/>
  <c r="N204" i="21"/>
  <c r="M204" i="21"/>
  <c r="BI203" i="21"/>
  <c r="AW203" i="21"/>
  <c r="AP203" i="21"/>
  <c r="AI203" i="21"/>
  <c r="AG203" i="21"/>
  <c r="AN203" i="21" s="1"/>
  <c r="AF203" i="21"/>
  <c r="AM203" i="21" s="1"/>
  <c r="AE203" i="21"/>
  <c r="AL203" i="21" s="1"/>
  <c r="AD203" i="21"/>
  <c r="AK203" i="21" s="1"/>
  <c r="AC203" i="21"/>
  <c r="AJ203" i="21" s="1"/>
  <c r="U203" i="21"/>
  <c r="R203" i="21"/>
  <c r="Q203" i="21"/>
  <c r="P203" i="21"/>
  <c r="O203" i="21"/>
  <c r="N203" i="21"/>
  <c r="M203" i="21"/>
  <c r="BI202" i="21"/>
  <c r="AW202" i="21"/>
  <c r="AP202" i="21"/>
  <c r="AI202" i="21"/>
  <c r="AG202" i="21"/>
  <c r="AN202" i="21" s="1"/>
  <c r="AF202" i="21"/>
  <c r="AM202" i="21" s="1"/>
  <c r="AE202" i="21"/>
  <c r="AL202" i="21" s="1"/>
  <c r="AD202" i="21"/>
  <c r="AK202" i="21" s="1"/>
  <c r="AC202" i="21"/>
  <c r="AJ202" i="21" s="1"/>
  <c r="U202" i="21"/>
  <c r="R202" i="21"/>
  <c r="Q202" i="21"/>
  <c r="P202" i="21"/>
  <c r="O202" i="21"/>
  <c r="N202" i="21"/>
  <c r="M202" i="21"/>
  <c r="BI201" i="21"/>
  <c r="AW201" i="21"/>
  <c r="AP201" i="21"/>
  <c r="AI201" i="21"/>
  <c r="AG201" i="21"/>
  <c r="AN201" i="21" s="1"/>
  <c r="AF201" i="21"/>
  <c r="AM201" i="21" s="1"/>
  <c r="AE201" i="21"/>
  <c r="AL201" i="21" s="1"/>
  <c r="AD201" i="21"/>
  <c r="AK201" i="21" s="1"/>
  <c r="AC201" i="21"/>
  <c r="AJ201" i="21" s="1"/>
  <c r="U201" i="21"/>
  <c r="R201" i="21"/>
  <c r="Q201" i="21"/>
  <c r="P201" i="21"/>
  <c r="O201" i="21"/>
  <c r="N201" i="21"/>
  <c r="M201" i="21"/>
  <c r="BI200" i="21"/>
  <c r="AW200" i="21"/>
  <c r="AP200" i="21"/>
  <c r="AI200" i="21"/>
  <c r="AG200" i="21"/>
  <c r="AN200" i="21" s="1"/>
  <c r="AF200" i="21"/>
  <c r="AM200" i="21" s="1"/>
  <c r="AE200" i="21"/>
  <c r="AL200" i="21" s="1"/>
  <c r="AD200" i="21"/>
  <c r="AK200" i="21" s="1"/>
  <c r="AC200" i="21"/>
  <c r="AJ200" i="21" s="1"/>
  <c r="U200" i="21"/>
  <c r="R200" i="21"/>
  <c r="Q200" i="21"/>
  <c r="P200" i="21"/>
  <c r="O200" i="21"/>
  <c r="N200" i="21"/>
  <c r="M200" i="21"/>
  <c r="BI199" i="21"/>
  <c r="AW199" i="21"/>
  <c r="AP199" i="21"/>
  <c r="AI199" i="21"/>
  <c r="AG199" i="21"/>
  <c r="AN199" i="21" s="1"/>
  <c r="AF199" i="21"/>
  <c r="AM199" i="21" s="1"/>
  <c r="AE199" i="21"/>
  <c r="AL199" i="21" s="1"/>
  <c r="AD199" i="21"/>
  <c r="AK199" i="21" s="1"/>
  <c r="AC199" i="21"/>
  <c r="AJ199" i="21" s="1"/>
  <c r="U199" i="21"/>
  <c r="R199" i="21"/>
  <c r="Q199" i="21"/>
  <c r="P199" i="21"/>
  <c r="O199" i="21"/>
  <c r="N199" i="21"/>
  <c r="M199" i="21"/>
  <c r="BI198" i="21"/>
  <c r="AW198" i="21"/>
  <c r="AP198" i="21"/>
  <c r="AI198" i="21"/>
  <c r="AG198" i="21"/>
  <c r="AN198" i="21" s="1"/>
  <c r="AF198" i="21"/>
  <c r="AM198" i="21" s="1"/>
  <c r="AE198" i="21"/>
  <c r="AL198" i="21" s="1"/>
  <c r="AD198" i="21"/>
  <c r="AK198" i="21" s="1"/>
  <c r="AC198" i="21"/>
  <c r="AJ198" i="21" s="1"/>
  <c r="U198" i="21"/>
  <c r="R198" i="21"/>
  <c r="Q198" i="21"/>
  <c r="P198" i="21"/>
  <c r="O198" i="21"/>
  <c r="N198" i="21"/>
  <c r="M198" i="21"/>
  <c r="BI197" i="21"/>
  <c r="AW197" i="21"/>
  <c r="AP197" i="21"/>
  <c r="AI197" i="21"/>
  <c r="AG197" i="21"/>
  <c r="AN197" i="21" s="1"/>
  <c r="AF197" i="21"/>
  <c r="AM197" i="21" s="1"/>
  <c r="AE197" i="21"/>
  <c r="AL197" i="21" s="1"/>
  <c r="AD197" i="21"/>
  <c r="AK197" i="21" s="1"/>
  <c r="AC197" i="21"/>
  <c r="AJ197" i="21" s="1"/>
  <c r="U197" i="21"/>
  <c r="R197" i="21"/>
  <c r="Q197" i="21"/>
  <c r="P197" i="21"/>
  <c r="O197" i="21"/>
  <c r="N197" i="21"/>
  <c r="M197" i="21"/>
  <c r="BI196" i="21"/>
  <c r="AW196" i="21"/>
  <c r="AP196" i="21"/>
  <c r="AI196" i="21"/>
  <c r="AG196" i="21"/>
  <c r="AN196" i="21" s="1"/>
  <c r="AF196" i="21"/>
  <c r="AM196" i="21" s="1"/>
  <c r="AE196" i="21"/>
  <c r="AL196" i="21" s="1"/>
  <c r="AD196" i="21"/>
  <c r="AK196" i="21" s="1"/>
  <c r="AC196" i="21"/>
  <c r="AJ196" i="21" s="1"/>
  <c r="U196" i="21"/>
  <c r="R196" i="21"/>
  <c r="Q196" i="21"/>
  <c r="P196" i="21"/>
  <c r="O196" i="21"/>
  <c r="N196" i="21"/>
  <c r="M196" i="21"/>
  <c r="BI195" i="21"/>
  <c r="AW195" i="21"/>
  <c r="AP195" i="21"/>
  <c r="AI195" i="21"/>
  <c r="AG195" i="21"/>
  <c r="AN195" i="21" s="1"/>
  <c r="AF195" i="21"/>
  <c r="AM195" i="21" s="1"/>
  <c r="AE195" i="21"/>
  <c r="AL195" i="21" s="1"/>
  <c r="AD195" i="21"/>
  <c r="AK195" i="21" s="1"/>
  <c r="AC195" i="21"/>
  <c r="AJ195" i="21" s="1"/>
  <c r="U195" i="21"/>
  <c r="R195" i="21"/>
  <c r="Q195" i="21"/>
  <c r="P195" i="21"/>
  <c r="O195" i="21"/>
  <c r="N195" i="21"/>
  <c r="M195" i="21"/>
  <c r="BI194" i="21"/>
  <c r="AW194" i="21"/>
  <c r="AP194" i="21"/>
  <c r="AI194" i="21"/>
  <c r="AG194" i="21"/>
  <c r="AN194" i="21" s="1"/>
  <c r="AF194" i="21"/>
  <c r="AM194" i="21" s="1"/>
  <c r="AE194" i="21"/>
  <c r="AL194" i="21" s="1"/>
  <c r="AD194" i="21"/>
  <c r="AK194" i="21" s="1"/>
  <c r="AC194" i="21"/>
  <c r="AJ194" i="21" s="1"/>
  <c r="U194" i="21"/>
  <c r="R194" i="21"/>
  <c r="Q194" i="21"/>
  <c r="P194" i="21"/>
  <c r="O194" i="21"/>
  <c r="N194" i="21"/>
  <c r="M194" i="21"/>
  <c r="BI193" i="21"/>
  <c r="AW193" i="21"/>
  <c r="AP193" i="21"/>
  <c r="AI193" i="21"/>
  <c r="AG193" i="21"/>
  <c r="AN193" i="21" s="1"/>
  <c r="AF193" i="21"/>
  <c r="AM193" i="21" s="1"/>
  <c r="AE193" i="21"/>
  <c r="AL193" i="21" s="1"/>
  <c r="AD193" i="21"/>
  <c r="AK193" i="21" s="1"/>
  <c r="AC193" i="21"/>
  <c r="AJ193" i="21" s="1"/>
  <c r="U193" i="21"/>
  <c r="R193" i="21"/>
  <c r="Q193" i="21"/>
  <c r="P193" i="21"/>
  <c r="O193" i="21"/>
  <c r="N193" i="21"/>
  <c r="M193" i="21"/>
  <c r="BI192" i="21"/>
  <c r="AW192" i="21"/>
  <c r="AP192" i="21"/>
  <c r="AI192" i="21"/>
  <c r="AG192" i="21"/>
  <c r="AN192" i="21" s="1"/>
  <c r="AF192" i="21"/>
  <c r="AM192" i="21" s="1"/>
  <c r="AE192" i="21"/>
  <c r="AL192" i="21" s="1"/>
  <c r="AD192" i="21"/>
  <c r="AK192" i="21" s="1"/>
  <c r="AC192" i="21"/>
  <c r="AJ192" i="21" s="1"/>
  <c r="U192" i="21"/>
  <c r="R192" i="21"/>
  <c r="Q192" i="21"/>
  <c r="P192" i="21"/>
  <c r="O192" i="21"/>
  <c r="N192" i="21"/>
  <c r="M192" i="21"/>
  <c r="BI191" i="21"/>
  <c r="AW191" i="21"/>
  <c r="AP191" i="21"/>
  <c r="AI191" i="21"/>
  <c r="AG191" i="21"/>
  <c r="AN191" i="21" s="1"/>
  <c r="AF191" i="21"/>
  <c r="AM191" i="21" s="1"/>
  <c r="AE191" i="21"/>
  <c r="AL191" i="21" s="1"/>
  <c r="AD191" i="21"/>
  <c r="AK191" i="21" s="1"/>
  <c r="AC191" i="21"/>
  <c r="AJ191" i="21" s="1"/>
  <c r="U191" i="21"/>
  <c r="R191" i="21"/>
  <c r="Q191" i="21"/>
  <c r="P191" i="21"/>
  <c r="O191" i="21"/>
  <c r="N191" i="21"/>
  <c r="M191" i="21"/>
  <c r="BI190" i="21"/>
  <c r="AW190" i="21"/>
  <c r="AP190" i="21"/>
  <c r="AI190" i="21"/>
  <c r="AG190" i="21"/>
  <c r="AN190" i="21" s="1"/>
  <c r="AF190" i="21"/>
  <c r="AM190" i="21" s="1"/>
  <c r="AE190" i="21"/>
  <c r="AL190" i="21" s="1"/>
  <c r="AD190" i="21"/>
  <c r="AK190" i="21" s="1"/>
  <c r="AC190" i="21"/>
  <c r="AJ190" i="21" s="1"/>
  <c r="U190" i="21"/>
  <c r="R190" i="21"/>
  <c r="Q190" i="21"/>
  <c r="P190" i="21"/>
  <c r="O190" i="21"/>
  <c r="N190" i="21"/>
  <c r="M190" i="21"/>
  <c r="BI189" i="21"/>
  <c r="AW189" i="21"/>
  <c r="AP189" i="21"/>
  <c r="AI189" i="21"/>
  <c r="AG189" i="21"/>
  <c r="AN189" i="21" s="1"/>
  <c r="AF189" i="21"/>
  <c r="AM189" i="21" s="1"/>
  <c r="AE189" i="21"/>
  <c r="AL189" i="21" s="1"/>
  <c r="AD189" i="21"/>
  <c r="AK189" i="21" s="1"/>
  <c r="AC189" i="21"/>
  <c r="AJ189" i="21" s="1"/>
  <c r="U189" i="21"/>
  <c r="R189" i="21"/>
  <c r="Q189" i="21"/>
  <c r="P189" i="21"/>
  <c r="O189" i="21"/>
  <c r="N189" i="21"/>
  <c r="M189" i="21"/>
  <c r="BI188" i="21"/>
  <c r="AW188" i="21"/>
  <c r="AP188" i="21"/>
  <c r="AI188" i="21"/>
  <c r="AG188" i="21"/>
  <c r="AN188" i="21" s="1"/>
  <c r="AF188" i="21"/>
  <c r="AM188" i="21" s="1"/>
  <c r="AE188" i="21"/>
  <c r="AL188" i="21" s="1"/>
  <c r="AD188" i="21"/>
  <c r="AK188" i="21" s="1"/>
  <c r="AC188" i="21"/>
  <c r="AJ188" i="21" s="1"/>
  <c r="U188" i="21"/>
  <c r="R188" i="21"/>
  <c r="Q188" i="21"/>
  <c r="P188" i="21"/>
  <c r="O188" i="21"/>
  <c r="N188" i="21"/>
  <c r="M188" i="21"/>
  <c r="BI187" i="21"/>
  <c r="AW187" i="21"/>
  <c r="AP187" i="21"/>
  <c r="AI187" i="21"/>
  <c r="AG187" i="21"/>
  <c r="AN187" i="21" s="1"/>
  <c r="AF187" i="21"/>
  <c r="AM187" i="21" s="1"/>
  <c r="AE187" i="21"/>
  <c r="AL187" i="21" s="1"/>
  <c r="AD187" i="21"/>
  <c r="AK187" i="21" s="1"/>
  <c r="AC187" i="21"/>
  <c r="AJ187" i="21" s="1"/>
  <c r="U187" i="21"/>
  <c r="R187" i="21"/>
  <c r="Q187" i="21"/>
  <c r="P187" i="21"/>
  <c r="O187" i="21"/>
  <c r="N187" i="21"/>
  <c r="M187" i="21"/>
  <c r="BI186" i="21"/>
  <c r="AW186" i="21"/>
  <c r="AP186" i="21"/>
  <c r="AI186" i="21"/>
  <c r="AG186" i="21"/>
  <c r="AN186" i="21" s="1"/>
  <c r="AF186" i="21"/>
  <c r="AM186" i="21" s="1"/>
  <c r="AE186" i="21"/>
  <c r="AL186" i="21" s="1"/>
  <c r="AD186" i="21"/>
  <c r="AK186" i="21" s="1"/>
  <c r="AC186" i="21"/>
  <c r="AJ186" i="21" s="1"/>
  <c r="U186" i="21"/>
  <c r="R186" i="21"/>
  <c r="Q186" i="21"/>
  <c r="P186" i="21"/>
  <c r="O186" i="21"/>
  <c r="N186" i="21"/>
  <c r="M186" i="21"/>
  <c r="BI185" i="21"/>
  <c r="AW185" i="21"/>
  <c r="AP185" i="21"/>
  <c r="AI185" i="21"/>
  <c r="AG185" i="21"/>
  <c r="AN185" i="21" s="1"/>
  <c r="AF185" i="21"/>
  <c r="AM185" i="21" s="1"/>
  <c r="AE185" i="21"/>
  <c r="AL185" i="21" s="1"/>
  <c r="AD185" i="21"/>
  <c r="AK185" i="21" s="1"/>
  <c r="AC185" i="21"/>
  <c r="AJ185" i="21" s="1"/>
  <c r="U185" i="21"/>
  <c r="R185" i="21"/>
  <c r="Q185" i="21"/>
  <c r="P185" i="21"/>
  <c r="O185" i="21"/>
  <c r="N185" i="21"/>
  <c r="M185" i="21"/>
  <c r="BI184" i="21"/>
  <c r="AW184" i="21"/>
  <c r="AP184" i="21"/>
  <c r="AI184" i="21"/>
  <c r="AG184" i="21"/>
  <c r="AN184" i="21" s="1"/>
  <c r="AF184" i="21"/>
  <c r="AM184" i="21" s="1"/>
  <c r="AE184" i="21"/>
  <c r="AL184" i="21" s="1"/>
  <c r="AD184" i="21"/>
  <c r="AK184" i="21" s="1"/>
  <c r="AC184" i="21"/>
  <c r="AJ184" i="21" s="1"/>
  <c r="U184" i="21"/>
  <c r="R184" i="21"/>
  <c r="Q184" i="21"/>
  <c r="P184" i="21"/>
  <c r="O184" i="21"/>
  <c r="N184" i="21"/>
  <c r="M184" i="21"/>
  <c r="BI183" i="21"/>
  <c r="AW183" i="21"/>
  <c r="AP183" i="21"/>
  <c r="AI183" i="21"/>
  <c r="AG183" i="21"/>
  <c r="AN183" i="21" s="1"/>
  <c r="AF183" i="21"/>
  <c r="AM183" i="21" s="1"/>
  <c r="AE183" i="21"/>
  <c r="AL183" i="21" s="1"/>
  <c r="AD183" i="21"/>
  <c r="AK183" i="21" s="1"/>
  <c r="AC183" i="21"/>
  <c r="AJ183" i="21" s="1"/>
  <c r="U183" i="21"/>
  <c r="R183" i="21"/>
  <c r="Q183" i="21"/>
  <c r="P183" i="21"/>
  <c r="O183" i="21"/>
  <c r="N183" i="21"/>
  <c r="M183" i="21"/>
  <c r="BI182" i="21"/>
  <c r="AW182" i="21"/>
  <c r="AP182" i="21"/>
  <c r="AI182" i="21"/>
  <c r="AG182" i="21"/>
  <c r="AN182" i="21" s="1"/>
  <c r="AF182" i="21"/>
  <c r="AM182" i="21" s="1"/>
  <c r="AE182" i="21"/>
  <c r="AL182" i="21" s="1"/>
  <c r="AD182" i="21"/>
  <c r="AK182" i="21" s="1"/>
  <c r="AC182" i="21"/>
  <c r="AJ182" i="21" s="1"/>
  <c r="U182" i="21"/>
  <c r="R182" i="21"/>
  <c r="Q182" i="21"/>
  <c r="P182" i="21"/>
  <c r="O182" i="21"/>
  <c r="N182" i="21"/>
  <c r="M182" i="21"/>
  <c r="BI181" i="21"/>
  <c r="AW181" i="21"/>
  <c r="AP181" i="21"/>
  <c r="AI181" i="21"/>
  <c r="AG181" i="21"/>
  <c r="AN181" i="21" s="1"/>
  <c r="AF181" i="21"/>
  <c r="AM181" i="21" s="1"/>
  <c r="AE181" i="21"/>
  <c r="AL181" i="21" s="1"/>
  <c r="AD181" i="21"/>
  <c r="AK181" i="21" s="1"/>
  <c r="AC181" i="21"/>
  <c r="AJ181" i="21" s="1"/>
  <c r="U181" i="21"/>
  <c r="R181" i="21"/>
  <c r="Q181" i="21"/>
  <c r="P181" i="21"/>
  <c r="O181" i="21"/>
  <c r="N181" i="21"/>
  <c r="M181" i="21"/>
  <c r="BI180" i="21"/>
  <c r="AW180" i="21"/>
  <c r="AP180" i="21"/>
  <c r="AI180" i="21"/>
  <c r="AG180" i="21"/>
  <c r="AN180" i="21" s="1"/>
  <c r="AF180" i="21"/>
  <c r="AM180" i="21" s="1"/>
  <c r="AE180" i="21"/>
  <c r="AL180" i="21" s="1"/>
  <c r="AD180" i="21"/>
  <c r="AK180" i="21" s="1"/>
  <c r="AC180" i="21"/>
  <c r="AJ180" i="21" s="1"/>
  <c r="U180" i="21"/>
  <c r="R180" i="21"/>
  <c r="Q180" i="21"/>
  <c r="P180" i="21"/>
  <c r="O180" i="21"/>
  <c r="N180" i="21"/>
  <c r="M180" i="21"/>
  <c r="BI179" i="21"/>
  <c r="AW179" i="21"/>
  <c r="AP179" i="21"/>
  <c r="AI179" i="21"/>
  <c r="AG179" i="21"/>
  <c r="AN179" i="21" s="1"/>
  <c r="AF179" i="21"/>
  <c r="AM179" i="21" s="1"/>
  <c r="AE179" i="21"/>
  <c r="AL179" i="21" s="1"/>
  <c r="AD179" i="21"/>
  <c r="AK179" i="21" s="1"/>
  <c r="AC179" i="21"/>
  <c r="AJ179" i="21" s="1"/>
  <c r="U179" i="21"/>
  <c r="R179" i="21"/>
  <c r="Q179" i="21"/>
  <c r="P179" i="21"/>
  <c r="O179" i="21"/>
  <c r="N179" i="21"/>
  <c r="M179" i="21"/>
  <c r="BI178" i="21"/>
  <c r="AW178" i="21"/>
  <c r="AP178" i="21"/>
  <c r="AI178" i="21"/>
  <c r="AG178" i="21"/>
  <c r="AN178" i="21" s="1"/>
  <c r="AF178" i="21"/>
  <c r="AM178" i="21" s="1"/>
  <c r="AE178" i="21"/>
  <c r="AL178" i="21" s="1"/>
  <c r="AD178" i="21"/>
  <c r="AK178" i="21" s="1"/>
  <c r="AC178" i="21"/>
  <c r="AJ178" i="21" s="1"/>
  <c r="U178" i="21"/>
  <c r="R178" i="21"/>
  <c r="Q178" i="21"/>
  <c r="P178" i="21"/>
  <c r="O178" i="21"/>
  <c r="N178" i="21"/>
  <c r="M178" i="21"/>
  <c r="BI177" i="21"/>
  <c r="AW177" i="21"/>
  <c r="AP177" i="21"/>
  <c r="AI177" i="21"/>
  <c r="AG177" i="21"/>
  <c r="AN177" i="21" s="1"/>
  <c r="AF177" i="21"/>
  <c r="AM177" i="21" s="1"/>
  <c r="AE177" i="21"/>
  <c r="AL177" i="21" s="1"/>
  <c r="AD177" i="21"/>
  <c r="AK177" i="21" s="1"/>
  <c r="AC177" i="21"/>
  <c r="AJ177" i="21" s="1"/>
  <c r="U177" i="21"/>
  <c r="R177" i="21"/>
  <c r="Q177" i="21"/>
  <c r="P177" i="21"/>
  <c r="O177" i="21"/>
  <c r="N177" i="21"/>
  <c r="M177" i="21"/>
  <c r="BI176" i="21"/>
  <c r="AW176" i="21"/>
  <c r="AP176" i="21"/>
  <c r="AI176" i="21"/>
  <c r="AG176" i="21"/>
  <c r="AN176" i="21" s="1"/>
  <c r="AF176" i="21"/>
  <c r="AM176" i="21" s="1"/>
  <c r="AE176" i="21"/>
  <c r="AL176" i="21" s="1"/>
  <c r="AD176" i="21"/>
  <c r="AK176" i="21" s="1"/>
  <c r="AC176" i="21"/>
  <c r="AJ176" i="21" s="1"/>
  <c r="U176" i="21"/>
  <c r="R176" i="21"/>
  <c r="Q176" i="21"/>
  <c r="P176" i="21"/>
  <c r="O176" i="21"/>
  <c r="N176" i="21"/>
  <c r="M176" i="21"/>
  <c r="BI175" i="21"/>
  <c r="AW175" i="21"/>
  <c r="AP175" i="21"/>
  <c r="AI175" i="21"/>
  <c r="AG175" i="21"/>
  <c r="AN175" i="21" s="1"/>
  <c r="AF175" i="21"/>
  <c r="AM175" i="21" s="1"/>
  <c r="AE175" i="21"/>
  <c r="AL175" i="21" s="1"/>
  <c r="AD175" i="21"/>
  <c r="AK175" i="21" s="1"/>
  <c r="AC175" i="21"/>
  <c r="AJ175" i="21" s="1"/>
  <c r="U175" i="21"/>
  <c r="R175" i="21"/>
  <c r="Q175" i="21"/>
  <c r="P175" i="21"/>
  <c r="O175" i="21"/>
  <c r="N175" i="21"/>
  <c r="M175" i="21"/>
  <c r="BI174" i="21"/>
  <c r="AW174" i="21"/>
  <c r="AP174" i="21"/>
  <c r="AI174" i="21"/>
  <c r="AG174" i="21"/>
  <c r="AN174" i="21" s="1"/>
  <c r="AF174" i="21"/>
  <c r="AM174" i="21" s="1"/>
  <c r="AE174" i="21"/>
  <c r="AL174" i="21" s="1"/>
  <c r="AD174" i="21"/>
  <c r="AK174" i="21" s="1"/>
  <c r="AC174" i="21"/>
  <c r="AJ174" i="21" s="1"/>
  <c r="U174" i="21"/>
  <c r="R174" i="21"/>
  <c r="Q174" i="21"/>
  <c r="P174" i="21"/>
  <c r="O174" i="21"/>
  <c r="N174" i="21"/>
  <c r="M174" i="21"/>
  <c r="BI173" i="21"/>
  <c r="AW173" i="21"/>
  <c r="AP173" i="21"/>
  <c r="AI173" i="21"/>
  <c r="AG173" i="21"/>
  <c r="AN173" i="21" s="1"/>
  <c r="AF173" i="21"/>
  <c r="AM173" i="21" s="1"/>
  <c r="AE173" i="21"/>
  <c r="AL173" i="21" s="1"/>
  <c r="AD173" i="21"/>
  <c r="AK173" i="21" s="1"/>
  <c r="AC173" i="21"/>
  <c r="AJ173" i="21" s="1"/>
  <c r="U173" i="21"/>
  <c r="R173" i="21"/>
  <c r="Q173" i="21"/>
  <c r="P173" i="21"/>
  <c r="O173" i="21"/>
  <c r="N173" i="21"/>
  <c r="M173" i="21"/>
  <c r="BI172" i="21"/>
  <c r="AW172" i="21"/>
  <c r="AP172" i="21"/>
  <c r="AI172" i="21"/>
  <c r="AG172" i="21"/>
  <c r="AN172" i="21" s="1"/>
  <c r="AF172" i="21"/>
  <c r="AM172" i="21" s="1"/>
  <c r="AE172" i="21"/>
  <c r="AL172" i="21" s="1"/>
  <c r="AD172" i="21"/>
  <c r="AK172" i="21" s="1"/>
  <c r="AC172" i="21"/>
  <c r="AJ172" i="21" s="1"/>
  <c r="U172" i="21"/>
  <c r="R172" i="21"/>
  <c r="Q172" i="21"/>
  <c r="P172" i="21"/>
  <c r="O172" i="21"/>
  <c r="N172" i="21"/>
  <c r="M172" i="21"/>
  <c r="BI171" i="21"/>
  <c r="AW171" i="21"/>
  <c r="AP171" i="21"/>
  <c r="AI171" i="21"/>
  <c r="AG171" i="21"/>
  <c r="AN171" i="21" s="1"/>
  <c r="AF171" i="21"/>
  <c r="AM171" i="21" s="1"/>
  <c r="AE171" i="21"/>
  <c r="AL171" i="21" s="1"/>
  <c r="AD171" i="21"/>
  <c r="AK171" i="21" s="1"/>
  <c r="AC171" i="21"/>
  <c r="AJ171" i="21" s="1"/>
  <c r="U171" i="21"/>
  <c r="R171" i="21"/>
  <c r="Q171" i="21"/>
  <c r="P171" i="21"/>
  <c r="O171" i="21"/>
  <c r="N171" i="21"/>
  <c r="M171" i="21"/>
  <c r="BI170" i="21"/>
  <c r="AW170" i="21"/>
  <c r="AP170" i="21"/>
  <c r="AI170" i="21"/>
  <c r="AG170" i="21"/>
  <c r="AN170" i="21" s="1"/>
  <c r="AF170" i="21"/>
  <c r="AM170" i="21" s="1"/>
  <c r="AE170" i="21"/>
  <c r="AL170" i="21" s="1"/>
  <c r="AD170" i="21"/>
  <c r="AK170" i="21" s="1"/>
  <c r="AC170" i="21"/>
  <c r="AJ170" i="21" s="1"/>
  <c r="U170" i="21"/>
  <c r="R170" i="21"/>
  <c r="Q170" i="21"/>
  <c r="P170" i="21"/>
  <c r="O170" i="21"/>
  <c r="N170" i="21"/>
  <c r="M170" i="21"/>
  <c r="BI169" i="21"/>
  <c r="AW169" i="21"/>
  <c r="AP169" i="21"/>
  <c r="AI169" i="21"/>
  <c r="AG169" i="21"/>
  <c r="AN169" i="21" s="1"/>
  <c r="AF169" i="21"/>
  <c r="AM169" i="21" s="1"/>
  <c r="AE169" i="21"/>
  <c r="AL169" i="21" s="1"/>
  <c r="AD169" i="21"/>
  <c r="AK169" i="21" s="1"/>
  <c r="AC169" i="21"/>
  <c r="AJ169" i="21" s="1"/>
  <c r="U169" i="21"/>
  <c r="R169" i="21"/>
  <c r="Q169" i="21"/>
  <c r="P169" i="21"/>
  <c r="O169" i="21"/>
  <c r="N169" i="21"/>
  <c r="M169" i="21"/>
  <c r="BI168" i="21"/>
  <c r="AW168" i="21"/>
  <c r="AP168" i="21"/>
  <c r="AI168" i="21"/>
  <c r="AG168" i="21"/>
  <c r="AN168" i="21" s="1"/>
  <c r="AF168" i="21"/>
  <c r="AM168" i="21" s="1"/>
  <c r="AE168" i="21"/>
  <c r="AL168" i="21" s="1"/>
  <c r="AD168" i="21"/>
  <c r="AK168" i="21" s="1"/>
  <c r="AC168" i="21"/>
  <c r="AJ168" i="21" s="1"/>
  <c r="U168" i="21"/>
  <c r="R168" i="21"/>
  <c r="Q168" i="21"/>
  <c r="P168" i="21"/>
  <c r="O168" i="21"/>
  <c r="N168" i="21"/>
  <c r="M168" i="21"/>
  <c r="BI167" i="21"/>
  <c r="AW167" i="21"/>
  <c r="AP167" i="21"/>
  <c r="AI167" i="21"/>
  <c r="AG167" i="21"/>
  <c r="AN167" i="21" s="1"/>
  <c r="AF167" i="21"/>
  <c r="AM167" i="21" s="1"/>
  <c r="AE167" i="21"/>
  <c r="AL167" i="21" s="1"/>
  <c r="AD167" i="21"/>
  <c r="AK167" i="21" s="1"/>
  <c r="AC167" i="21"/>
  <c r="AJ167" i="21" s="1"/>
  <c r="U167" i="21"/>
  <c r="R167" i="21"/>
  <c r="Q167" i="21"/>
  <c r="P167" i="21"/>
  <c r="O167" i="21"/>
  <c r="N167" i="21"/>
  <c r="M167" i="21"/>
  <c r="BI166" i="21"/>
  <c r="AW166" i="21"/>
  <c r="AP166" i="21"/>
  <c r="AI166" i="21"/>
  <c r="AG166" i="21"/>
  <c r="AN166" i="21" s="1"/>
  <c r="AF166" i="21"/>
  <c r="AM166" i="21" s="1"/>
  <c r="AE166" i="21"/>
  <c r="AL166" i="21" s="1"/>
  <c r="AD166" i="21"/>
  <c r="AK166" i="21" s="1"/>
  <c r="AC166" i="21"/>
  <c r="AJ166" i="21" s="1"/>
  <c r="U166" i="21"/>
  <c r="R166" i="21"/>
  <c r="Q166" i="21"/>
  <c r="P166" i="21"/>
  <c r="O166" i="21"/>
  <c r="N166" i="21"/>
  <c r="M166" i="21"/>
  <c r="BI165" i="21"/>
  <c r="AW165" i="21"/>
  <c r="AP165" i="21"/>
  <c r="AI165" i="21"/>
  <c r="AG165" i="21"/>
  <c r="AN165" i="21" s="1"/>
  <c r="AF165" i="21"/>
  <c r="AM165" i="21" s="1"/>
  <c r="AE165" i="21"/>
  <c r="AL165" i="21" s="1"/>
  <c r="AD165" i="21"/>
  <c r="AK165" i="21" s="1"/>
  <c r="AC165" i="21"/>
  <c r="AJ165" i="21" s="1"/>
  <c r="U165" i="21"/>
  <c r="R165" i="21"/>
  <c r="Q165" i="21"/>
  <c r="P165" i="21"/>
  <c r="O165" i="21"/>
  <c r="N165" i="21"/>
  <c r="M165" i="21"/>
  <c r="BI164" i="21"/>
  <c r="AW164" i="21"/>
  <c r="AP164" i="21"/>
  <c r="AI164" i="21"/>
  <c r="AG164" i="21"/>
  <c r="AN164" i="21" s="1"/>
  <c r="AF164" i="21"/>
  <c r="AM164" i="21" s="1"/>
  <c r="AE164" i="21"/>
  <c r="AL164" i="21" s="1"/>
  <c r="AD164" i="21"/>
  <c r="AK164" i="21" s="1"/>
  <c r="AC164" i="21"/>
  <c r="AJ164" i="21" s="1"/>
  <c r="U164" i="21"/>
  <c r="R164" i="21"/>
  <c r="Q164" i="21"/>
  <c r="P164" i="21"/>
  <c r="O164" i="21"/>
  <c r="N164" i="21"/>
  <c r="M164" i="21"/>
  <c r="BI163" i="21"/>
  <c r="AW163" i="21"/>
  <c r="AP163" i="21"/>
  <c r="AI163" i="21"/>
  <c r="AG163" i="21"/>
  <c r="AN163" i="21" s="1"/>
  <c r="AF163" i="21"/>
  <c r="AM163" i="21" s="1"/>
  <c r="AE163" i="21"/>
  <c r="AL163" i="21" s="1"/>
  <c r="AD163" i="21"/>
  <c r="AK163" i="21" s="1"/>
  <c r="AC163" i="21"/>
  <c r="AJ163" i="21" s="1"/>
  <c r="U163" i="21"/>
  <c r="R163" i="21"/>
  <c r="Q163" i="21"/>
  <c r="P163" i="21"/>
  <c r="O163" i="21"/>
  <c r="N163" i="21"/>
  <c r="M163" i="21"/>
  <c r="BI162" i="21"/>
  <c r="AW162" i="21"/>
  <c r="AP162" i="21"/>
  <c r="AI162" i="21"/>
  <c r="AG162" i="21"/>
  <c r="AN162" i="21" s="1"/>
  <c r="AF162" i="21"/>
  <c r="AM162" i="21" s="1"/>
  <c r="AE162" i="21"/>
  <c r="AL162" i="21" s="1"/>
  <c r="AD162" i="21"/>
  <c r="AK162" i="21" s="1"/>
  <c r="AC162" i="21"/>
  <c r="AJ162" i="21" s="1"/>
  <c r="U162" i="21"/>
  <c r="R162" i="21"/>
  <c r="Q162" i="21"/>
  <c r="P162" i="21"/>
  <c r="O162" i="21"/>
  <c r="N162" i="21"/>
  <c r="M162" i="21"/>
  <c r="BI161" i="21"/>
  <c r="AW161" i="21"/>
  <c r="AP161" i="21"/>
  <c r="AI161" i="21"/>
  <c r="AG161" i="21"/>
  <c r="AN161" i="21" s="1"/>
  <c r="AF161" i="21"/>
  <c r="AM161" i="21" s="1"/>
  <c r="AE161" i="21"/>
  <c r="AL161" i="21" s="1"/>
  <c r="AD161" i="21"/>
  <c r="AK161" i="21" s="1"/>
  <c r="AC161" i="21"/>
  <c r="AJ161" i="21" s="1"/>
  <c r="U161" i="21"/>
  <c r="R161" i="21"/>
  <c r="Q161" i="21"/>
  <c r="P161" i="21"/>
  <c r="O161" i="21"/>
  <c r="N161" i="21"/>
  <c r="M161" i="21"/>
  <c r="BI160" i="21"/>
  <c r="AW160" i="21"/>
  <c r="AP160" i="21"/>
  <c r="AI160" i="21"/>
  <c r="AG160" i="21"/>
  <c r="AN160" i="21" s="1"/>
  <c r="AF160" i="21"/>
  <c r="AM160" i="21" s="1"/>
  <c r="AE160" i="21"/>
  <c r="AL160" i="21" s="1"/>
  <c r="AD160" i="21"/>
  <c r="AK160" i="21" s="1"/>
  <c r="AC160" i="21"/>
  <c r="AJ160" i="21" s="1"/>
  <c r="U160" i="21"/>
  <c r="R160" i="21"/>
  <c r="Q160" i="21"/>
  <c r="P160" i="21"/>
  <c r="O160" i="21"/>
  <c r="N160" i="21"/>
  <c r="M160" i="21"/>
  <c r="BI159" i="21"/>
  <c r="AW159" i="21"/>
  <c r="AP159" i="21"/>
  <c r="AI159" i="21"/>
  <c r="AG159" i="21"/>
  <c r="AN159" i="21" s="1"/>
  <c r="AF159" i="21"/>
  <c r="AM159" i="21" s="1"/>
  <c r="AE159" i="21"/>
  <c r="AL159" i="21" s="1"/>
  <c r="AD159" i="21"/>
  <c r="AK159" i="21" s="1"/>
  <c r="AC159" i="21"/>
  <c r="AJ159" i="21" s="1"/>
  <c r="U159" i="21"/>
  <c r="R159" i="21"/>
  <c r="Q159" i="21"/>
  <c r="P159" i="21"/>
  <c r="O159" i="21"/>
  <c r="N159" i="21"/>
  <c r="M159" i="21"/>
  <c r="BI158" i="21"/>
  <c r="AW158" i="21"/>
  <c r="AP158" i="21"/>
  <c r="AI158" i="21"/>
  <c r="AG158" i="21"/>
  <c r="AN158" i="21" s="1"/>
  <c r="AF158" i="21"/>
  <c r="AM158" i="21" s="1"/>
  <c r="AE158" i="21"/>
  <c r="AL158" i="21" s="1"/>
  <c r="AD158" i="21"/>
  <c r="AK158" i="21" s="1"/>
  <c r="AC158" i="21"/>
  <c r="AJ158" i="21" s="1"/>
  <c r="U158" i="21"/>
  <c r="R158" i="21"/>
  <c r="Q158" i="21"/>
  <c r="P158" i="21"/>
  <c r="O158" i="21"/>
  <c r="N158" i="21"/>
  <c r="M158" i="21"/>
  <c r="BI157" i="21"/>
  <c r="AW157" i="21"/>
  <c r="AP157" i="21"/>
  <c r="AI157" i="21"/>
  <c r="AG157" i="21"/>
  <c r="AN157" i="21" s="1"/>
  <c r="AF157" i="21"/>
  <c r="AM157" i="21" s="1"/>
  <c r="AE157" i="21"/>
  <c r="AL157" i="21" s="1"/>
  <c r="AD157" i="21"/>
  <c r="AK157" i="21" s="1"/>
  <c r="AC157" i="21"/>
  <c r="AJ157" i="21" s="1"/>
  <c r="U157" i="21"/>
  <c r="R157" i="21"/>
  <c r="Q157" i="21"/>
  <c r="P157" i="21"/>
  <c r="O157" i="21"/>
  <c r="N157" i="21"/>
  <c r="M157" i="21"/>
  <c r="BI156" i="21"/>
  <c r="AW156" i="21"/>
  <c r="AP156" i="21"/>
  <c r="AI156" i="21"/>
  <c r="AG156" i="21"/>
  <c r="AN156" i="21" s="1"/>
  <c r="AF156" i="21"/>
  <c r="AM156" i="21" s="1"/>
  <c r="AE156" i="21"/>
  <c r="AL156" i="21" s="1"/>
  <c r="AD156" i="21"/>
  <c r="AK156" i="21" s="1"/>
  <c r="AC156" i="21"/>
  <c r="AJ156" i="21" s="1"/>
  <c r="U156" i="21"/>
  <c r="R156" i="21"/>
  <c r="Q156" i="21"/>
  <c r="P156" i="21"/>
  <c r="O156" i="21"/>
  <c r="N156" i="21"/>
  <c r="M156" i="21"/>
  <c r="BI155" i="21"/>
  <c r="AW155" i="21"/>
  <c r="AP155" i="21"/>
  <c r="AI155" i="21"/>
  <c r="AG155" i="21"/>
  <c r="AN155" i="21" s="1"/>
  <c r="AF155" i="21"/>
  <c r="AM155" i="21" s="1"/>
  <c r="AE155" i="21"/>
  <c r="AL155" i="21" s="1"/>
  <c r="AD155" i="21"/>
  <c r="AK155" i="21" s="1"/>
  <c r="AC155" i="21"/>
  <c r="AJ155" i="21" s="1"/>
  <c r="U155" i="21"/>
  <c r="R155" i="21"/>
  <c r="Q155" i="21"/>
  <c r="P155" i="21"/>
  <c r="O155" i="21"/>
  <c r="N155" i="21"/>
  <c r="M155" i="21"/>
  <c r="BI154" i="21"/>
  <c r="AW154" i="21"/>
  <c r="AP154" i="21"/>
  <c r="AI154" i="21"/>
  <c r="AG154" i="21"/>
  <c r="AN154" i="21" s="1"/>
  <c r="AF154" i="21"/>
  <c r="AM154" i="21" s="1"/>
  <c r="AE154" i="21"/>
  <c r="AL154" i="21" s="1"/>
  <c r="AD154" i="21"/>
  <c r="AK154" i="21" s="1"/>
  <c r="AC154" i="21"/>
  <c r="AJ154" i="21" s="1"/>
  <c r="U154" i="21"/>
  <c r="R154" i="21"/>
  <c r="Q154" i="21"/>
  <c r="P154" i="21"/>
  <c r="O154" i="21"/>
  <c r="N154" i="21"/>
  <c r="M154" i="21"/>
  <c r="BI153" i="21"/>
  <c r="AW153" i="21"/>
  <c r="AP153" i="21"/>
  <c r="AI153" i="21"/>
  <c r="AG153" i="21"/>
  <c r="AN153" i="21" s="1"/>
  <c r="AF153" i="21"/>
  <c r="AM153" i="21" s="1"/>
  <c r="AE153" i="21"/>
  <c r="AL153" i="21" s="1"/>
  <c r="AD153" i="21"/>
  <c r="AK153" i="21" s="1"/>
  <c r="AC153" i="21"/>
  <c r="AJ153" i="21" s="1"/>
  <c r="U153" i="21"/>
  <c r="R153" i="21"/>
  <c r="Q153" i="21"/>
  <c r="P153" i="21"/>
  <c r="O153" i="21"/>
  <c r="N153" i="21"/>
  <c r="M153" i="21"/>
  <c r="BI152" i="21"/>
  <c r="AW152" i="21"/>
  <c r="AP152" i="21"/>
  <c r="AI152" i="21"/>
  <c r="AG152" i="21"/>
  <c r="AN152" i="21" s="1"/>
  <c r="AF152" i="21"/>
  <c r="AM152" i="21" s="1"/>
  <c r="AE152" i="21"/>
  <c r="AL152" i="21" s="1"/>
  <c r="AD152" i="21"/>
  <c r="AK152" i="21" s="1"/>
  <c r="AC152" i="21"/>
  <c r="AJ152" i="21" s="1"/>
  <c r="U152" i="21"/>
  <c r="R152" i="21"/>
  <c r="Q152" i="21"/>
  <c r="P152" i="21"/>
  <c r="O152" i="21"/>
  <c r="N152" i="21"/>
  <c r="M152" i="21"/>
  <c r="BI151" i="21"/>
  <c r="AW151" i="21"/>
  <c r="AP151" i="21"/>
  <c r="AI151" i="21"/>
  <c r="AG151" i="21"/>
  <c r="AN151" i="21" s="1"/>
  <c r="AF151" i="21"/>
  <c r="AM151" i="21" s="1"/>
  <c r="AE151" i="21"/>
  <c r="AL151" i="21" s="1"/>
  <c r="AD151" i="21"/>
  <c r="AK151" i="21" s="1"/>
  <c r="AC151" i="21"/>
  <c r="AJ151" i="21" s="1"/>
  <c r="U151" i="21"/>
  <c r="R151" i="21"/>
  <c r="Q151" i="21"/>
  <c r="P151" i="21"/>
  <c r="O151" i="21"/>
  <c r="N151" i="21"/>
  <c r="M151" i="21"/>
  <c r="BI150" i="21"/>
  <c r="AW150" i="21"/>
  <c r="AP150" i="21"/>
  <c r="AI150" i="21"/>
  <c r="AG150" i="21"/>
  <c r="AN150" i="21" s="1"/>
  <c r="AF150" i="21"/>
  <c r="AM150" i="21" s="1"/>
  <c r="AE150" i="21"/>
  <c r="AL150" i="21" s="1"/>
  <c r="AD150" i="21"/>
  <c r="AK150" i="21" s="1"/>
  <c r="AC150" i="21"/>
  <c r="AJ150" i="21" s="1"/>
  <c r="U150" i="21"/>
  <c r="R150" i="21"/>
  <c r="Q150" i="21"/>
  <c r="P150" i="21"/>
  <c r="O150" i="21"/>
  <c r="N150" i="21"/>
  <c r="M150" i="21"/>
  <c r="BI149" i="21"/>
  <c r="AW149" i="21"/>
  <c r="AP149" i="21"/>
  <c r="AI149" i="21"/>
  <c r="AG149" i="21"/>
  <c r="AN149" i="21" s="1"/>
  <c r="AF149" i="21"/>
  <c r="AM149" i="21" s="1"/>
  <c r="AE149" i="21"/>
  <c r="AL149" i="21" s="1"/>
  <c r="AD149" i="21"/>
  <c r="AK149" i="21" s="1"/>
  <c r="AC149" i="21"/>
  <c r="AJ149" i="21" s="1"/>
  <c r="U149" i="21"/>
  <c r="R149" i="21"/>
  <c r="Q149" i="21"/>
  <c r="P149" i="21"/>
  <c r="O149" i="21"/>
  <c r="N149" i="21"/>
  <c r="M149" i="21"/>
  <c r="BI148" i="21"/>
  <c r="AW148" i="21"/>
  <c r="AP148" i="21"/>
  <c r="AI148" i="21"/>
  <c r="AG148" i="21"/>
  <c r="AN148" i="21" s="1"/>
  <c r="AF148" i="21"/>
  <c r="AM148" i="21" s="1"/>
  <c r="AE148" i="21"/>
  <c r="AL148" i="21" s="1"/>
  <c r="AD148" i="21"/>
  <c r="AK148" i="21" s="1"/>
  <c r="AC148" i="21"/>
  <c r="AJ148" i="21" s="1"/>
  <c r="U148" i="21"/>
  <c r="R148" i="21"/>
  <c r="Q148" i="21"/>
  <c r="P148" i="21"/>
  <c r="O148" i="21"/>
  <c r="N148" i="21"/>
  <c r="M148" i="21"/>
  <c r="BI147" i="21"/>
  <c r="AW147" i="21"/>
  <c r="AP147" i="21"/>
  <c r="AI147" i="21"/>
  <c r="AG147" i="21"/>
  <c r="AN147" i="21" s="1"/>
  <c r="AF147" i="21"/>
  <c r="AM147" i="21" s="1"/>
  <c r="AE147" i="21"/>
  <c r="AL147" i="21" s="1"/>
  <c r="AD147" i="21"/>
  <c r="AK147" i="21" s="1"/>
  <c r="AC147" i="21"/>
  <c r="AJ147" i="21" s="1"/>
  <c r="U147" i="21"/>
  <c r="R147" i="21"/>
  <c r="Q147" i="21"/>
  <c r="P147" i="21"/>
  <c r="O147" i="21"/>
  <c r="N147" i="21"/>
  <c r="M147" i="21"/>
  <c r="BI146" i="21"/>
  <c r="AW146" i="21"/>
  <c r="AP146" i="21"/>
  <c r="AI146" i="21"/>
  <c r="AG146" i="21"/>
  <c r="AN146" i="21" s="1"/>
  <c r="AF146" i="21"/>
  <c r="AM146" i="21" s="1"/>
  <c r="AE146" i="21"/>
  <c r="AL146" i="21" s="1"/>
  <c r="AD146" i="21"/>
  <c r="AK146" i="21" s="1"/>
  <c r="AC146" i="21"/>
  <c r="AJ146" i="21" s="1"/>
  <c r="U146" i="21"/>
  <c r="R146" i="21"/>
  <c r="Q146" i="21"/>
  <c r="P146" i="21"/>
  <c r="O146" i="21"/>
  <c r="N146" i="21"/>
  <c r="M146" i="21"/>
  <c r="BI145" i="21"/>
  <c r="AW145" i="21"/>
  <c r="AP145" i="21"/>
  <c r="AI145" i="21"/>
  <c r="AG145" i="21"/>
  <c r="AN145" i="21" s="1"/>
  <c r="AF145" i="21"/>
  <c r="AM145" i="21" s="1"/>
  <c r="AE145" i="21"/>
  <c r="AL145" i="21" s="1"/>
  <c r="AD145" i="21"/>
  <c r="AK145" i="21" s="1"/>
  <c r="AC145" i="21"/>
  <c r="AJ145" i="21" s="1"/>
  <c r="U145" i="21"/>
  <c r="R145" i="21"/>
  <c r="Q145" i="21"/>
  <c r="P145" i="21"/>
  <c r="O145" i="21"/>
  <c r="N145" i="21"/>
  <c r="M145" i="21"/>
  <c r="BI144" i="21"/>
  <c r="AW144" i="21"/>
  <c r="AP144" i="21"/>
  <c r="AI144" i="21"/>
  <c r="AG144" i="21"/>
  <c r="AN144" i="21" s="1"/>
  <c r="AF144" i="21"/>
  <c r="AM144" i="21" s="1"/>
  <c r="AE144" i="21"/>
  <c r="AL144" i="21" s="1"/>
  <c r="AD144" i="21"/>
  <c r="AK144" i="21" s="1"/>
  <c r="AC144" i="21"/>
  <c r="AJ144" i="21" s="1"/>
  <c r="U144" i="21"/>
  <c r="R144" i="21"/>
  <c r="Q144" i="21"/>
  <c r="P144" i="21"/>
  <c r="O144" i="21"/>
  <c r="N144" i="21"/>
  <c r="M144" i="21"/>
  <c r="BI143" i="21"/>
  <c r="AW143" i="21"/>
  <c r="AP143" i="21"/>
  <c r="AI143" i="21"/>
  <c r="AG143" i="21"/>
  <c r="AN143" i="21" s="1"/>
  <c r="AF143" i="21"/>
  <c r="AM143" i="21" s="1"/>
  <c r="AE143" i="21"/>
  <c r="AL143" i="21" s="1"/>
  <c r="AD143" i="21"/>
  <c r="AK143" i="21" s="1"/>
  <c r="AC143" i="21"/>
  <c r="AJ143" i="21" s="1"/>
  <c r="U143" i="21"/>
  <c r="R143" i="21"/>
  <c r="Q143" i="21"/>
  <c r="P143" i="21"/>
  <c r="O143" i="21"/>
  <c r="N143" i="21"/>
  <c r="M143" i="21"/>
  <c r="BI142" i="21"/>
  <c r="AW142" i="21"/>
  <c r="AP142" i="21"/>
  <c r="AI142" i="21"/>
  <c r="AG142" i="21"/>
  <c r="AN142" i="21" s="1"/>
  <c r="AF142" i="21"/>
  <c r="AM142" i="21" s="1"/>
  <c r="AE142" i="21"/>
  <c r="AL142" i="21" s="1"/>
  <c r="AD142" i="21"/>
  <c r="AK142" i="21" s="1"/>
  <c r="AC142" i="21"/>
  <c r="AJ142" i="21" s="1"/>
  <c r="U142" i="21"/>
  <c r="R142" i="21"/>
  <c r="Q142" i="21"/>
  <c r="P142" i="21"/>
  <c r="O142" i="21"/>
  <c r="N142" i="21"/>
  <c r="M142" i="21"/>
  <c r="BI141" i="21"/>
  <c r="AW141" i="21"/>
  <c r="AP141" i="21"/>
  <c r="AI141" i="21"/>
  <c r="AG141" i="21"/>
  <c r="AN141" i="21" s="1"/>
  <c r="AF141" i="21"/>
  <c r="AM141" i="21" s="1"/>
  <c r="AE141" i="21"/>
  <c r="AL141" i="21" s="1"/>
  <c r="AD141" i="21"/>
  <c r="AK141" i="21" s="1"/>
  <c r="AC141" i="21"/>
  <c r="AJ141" i="21" s="1"/>
  <c r="U141" i="21"/>
  <c r="R141" i="21"/>
  <c r="Q141" i="21"/>
  <c r="P141" i="21"/>
  <c r="O141" i="21"/>
  <c r="N141" i="21"/>
  <c r="M141" i="21"/>
  <c r="BI140" i="21"/>
  <c r="AW140" i="21"/>
  <c r="AP140" i="21"/>
  <c r="AI140" i="21"/>
  <c r="AG140" i="21"/>
  <c r="AN140" i="21" s="1"/>
  <c r="AF140" i="21"/>
  <c r="AM140" i="21" s="1"/>
  <c r="AE140" i="21"/>
  <c r="AL140" i="21" s="1"/>
  <c r="AD140" i="21"/>
  <c r="AK140" i="21" s="1"/>
  <c r="AC140" i="21"/>
  <c r="AJ140" i="21" s="1"/>
  <c r="U140" i="21"/>
  <c r="R140" i="21"/>
  <c r="Q140" i="21"/>
  <c r="P140" i="21"/>
  <c r="O140" i="21"/>
  <c r="N140" i="21"/>
  <c r="M140" i="21"/>
  <c r="BI139" i="21"/>
  <c r="AW139" i="21"/>
  <c r="AP139" i="21"/>
  <c r="AI139" i="21"/>
  <c r="AG139" i="21"/>
  <c r="AN139" i="21" s="1"/>
  <c r="AF139" i="21"/>
  <c r="AM139" i="21" s="1"/>
  <c r="AE139" i="21"/>
  <c r="AL139" i="21" s="1"/>
  <c r="AD139" i="21"/>
  <c r="AK139" i="21" s="1"/>
  <c r="AC139" i="21"/>
  <c r="AJ139" i="21" s="1"/>
  <c r="U139" i="21"/>
  <c r="R139" i="21"/>
  <c r="Q139" i="21"/>
  <c r="P139" i="21"/>
  <c r="O139" i="21"/>
  <c r="N139" i="21"/>
  <c r="M139" i="21"/>
  <c r="BI138" i="21"/>
  <c r="AW138" i="21"/>
  <c r="AP138" i="21"/>
  <c r="AI138" i="21"/>
  <c r="AG138" i="21"/>
  <c r="AN138" i="21" s="1"/>
  <c r="AF138" i="21"/>
  <c r="AM138" i="21" s="1"/>
  <c r="AE138" i="21"/>
  <c r="AL138" i="21" s="1"/>
  <c r="AD138" i="21"/>
  <c r="AK138" i="21" s="1"/>
  <c r="AC138" i="21"/>
  <c r="AJ138" i="21" s="1"/>
  <c r="U138" i="21"/>
  <c r="R138" i="21"/>
  <c r="Q138" i="21"/>
  <c r="P138" i="21"/>
  <c r="O138" i="21"/>
  <c r="N138" i="21"/>
  <c r="M138" i="21"/>
  <c r="BI137" i="21"/>
  <c r="AW137" i="21"/>
  <c r="AP137" i="21"/>
  <c r="AI137" i="21"/>
  <c r="AG137" i="21"/>
  <c r="AN137" i="21" s="1"/>
  <c r="AF137" i="21"/>
  <c r="AM137" i="21" s="1"/>
  <c r="AE137" i="21"/>
  <c r="AL137" i="21" s="1"/>
  <c r="AD137" i="21"/>
  <c r="AK137" i="21" s="1"/>
  <c r="AC137" i="21"/>
  <c r="AJ137" i="21" s="1"/>
  <c r="U137" i="21"/>
  <c r="R137" i="21"/>
  <c r="Q137" i="21"/>
  <c r="P137" i="21"/>
  <c r="O137" i="21"/>
  <c r="N137" i="21"/>
  <c r="M137" i="21"/>
  <c r="BI136" i="21"/>
  <c r="AW136" i="21"/>
  <c r="AP136" i="21"/>
  <c r="AI136" i="21"/>
  <c r="AG136" i="21"/>
  <c r="AN136" i="21" s="1"/>
  <c r="AF136" i="21"/>
  <c r="AM136" i="21" s="1"/>
  <c r="AE136" i="21"/>
  <c r="AL136" i="21" s="1"/>
  <c r="AD136" i="21"/>
  <c r="AK136" i="21" s="1"/>
  <c r="AC136" i="21"/>
  <c r="AJ136" i="21" s="1"/>
  <c r="U136" i="21"/>
  <c r="R136" i="21"/>
  <c r="Q136" i="21"/>
  <c r="P136" i="21"/>
  <c r="O136" i="21"/>
  <c r="N136" i="21"/>
  <c r="M136" i="21"/>
  <c r="BI135" i="21"/>
  <c r="AW135" i="21"/>
  <c r="AP135" i="21"/>
  <c r="AI135" i="21"/>
  <c r="AG135" i="21"/>
  <c r="AN135" i="21" s="1"/>
  <c r="AF135" i="21"/>
  <c r="AM135" i="21" s="1"/>
  <c r="AE135" i="21"/>
  <c r="AL135" i="21" s="1"/>
  <c r="AD135" i="21"/>
  <c r="AK135" i="21" s="1"/>
  <c r="AC135" i="21"/>
  <c r="AJ135" i="21" s="1"/>
  <c r="U135" i="21"/>
  <c r="R135" i="21"/>
  <c r="Q135" i="21"/>
  <c r="P135" i="21"/>
  <c r="O135" i="21"/>
  <c r="N135" i="21"/>
  <c r="M135" i="21"/>
  <c r="BI134" i="21"/>
  <c r="AW134" i="21"/>
  <c r="AP134" i="21"/>
  <c r="AI134" i="21"/>
  <c r="AG134" i="21"/>
  <c r="AN134" i="21" s="1"/>
  <c r="AF134" i="21"/>
  <c r="AM134" i="21" s="1"/>
  <c r="AE134" i="21"/>
  <c r="AL134" i="21" s="1"/>
  <c r="AD134" i="21"/>
  <c r="AK134" i="21" s="1"/>
  <c r="AC134" i="21"/>
  <c r="AJ134" i="21" s="1"/>
  <c r="U134" i="21"/>
  <c r="R134" i="21"/>
  <c r="Q134" i="21"/>
  <c r="P134" i="21"/>
  <c r="O134" i="21"/>
  <c r="N134" i="21"/>
  <c r="M134" i="21"/>
  <c r="BI133" i="21"/>
  <c r="AW133" i="21"/>
  <c r="AP133" i="21"/>
  <c r="AI133" i="21"/>
  <c r="AG133" i="21"/>
  <c r="AN133" i="21" s="1"/>
  <c r="AF133" i="21"/>
  <c r="AM133" i="21" s="1"/>
  <c r="AE133" i="21"/>
  <c r="AL133" i="21" s="1"/>
  <c r="AD133" i="21"/>
  <c r="AK133" i="21" s="1"/>
  <c r="AC133" i="21"/>
  <c r="AJ133" i="21" s="1"/>
  <c r="U133" i="21"/>
  <c r="R133" i="21"/>
  <c r="Q133" i="21"/>
  <c r="P133" i="21"/>
  <c r="O133" i="21"/>
  <c r="N133" i="21"/>
  <c r="M133" i="21"/>
  <c r="BI132" i="21"/>
  <c r="AW132" i="21"/>
  <c r="AP132" i="21"/>
  <c r="AI132" i="21"/>
  <c r="AG132" i="21"/>
  <c r="AN132" i="21" s="1"/>
  <c r="AF132" i="21"/>
  <c r="AM132" i="21" s="1"/>
  <c r="AE132" i="21"/>
  <c r="AL132" i="21" s="1"/>
  <c r="AD132" i="21"/>
  <c r="AK132" i="21" s="1"/>
  <c r="AC132" i="21"/>
  <c r="AJ132" i="21" s="1"/>
  <c r="U132" i="21"/>
  <c r="R132" i="21"/>
  <c r="Q132" i="21"/>
  <c r="P132" i="21"/>
  <c r="O132" i="21"/>
  <c r="N132" i="21"/>
  <c r="M132" i="21"/>
  <c r="BI131" i="21"/>
  <c r="AW131" i="21"/>
  <c r="AP131" i="21"/>
  <c r="AI131" i="21"/>
  <c r="AG131" i="21"/>
  <c r="AN131" i="21" s="1"/>
  <c r="AF131" i="21"/>
  <c r="AM131" i="21" s="1"/>
  <c r="AE131" i="21"/>
  <c r="AL131" i="21" s="1"/>
  <c r="AD131" i="21"/>
  <c r="AK131" i="21" s="1"/>
  <c r="AC131" i="21"/>
  <c r="AJ131" i="21" s="1"/>
  <c r="U131" i="21"/>
  <c r="R131" i="21"/>
  <c r="Q131" i="21"/>
  <c r="P131" i="21"/>
  <c r="O131" i="21"/>
  <c r="N131" i="21"/>
  <c r="M131" i="21"/>
  <c r="BI130" i="21"/>
  <c r="AW130" i="21"/>
  <c r="AP130" i="21"/>
  <c r="AI130" i="21"/>
  <c r="AG130" i="21"/>
  <c r="AN130" i="21" s="1"/>
  <c r="AF130" i="21"/>
  <c r="AM130" i="21" s="1"/>
  <c r="AE130" i="21"/>
  <c r="AL130" i="21" s="1"/>
  <c r="AD130" i="21"/>
  <c r="AK130" i="21" s="1"/>
  <c r="AC130" i="21"/>
  <c r="AJ130" i="21" s="1"/>
  <c r="U130" i="21"/>
  <c r="R130" i="21"/>
  <c r="Q130" i="21"/>
  <c r="P130" i="21"/>
  <c r="O130" i="21"/>
  <c r="N130" i="21"/>
  <c r="M130" i="21"/>
  <c r="BI129" i="21"/>
  <c r="AW129" i="21"/>
  <c r="AP129" i="21"/>
  <c r="AI129" i="21"/>
  <c r="AG129" i="21"/>
  <c r="AN129" i="21" s="1"/>
  <c r="AF129" i="21"/>
  <c r="AM129" i="21" s="1"/>
  <c r="AE129" i="21"/>
  <c r="AL129" i="21" s="1"/>
  <c r="AD129" i="21"/>
  <c r="AK129" i="21" s="1"/>
  <c r="AC129" i="21"/>
  <c r="AJ129" i="21" s="1"/>
  <c r="U129" i="21"/>
  <c r="R129" i="21"/>
  <c r="Q129" i="21"/>
  <c r="P129" i="21"/>
  <c r="O129" i="21"/>
  <c r="N129" i="21"/>
  <c r="M129" i="21"/>
  <c r="BI128" i="21"/>
  <c r="AW128" i="21"/>
  <c r="AP128" i="21"/>
  <c r="AI128" i="21"/>
  <c r="AG128" i="21"/>
  <c r="AN128" i="21" s="1"/>
  <c r="AF128" i="21"/>
  <c r="AM128" i="21" s="1"/>
  <c r="AE128" i="21"/>
  <c r="AL128" i="21" s="1"/>
  <c r="AD128" i="21"/>
  <c r="AK128" i="21" s="1"/>
  <c r="AC128" i="21"/>
  <c r="AJ128" i="21" s="1"/>
  <c r="U128" i="21"/>
  <c r="R128" i="21"/>
  <c r="Q128" i="21"/>
  <c r="P128" i="21"/>
  <c r="O128" i="21"/>
  <c r="N128" i="21"/>
  <c r="M128" i="21"/>
  <c r="BI127" i="21"/>
  <c r="AW127" i="21"/>
  <c r="AP127" i="21"/>
  <c r="AI127" i="21"/>
  <c r="AG127" i="21"/>
  <c r="AN127" i="21" s="1"/>
  <c r="AF127" i="21"/>
  <c r="AM127" i="21" s="1"/>
  <c r="AE127" i="21"/>
  <c r="AL127" i="21" s="1"/>
  <c r="AD127" i="21"/>
  <c r="AK127" i="21" s="1"/>
  <c r="AC127" i="21"/>
  <c r="AJ127" i="21" s="1"/>
  <c r="U127" i="21"/>
  <c r="R127" i="21"/>
  <c r="Q127" i="21"/>
  <c r="P127" i="21"/>
  <c r="O127" i="21"/>
  <c r="N127" i="21"/>
  <c r="M127" i="21"/>
  <c r="BI126" i="21"/>
  <c r="AW126" i="21"/>
  <c r="AP126" i="21"/>
  <c r="AI126" i="21"/>
  <c r="AG126" i="21"/>
  <c r="AN126" i="21" s="1"/>
  <c r="AF126" i="21"/>
  <c r="AM126" i="21" s="1"/>
  <c r="AE126" i="21"/>
  <c r="AL126" i="21" s="1"/>
  <c r="AD126" i="21"/>
  <c r="AK126" i="21" s="1"/>
  <c r="AC126" i="21"/>
  <c r="AJ126" i="21" s="1"/>
  <c r="U126" i="21"/>
  <c r="R126" i="21"/>
  <c r="Q126" i="21"/>
  <c r="P126" i="21"/>
  <c r="O126" i="21"/>
  <c r="N126" i="21"/>
  <c r="M126" i="21"/>
  <c r="BI125" i="21"/>
  <c r="AW125" i="21"/>
  <c r="AP125" i="21"/>
  <c r="AI125" i="21"/>
  <c r="AG125" i="21"/>
  <c r="AN125" i="21" s="1"/>
  <c r="AF125" i="21"/>
  <c r="AM125" i="21" s="1"/>
  <c r="AE125" i="21"/>
  <c r="AL125" i="21" s="1"/>
  <c r="AD125" i="21"/>
  <c r="AK125" i="21" s="1"/>
  <c r="AC125" i="21"/>
  <c r="AJ125" i="21" s="1"/>
  <c r="U125" i="21"/>
  <c r="R125" i="21"/>
  <c r="Q125" i="21"/>
  <c r="P125" i="21"/>
  <c r="O125" i="21"/>
  <c r="N125" i="21"/>
  <c r="M125" i="21"/>
  <c r="BI124" i="21"/>
  <c r="AW124" i="21"/>
  <c r="AP124" i="21"/>
  <c r="AI124" i="21"/>
  <c r="AG124" i="21"/>
  <c r="AN124" i="21" s="1"/>
  <c r="AF124" i="21"/>
  <c r="AM124" i="21" s="1"/>
  <c r="AE124" i="21"/>
  <c r="AL124" i="21" s="1"/>
  <c r="AD124" i="21"/>
  <c r="AK124" i="21" s="1"/>
  <c r="AC124" i="21"/>
  <c r="AJ124" i="21" s="1"/>
  <c r="U124" i="21"/>
  <c r="R124" i="21"/>
  <c r="Q124" i="21"/>
  <c r="P124" i="21"/>
  <c r="O124" i="21"/>
  <c r="N124" i="21"/>
  <c r="M124" i="21"/>
  <c r="BI123" i="21"/>
  <c r="AW123" i="21"/>
  <c r="AP123" i="21"/>
  <c r="AI123" i="21"/>
  <c r="AG123" i="21"/>
  <c r="AN123" i="21" s="1"/>
  <c r="AF123" i="21"/>
  <c r="AM123" i="21" s="1"/>
  <c r="AE123" i="21"/>
  <c r="AL123" i="21" s="1"/>
  <c r="AD123" i="21"/>
  <c r="AK123" i="21" s="1"/>
  <c r="AC123" i="21"/>
  <c r="AJ123" i="21" s="1"/>
  <c r="U123" i="21"/>
  <c r="R123" i="21"/>
  <c r="Q123" i="21"/>
  <c r="P123" i="21"/>
  <c r="O123" i="21"/>
  <c r="N123" i="21"/>
  <c r="M123" i="21"/>
  <c r="BI122" i="21"/>
  <c r="AW122" i="21"/>
  <c r="AP122" i="21"/>
  <c r="AI122" i="21"/>
  <c r="AG122" i="21"/>
  <c r="AN122" i="21" s="1"/>
  <c r="AF122" i="21"/>
  <c r="AM122" i="21" s="1"/>
  <c r="AE122" i="21"/>
  <c r="AL122" i="21" s="1"/>
  <c r="AD122" i="21"/>
  <c r="AK122" i="21" s="1"/>
  <c r="AC122" i="21"/>
  <c r="AJ122" i="21" s="1"/>
  <c r="U122" i="21"/>
  <c r="R122" i="21"/>
  <c r="Q122" i="21"/>
  <c r="P122" i="21"/>
  <c r="O122" i="21"/>
  <c r="N122" i="21"/>
  <c r="M122" i="21"/>
  <c r="BI121" i="21"/>
  <c r="AW121" i="21"/>
  <c r="AP121" i="21"/>
  <c r="AI121" i="21"/>
  <c r="AG121" i="21"/>
  <c r="AN121" i="21" s="1"/>
  <c r="AF121" i="21"/>
  <c r="AM121" i="21" s="1"/>
  <c r="AE121" i="21"/>
  <c r="AL121" i="21" s="1"/>
  <c r="AD121" i="21"/>
  <c r="AK121" i="21" s="1"/>
  <c r="AC121" i="21"/>
  <c r="AJ121" i="21" s="1"/>
  <c r="U121" i="21"/>
  <c r="R121" i="21"/>
  <c r="Q121" i="21"/>
  <c r="P121" i="21"/>
  <c r="O121" i="21"/>
  <c r="N121" i="21"/>
  <c r="M121" i="21"/>
  <c r="BI120" i="21"/>
  <c r="AW120" i="21"/>
  <c r="AP120" i="21"/>
  <c r="AI120" i="21"/>
  <c r="AG120" i="21"/>
  <c r="AN120" i="21" s="1"/>
  <c r="AF120" i="21"/>
  <c r="AM120" i="21" s="1"/>
  <c r="AE120" i="21"/>
  <c r="AL120" i="21" s="1"/>
  <c r="AD120" i="21"/>
  <c r="AK120" i="21" s="1"/>
  <c r="AC120" i="21"/>
  <c r="AJ120" i="21" s="1"/>
  <c r="U120" i="21"/>
  <c r="R120" i="21"/>
  <c r="Q120" i="21"/>
  <c r="P120" i="21"/>
  <c r="O120" i="21"/>
  <c r="N120" i="21"/>
  <c r="M120" i="21"/>
  <c r="BI119" i="21"/>
  <c r="AW119" i="21"/>
  <c r="AP119" i="21"/>
  <c r="AI119" i="21"/>
  <c r="AG119" i="21"/>
  <c r="AN119" i="21" s="1"/>
  <c r="AF119" i="21"/>
  <c r="AM119" i="21" s="1"/>
  <c r="AE119" i="21"/>
  <c r="AL119" i="21" s="1"/>
  <c r="AD119" i="21"/>
  <c r="AK119" i="21" s="1"/>
  <c r="AC119" i="21"/>
  <c r="AJ119" i="21" s="1"/>
  <c r="U119" i="21"/>
  <c r="R119" i="21"/>
  <c r="Q119" i="21"/>
  <c r="P119" i="21"/>
  <c r="O119" i="21"/>
  <c r="N119" i="21"/>
  <c r="M119" i="21"/>
  <c r="BI118" i="21"/>
  <c r="AW118" i="21"/>
  <c r="AP118" i="21"/>
  <c r="AI118" i="21"/>
  <c r="AG118" i="21"/>
  <c r="AN118" i="21" s="1"/>
  <c r="AF118" i="21"/>
  <c r="AM118" i="21" s="1"/>
  <c r="AE118" i="21"/>
  <c r="AL118" i="21" s="1"/>
  <c r="AD118" i="21"/>
  <c r="AK118" i="21" s="1"/>
  <c r="AC118" i="21"/>
  <c r="AJ118" i="21" s="1"/>
  <c r="U118" i="21"/>
  <c r="R118" i="21"/>
  <c r="Q118" i="21"/>
  <c r="P118" i="21"/>
  <c r="O118" i="21"/>
  <c r="N118" i="21"/>
  <c r="M118" i="21"/>
  <c r="BI117" i="21"/>
  <c r="AW117" i="21"/>
  <c r="AP117" i="21"/>
  <c r="AI117" i="21"/>
  <c r="AG117" i="21"/>
  <c r="AN117" i="21" s="1"/>
  <c r="AF117" i="21"/>
  <c r="AM117" i="21" s="1"/>
  <c r="AE117" i="21"/>
  <c r="AL117" i="21" s="1"/>
  <c r="AD117" i="21"/>
  <c r="AK117" i="21" s="1"/>
  <c r="AC117" i="21"/>
  <c r="AJ117" i="21" s="1"/>
  <c r="U117" i="21"/>
  <c r="R117" i="21"/>
  <c r="Q117" i="21"/>
  <c r="P117" i="21"/>
  <c r="O117" i="21"/>
  <c r="N117" i="21"/>
  <c r="M117" i="21"/>
  <c r="BI116" i="21"/>
  <c r="AW116" i="21"/>
  <c r="AP116" i="21"/>
  <c r="AI116" i="21"/>
  <c r="AG116" i="21"/>
  <c r="AN116" i="21" s="1"/>
  <c r="AF116" i="21"/>
  <c r="AM116" i="21" s="1"/>
  <c r="AE116" i="21"/>
  <c r="AL116" i="21" s="1"/>
  <c r="AD116" i="21"/>
  <c r="AK116" i="21" s="1"/>
  <c r="AC116" i="21"/>
  <c r="AJ116" i="21" s="1"/>
  <c r="U116" i="21"/>
  <c r="R116" i="21"/>
  <c r="Q116" i="21"/>
  <c r="P116" i="21"/>
  <c r="O116" i="21"/>
  <c r="N116" i="21"/>
  <c r="M116" i="21"/>
  <c r="BI115" i="21"/>
  <c r="AW115" i="21"/>
  <c r="AP115" i="21"/>
  <c r="AI115" i="21"/>
  <c r="AG115" i="21"/>
  <c r="AN115" i="21" s="1"/>
  <c r="AF115" i="21"/>
  <c r="AM115" i="21" s="1"/>
  <c r="AE115" i="21"/>
  <c r="AL115" i="21" s="1"/>
  <c r="AD115" i="21"/>
  <c r="AK115" i="21" s="1"/>
  <c r="AC115" i="21"/>
  <c r="AJ115" i="21" s="1"/>
  <c r="U115" i="21"/>
  <c r="R115" i="21"/>
  <c r="Q115" i="21"/>
  <c r="P115" i="21"/>
  <c r="O115" i="21"/>
  <c r="N115" i="21"/>
  <c r="M115" i="21"/>
  <c r="BI114" i="21"/>
  <c r="AW114" i="21"/>
  <c r="AP114" i="21"/>
  <c r="AI114" i="21"/>
  <c r="AG114" i="21"/>
  <c r="AN114" i="21" s="1"/>
  <c r="AF114" i="21"/>
  <c r="AM114" i="21" s="1"/>
  <c r="AE114" i="21"/>
  <c r="AL114" i="21" s="1"/>
  <c r="AD114" i="21"/>
  <c r="AK114" i="21" s="1"/>
  <c r="AC114" i="21"/>
  <c r="AJ114" i="21" s="1"/>
  <c r="U114" i="21"/>
  <c r="R114" i="21"/>
  <c r="Q114" i="21"/>
  <c r="P114" i="21"/>
  <c r="O114" i="21"/>
  <c r="N114" i="21"/>
  <c r="M114" i="21"/>
  <c r="BI113" i="21"/>
  <c r="AW113" i="21"/>
  <c r="AP113" i="21"/>
  <c r="AI113" i="21"/>
  <c r="AG113" i="21"/>
  <c r="AN113" i="21" s="1"/>
  <c r="AF113" i="21"/>
  <c r="AM113" i="21" s="1"/>
  <c r="AE113" i="21"/>
  <c r="AL113" i="21" s="1"/>
  <c r="AD113" i="21"/>
  <c r="AK113" i="21" s="1"/>
  <c r="AC113" i="21"/>
  <c r="AJ113" i="21" s="1"/>
  <c r="U113" i="21"/>
  <c r="R113" i="21"/>
  <c r="Q113" i="21"/>
  <c r="P113" i="21"/>
  <c r="O113" i="21"/>
  <c r="N113" i="21"/>
  <c r="M113" i="21"/>
  <c r="BI112" i="21"/>
  <c r="AW112" i="21"/>
  <c r="AP112" i="21"/>
  <c r="AI112" i="21"/>
  <c r="AG112" i="21"/>
  <c r="AN112" i="21" s="1"/>
  <c r="AF112" i="21"/>
  <c r="AM112" i="21" s="1"/>
  <c r="AE112" i="21"/>
  <c r="AL112" i="21" s="1"/>
  <c r="AD112" i="21"/>
  <c r="AK112" i="21" s="1"/>
  <c r="AC112" i="21"/>
  <c r="AJ112" i="21" s="1"/>
  <c r="U112" i="21"/>
  <c r="R112" i="21"/>
  <c r="Q112" i="21"/>
  <c r="P112" i="21"/>
  <c r="O112" i="21"/>
  <c r="N112" i="21"/>
  <c r="M112" i="21"/>
  <c r="BI111" i="21"/>
  <c r="AW111" i="21"/>
  <c r="AP111" i="21"/>
  <c r="AI111" i="21"/>
  <c r="AG111" i="21"/>
  <c r="AN111" i="21" s="1"/>
  <c r="AF111" i="21"/>
  <c r="AM111" i="21" s="1"/>
  <c r="AE111" i="21"/>
  <c r="AL111" i="21" s="1"/>
  <c r="AD111" i="21"/>
  <c r="AK111" i="21" s="1"/>
  <c r="AC111" i="21"/>
  <c r="AJ111" i="21" s="1"/>
  <c r="U111" i="21"/>
  <c r="R111" i="21"/>
  <c r="Q111" i="21"/>
  <c r="P111" i="21"/>
  <c r="O111" i="21"/>
  <c r="N111" i="21"/>
  <c r="M111" i="21"/>
  <c r="BI110" i="21"/>
  <c r="AW110" i="21"/>
  <c r="AP110" i="21"/>
  <c r="AI110" i="21"/>
  <c r="AG110" i="21"/>
  <c r="AN110" i="21" s="1"/>
  <c r="AF110" i="21"/>
  <c r="AM110" i="21" s="1"/>
  <c r="AE110" i="21"/>
  <c r="AL110" i="21" s="1"/>
  <c r="AD110" i="21"/>
  <c r="AK110" i="21" s="1"/>
  <c r="AC110" i="21"/>
  <c r="AJ110" i="21" s="1"/>
  <c r="U110" i="21"/>
  <c r="R110" i="21"/>
  <c r="Q110" i="21"/>
  <c r="P110" i="21"/>
  <c r="O110" i="21"/>
  <c r="N110" i="21"/>
  <c r="M110" i="21"/>
  <c r="BI109" i="21"/>
  <c r="AW109" i="21"/>
  <c r="AP109" i="21"/>
  <c r="AI109" i="21"/>
  <c r="AG109" i="21"/>
  <c r="AN109" i="21" s="1"/>
  <c r="AF109" i="21"/>
  <c r="AM109" i="21" s="1"/>
  <c r="AE109" i="21"/>
  <c r="AL109" i="21" s="1"/>
  <c r="AD109" i="21"/>
  <c r="AK109" i="21" s="1"/>
  <c r="AC109" i="21"/>
  <c r="AJ109" i="21" s="1"/>
  <c r="U109" i="21"/>
  <c r="R109" i="21"/>
  <c r="Q109" i="21"/>
  <c r="P109" i="21"/>
  <c r="O109" i="21"/>
  <c r="N109" i="21"/>
  <c r="M109" i="21"/>
  <c r="BI108" i="21"/>
  <c r="AW108" i="21"/>
  <c r="AP108" i="21"/>
  <c r="AI108" i="21"/>
  <c r="AG108" i="21"/>
  <c r="AN108" i="21" s="1"/>
  <c r="AF108" i="21"/>
  <c r="AM108" i="21" s="1"/>
  <c r="AE108" i="21"/>
  <c r="AL108" i="21" s="1"/>
  <c r="AD108" i="21"/>
  <c r="AK108" i="21" s="1"/>
  <c r="AC108" i="21"/>
  <c r="AJ108" i="21" s="1"/>
  <c r="U108" i="21"/>
  <c r="R108" i="21"/>
  <c r="Q108" i="21"/>
  <c r="P108" i="21"/>
  <c r="O108" i="21"/>
  <c r="N108" i="21"/>
  <c r="M108" i="21"/>
  <c r="BI107" i="21"/>
  <c r="AW107" i="21"/>
  <c r="AP107" i="21"/>
  <c r="AI107" i="21"/>
  <c r="AG107" i="21"/>
  <c r="AN107" i="21" s="1"/>
  <c r="AF107" i="21"/>
  <c r="AM107" i="21" s="1"/>
  <c r="AE107" i="21"/>
  <c r="AL107" i="21" s="1"/>
  <c r="AD107" i="21"/>
  <c r="AK107" i="21" s="1"/>
  <c r="AC107" i="21"/>
  <c r="AJ107" i="21" s="1"/>
  <c r="U107" i="21"/>
  <c r="R107" i="21"/>
  <c r="Q107" i="21"/>
  <c r="P107" i="21"/>
  <c r="O107" i="21"/>
  <c r="N107" i="21"/>
  <c r="M107" i="21"/>
  <c r="BI106" i="21"/>
  <c r="AW106" i="21"/>
  <c r="AP106" i="21"/>
  <c r="AI106" i="21"/>
  <c r="AG106" i="21"/>
  <c r="AN106" i="21" s="1"/>
  <c r="AF106" i="21"/>
  <c r="AM106" i="21" s="1"/>
  <c r="AE106" i="21"/>
  <c r="AL106" i="21" s="1"/>
  <c r="AD106" i="21"/>
  <c r="AK106" i="21" s="1"/>
  <c r="AC106" i="21"/>
  <c r="AJ106" i="21" s="1"/>
  <c r="U106" i="21"/>
  <c r="R106" i="21"/>
  <c r="Q106" i="21"/>
  <c r="P106" i="21"/>
  <c r="O106" i="21"/>
  <c r="N106" i="21"/>
  <c r="M106" i="21"/>
  <c r="BI105" i="21"/>
  <c r="AW105" i="21"/>
  <c r="AP105" i="21"/>
  <c r="AI105" i="21"/>
  <c r="AG105" i="21"/>
  <c r="AN105" i="21" s="1"/>
  <c r="AF105" i="21"/>
  <c r="AM105" i="21" s="1"/>
  <c r="AE105" i="21"/>
  <c r="AL105" i="21" s="1"/>
  <c r="AD105" i="21"/>
  <c r="AK105" i="21" s="1"/>
  <c r="AC105" i="21"/>
  <c r="AJ105" i="21" s="1"/>
  <c r="U105" i="21"/>
  <c r="R105" i="21"/>
  <c r="Q105" i="21"/>
  <c r="P105" i="21"/>
  <c r="O105" i="21"/>
  <c r="N105" i="21"/>
  <c r="M105" i="21"/>
  <c r="BI104" i="21"/>
  <c r="AW104" i="21"/>
  <c r="AP104" i="21"/>
  <c r="AI104" i="21"/>
  <c r="AG104" i="21"/>
  <c r="AN104" i="21" s="1"/>
  <c r="AF104" i="21"/>
  <c r="AM104" i="21" s="1"/>
  <c r="AE104" i="21"/>
  <c r="AL104" i="21" s="1"/>
  <c r="AD104" i="21"/>
  <c r="AK104" i="21" s="1"/>
  <c r="AC104" i="21"/>
  <c r="AJ104" i="21" s="1"/>
  <c r="U104" i="21"/>
  <c r="R104" i="21"/>
  <c r="Q104" i="21"/>
  <c r="P104" i="21"/>
  <c r="O104" i="21"/>
  <c r="N104" i="21"/>
  <c r="M104" i="21"/>
  <c r="BI103" i="21"/>
  <c r="AW103" i="21"/>
  <c r="AP103" i="21"/>
  <c r="AI103" i="21"/>
  <c r="AG103" i="21"/>
  <c r="AN103" i="21" s="1"/>
  <c r="AF103" i="21"/>
  <c r="AM103" i="21" s="1"/>
  <c r="AE103" i="21"/>
  <c r="AL103" i="21" s="1"/>
  <c r="AD103" i="21"/>
  <c r="AK103" i="21" s="1"/>
  <c r="AC103" i="21"/>
  <c r="AJ103" i="21" s="1"/>
  <c r="U103" i="21"/>
  <c r="R103" i="21"/>
  <c r="Q103" i="21"/>
  <c r="P103" i="21"/>
  <c r="O103" i="21"/>
  <c r="N103" i="21"/>
  <c r="M103" i="21"/>
  <c r="BI102" i="21"/>
  <c r="AW102" i="21"/>
  <c r="AP102" i="21"/>
  <c r="AI102" i="21"/>
  <c r="AG102" i="21"/>
  <c r="AN102" i="21" s="1"/>
  <c r="AF102" i="21"/>
  <c r="AM102" i="21" s="1"/>
  <c r="AE102" i="21"/>
  <c r="AL102" i="21" s="1"/>
  <c r="AD102" i="21"/>
  <c r="AK102" i="21" s="1"/>
  <c r="AC102" i="21"/>
  <c r="AJ102" i="21" s="1"/>
  <c r="U102" i="21"/>
  <c r="R102" i="21"/>
  <c r="Q102" i="21"/>
  <c r="P102" i="21"/>
  <c r="O102" i="21"/>
  <c r="N102" i="21"/>
  <c r="M102" i="21"/>
  <c r="BI101" i="21"/>
  <c r="AW101" i="21"/>
  <c r="AP101" i="21"/>
  <c r="AI101" i="21"/>
  <c r="AG101" i="21"/>
  <c r="AN101" i="21" s="1"/>
  <c r="AF101" i="21"/>
  <c r="AM101" i="21" s="1"/>
  <c r="AE101" i="21"/>
  <c r="AL101" i="21" s="1"/>
  <c r="AD101" i="21"/>
  <c r="AK101" i="21" s="1"/>
  <c r="AC101" i="21"/>
  <c r="AJ101" i="21" s="1"/>
  <c r="U101" i="21"/>
  <c r="R101" i="21"/>
  <c r="Q101" i="21"/>
  <c r="P101" i="21"/>
  <c r="O101" i="21"/>
  <c r="N101" i="21"/>
  <c r="M101" i="21"/>
  <c r="BI100" i="21"/>
  <c r="AW100" i="21"/>
  <c r="AP100" i="21"/>
  <c r="AI100" i="21"/>
  <c r="AG100" i="21"/>
  <c r="AN100" i="21" s="1"/>
  <c r="AF100" i="21"/>
  <c r="AM100" i="21" s="1"/>
  <c r="AE100" i="21"/>
  <c r="AL100" i="21" s="1"/>
  <c r="AD100" i="21"/>
  <c r="AK100" i="21" s="1"/>
  <c r="AC100" i="21"/>
  <c r="AJ100" i="21" s="1"/>
  <c r="U100" i="21"/>
  <c r="R100" i="21"/>
  <c r="Q100" i="21"/>
  <c r="P100" i="21"/>
  <c r="O100" i="21"/>
  <c r="N100" i="21"/>
  <c r="M100" i="21"/>
  <c r="BI99" i="21"/>
  <c r="AW99" i="21"/>
  <c r="AP99" i="21"/>
  <c r="AI99" i="21"/>
  <c r="AG99" i="21"/>
  <c r="AN99" i="21" s="1"/>
  <c r="AF99" i="21"/>
  <c r="AM99" i="21" s="1"/>
  <c r="AE99" i="21"/>
  <c r="AL99" i="21" s="1"/>
  <c r="AD99" i="21"/>
  <c r="AK99" i="21" s="1"/>
  <c r="AC99" i="21"/>
  <c r="AJ99" i="21" s="1"/>
  <c r="U99" i="21"/>
  <c r="R99" i="21"/>
  <c r="Q99" i="21"/>
  <c r="P99" i="21"/>
  <c r="O99" i="21"/>
  <c r="N99" i="21"/>
  <c r="M99" i="21"/>
  <c r="BI98" i="21"/>
  <c r="AW98" i="21"/>
  <c r="AP98" i="21"/>
  <c r="AI98" i="21"/>
  <c r="AG98" i="21"/>
  <c r="AN98" i="21" s="1"/>
  <c r="AF98" i="21"/>
  <c r="AM98" i="21" s="1"/>
  <c r="AE98" i="21"/>
  <c r="AL98" i="21" s="1"/>
  <c r="AD98" i="21"/>
  <c r="AK98" i="21" s="1"/>
  <c r="AC98" i="21"/>
  <c r="AJ98" i="21" s="1"/>
  <c r="U98" i="21"/>
  <c r="R98" i="21"/>
  <c r="Q98" i="21"/>
  <c r="P98" i="21"/>
  <c r="O98" i="21"/>
  <c r="N98" i="21"/>
  <c r="M98" i="21"/>
  <c r="BI97" i="21"/>
  <c r="AW97" i="21"/>
  <c r="AP97" i="21"/>
  <c r="AI97" i="21"/>
  <c r="AG97" i="21"/>
  <c r="AN97" i="21" s="1"/>
  <c r="AF97" i="21"/>
  <c r="AM97" i="21" s="1"/>
  <c r="AE97" i="21"/>
  <c r="AL97" i="21" s="1"/>
  <c r="AD97" i="21"/>
  <c r="AK97" i="21" s="1"/>
  <c r="AC97" i="21"/>
  <c r="AJ97" i="21" s="1"/>
  <c r="U97" i="21"/>
  <c r="R97" i="21"/>
  <c r="Q97" i="21"/>
  <c r="P97" i="21"/>
  <c r="O97" i="21"/>
  <c r="N97" i="21"/>
  <c r="M97" i="21"/>
  <c r="BI96" i="21"/>
  <c r="AW96" i="21"/>
  <c r="AP96" i="21"/>
  <c r="AI96" i="21"/>
  <c r="AG96" i="21"/>
  <c r="AN96" i="21" s="1"/>
  <c r="AF96" i="21"/>
  <c r="AM96" i="21" s="1"/>
  <c r="AE96" i="21"/>
  <c r="AL96" i="21" s="1"/>
  <c r="AD96" i="21"/>
  <c r="AK96" i="21" s="1"/>
  <c r="AC96" i="21"/>
  <c r="AJ96" i="21" s="1"/>
  <c r="U96" i="21"/>
  <c r="R96" i="21"/>
  <c r="Q96" i="21"/>
  <c r="P96" i="21"/>
  <c r="O96" i="21"/>
  <c r="N96" i="21"/>
  <c r="M96" i="21"/>
  <c r="BI95" i="21"/>
  <c r="AW95" i="21"/>
  <c r="AP95" i="21"/>
  <c r="AI95" i="21"/>
  <c r="AG95" i="21"/>
  <c r="AN95" i="21" s="1"/>
  <c r="AF95" i="21"/>
  <c r="AM95" i="21" s="1"/>
  <c r="AE95" i="21"/>
  <c r="AL95" i="21" s="1"/>
  <c r="AD95" i="21"/>
  <c r="AK95" i="21" s="1"/>
  <c r="AC95" i="21"/>
  <c r="AJ95" i="21" s="1"/>
  <c r="U95" i="21"/>
  <c r="R95" i="21"/>
  <c r="Q95" i="21"/>
  <c r="P95" i="21"/>
  <c r="O95" i="21"/>
  <c r="N95" i="21"/>
  <c r="M95" i="21"/>
  <c r="BI94" i="21"/>
  <c r="AW94" i="21"/>
  <c r="AP94" i="21"/>
  <c r="AI94" i="21"/>
  <c r="AG94" i="21"/>
  <c r="AN94" i="21" s="1"/>
  <c r="AF94" i="21"/>
  <c r="AM94" i="21" s="1"/>
  <c r="AE94" i="21"/>
  <c r="AL94" i="21" s="1"/>
  <c r="AD94" i="21"/>
  <c r="AK94" i="21" s="1"/>
  <c r="AC94" i="21"/>
  <c r="AJ94" i="21" s="1"/>
  <c r="U94" i="21"/>
  <c r="R94" i="21"/>
  <c r="Q94" i="21"/>
  <c r="P94" i="21"/>
  <c r="O94" i="21"/>
  <c r="N94" i="21"/>
  <c r="M94" i="21"/>
  <c r="BI93" i="21"/>
  <c r="AW93" i="21"/>
  <c r="AP93" i="21"/>
  <c r="AI93" i="21"/>
  <c r="AG93" i="21"/>
  <c r="AN93" i="21" s="1"/>
  <c r="AF93" i="21"/>
  <c r="AM93" i="21" s="1"/>
  <c r="AE93" i="21"/>
  <c r="AL93" i="21" s="1"/>
  <c r="AD93" i="21"/>
  <c r="AK93" i="21" s="1"/>
  <c r="AC93" i="21"/>
  <c r="AJ93" i="21" s="1"/>
  <c r="U93" i="21"/>
  <c r="R93" i="21"/>
  <c r="Q93" i="21"/>
  <c r="P93" i="21"/>
  <c r="O93" i="21"/>
  <c r="N93" i="21"/>
  <c r="M93" i="21"/>
  <c r="BI92" i="21"/>
  <c r="AW92" i="21"/>
  <c r="AP92" i="21"/>
  <c r="AI92" i="21"/>
  <c r="AG92" i="21"/>
  <c r="AN92" i="21" s="1"/>
  <c r="AF92" i="21"/>
  <c r="AM92" i="21" s="1"/>
  <c r="AE92" i="21"/>
  <c r="AL92" i="21" s="1"/>
  <c r="AD92" i="21"/>
  <c r="AK92" i="21" s="1"/>
  <c r="AC92" i="21"/>
  <c r="AJ92" i="21" s="1"/>
  <c r="U92" i="21"/>
  <c r="R92" i="21"/>
  <c r="Q92" i="21"/>
  <c r="P92" i="21"/>
  <c r="O92" i="21"/>
  <c r="N92" i="21"/>
  <c r="M92" i="21"/>
  <c r="BI91" i="21"/>
  <c r="AW91" i="21"/>
  <c r="AP91" i="21"/>
  <c r="AI91" i="21"/>
  <c r="AG91" i="21"/>
  <c r="AN91" i="21" s="1"/>
  <c r="AF91" i="21"/>
  <c r="AM91" i="21" s="1"/>
  <c r="AE91" i="21"/>
  <c r="AL91" i="21" s="1"/>
  <c r="AD91" i="21"/>
  <c r="AK91" i="21" s="1"/>
  <c r="AC91" i="21"/>
  <c r="AJ91" i="21" s="1"/>
  <c r="U91" i="21"/>
  <c r="R91" i="21"/>
  <c r="Q91" i="21"/>
  <c r="P91" i="21"/>
  <c r="O91" i="21"/>
  <c r="N91" i="21"/>
  <c r="M91" i="21"/>
  <c r="BI90" i="21"/>
  <c r="AW90" i="21"/>
  <c r="AP90" i="21"/>
  <c r="AI90" i="21"/>
  <c r="AG90" i="21"/>
  <c r="AN90" i="21" s="1"/>
  <c r="AF90" i="21"/>
  <c r="AM90" i="21" s="1"/>
  <c r="AE90" i="21"/>
  <c r="AL90" i="21" s="1"/>
  <c r="AD90" i="21"/>
  <c r="AK90" i="21" s="1"/>
  <c r="AC90" i="21"/>
  <c r="AJ90" i="21" s="1"/>
  <c r="U90" i="21"/>
  <c r="R90" i="21"/>
  <c r="Q90" i="21"/>
  <c r="P90" i="21"/>
  <c r="O90" i="21"/>
  <c r="N90" i="21"/>
  <c r="M90" i="21"/>
  <c r="BI89" i="21"/>
  <c r="AW89" i="21"/>
  <c r="AP89" i="21"/>
  <c r="AI89" i="21"/>
  <c r="AG89" i="21"/>
  <c r="AN89" i="21" s="1"/>
  <c r="AF89" i="21"/>
  <c r="AM89" i="21" s="1"/>
  <c r="AE89" i="21"/>
  <c r="AL89" i="21" s="1"/>
  <c r="AD89" i="21"/>
  <c r="AK89" i="21" s="1"/>
  <c r="AC89" i="21"/>
  <c r="AJ89" i="21" s="1"/>
  <c r="U89" i="21"/>
  <c r="R89" i="21"/>
  <c r="Q89" i="21"/>
  <c r="P89" i="21"/>
  <c r="O89" i="21"/>
  <c r="N89" i="21"/>
  <c r="M89" i="21"/>
  <c r="BI88" i="21"/>
  <c r="AW88" i="21"/>
  <c r="AP88" i="21"/>
  <c r="AI88" i="21"/>
  <c r="AG88" i="21"/>
  <c r="AN88" i="21" s="1"/>
  <c r="AF88" i="21"/>
  <c r="AM88" i="21" s="1"/>
  <c r="AE88" i="21"/>
  <c r="AL88" i="21" s="1"/>
  <c r="AD88" i="21"/>
  <c r="AK88" i="21" s="1"/>
  <c r="AC88" i="21"/>
  <c r="AJ88" i="21" s="1"/>
  <c r="U88" i="21"/>
  <c r="R88" i="21"/>
  <c r="Q88" i="21"/>
  <c r="P88" i="21"/>
  <c r="O88" i="21"/>
  <c r="N88" i="21"/>
  <c r="M88" i="21"/>
  <c r="BI87" i="21"/>
  <c r="AW87" i="21"/>
  <c r="AP87" i="21"/>
  <c r="AI87" i="21"/>
  <c r="AG87" i="21"/>
  <c r="AN87" i="21" s="1"/>
  <c r="AF87" i="21"/>
  <c r="AM87" i="21" s="1"/>
  <c r="AE87" i="21"/>
  <c r="AL87" i="21" s="1"/>
  <c r="AD87" i="21"/>
  <c r="AK87" i="21" s="1"/>
  <c r="AC87" i="21"/>
  <c r="AJ87" i="21" s="1"/>
  <c r="U87" i="21"/>
  <c r="R87" i="21"/>
  <c r="Q87" i="21"/>
  <c r="P87" i="21"/>
  <c r="O87" i="21"/>
  <c r="N87" i="21"/>
  <c r="M87" i="21"/>
  <c r="BI86" i="21"/>
  <c r="AW86" i="21"/>
  <c r="AP86" i="21"/>
  <c r="AI86" i="21"/>
  <c r="AG86" i="21"/>
  <c r="AN86" i="21" s="1"/>
  <c r="AF86" i="21"/>
  <c r="AM86" i="21" s="1"/>
  <c r="AE86" i="21"/>
  <c r="AL86" i="21" s="1"/>
  <c r="AD86" i="21"/>
  <c r="AK86" i="21" s="1"/>
  <c r="AC86" i="21"/>
  <c r="AJ86" i="21" s="1"/>
  <c r="U86" i="21"/>
  <c r="R86" i="21"/>
  <c r="Q86" i="21"/>
  <c r="P86" i="21"/>
  <c r="O86" i="21"/>
  <c r="N86" i="21"/>
  <c r="M86" i="21"/>
  <c r="BI85" i="21"/>
  <c r="AW85" i="21"/>
  <c r="AP85" i="21"/>
  <c r="AI85" i="21"/>
  <c r="AG85" i="21"/>
  <c r="AN85" i="21" s="1"/>
  <c r="AF85" i="21"/>
  <c r="AM85" i="21" s="1"/>
  <c r="AE85" i="21"/>
  <c r="AL85" i="21" s="1"/>
  <c r="AD85" i="21"/>
  <c r="AK85" i="21" s="1"/>
  <c r="AC85" i="21"/>
  <c r="AJ85" i="21" s="1"/>
  <c r="U85" i="21"/>
  <c r="R85" i="21"/>
  <c r="Q85" i="21"/>
  <c r="P85" i="21"/>
  <c r="O85" i="21"/>
  <c r="N85" i="21"/>
  <c r="M85" i="21"/>
  <c r="BI84" i="21"/>
  <c r="AW84" i="21"/>
  <c r="AP84" i="21"/>
  <c r="AI84" i="21"/>
  <c r="AG84" i="21"/>
  <c r="AN84" i="21" s="1"/>
  <c r="AF84" i="21"/>
  <c r="AM84" i="21" s="1"/>
  <c r="AE84" i="21"/>
  <c r="AL84" i="21" s="1"/>
  <c r="AD84" i="21"/>
  <c r="AK84" i="21" s="1"/>
  <c r="AC84" i="21"/>
  <c r="AJ84" i="21" s="1"/>
  <c r="U84" i="21"/>
  <c r="R84" i="21"/>
  <c r="Q84" i="21"/>
  <c r="P84" i="21"/>
  <c r="O84" i="21"/>
  <c r="N84" i="21"/>
  <c r="M84" i="21"/>
  <c r="BI83" i="21"/>
  <c r="AW83" i="21"/>
  <c r="AP83" i="21"/>
  <c r="AI83" i="21"/>
  <c r="AG83" i="21"/>
  <c r="AN83" i="21" s="1"/>
  <c r="AF83" i="21"/>
  <c r="AM83" i="21" s="1"/>
  <c r="AE83" i="21"/>
  <c r="AL83" i="21" s="1"/>
  <c r="AD83" i="21"/>
  <c r="AK83" i="21" s="1"/>
  <c r="AC83" i="21"/>
  <c r="AJ83" i="21" s="1"/>
  <c r="U83" i="21"/>
  <c r="R83" i="21"/>
  <c r="Q83" i="21"/>
  <c r="P83" i="21"/>
  <c r="O83" i="21"/>
  <c r="N83" i="21"/>
  <c r="M83" i="21"/>
  <c r="BI82" i="21"/>
  <c r="AW82" i="21"/>
  <c r="AP82" i="21"/>
  <c r="AI82" i="21"/>
  <c r="AG82" i="21"/>
  <c r="AN82" i="21" s="1"/>
  <c r="AF82" i="21"/>
  <c r="AM82" i="21" s="1"/>
  <c r="AE82" i="21"/>
  <c r="AL82" i="21" s="1"/>
  <c r="AD82" i="21"/>
  <c r="AK82" i="21" s="1"/>
  <c r="AC82" i="21"/>
  <c r="AJ82" i="21" s="1"/>
  <c r="U82" i="21"/>
  <c r="R82" i="21"/>
  <c r="Q82" i="21"/>
  <c r="P82" i="21"/>
  <c r="O82" i="21"/>
  <c r="N82" i="21"/>
  <c r="M82" i="21"/>
  <c r="BI81" i="21"/>
  <c r="AW81" i="21"/>
  <c r="AP81" i="21"/>
  <c r="AI81" i="21"/>
  <c r="AG81" i="21"/>
  <c r="AN81" i="21" s="1"/>
  <c r="AF81" i="21"/>
  <c r="AM81" i="21" s="1"/>
  <c r="AE81" i="21"/>
  <c r="AL81" i="21" s="1"/>
  <c r="AD81" i="21"/>
  <c r="AK81" i="21" s="1"/>
  <c r="AC81" i="21"/>
  <c r="AJ81" i="21" s="1"/>
  <c r="U81" i="21"/>
  <c r="R81" i="21"/>
  <c r="Z81" i="21" s="1"/>
  <c r="Q81" i="21"/>
  <c r="Y81" i="21" s="1"/>
  <c r="P81" i="21"/>
  <c r="X81" i="21" s="1"/>
  <c r="O81" i="21"/>
  <c r="W81" i="21" s="1"/>
  <c r="N81" i="21"/>
  <c r="V81" i="21" s="1"/>
  <c r="M81" i="21"/>
  <c r="BI80" i="21"/>
  <c r="AW80" i="21"/>
  <c r="AP80" i="21"/>
  <c r="AI80" i="21"/>
  <c r="AG80" i="21"/>
  <c r="AN80" i="21" s="1"/>
  <c r="AF80" i="21"/>
  <c r="AM80" i="21" s="1"/>
  <c r="AE80" i="21"/>
  <c r="AL80" i="21" s="1"/>
  <c r="AD80" i="21"/>
  <c r="AK80" i="21" s="1"/>
  <c r="AC80" i="21"/>
  <c r="AJ80" i="21" s="1"/>
  <c r="U80" i="21"/>
  <c r="R80" i="21"/>
  <c r="Q80" i="21"/>
  <c r="P80" i="21"/>
  <c r="O80" i="21"/>
  <c r="N80" i="21"/>
  <c r="M80" i="21"/>
  <c r="BI79" i="21"/>
  <c r="AW79" i="21"/>
  <c r="AP79" i="21"/>
  <c r="AI79" i="21"/>
  <c r="AG79" i="21"/>
  <c r="AN79" i="21" s="1"/>
  <c r="AF79" i="21"/>
  <c r="AM79" i="21" s="1"/>
  <c r="AE79" i="21"/>
  <c r="AL79" i="21" s="1"/>
  <c r="AD79" i="21"/>
  <c r="AK79" i="21" s="1"/>
  <c r="AC79" i="21"/>
  <c r="AJ79" i="21" s="1"/>
  <c r="U79" i="21"/>
  <c r="R79" i="21"/>
  <c r="Q79" i="21"/>
  <c r="P79" i="21"/>
  <c r="O79" i="21"/>
  <c r="N79" i="21"/>
  <c r="M79" i="21"/>
  <c r="BI78" i="21"/>
  <c r="AW78" i="21"/>
  <c r="AP78" i="21"/>
  <c r="AI78" i="21"/>
  <c r="AG78" i="21"/>
  <c r="AN78" i="21" s="1"/>
  <c r="AF78" i="21"/>
  <c r="AM78" i="21" s="1"/>
  <c r="AE78" i="21"/>
  <c r="AL78" i="21" s="1"/>
  <c r="AD78" i="21"/>
  <c r="AK78" i="21" s="1"/>
  <c r="AC78" i="21"/>
  <c r="AJ78" i="21" s="1"/>
  <c r="U78" i="21"/>
  <c r="R78" i="21"/>
  <c r="Q78" i="21"/>
  <c r="P78" i="21"/>
  <c r="O78" i="21"/>
  <c r="N78" i="21"/>
  <c r="M78" i="21"/>
  <c r="BI77" i="21"/>
  <c r="AW77" i="21"/>
  <c r="AP77" i="21"/>
  <c r="AI77" i="21"/>
  <c r="AG77" i="21"/>
  <c r="AN77" i="21" s="1"/>
  <c r="AF77" i="21"/>
  <c r="AM77" i="21" s="1"/>
  <c r="AE77" i="21"/>
  <c r="AL77" i="21" s="1"/>
  <c r="AD77" i="21"/>
  <c r="AK77" i="21" s="1"/>
  <c r="AC77" i="21"/>
  <c r="AJ77" i="21" s="1"/>
  <c r="U77" i="21"/>
  <c r="R77" i="21"/>
  <c r="Q77" i="21"/>
  <c r="P77" i="21"/>
  <c r="O77" i="21"/>
  <c r="N77" i="21"/>
  <c r="M77" i="21"/>
  <c r="BI76" i="21"/>
  <c r="AW76" i="21"/>
  <c r="AP76" i="21"/>
  <c r="AI76" i="21"/>
  <c r="AG76" i="21"/>
  <c r="AN76" i="21" s="1"/>
  <c r="AF76" i="21"/>
  <c r="AM76" i="21" s="1"/>
  <c r="AE76" i="21"/>
  <c r="AL76" i="21" s="1"/>
  <c r="AD76" i="21"/>
  <c r="AK76" i="21" s="1"/>
  <c r="AC76" i="21"/>
  <c r="AJ76" i="21" s="1"/>
  <c r="U76" i="21"/>
  <c r="R76" i="21"/>
  <c r="Q76" i="21"/>
  <c r="P76" i="21"/>
  <c r="O76" i="21"/>
  <c r="N76" i="21"/>
  <c r="M76" i="21"/>
  <c r="BI75" i="21"/>
  <c r="AW75" i="21"/>
  <c r="AP75" i="21"/>
  <c r="AI75" i="21"/>
  <c r="AG75" i="21"/>
  <c r="AN75" i="21" s="1"/>
  <c r="AF75" i="21"/>
  <c r="AM75" i="21" s="1"/>
  <c r="AE75" i="21"/>
  <c r="AL75" i="21" s="1"/>
  <c r="AD75" i="21"/>
  <c r="AK75" i="21" s="1"/>
  <c r="AC75" i="21"/>
  <c r="AJ75" i="21" s="1"/>
  <c r="U75" i="21"/>
  <c r="R75" i="21"/>
  <c r="Q75" i="21"/>
  <c r="P75" i="21"/>
  <c r="O75" i="21"/>
  <c r="N75" i="21"/>
  <c r="M75" i="21"/>
  <c r="BI74" i="21"/>
  <c r="AW74" i="21"/>
  <c r="AP74" i="21"/>
  <c r="AI74" i="21"/>
  <c r="AG74" i="21"/>
  <c r="AN74" i="21" s="1"/>
  <c r="AF74" i="21"/>
  <c r="AM74" i="21" s="1"/>
  <c r="AE74" i="21"/>
  <c r="AL74" i="21" s="1"/>
  <c r="AD74" i="21"/>
  <c r="AK74" i="21" s="1"/>
  <c r="AC74" i="21"/>
  <c r="AJ74" i="21" s="1"/>
  <c r="U74" i="21"/>
  <c r="R74" i="21"/>
  <c r="Q74" i="21"/>
  <c r="P74" i="21"/>
  <c r="O74" i="21"/>
  <c r="N74" i="21"/>
  <c r="M74" i="21"/>
  <c r="BI73" i="21"/>
  <c r="AW73" i="21"/>
  <c r="AP73" i="21"/>
  <c r="AI73" i="21"/>
  <c r="AG73" i="21"/>
  <c r="AN73" i="21" s="1"/>
  <c r="AF73" i="21"/>
  <c r="AM73" i="21" s="1"/>
  <c r="AE73" i="21"/>
  <c r="AL73" i="21" s="1"/>
  <c r="AD73" i="21"/>
  <c r="AK73" i="21" s="1"/>
  <c r="AC73" i="21"/>
  <c r="AJ73" i="21" s="1"/>
  <c r="U73" i="21"/>
  <c r="R73" i="21"/>
  <c r="Q73" i="21"/>
  <c r="P73" i="21"/>
  <c r="O73" i="21"/>
  <c r="N73" i="21"/>
  <c r="M73" i="21"/>
  <c r="BI72" i="21"/>
  <c r="AW72" i="21"/>
  <c r="AP72" i="21"/>
  <c r="AI72" i="21"/>
  <c r="AG72" i="21"/>
  <c r="AN72" i="21" s="1"/>
  <c r="AF72" i="21"/>
  <c r="AM72" i="21" s="1"/>
  <c r="AE72" i="21"/>
  <c r="AL72" i="21" s="1"/>
  <c r="AD72" i="21"/>
  <c r="AK72" i="21" s="1"/>
  <c r="AC72" i="21"/>
  <c r="AJ72" i="21" s="1"/>
  <c r="U72" i="21"/>
  <c r="R72" i="21"/>
  <c r="Q72" i="21"/>
  <c r="P72" i="21"/>
  <c r="O72" i="21"/>
  <c r="N72" i="21"/>
  <c r="M72" i="21"/>
  <c r="BI71" i="21"/>
  <c r="AW71" i="21"/>
  <c r="AP71" i="21"/>
  <c r="AI71" i="21"/>
  <c r="AG71" i="21"/>
  <c r="AN71" i="21" s="1"/>
  <c r="AF71" i="21"/>
  <c r="AM71" i="21" s="1"/>
  <c r="AE71" i="21"/>
  <c r="AL71" i="21" s="1"/>
  <c r="AD71" i="21"/>
  <c r="AK71" i="21" s="1"/>
  <c r="AC71" i="21"/>
  <c r="AJ71" i="21" s="1"/>
  <c r="U71" i="21"/>
  <c r="R71" i="21"/>
  <c r="Q71" i="21"/>
  <c r="P71" i="21"/>
  <c r="O71" i="21"/>
  <c r="N71" i="21"/>
  <c r="M71" i="21"/>
  <c r="BI70" i="21"/>
  <c r="AW70" i="21"/>
  <c r="AP70" i="21"/>
  <c r="AI70" i="21"/>
  <c r="AG70" i="21"/>
  <c r="AN70" i="21" s="1"/>
  <c r="AF70" i="21"/>
  <c r="AM70" i="21" s="1"/>
  <c r="AE70" i="21"/>
  <c r="AL70" i="21" s="1"/>
  <c r="AD70" i="21"/>
  <c r="AK70" i="21" s="1"/>
  <c r="AC70" i="21"/>
  <c r="AJ70" i="21" s="1"/>
  <c r="U70" i="21"/>
  <c r="R70" i="21"/>
  <c r="Q70" i="21"/>
  <c r="P70" i="21"/>
  <c r="O70" i="21"/>
  <c r="N70" i="21"/>
  <c r="M70" i="21"/>
  <c r="BI69" i="21"/>
  <c r="AW69" i="21"/>
  <c r="AP69" i="21"/>
  <c r="AI69" i="21"/>
  <c r="AG69" i="21"/>
  <c r="AN69" i="21" s="1"/>
  <c r="AF69" i="21"/>
  <c r="AM69" i="21" s="1"/>
  <c r="AE69" i="21"/>
  <c r="AL69" i="21" s="1"/>
  <c r="AD69" i="21"/>
  <c r="AK69" i="21" s="1"/>
  <c r="AC69" i="21"/>
  <c r="AJ69" i="21" s="1"/>
  <c r="U69" i="21"/>
  <c r="R69" i="21"/>
  <c r="Q69" i="21"/>
  <c r="P69" i="21"/>
  <c r="O69" i="21"/>
  <c r="N69" i="21"/>
  <c r="M69" i="21"/>
  <c r="BI68" i="21"/>
  <c r="AW68" i="21"/>
  <c r="AP68" i="21"/>
  <c r="AI68" i="21"/>
  <c r="AG68" i="21"/>
  <c r="AN68" i="21" s="1"/>
  <c r="AF68" i="21"/>
  <c r="AM68" i="21" s="1"/>
  <c r="AE68" i="21"/>
  <c r="AL68" i="21" s="1"/>
  <c r="AD68" i="21"/>
  <c r="AK68" i="21" s="1"/>
  <c r="AC68" i="21"/>
  <c r="AJ68" i="21" s="1"/>
  <c r="U68" i="21"/>
  <c r="R68" i="21"/>
  <c r="Q68" i="21"/>
  <c r="P68" i="21"/>
  <c r="O68" i="21"/>
  <c r="N68" i="21"/>
  <c r="M68" i="21"/>
  <c r="BI67" i="21"/>
  <c r="AW67" i="21"/>
  <c r="AP67" i="21"/>
  <c r="AI67" i="21"/>
  <c r="AG67" i="21"/>
  <c r="AN67" i="21" s="1"/>
  <c r="AF67" i="21"/>
  <c r="AM67" i="21" s="1"/>
  <c r="AE67" i="21"/>
  <c r="AL67" i="21" s="1"/>
  <c r="AD67" i="21"/>
  <c r="AK67" i="21" s="1"/>
  <c r="AC67" i="21"/>
  <c r="AJ67" i="21" s="1"/>
  <c r="U67" i="21"/>
  <c r="R67" i="21"/>
  <c r="Q67" i="21"/>
  <c r="P67" i="21"/>
  <c r="O67" i="21"/>
  <c r="N67" i="21"/>
  <c r="M67" i="21"/>
  <c r="BI66" i="21"/>
  <c r="AW66" i="21"/>
  <c r="AP66" i="21"/>
  <c r="AI66" i="21"/>
  <c r="AG66" i="21"/>
  <c r="AN66" i="21" s="1"/>
  <c r="AF66" i="21"/>
  <c r="AM66" i="21" s="1"/>
  <c r="AE66" i="21"/>
  <c r="AL66" i="21" s="1"/>
  <c r="AD66" i="21"/>
  <c r="AK66" i="21" s="1"/>
  <c r="AC66" i="21"/>
  <c r="AJ66" i="21" s="1"/>
  <c r="U66" i="21"/>
  <c r="R66" i="21"/>
  <c r="Q66" i="21"/>
  <c r="P66" i="21"/>
  <c r="O66" i="21"/>
  <c r="N66" i="21"/>
  <c r="M66" i="21"/>
  <c r="BI65" i="21"/>
  <c r="AW65" i="21"/>
  <c r="AP65" i="21"/>
  <c r="AI65" i="21"/>
  <c r="AG65" i="21"/>
  <c r="AN65" i="21" s="1"/>
  <c r="AF65" i="21"/>
  <c r="AM65" i="21" s="1"/>
  <c r="AE65" i="21"/>
  <c r="AL65" i="21" s="1"/>
  <c r="AD65" i="21"/>
  <c r="AK65" i="21" s="1"/>
  <c r="AC65" i="21"/>
  <c r="AJ65" i="21" s="1"/>
  <c r="U65" i="21"/>
  <c r="R65" i="21"/>
  <c r="Q65" i="21"/>
  <c r="P65" i="21"/>
  <c r="O65" i="21"/>
  <c r="N65" i="21"/>
  <c r="M65" i="21"/>
  <c r="BI64" i="21"/>
  <c r="AW64" i="21"/>
  <c r="AP64" i="21"/>
  <c r="AI64" i="21"/>
  <c r="AG64" i="21"/>
  <c r="AN64" i="21" s="1"/>
  <c r="AF64" i="21"/>
  <c r="AM64" i="21" s="1"/>
  <c r="AE64" i="21"/>
  <c r="AL64" i="21" s="1"/>
  <c r="AD64" i="21"/>
  <c r="AK64" i="21" s="1"/>
  <c r="AC64" i="21"/>
  <c r="AJ64" i="21" s="1"/>
  <c r="U64" i="21"/>
  <c r="R64" i="21"/>
  <c r="Q64" i="21"/>
  <c r="P64" i="21"/>
  <c r="O64" i="21"/>
  <c r="N64" i="21"/>
  <c r="M64" i="21"/>
  <c r="BI63" i="21"/>
  <c r="AW63" i="21"/>
  <c r="AP63" i="21"/>
  <c r="AI63" i="21"/>
  <c r="AG63" i="21"/>
  <c r="AN63" i="21" s="1"/>
  <c r="AF63" i="21"/>
  <c r="AM63" i="21" s="1"/>
  <c r="AE63" i="21"/>
  <c r="AL63" i="21" s="1"/>
  <c r="AD63" i="21"/>
  <c r="AK63" i="21" s="1"/>
  <c r="AC63" i="21"/>
  <c r="AJ63" i="21" s="1"/>
  <c r="U63" i="21"/>
  <c r="R63" i="21"/>
  <c r="Q63" i="21"/>
  <c r="P63" i="21"/>
  <c r="O63" i="21"/>
  <c r="N63" i="21"/>
  <c r="M63" i="21"/>
  <c r="BI62" i="21"/>
  <c r="AW62" i="21"/>
  <c r="AP62" i="21"/>
  <c r="AI62" i="21"/>
  <c r="AG62" i="21"/>
  <c r="AN62" i="21" s="1"/>
  <c r="AF62" i="21"/>
  <c r="AM62" i="21" s="1"/>
  <c r="AE62" i="21"/>
  <c r="AL62" i="21" s="1"/>
  <c r="AD62" i="21"/>
  <c r="AK62" i="21" s="1"/>
  <c r="AC62" i="21"/>
  <c r="AJ62" i="21" s="1"/>
  <c r="U62" i="21"/>
  <c r="R62" i="21"/>
  <c r="Q62" i="21"/>
  <c r="P62" i="21"/>
  <c r="O62" i="21"/>
  <c r="N62" i="21"/>
  <c r="M62" i="21"/>
  <c r="BI61" i="21"/>
  <c r="AW61" i="21"/>
  <c r="AP61" i="21"/>
  <c r="AI61" i="21"/>
  <c r="AG61" i="21"/>
  <c r="AN61" i="21" s="1"/>
  <c r="AF61" i="21"/>
  <c r="AM61" i="21" s="1"/>
  <c r="AE61" i="21"/>
  <c r="AL61" i="21" s="1"/>
  <c r="AD61" i="21"/>
  <c r="AK61" i="21" s="1"/>
  <c r="AC61" i="21"/>
  <c r="AJ61" i="21" s="1"/>
  <c r="U61" i="21"/>
  <c r="R61" i="21"/>
  <c r="Q61" i="21"/>
  <c r="P61" i="21"/>
  <c r="O61" i="21"/>
  <c r="N61" i="21"/>
  <c r="M61" i="21"/>
  <c r="BI60" i="21"/>
  <c r="AW60" i="21"/>
  <c r="AP60" i="21"/>
  <c r="AI60" i="21"/>
  <c r="AG60" i="21"/>
  <c r="AN60" i="21" s="1"/>
  <c r="AF60" i="21"/>
  <c r="AM60" i="21" s="1"/>
  <c r="AE60" i="21"/>
  <c r="AL60" i="21" s="1"/>
  <c r="AD60" i="21"/>
  <c r="AK60" i="21" s="1"/>
  <c r="AC60" i="21"/>
  <c r="AJ60" i="21" s="1"/>
  <c r="U60" i="21"/>
  <c r="R60" i="21"/>
  <c r="Q60" i="21"/>
  <c r="P60" i="21"/>
  <c r="O60" i="21"/>
  <c r="N60" i="21"/>
  <c r="M60" i="21"/>
  <c r="BI59" i="21"/>
  <c r="AW59" i="21"/>
  <c r="AP59" i="21"/>
  <c r="AI59" i="21"/>
  <c r="AG59" i="21"/>
  <c r="AN59" i="21" s="1"/>
  <c r="AF59" i="21"/>
  <c r="AM59" i="21" s="1"/>
  <c r="AE59" i="21"/>
  <c r="AL59" i="21" s="1"/>
  <c r="AD59" i="21"/>
  <c r="AK59" i="21" s="1"/>
  <c r="AC59" i="21"/>
  <c r="AJ59" i="21" s="1"/>
  <c r="U59" i="21"/>
  <c r="R59" i="21"/>
  <c r="Q59" i="21"/>
  <c r="P59" i="21"/>
  <c r="O59" i="21"/>
  <c r="N59" i="21"/>
  <c r="M59" i="21"/>
  <c r="BI58" i="21"/>
  <c r="AW58" i="21"/>
  <c r="AP58" i="21"/>
  <c r="AI58" i="21"/>
  <c r="AG58" i="21"/>
  <c r="AN58" i="21" s="1"/>
  <c r="AF58" i="21"/>
  <c r="AM58" i="21" s="1"/>
  <c r="AE58" i="21"/>
  <c r="AL58" i="21" s="1"/>
  <c r="AD58" i="21"/>
  <c r="AK58" i="21" s="1"/>
  <c r="AC58" i="21"/>
  <c r="AJ58" i="21" s="1"/>
  <c r="U58" i="21"/>
  <c r="R58" i="21"/>
  <c r="Q58" i="21"/>
  <c r="P58" i="21"/>
  <c r="O58" i="21"/>
  <c r="N58" i="21"/>
  <c r="M58" i="21"/>
  <c r="BI57" i="21"/>
  <c r="AW57" i="21"/>
  <c r="AP57" i="21"/>
  <c r="AI57" i="21"/>
  <c r="AG57" i="21"/>
  <c r="AN57" i="21" s="1"/>
  <c r="AF57" i="21"/>
  <c r="AM57" i="21" s="1"/>
  <c r="AE57" i="21"/>
  <c r="AL57" i="21" s="1"/>
  <c r="AD57" i="21"/>
  <c r="AK57" i="21" s="1"/>
  <c r="AC57" i="21"/>
  <c r="AJ57" i="21" s="1"/>
  <c r="U57" i="21"/>
  <c r="R57" i="21"/>
  <c r="Q57" i="21"/>
  <c r="P57" i="21"/>
  <c r="O57" i="21"/>
  <c r="N57" i="21"/>
  <c r="M57" i="21"/>
  <c r="BI56" i="21"/>
  <c r="AW56" i="21"/>
  <c r="AP56" i="21"/>
  <c r="AI56" i="21"/>
  <c r="AG56" i="21"/>
  <c r="AN56" i="21" s="1"/>
  <c r="AF56" i="21"/>
  <c r="AM56" i="21" s="1"/>
  <c r="AE56" i="21"/>
  <c r="AL56" i="21" s="1"/>
  <c r="AD56" i="21"/>
  <c r="AK56" i="21" s="1"/>
  <c r="AC56" i="21"/>
  <c r="AJ56" i="21" s="1"/>
  <c r="U56" i="21"/>
  <c r="R56" i="21"/>
  <c r="Q56" i="21"/>
  <c r="P56" i="21"/>
  <c r="O56" i="21"/>
  <c r="N56" i="21"/>
  <c r="M56" i="21"/>
  <c r="BI55" i="21"/>
  <c r="AW55" i="21"/>
  <c r="AP55" i="21"/>
  <c r="AI55" i="21"/>
  <c r="AG55" i="21"/>
  <c r="AN55" i="21" s="1"/>
  <c r="AF55" i="21"/>
  <c r="AM55" i="21" s="1"/>
  <c r="AE55" i="21"/>
  <c r="AL55" i="21" s="1"/>
  <c r="AD55" i="21"/>
  <c r="AK55" i="21" s="1"/>
  <c r="AC55" i="21"/>
  <c r="AJ55" i="21" s="1"/>
  <c r="U55" i="21"/>
  <c r="R55" i="21"/>
  <c r="Q55" i="21"/>
  <c r="P55" i="21"/>
  <c r="O55" i="21"/>
  <c r="N55" i="21"/>
  <c r="M55" i="21"/>
  <c r="BI54" i="21"/>
  <c r="AW54" i="21"/>
  <c r="AP54" i="21"/>
  <c r="AI54" i="21"/>
  <c r="AG54" i="21"/>
  <c r="AN54" i="21" s="1"/>
  <c r="AF54" i="21"/>
  <c r="AM54" i="21" s="1"/>
  <c r="AE54" i="21"/>
  <c r="AL54" i="21" s="1"/>
  <c r="AD54" i="21"/>
  <c r="AK54" i="21" s="1"/>
  <c r="AC54" i="21"/>
  <c r="AJ54" i="21" s="1"/>
  <c r="U54" i="21"/>
  <c r="R54" i="21"/>
  <c r="Q54" i="21"/>
  <c r="P54" i="21"/>
  <c r="O54" i="21"/>
  <c r="N54" i="21"/>
  <c r="M54" i="21"/>
  <c r="BI53" i="21"/>
  <c r="AW53" i="21"/>
  <c r="AP53" i="21"/>
  <c r="AI53" i="21"/>
  <c r="AG53" i="21"/>
  <c r="AN53" i="21" s="1"/>
  <c r="AF53" i="21"/>
  <c r="AM53" i="21" s="1"/>
  <c r="AE53" i="21"/>
  <c r="AL53" i="21" s="1"/>
  <c r="AD53" i="21"/>
  <c r="AK53" i="21" s="1"/>
  <c r="AC53" i="21"/>
  <c r="AJ53" i="21" s="1"/>
  <c r="U53" i="21"/>
  <c r="R53" i="21"/>
  <c r="Q53" i="21"/>
  <c r="P53" i="21"/>
  <c r="O53" i="21"/>
  <c r="N53" i="21"/>
  <c r="M53" i="21"/>
  <c r="BI52" i="21"/>
  <c r="AW52" i="21"/>
  <c r="AP52" i="21"/>
  <c r="AI52" i="21"/>
  <c r="AG52" i="21"/>
  <c r="AN52" i="21" s="1"/>
  <c r="AF52" i="21"/>
  <c r="AM52" i="21" s="1"/>
  <c r="AE52" i="21"/>
  <c r="AL52" i="21" s="1"/>
  <c r="AD52" i="21"/>
  <c r="AK52" i="21" s="1"/>
  <c r="AC52" i="21"/>
  <c r="AJ52" i="21" s="1"/>
  <c r="U52" i="21"/>
  <c r="R52" i="21"/>
  <c r="Q52" i="21"/>
  <c r="P52" i="21"/>
  <c r="O52" i="21"/>
  <c r="N52" i="21"/>
  <c r="M52" i="21"/>
  <c r="BI51" i="21"/>
  <c r="AW51" i="21"/>
  <c r="AP51" i="21"/>
  <c r="AI51" i="21"/>
  <c r="AG51" i="21"/>
  <c r="AN51" i="21" s="1"/>
  <c r="AF51" i="21"/>
  <c r="AM51" i="21" s="1"/>
  <c r="AE51" i="21"/>
  <c r="AL51" i="21" s="1"/>
  <c r="AD51" i="21"/>
  <c r="AK51" i="21" s="1"/>
  <c r="AC51" i="21"/>
  <c r="AJ51" i="21" s="1"/>
  <c r="U51" i="21"/>
  <c r="R51" i="21"/>
  <c r="Q51" i="21"/>
  <c r="P51" i="21"/>
  <c r="O51" i="21"/>
  <c r="N51" i="21"/>
  <c r="M51" i="21"/>
  <c r="BI50" i="21"/>
  <c r="AW50" i="21"/>
  <c r="AP50" i="21"/>
  <c r="AI50" i="21"/>
  <c r="AG50" i="21"/>
  <c r="AN50" i="21" s="1"/>
  <c r="AF50" i="21"/>
  <c r="AM50" i="21" s="1"/>
  <c r="AE50" i="21"/>
  <c r="AL50" i="21" s="1"/>
  <c r="AD50" i="21"/>
  <c r="AK50" i="21" s="1"/>
  <c r="AC50" i="21"/>
  <c r="AJ50" i="21" s="1"/>
  <c r="U50" i="21"/>
  <c r="R50" i="21"/>
  <c r="Q50" i="21"/>
  <c r="P50" i="21"/>
  <c r="O50" i="21"/>
  <c r="N50" i="21"/>
  <c r="M50" i="21"/>
  <c r="BI49" i="21"/>
  <c r="AW49" i="21"/>
  <c r="AP49" i="21"/>
  <c r="AI49" i="21"/>
  <c r="AG49" i="21"/>
  <c r="AN49" i="21" s="1"/>
  <c r="AF49" i="21"/>
  <c r="AM49" i="21" s="1"/>
  <c r="AE49" i="21"/>
  <c r="AL49" i="21" s="1"/>
  <c r="AD49" i="21"/>
  <c r="AK49" i="21" s="1"/>
  <c r="AC49" i="21"/>
  <c r="AJ49" i="21" s="1"/>
  <c r="U49" i="21"/>
  <c r="R49" i="21"/>
  <c r="Q49" i="21"/>
  <c r="P49" i="21"/>
  <c r="O49" i="21"/>
  <c r="N49" i="21"/>
  <c r="M49" i="21"/>
  <c r="BI48" i="21"/>
  <c r="AW48" i="21"/>
  <c r="AP48" i="21"/>
  <c r="AI48" i="21"/>
  <c r="AG48" i="21"/>
  <c r="AN48" i="21" s="1"/>
  <c r="AF48" i="21"/>
  <c r="AM48" i="21" s="1"/>
  <c r="AE48" i="21"/>
  <c r="AL48" i="21" s="1"/>
  <c r="AD48" i="21"/>
  <c r="AK48" i="21" s="1"/>
  <c r="AC48" i="21"/>
  <c r="AJ48" i="21" s="1"/>
  <c r="U48" i="21"/>
  <c r="R48" i="21"/>
  <c r="Q48" i="21"/>
  <c r="P48" i="21"/>
  <c r="O48" i="21"/>
  <c r="N48" i="21"/>
  <c r="M48" i="21"/>
  <c r="BI47" i="21"/>
  <c r="AW47" i="21"/>
  <c r="AP47" i="21"/>
  <c r="AI47" i="21"/>
  <c r="AG47" i="21"/>
  <c r="AN47" i="21" s="1"/>
  <c r="AF47" i="21"/>
  <c r="AM47" i="21" s="1"/>
  <c r="AE47" i="21"/>
  <c r="AL47" i="21" s="1"/>
  <c r="AD47" i="21"/>
  <c r="AK47" i="21" s="1"/>
  <c r="AC47" i="21"/>
  <c r="AJ47" i="21" s="1"/>
  <c r="U47" i="21"/>
  <c r="R47" i="21"/>
  <c r="Q47" i="21"/>
  <c r="P47" i="21"/>
  <c r="O47" i="21"/>
  <c r="N47" i="21"/>
  <c r="M47" i="21"/>
  <c r="BI46" i="21"/>
  <c r="AW46" i="21"/>
  <c r="AP46" i="21"/>
  <c r="AI46" i="21"/>
  <c r="AG46" i="21"/>
  <c r="AN46" i="21" s="1"/>
  <c r="AF46" i="21"/>
  <c r="AM46" i="21" s="1"/>
  <c r="AE46" i="21"/>
  <c r="AL46" i="21" s="1"/>
  <c r="AD46" i="21"/>
  <c r="AK46" i="21" s="1"/>
  <c r="AC46" i="21"/>
  <c r="AJ46" i="21" s="1"/>
  <c r="U46" i="21"/>
  <c r="R46" i="21"/>
  <c r="Q46" i="21"/>
  <c r="P46" i="21"/>
  <c r="O46" i="21"/>
  <c r="N46" i="21"/>
  <c r="M46" i="21"/>
  <c r="BI45" i="21"/>
  <c r="AW45" i="21"/>
  <c r="AP45" i="21"/>
  <c r="AI45" i="21"/>
  <c r="AG45" i="21"/>
  <c r="AN45" i="21" s="1"/>
  <c r="AF45" i="21"/>
  <c r="AM45" i="21" s="1"/>
  <c r="AE45" i="21"/>
  <c r="AL45" i="21" s="1"/>
  <c r="AD45" i="21"/>
  <c r="AK45" i="21" s="1"/>
  <c r="AC45" i="21"/>
  <c r="AJ45" i="21" s="1"/>
  <c r="U45" i="21"/>
  <c r="R45" i="21"/>
  <c r="Q45" i="21"/>
  <c r="P45" i="21"/>
  <c r="O45" i="21"/>
  <c r="N45" i="21"/>
  <c r="M45" i="21"/>
  <c r="BI44" i="21"/>
  <c r="AW44" i="21"/>
  <c r="AP44" i="21"/>
  <c r="AI44" i="21"/>
  <c r="AG44" i="21"/>
  <c r="AN44" i="21" s="1"/>
  <c r="AF44" i="21"/>
  <c r="AM44" i="21" s="1"/>
  <c r="AE44" i="21"/>
  <c r="AL44" i="21" s="1"/>
  <c r="AD44" i="21"/>
  <c r="AK44" i="21" s="1"/>
  <c r="AC44" i="21"/>
  <c r="AJ44" i="21" s="1"/>
  <c r="U44" i="21"/>
  <c r="R44" i="21"/>
  <c r="Q44" i="21"/>
  <c r="P44" i="21"/>
  <c r="O44" i="21"/>
  <c r="N44" i="21"/>
  <c r="M44" i="21"/>
  <c r="BI43" i="21"/>
  <c r="AW43" i="21"/>
  <c r="AP43" i="21"/>
  <c r="AI43" i="21"/>
  <c r="AG43" i="21"/>
  <c r="AN43" i="21" s="1"/>
  <c r="AF43" i="21"/>
  <c r="AM43" i="21" s="1"/>
  <c r="AE43" i="21"/>
  <c r="AL43" i="21" s="1"/>
  <c r="AD43" i="21"/>
  <c r="AK43" i="21" s="1"/>
  <c r="AC43" i="21"/>
  <c r="AJ43" i="21" s="1"/>
  <c r="U43" i="21"/>
  <c r="R43" i="21"/>
  <c r="Q43" i="21"/>
  <c r="P43" i="21"/>
  <c r="O43" i="21"/>
  <c r="N43" i="21"/>
  <c r="M43" i="21"/>
  <c r="BI42" i="21"/>
  <c r="AW42" i="21"/>
  <c r="AP42" i="21"/>
  <c r="AI42" i="21"/>
  <c r="AG42" i="21"/>
  <c r="AN42" i="21" s="1"/>
  <c r="AF42" i="21"/>
  <c r="AM42" i="21" s="1"/>
  <c r="AE42" i="21"/>
  <c r="AL42" i="21" s="1"/>
  <c r="AD42" i="21"/>
  <c r="AK42" i="21" s="1"/>
  <c r="AC42" i="21"/>
  <c r="AJ42" i="21" s="1"/>
  <c r="U42" i="21"/>
  <c r="R42" i="21"/>
  <c r="Q42" i="21"/>
  <c r="P42" i="21"/>
  <c r="O42" i="21"/>
  <c r="N42" i="21"/>
  <c r="M42" i="21"/>
  <c r="BI41" i="21"/>
  <c r="AW41" i="21"/>
  <c r="AP41" i="21"/>
  <c r="AI41" i="21"/>
  <c r="AG41" i="21"/>
  <c r="AN41" i="21" s="1"/>
  <c r="AF41" i="21"/>
  <c r="AM41" i="21" s="1"/>
  <c r="AE41" i="21"/>
  <c r="AL41" i="21" s="1"/>
  <c r="AD41" i="21"/>
  <c r="AK41" i="21" s="1"/>
  <c r="AC41" i="21"/>
  <c r="AJ41" i="21" s="1"/>
  <c r="U41" i="21"/>
  <c r="R41" i="21"/>
  <c r="Q41" i="21"/>
  <c r="P41" i="21"/>
  <c r="O41" i="21"/>
  <c r="N41" i="21"/>
  <c r="M41" i="21"/>
  <c r="BI40" i="21"/>
  <c r="AW40" i="21"/>
  <c r="AP40" i="21"/>
  <c r="AI40" i="21"/>
  <c r="AG40" i="21"/>
  <c r="AN40" i="21" s="1"/>
  <c r="AF40" i="21"/>
  <c r="AM40" i="21" s="1"/>
  <c r="AE40" i="21"/>
  <c r="AL40" i="21" s="1"/>
  <c r="AD40" i="21"/>
  <c r="AK40" i="21" s="1"/>
  <c r="AC40" i="21"/>
  <c r="AJ40" i="21" s="1"/>
  <c r="U40" i="21"/>
  <c r="R40" i="21"/>
  <c r="Q40" i="21"/>
  <c r="P40" i="21"/>
  <c r="O40" i="21"/>
  <c r="N40" i="21"/>
  <c r="M40" i="21"/>
  <c r="BI39" i="21"/>
  <c r="AW39" i="21"/>
  <c r="AP39" i="21"/>
  <c r="AI39" i="21"/>
  <c r="AG39" i="21"/>
  <c r="AN39" i="21" s="1"/>
  <c r="AF39" i="21"/>
  <c r="AM39" i="21" s="1"/>
  <c r="AE39" i="21"/>
  <c r="AL39" i="21" s="1"/>
  <c r="AD39" i="21"/>
  <c r="AK39" i="21" s="1"/>
  <c r="AC39" i="21"/>
  <c r="AJ39" i="21" s="1"/>
  <c r="U39" i="21"/>
  <c r="R39" i="21"/>
  <c r="Q39" i="21"/>
  <c r="P39" i="21"/>
  <c r="O39" i="21"/>
  <c r="N39" i="21"/>
  <c r="M39" i="21"/>
  <c r="BI38" i="21"/>
  <c r="AW38" i="21"/>
  <c r="AP38" i="21"/>
  <c r="AI38" i="21"/>
  <c r="AG38" i="21"/>
  <c r="AN38" i="21" s="1"/>
  <c r="AF38" i="21"/>
  <c r="AM38" i="21" s="1"/>
  <c r="AE38" i="21"/>
  <c r="AL38" i="21" s="1"/>
  <c r="AD38" i="21"/>
  <c r="AK38" i="21" s="1"/>
  <c r="AC38" i="21"/>
  <c r="AJ38" i="21" s="1"/>
  <c r="U38" i="21"/>
  <c r="R38" i="21"/>
  <c r="Q38" i="21"/>
  <c r="P38" i="21"/>
  <c r="O38" i="21"/>
  <c r="N38" i="21"/>
  <c r="M38" i="21"/>
  <c r="BI37" i="21"/>
  <c r="AW37" i="21"/>
  <c r="AP37" i="21"/>
  <c r="AI37" i="21"/>
  <c r="AG37" i="21"/>
  <c r="AN37" i="21" s="1"/>
  <c r="AF37" i="21"/>
  <c r="AM37" i="21" s="1"/>
  <c r="AE37" i="21"/>
  <c r="AL37" i="21" s="1"/>
  <c r="AD37" i="21"/>
  <c r="AK37" i="21" s="1"/>
  <c r="AC37" i="21"/>
  <c r="AJ37" i="21" s="1"/>
  <c r="U37" i="21"/>
  <c r="R37" i="21"/>
  <c r="Q37" i="21"/>
  <c r="P37" i="21"/>
  <c r="O37" i="21"/>
  <c r="N37" i="21"/>
  <c r="M37" i="21"/>
  <c r="BI36" i="21"/>
  <c r="AW36" i="21"/>
  <c r="AP36" i="21"/>
  <c r="AI36" i="21"/>
  <c r="AG36" i="21"/>
  <c r="AN36" i="21" s="1"/>
  <c r="AF36" i="21"/>
  <c r="AM36" i="21" s="1"/>
  <c r="AE36" i="21"/>
  <c r="AL36" i="21" s="1"/>
  <c r="AD36" i="21"/>
  <c r="AK36" i="21" s="1"/>
  <c r="AC36" i="21"/>
  <c r="AJ36" i="21" s="1"/>
  <c r="U36" i="21"/>
  <c r="R36" i="21"/>
  <c r="Q36" i="21"/>
  <c r="P36" i="21"/>
  <c r="O36" i="21"/>
  <c r="N36" i="21"/>
  <c r="M36" i="21"/>
  <c r="BI35" i="21"/>
  <c r="AW35" i="21"/>
  <c r="AP35" i="21"/>
  <c r="AI35" i="21"/>
  <c r="AG35" i="21"/>
  <c r="AN35" i="21" s="1"/>
  <c r="AF35" i="21"/>
  <c r="AM35" i="21" s="1"/>
  <c r="AE35" i="21"/>
  <c r="AL35" i="21" s="1"/>
  <c r="AD35" i="21"/>
  <c r="AK35" i="21" s="1"/>
  <c r="AC35" i="21"/>
  <c r="AJ35" i="21" s="1"/>
  <c r="U35" i="21"/>
  <c r="R35" i="21"/>
  <c r="Q35" i="21"/>
  <c r="P35" i="21"/>
  <c r="O35" i="21"/>
  <c r="N35" i="21"/>
  <c r="M35" i="21"/>
  <c r="BI34" i="21"/>
  <c r="AW34" i="21"/>
  <c r="AP34" i="21"/>
  <c r="AI34" i="21"/>
  <c r="AG34" i="21"/>
  <c r="AN34" i="21" s="1"/>
  <c r="AF34" i="21"/>
  <c r="AM34" i="21" s="1"/>
  <c r="AE34" i="21"/>
  <c r="AL34" i="21" s="1"/>
  <c r="AD34" i="21"/>
  <c r="AK34" i="21" s="1"/>
  <c r="AC34" i="21"/>
  <c r="AJ34" i="21" s="1"/>
  <c r="U34" i="21"/>
  <c r="R34" i="21"/>
  <c r="Q34" i="21"/>
  <c r="P34" i="21"/>
  <c r="O34" i="21"/>
  <c r="N34" i="21"/>
  <c r="M34" i="21"/>
  <c r="BI33" i="21"/>
  <c r="AW33" i="21"/>
  <c r="AP33" i="21"/>
  <c r="AI33" i="21"/>
  <c r="AG33" i="21"/>
  <c r="AN33" i="21" s="1"/>
  <c r="AF33" i="21"/>
  <c r="AM33" i="21" s="1"/>
  <c r="AE33" i="21"/>
  <c r="AL33" i="21" s="1"/>
  <c r="AD33" i="21"/>
  <c r="AK33" i="21" s="1"/>
  <c r="AC33" i="21"/>
  <c r="AJ33" i="21" s="1"/>
  <c r="U33" i="21"/>
  <c r="R33" i="21"/>
  <c r="Q33" i="21"/>
  <c r="P33" i="21"/>
  <c r="O33" i="21"/>
  <c r="N33" i="21"/>
  <c r="M33" i="21"/>
  <c r="BI32" i="21"/>
  <c r="AW32" i="21"/>
  <c r="AP32" i="21"/>
  <c r="AI32" i="21"/>
  <c r="AG32" i="21"/>
  <c r="AN32" i="21" s="1"/>
  <c r="AF32" i="21"/>
  <c r="AM32" i="21" s="1"/>
  <c r="AE32" i="21"/>
  <c r="AL32" i="21" s="1"/>
  <c r="AD32" i="21"/>
  <c r="AK32" i="21" s="1"/>
  <c r="AC32" i="21"/>
  <c r="AJ32" i="21" s="1"/>
  <c r="U32" i="21"/>
  <c r="R32" i="21"/>
  <c r="Q32" i="21"/>
  <c r="P32" i="21"/>
  <c r="O32" i="21"/>
  <c r="N32" i="21"/>
  <c r="M32" i="21"/>
  <c r="BI31" i="21"/>
  <c r="AW31" i="21"/>
  <c r="AP31" i="21"/>
  <c r="AI31" i="21"/>
  <c r="AG31" i="21"/>
  <c r="AN31" i="21" s="1"/>
  <c r="AF31" i="21"/>
  <c r="AM31" i="21" s="1"/>
  <c r="AE31" i="21"/>
  <c r="AL31" i="21" s="1"/>
  <c r="AD31" i="21"/>
  <c r="AK31" i="21" s="1"/>
  <c r="AC31" i="21"/>
  <c r="AJ31" i="21" s="1"/>
  <c r="U31" i="21"/>
  <c r="R31" i="21"/>
  <c r="Q31" i="21"/>
  <c r="P31" i="21"/>
  <c r="O31" i="21"/>
  <c r="N31" i="21"/>
  <c r="M31" i="21"/>
  <c r="BI30" i="21"/>
  <c r="AW30" i="21"/>
  <c r="AP30" i="21"/>
  <c r="AI30" i="21"/>
  <c r="AG30" i="21"/>
  <c r="AN30" i="21" s="1"/>
  <c r="AF30" i="21"/>
  <c r="AM30" i="21" s="1"/>
  <c r="AE30" i="21"/>
  <c r="AL30" i="21" s="1"/>
  <c r="AD30" i="21"/>
  <c r="AK30" i="21" s="1"/>
  <c r="AC30" i="21"/>
  <c r="AJ30" i="21" s="1"/>
  <c r="U30" i="21"/>
  <c r="R30" i="21"/>
  <c r="Q30" i="21"/>
  <c r="P30" i="21"/>
  <c r="O30" i="21"/>
  <c r="N30" i="21"/>
  <c r="M30" i="21"/>
  <c r="BI29" i="21"/>
  <c r="AW29" i="21"/>
  <c r="AP29" i="21"/>
  <c r="AI29" i="21"/>
  <c r="AG29" i="21"/>
  <c r="AN29" i="21" s="1"/>
  <c r="AF29" i="21"/>
  <c r="AM29" i="21" s="1"/>
  <c r="AE29" i="21"/>
  <c r="AL29" i="21" s="1"/>
  <c r="AD29" i="21"/>
  <c r="AK29" i="21" s="1"/>
  <c r="AC29" i="21"/>
  <c r="AJ29" i="21" s="1"/>
  <c r="U29" i="21"/>
  <c r="R29" i="21"/>
  <c r="Q29" i="21"/>
  <c r="P29" i="21"/>
  <c r="O29" i="21"/>
  <c r="N29" i="21"/>
  <c r="M29" i="21"/>
  <c r="BI28" i="21"/>
  <c r="AW28" i="21"/>
  <c r="AP28" i="21"/>
  <c r="AI28" i="21"/>
  <c r="AG28" i="21"/>
  <c r="AN28" i="21" s="1"/>
  <c r="AF28" i="21"/>
  <c r="AM28" i="21" s="1"/>
  <c r="AE28" i="21"/>
  <c r="AL28" i="21" s="1"/>
  <c r="AD28" i="21"/>
  <c r="AK28" i="21" s="1"/>
  <c r="AC28" i="21"/>
  <c r="AJ28" i="21" s="1"/>
  <c r="U28" i="21"/>
  <c r="R28" i="21"/>
  <c r="Q28" i="21"/>
  <c r="P28" i="21"/>
  <c r="O28" i="21"/>
  <c r="N28" i="21"/>
  <c r="M28" i="21"/>
  <c r="BI27" i="21"/>
  <c r="AW27" i="21"/>
  <c r="AP27" i="21"/>
  <c r="AI27" i="21"/>
  <c r="AG27" i="21"/>
  <c r="AN27" i="21" s="1"/>
  <c r="AF27" i="21"/>
  <c r="AM27" i="21" s="1"/>
  <c r="AE27" i="21"/>
  <c r="AL27" i="21" s="1"/>
  <c r="AD27" i="21"/>
  <c r="AK27" i="21" s="1"/>
  <c r="AC27" i="21"/>
  <c r="AJ27" i="21" s="1"/>
  <c r="U27" i="21"/>
  <c r="R27" i="21"/>
  <c r="Q27" i="21"/>
  <c r="P27" i="21"/>
  <c r="O27" i="21"/>
  <c r="N27" i="21"/>
  <c r="M27" i="21"/>
  <c r="BI26" i="21"/>
  <c r="AW26" i="21"/>
  <c r="AP26" i="21"/>
  <c r="AI26" i="21"/>
  <c r="AG26" i="21"/>
  <c r="AN26" i="21" s="1"/>
  <c r="AF26" i="21"/>
  <c r="AM26" i="21" s="1"/>
  <c r="AE26" i="21"/>
  <c r="AL26" i="21" s="1"/>
  <c r="AD26" i="21"/>
  <c r="AK26" i="21" s="1"/>
  <c r="AC26" i="21"/>
  <c r="AJ26" i="21" s="1"/>
  <c r="U26" i="21"/>
  <c r="R26" i="21"/>
  <c r="Q26" i="21"/>
  <c r="P26" i="21"/>
  <c r="O26" i="21"/>
  <c r="N26" i="21"/>
  <c r="M26" i="21"/>
  <c r="BI25" i="21"/>
  <c r="AW25" i="21"/>
  <c r="AP25" i="21"/>
  <c r="AI25" i="21"/>
  <c r="AG25" i="21"/>
  <c r="AN25" i="21" s="1"/>
  <c r="AF25" i="21"/>
  <c r="AM25" i="21" s="1"/>
  <c r="AE25" i="21"/>
  <c r="AL25" i="21" s="1"/>
  <c r="AD25" i="21"/>
  <c r="AK25" i="21" s="1"/>
  <c r="AC25" i="21"/>
  <c r="AJ25" i="21" s="1"/>
  <c r="U25" i="21"/>
  <c r="R25" i="21"/>
  <c r="Q25" i="21"/>
  <c r="P25" i="21"/>
  <c r="O25" i="21"/>
  <c r="N25" i="21"/>
  <c r="M25" i="21"/>
  <c r="BI24" i="21"/>
  <c r="AW24" i="21"/>
  <c r="AP24" i="21"/>
  <c r="AI24" i="21"/>
  <c r="AG24" i="21"/>
  <c r="AN24" i="21" s="1"/>
  <c r="AF24" i="21"/>
  <c r="AM24" i="21" s="1"/>
  <c r="AE24" i="21"/>
  <c r="AL24" i="21" s="1"/>
  <c r="AD24" i="21"/>
  <c r="AK24" i="21" s="1"/>
  <c r="AC24" i="21"/>
  <c r="AJ24" i="21" s="1"/>
  <c r="U24" i="21"/>
  <c r="R24" i="21"/>
  <c r="Q24" i="21"/>
  <c r="P24" i="21"/>
  <c r="O24" i="21"/>
  <c r="N24" i="21"/>
  <c r="M24" i="21"/>
  <c r="BI23" i="21"/>
  <c r="AW23" i="21"/>
  <c r="AP23" i="21"/>
  <c r="AI23" i="21"/>
  <c r="AG23" i="21"/>
  <c r="AN23" i="21" s="1"/>
  <c r="AF23" i="21"/>
  <c r="AM23" i="21" s="1"/>
  <c r="AE23" i="21"/>
  <c r="AL23" i="21" s="1"/>
  <c r="AD23" i="21"/>
  <c r="AK23" i="21" s="1"/>
  <c r="AC23" i="21"/>
  <c r="AJ23" i="21" s="1"/>
  <c r="U23" i="21"/>
  <c r="R23" i="21"/>
  <c r="Q23" i="21"/>
  <c r="P23" i="21"/>
  <c r="O23" i="21"/>
  <c r="N23" i="21"/>
  <c r="M23" i="21"/>
  <c r="BI22" i="21"/>
  <c r="AW22" i="21"/>
  <c r="AP22" i="21"/>
  <c r="AI22" i="21"/>
  <c r="AG22" i="21"/>
  <c r="AN22" i="21" s="1"/>
  <c r="AF22" i="21"/>
  <c r="AM22" i="21" s="1"/>
  <c r="AE22" i="21"/>
  <c r="AL22" i="21" s="1"/>
  <c r="AD22" i="21"/>
  <c r="AK22" i="21" s="1"/>
  <c r="AC22" i="21"/>
  <c r="AJ22" i="21" s="1"/>
  <c r="U22" i="21"/>
  <c r="R22" i="21"/>
  <c r="Q22" i="21"/>
  <c r="P22" i="21"/>
  <c r="O22" i="21"/>
  <c r="N22" i="21"/>
  <c r="M22" i="21"/>
  <c r="BI21" i="21"/>
  <c r="AW21" i="21"/>
  <c r="AP21" i="21"/>
  <c r="AI21" i="21"/>
  <c r="AG21" i="21"/>
  <c r="AN21" i="21" s="1"/>
  <c r="AF21" i="21"/>
  <c r="AM21" i="21" s="1"/>
  <c r="AE21" i="21"/>
  <c r="AL21" i="21" s="1"/>
  <c r="AD21" i="21"/>
  <c r="AK21" i="21" s="1"/>
  <c r="AC21" i="21"/>
  <c r="AJ21" i="21" s="1"/>
  <c r="U21" i="21"/>
  <c r="R21" i="21"/>
  <c r="Q21" i="21"/>
  <c r="P21" i="21"/>
  <c r="O21" i="21"/>
  <c r="N21" i="21"/>
  <c r="M21" i="21"/>
  <c r="BI20" i="21"/>
  <c r="AW20" i="21"/>
  <c r="AP20" i="21"/>
  <c r="AI20" i="21"/>
  <c r="AG20" i="21"/>
  <c r="AN20" i="21" s="1"/>
  <c r="AF20" i="21"/>
  <c r="AM20" i="21" s="1"/>
  <c r="AE20" i="21"/>
  <c r="AL20" i="21" s="1"/>
  <c r="AD20" i="21"/>
  <c r="AK20" i="21" s="1"/>
  <c r="AC20" i="21"/>
  <c r="AJ20" i="21" s="1"/>
  <c r="U20" i="21"/>
  <c r="R20" i="21"/>
  <c r="Q20" i="21"/>
  <c r="P20" i="21"/>
  <c r="O20" i="21"/>
  <c r="N20" i="21"/>
  <c r="M20" i="21"/>
  <c r="BI19" i="21"/>
  <c r="AW19" i="21"/>
  <c r="AP19" i="21"/>
  <c r="AI19" i="21"/>
  <c r="AG19" i="21"/>
  <c r="AN19" i="21" s="1"/>
  <c r="AF19" i="21"/>
  <c r="AM19" i="21" s="1"/>
  <c r="AE19" i="21"/>
  <c r="AL19" i="21" s="1"/>
  <c r="AD19" i="21"/>
  <c r="AK19" i="21" s="1"/>
  <c r="AC19" i="21"/>
  <c r="AJ19" i="21" s="1"/>
  <c r="U19" i="21"/>
  <c r="R19" i="21"/>
  <c r="Q19" i="21"/>
  <c r="P19" i="21"/>
  <c r="O19" i="21"/>
  <c r="N19" i="21"/>
  <c r="M19" i="21"/>
  <c r="BI18" i="21"/>
  <c r="AW18" i="21"/>
  <c r="AP18" i="21"/>
  <c r="AI18" i="21"/>
  <c r="AG18" i="21"/>
  <c r="AN18" i="21" s="1"/>
  <c r="AF18" i="21"/>
  <c r="AM18" i="21" s="1"/>
  <c r="AE18" i="21"/>
  <c r="AL18" i="21" s="1"/>
  <c r="AD18" i="21"/>
  <c r="AK18" i="21" s="1"/>
  <c r="AC18" i="21"/>
  <c r="AJ18" i="21" s="1"/>
  <c r="U18" i="21"/>
  <c r="R18" i="21"/>
  <c r="Q18" i="21"/>
  <c r="P18" i="21"/>
  <c r="O18" i="21"/>
  <c r="N18" i="21"/>
  <c r="M18" i="21"/>
  <c r="BI17" i="21"/>
  <c r="AW17" i="21"/>
  <c r="AP17" i="21"/>
  <c r="AI17" i="21"/>
  <c r="AG17" i="21"/>
  <c r="AN17" i="21" s="1"/>
  <c r="AF17" i="21"/>
  <c r="AM17" i="21" s="1"/>
  <c r="AE17" i="21"/>
  <c r="AL17" i="21" s="1"/>
  <c r="AD17" i="21"/>
  <c r="AK17" i="21" s="1"/>
  <c r="AC17" i="21"/>
  <c r="AJ17" i="21" s="1"/>
  <c r="U17" i="21"/>
  <c r="R17" i="21"/>
  <c r="Q17" i="21"/>
  <c r="P17" i="21"/>
  <c r="O17" i="21"/>
  <c r="N17" i="21"/>
  <c r="M17" i="21"/>
  <c r="BI16" i="21"/>
  <c r="AW16" i="21"/>
  <c r="AP16" i="21"/>
  <c r="AI16" i="21"/>
  <c r="AG16" i="21"/>
  <c r="AN16" i="21" s="1"/>
  <c r="AF16" i="21"/>
  <c r="AM16" i="21" s="1"/>
  <c r="AE16" i="21"/>
  <c r="AL16" i="21" s="1"/>
  <c r="AD16" i="21"/>
  <c r="AK16" i="21" s="1"/>
  <c r="AC16" i="21"/>
  <c r="AJ16" i="21" s="1"/>
  <c r="U16" i="21"/>
  <c r="R16" i="21"/>
  <c r="Q16" i="21"/>
  <c r="P16" i="21"/>
  <c r="O16" i="21"/>
  <c r="N16" i="21"/>
  <c r="M16" i="21"/>
  <c r="BI15" i="21"/>
  <c r="AW15" i="21"/>
  <c r="AP15" i="21"/>
  <c r="AI15" i="21"/>
  <c r="AG15" i="21"/>
  <c r="AN15" i="21" s="1"/>
  <c r="AF15" i="21"/>
  <c r="AM15" i="21" s="1"/>
  <c r="AE15" i="21"/>
  <c r="AL15" i="21" s="1"/>
  <c r="AD15" i="21"/>
  <c r="AK15" i="21" s="1"/>
  <c r="AC15" i="21"/>
  <c r="AJ15" i="21" s="1"/>
  <c r="U15" i="21"/>
  <c r="R15" i="21"/>
  <c r="Z15" i="21" s="1"/>
  <c r="Q15" i="21"/>
  <c r="Y15" i="21" s="1"/>
  <c r="P15" i="21"/>
  <c r="X15" i="21" s="1"/>
  <c r="O15" i="21"/>
  <c r="W15" i="21" s="1"/>
  <c r="N15" i="21"/>
  <c r="V15" i="21" s="1"/>
  <c r="M15" i="21"/>
  <c r="BI14" i="21"/>
  <c r="AW14" i="21"/>
  <c r="AP14" i="21"/>
  <c r="AI14" i="21"/>
  <c r="AG14" i="21"/>
  <c r="AN14" i="21" s="1"/>
  <c r="AF14" i="21"/>
  <c r="AM14" i="21" s="1"/>
  <c r="AE14" i="21"/>
  <c r="AL14" i="21" s="1"/>
  <c r="AD14" i="21"/>
  <c r="AK14" i="21" s="1"/>
  <c r="AC14" i="21"/>
  <c r="AJ14" i="21" s="1"/>
  <c r="U14" i="21"/>
  <c r="R14" i="21"/>
  <c r="Q14" i="21"/>
  <c r="P14" i="21"/>
  <c r="O14" i="21"/>
  <c r="N14" i="21"/>
  <c r="M14" i="21"/>
  <c r="AU1" i="21"/>
  <c r="AR1" i="28" l="1"/>
  <c r="AR25" i="28" s="1"/>
  <c r="AS1" i="28"/>
  <c r="AS19" i="28" s="1"/>
  <c r="AQ1" i="28"/>
  <c r="AQ51" i="28" s="1"/>
  <c r="AT1" i="28"/>
  <c r="AT47" i="28" s="1"/>
  <c r="AU4" i="28"/>
  <c r="AU5" i="28"/>
  <c r="AR206" i="28"/>
  <c r="AR177" i="28"/>
  <c r="AR186" i="28"/>
  <c r="AS157" i="28"/>
  <c r="AS90" i="28"/>
  <c r="AS88" i="28"/>
  <c r="AS79" i="28"/>
  <c r="AS101" i="28"/>
  <c r="AS15" i="28"/>
  <c r="AU134" i="27"/>
  <c r="AU253" i="27"/>
  <c r="AU43" i="27"/>
  <c r="AU247" i="27"/>
  <c r="AU250" i="27"/>
  <c r="AU206" i="27"/>
  <c r="AU254" i="27"/>
  <c r="AU25" i="27"/>
  <c r="AU205" i="27"/>
  <c r="AU207" i="27"/>
  <c r="AU212" i="27"/>
  <c r="AU167" i="27"/>
  <c r="AU69" i="27"/>
  <c r="AU240" i="27"/>
  <c r="AU165" i="27"/>
  <c r="AU224" i="27"/>
  <c r="AU145" i="27"/>
  <c r="AU226" i="27"/>
  <c r="AU152" i="27"/>
  <c r="AU74" i="27"/>
  <c r="AU195" i="27"/>
  <c r="AU148" i="27"/>
  <c r="AU190" i="27"/>
  <c r="AU179" i="27"/>
  <c r="AU121" i="27"/>
  <c r="AU173" i="27"/>
  <c r="AU189" i="27"/>
  <c r="AU85" i="27"/>
  <c r="AU184" i="27"/>
  <c r="AU209" i="27"/>
  <c r="AU170" i="27"/>
  <c r="AU175" i="27"/>
  <c r="AU106" i="27"/>
  <c r="AU164" i="27"/>
  <c r="AU108" i="27"/>
  <c r="AU21" i="27"/>
  <c r="AU117" i="27"/>
  <c r="AU113" i="27"/>
  <c r="AU185" i="27"/>
  <c r="AU4" i="27" s="1" a="1"/>
  <c r="AU4" i="27" s="1"/>
  <c r="AU188" i="27"/>
  <c r="AU166" i="27"/>
  <c r="AU104" i="27"/>
  <c r="AU180" i="27"/>
  <c r="AU219" i="27"/>
  <c r="AU118" i="27"/>
  <c r="AU194" i="27"/>
  <c r="AU231" i="27"/>
  <c r="AU229" i="27"/>
  <c r="AU114" i="27"/>
  <c r="AU248" i="27"/>
  <c r="AU83" i="27"/>
  <c r="BB83" i="27" s="1"/>
  <c r="BB84" i="28"/>
  <c r="BB85" i="28" s="1"/>
  <c r="AU228" i="27"/>
  <c r="AU187" i="27"/>
  <c r="AU90" i="27"/>
  <c r="AU72" i="27"/>
  <c r="AU93" i="27"/>
  <c r="AU233" i="27"/>
  <c r="AU127" i="27"/>
  <c r="AU162" i="27"/>
  <c r="AU86" i="27"/>
  <c r="AU60" i="27"/>
  <c r="AU37" i="27"/>
  <c r="AU193" i="27"/>
  <c r="AU133" i="27"/>
  <c r="AU68" i="27"/>
  <c r="AU177" i="27"/>
  <c r="AU131" i="27"/>
  <c r="AU91" i="27"/>
  <c r="AU32" i="27"/>
  <c r="AU64" i="27"/>
  <c r="AU23" i="27"/>
  <c r="AU182" i="27"/>
  <c r="AU115" i="27"/>
  <c r="AU45" i="27"/>
  <c r="AU30" i="27"/>
  <c r="AU18" i="27"/>
  <c r="AU252" i="27"/>
  <c r="AU238" i="27"/>
  <c r="AU197" i="27"/>
  <c r="AU156" i="27"/>
  <c r="AU132" i="27"/>
  <c r="AU158" i="27"/>
  <c r="AU123" i="27"/>
  <c r="AU65" i="27"/>
  <c r="AU186" i="27"/>
  <c r="AU35" i="27"/>
  <c r="AU138" i="27"/>
  <c r="AU196" i="27"/>
  <c r="AU227" i="27"/>
  <c r="AU176" i="27"/>
  <c r="AU142" i="27"/>
  <c r="AU107" i="27"/>
  <c r="AU110" i="27"/>
  <c r="AU47" i="27"/>
  <c r="AU203" i="27"/>
  <c r="AU26" i="27"/>
  <c r="AU249" i="27"/>
  <c r="AU222" i="27"/>
  <c r="AU191" i="27"/>
  <c r="AU155" i="27"/>
  <c r="AU105" i="27"/>
  <c r="AU79" i="27"/>
  <c r="AU171" i="27"/>
  <c r="AU101" i="27"/>
  <c r="AU22" i="27"/>
  <c r="AU204" i="27"/>
  <c r="AU66" i="27"/>
  <c r="AU216" i="27"/>
  <c r="AU201" i="27"/>
  <c r="AU246" i="27"/>
  <c r="AU151" i="27"/>
  <c r="AU102" i="27"/>
  <c r="AU100" i="27"/>
  <c r="AU129" i="27"/>
  <c r="AU94" i="27"/>
  <c r="AU234" i="27"/>
  <c r="AU54" i="27"/>
  <c r="AU34" i="27"/>
  <c r="AU215" i="27"/>
  <c r="AU232" i="27"/>
  <c r="AU192" i="27"/>
  <c r="AU136" i="27"/>
  <c r="AU122" i="27"/>
  <c r="AU103" i="27"/>
  <c r="AU88" i="27"/>
  <c r="AU239" i="27"/>
  <c r="AU48" i="27"/>
  <c r="AU33" i="27"/>
  <c r="AU15" i="27"/>
  <c r="AU214" i="27"/>
  <c r="AU230" i="27"/>
  <c r="AU220" i="27"/>
  <c r="AU174" i="27"/>
  <c r="AU95" i="27"/>
  <c r="AU208" i="27"/>
  <c r="AU49" i="27"/>
  <c r="AU24" i="27"/>
  <c r="AU39" i="27"/>
  <c r="AU213" i="27"/>
  <c r="AU245" i="27"/>
  <c r="AU168" i="27"/>
  <c r="AU137" i="27"/>
  <c r="AU141" i="27"/>
  <c r="AU111" i="27"/>
  <c r="AU135" i="27"/>
  <c r="AU147" i="27"/>
  <c r="AU99" i="27"/>
  <c r="AU119" i="27"/>
  <c r="AU61" i="27"/>
  <c r="AU202" i="27"/>
  <c r="AU243" i="27"/>
  <c r="AU223" i="27"/>
  <c r="AU153" i="27"/>
  <c r="AU126" i="27"/>
  <c r="AU96" i="27"/>
  <c r="AU124" i="27"/>
  <c r="AU98" i="27"/>
  <c r="AU84" i="27"/>
  <c r="BB84" i="27" s="1"/>
  <c r="AU59" i="27"/>
  <c r="AU28" i="27"/>
  <c r="AU38" i="27"/>
  <c r="AU237" i="27"/>
  <c r="AU198" i="27"/>
  <c r="AU244" i="27"/>
  <c r="AU183" i="27"/>
  <c r="AU139" i="27"/>
  <c r="AU161" i="27"/>
  <c r="AU92" i="27"/>
  <c r="AU89" i="27"/>
  <c r="AU71" i="27"/>
  <c r="AU154" i="27"/>
  <c r="AU42" i="27"/>
  <c r="AU14" i="27"/>
  <c r="AU251" i="27"/>
  <c r="AU178" i="27"/>
  <c r="AU218" i="27"/>
  <c r="AU210" i="27"/>
  <c r="AU221" i="27"/>
  <c r="AU120" i="27"/>
  <c r="AU97" i="27"/>
  <c r="AU150" i="27"/>
  <c r="AU55" i="27"/>
  <c r="AU146" i="27"/>
  <c r="AU40" i="27"/>
  <c r="AU82" i="27"/>
  <c r="AU51" i="27"/>
  <c r="AU242" i="27"/>
  <c r="AU211" i="27"/>
  <c r="AU217" i="27"/>
  <c r="AU181" i="27"/>
  <c r="AU143" i="27"/>
  <c r="AU140" i="27"/>
  <c r="AU53" i="27"/>
  <c r="AU130" i="27"/>
  <c r="AU75" i="27"/>
  <c r="AU19" i="27"/>
  <c r="AU241" i="27"/>
  <c r="AU235" i="27"/>
  <c r="AU163" i="27"/>
  <c r="AU172" i="27"/>
  <c r="AU116" i="27"/>
  <c r="AU159" i="27"/>
  <c r="AU77" i="27"/>
  <c r="AU36" i="27"/>
  <c r="AU236" i="27"/>
  <c r="AU225" i="27"/>
  <c r="AU199" i="27"/>
  <c r="AU157" i="27"/>
  <c r="AU144" i="27"/>
  <c r="AU78" i="27"/>
  <c r="AU149" i="27"/>
  <c r="AU70" i="27"/>
  <c r="AU31" i="27"/>
  <c r="AS229" i="27"/>
  <c r="AS31" i="27"/>
  <c r="AS101" i="27"/>
  <c r="AS158" i="27"/>
  <c r="AS250" i="27"/>
  <c r="AS167" i="27"/>
  <c r="AS191" i="27"/>
  <c r="AS254" i="27"/>
  <c r="AS156" i="27"/>
  <c r="AS221" i="27"/>
  <c r="AS245" i="27"/>
  <c r="AS107" i="27"/>
  <c r="AS186" i="27"/>
  <c r="AS117" i="27"/>
  <c r="AS78" i="27"/>
  <c r="AS199" i="27"/>
  <c r="AS155" i="27"/>
  <c r="AS178" i="27"/>
  <c r="AS253" i="27"/>
  <c r="AS166" i="27"/>
  <c r="AS190" i="27"/>
  <c r="AU29" i="27"/>
  <c r="AU52" i="27"/>
  <c r="AU17" i="27"/>
  <c r="AU56" i="27"/>
  <c r="AU76" i="27"/>
  <c r="AU20" i="27"/>
  <c r="AS111" i="27"/>
  <c r="AU57" i="27"/>
  <c r="AU125" i="27"/>
  <c r="AU80" i="27"/>
  <c r="AU50" i="27"/>
  <c r="AU58" i="27"/>
  <c r="AU63" i="27"/>
  <c r="AU160" i="27"/>
  <c r="AU73" i="27"/>
  <c r="AU67" i="27"/>
  <c r="AU46" i="27"/>
  <c r="AU128" i="27"/>
  <c r="AU109" i="27"/>
  <c r="AU169" i="27"/>
  <c r="AU27" i="27"/>
  <c r="AU16" i="27"/>
  <c r="AU112" i="27"/>
  <c r="AU87" i="27"/>
  <c r="AU81" i="27"/>
  <c r="AU200" i="27"/>
  <c r="AU44" i="27"/>
  <c r="AU41" i="27"/>
  <c r="AT185" i="27"/>
  <c r="AT104" i="27"/>
  <c r="AT39" i="27"/>
  <c r="AT94" i="27"/>
  <c r="AT140" i="27"/>
  <c r="AT114" i="27"/>
  <c r="AT78" i="27"/>
  <c r="AT144" i="27"/>
  <c r="AT92" i="27"/>
  <c r="AT190" i="27"/>
  <c r="AT249" i="27"/>
  <c r="AT213" i="27"/>
  <c r="AT68" i="27"/>
  <c r="AT16" i="27"/>
  <c r="AT169" i="27"/>
  <c r="AT141" i="27"/>
  <c r="AT61" i="27"/>
  <c r="AT43" i="27"/>
  <c r="AT151" i="27"/>
  <c r="AT84" i="27"/>
  <c r="AT112" i="27"/>
  <c r="AT135" i="27"/>
  <c r="AT168" i="27"/>
  <c r="AT247" i="27"/>
  <c r="AT30" i="27"/>
  <c r="AT160" i="27"/>
  <c r="AT23" i="27"/>
  <c r="AT24" i="27"/>
  <c r="AT66" i="27"/>
  <c r="AT80" i="27"/>
  <c r="AT95" i="27"/>
  <c r="AT120" i="27"/>
  <c r="AT220" i="27"/>
  <c r="AT172" i="27"/>
  <c r="AT244" i="27"/>
  <c r="AT224" i="27"/>
  <c r="AT196" i="27"/>
  <c r="AT152" i="27"/>
  <c r="AT17" i="27"/>
  <c r="AT45" i="27"/>
  <c r="AT159" i="27"/>
  <c r="AT57" i="27"/>
  <c r="AT28" i="27"/>
  <c r="AT55" i="27"/>
  <c r="AT70" i="27"/>
  <c r="AT116" i="27"/>
  <c r="AT81" i="27"/>
  <c r="AT79" i="27"/>
  <c r="AT129" i="27"/>
  <c r="AT118" i="27"/>
  <c r="AT145" i="27"/>
  <c r="AT134" i="27"/>
  <c r="AT218" i="27"/>
  <c r="AT232" i="27"/>
  <c r="AT91" i="27"/>
  <c r="AT90" i="27"/>
  <c r="AT155" i="27"/>
  <c r="AT18" i="27"/>
  <c r="AT165" i="27"/>
  <c r="AT77" i="27"/>
  <c r="AT32" i="27"/>
  <c r="AT73" i="27"/>
  <c r="AT128" i="27"/>
  <c r="AT158" i="27"/>
  <c r="AT192" i="27"/>
  <c r="AT231" i="27"/>
  <c r="AT223" i="27"/>
  <c r="AT14" i="27"/>
  <c r="AT178" i="27"/>
  <c r="AT186" i="27"/>
  <c r="AT180" i="27"/>
  <c r="AT22" i="27"/>
  <c r="AT177" i="27"/>
  <c r="AT64" i="27"/>
  <c r="AT58" i="27"/>
  <c r="AT69" i="27"/>
  <c r="AT40" i="27"/>
  <c r="AT71" i="27"/>
  <c r="AT63" i="27"/>
  <c r="AT87" i="27"/>
  <c r="AT164" i="27"/>
  <c r="AT210" i="27"/>
  <c r="AT201" i="27"/>
  <c r="AT191" i="27"/>
  <c r="AT48" i="27"/>
  <c r="AT54" i="27"/>
  <c r="AT75" i="27"/>
  <c r="AT110" i="27"/>
  <c r="AT113" i="27"/>
  <c r="AT143" i="27"/>
  <c r="AT230" i="27"/>
  <c r="AT222" i="27"/>
  <c r="AT212" i="27"/>
  <c r="AT19" i="27"/>
  <c r="AT149" i="27"/>
  <c r="AT83" i="27"/>
  <c r="BA83" i="27" s="1"/>
  <c r="AT82" i="27"/>
  <c r="AT127" i="27"/>
  <c r="AT211" i="27"/>
  <c r="AT252" i="27"/>
  <c r="AT236" i="27"/>
  <c r="AT51" i="27"/>
  <c r="AT100" i="27"/>
  <c r="AT214" i="27"/>
  <c r="AT239" i="27"/>
  <c r="AT125" i="27"/>
  <c r="AT36" i="27"/>
  <c r="AT20" i="27"/>
  <c r="AT101" i="27"/>
  <c r="AT167" i="27"/>
  <c r="AT153" i="27"/>
  <c r="AT193" i="27"/>
  <c r="AT233" i="27"/>
  <c r="AT227" i="27"/>
  <c r="AT241" i="27"/>
  <c r="AT237" i="27"/>
  <c r="AT161" i="27"/>
  <c r="AT25" i="27"/>
  <c r="AT29" i="27"/>
  <c r="AT121" i="27"/>
  <c r="AT60" i="27"/>
  <c r="AT86" i="27"/>
  <c r="AT147" i="27"/>
  <c r="AT137" i="27"/>
  <c r="AT163" i="27"/>
  <c r="AT166" i="27"/>
  <c r="AT189" i="27"/>
  <c r="AT243" i="27"/>
  <c r="AT228" i="27"/>
  <c r="AT242" i="27"/>
  <c r="AT197" i="27"/>
  <c r="AT31" i="27"/>
  <c r="AT219" i="27"/>
  <c r="AT130" i="27"/>
  <c r="AT56" i="27"/>
  <c r="AT33" i="27"/>
  <c r="AT46" i="27"/>
  <c r="AT123" i="27"/>
  <c r="AT99" i="27"/>
  <c r="AT182" i="27"/>
  <c r="AT124" i="27"/>
  <c r="AT174" i="27"/>
  <c r="AT183" i="27"/>
  <c r="AT170" i="27"/>
  <c r="AT203" i="27"/>
  <c r="AT205" i="27"/>
  <c r="AT250" i="27"/>
  <c r="AT44" i="27"/>
  <c r="AT229" i="27"/>
  <c r="AT150" i="27"/>
  <c r="AT72" i="27"/>
  <c r="AT37" i="27"/>
  <c r="AT62" i="27"/>
  <c r="AT122" i="27"/>
  <c r="AT103" i="27"/>
  <c r="AT74" i="27"/>
  <c r="AT175" i="27"/>
  <c r="AT188" i="27"/>
  <c r="AT217" i="27"/>
  <c r="AT173" i="27"/>
  <c r="AT198" i="27"/>
  <c r="AT216" i="27"/>
  <c r="AT85" i="27"/>
  <c r="AT102" i="27"/>
  <c r="AT234" i="27"/>
  <c r="AT157" i="27"/>
  <c r="AT41" i="27"/>
  <c r="AT42" i="27"/>
  <c r="AT59" i="27"/>
  <c r="AT76" i="27"/>
  <c r="AT108" i="27"/>
  <c r="AT138" i="27"/>
  <c r="AT199" i="27"/>
  <c r="AT240" i="27"/>
  <c r="AT254" i="27"/>
  <c r="AT208" i="27"/>
  <c r="AT204" i="27"/>
  <c r="AT105" i="27"/>
  <c r="AT34" i="27"/>
  <c r="AT15" i="27"/>
  <c r="AT89" i="27"/>
  <c r="AT148" i="27"/>
  <c r="AT115" i="27"/>
  <c r="AT162" i="27"/>
  <c r="AT184" i="27"/>
  <c r="AT181" i="27"/>
  <c r="AT226" i="27"/>
  <c r="AT245" i="27"/>
  <c r="AT93" i="27"/>
  <c r="AT27" i="27"/>
  <c r="AT96" i="27"/>
  <c r="AT88" i="27"/>
  <c r="AT53" i="27"/>
  <c r="AT132" i="27"/>
  <c r="AT109" i="27"/>
  <c r="AT133" i="27"/>
  <c r="AT171" i="27"/>
  <c r="AT195" i="27"/>
  <c r="AT202" i="27"/>
  <c r="AT221" i="27"/>
  <c r="AT52" i="27"/>
  <c r="AT209" i="27"/>
  <c r="AT111" i="27"/>
  <c r="AT50" i="27"/>
  <c r="AT38" i="27"/>
  <c r="AT136" i="27"/>
  <c r="AT119" i="27"/>
  <c r="AT106" i="27"/>
  <c r="AT117" i="27"/>
  <c r="AT154" i="27"/>
  <c r="AT206" i="27"/>
  <c r="AT187" i="27"/>
  <c r="AT238" i="27"/>
  <c r="AT200" i="27"/>
  <c r="AT131" i="27"/>
  <c r="AT67" i="27"/>
  <c r="AT26" i="27"/>
  <c r="AT49" i="27"/>
  <c r="AT176" i="27"/>
  <c r="AT126" i="27"/>
  <c r="AT139" i="27"/>
  <c r="AT207" i="27"/>
  <c r="AT225" i="27"/>
  <c r="AT253" i="27"/>
  <c r="AT248" i="27"/>
  <c r="AT194" i="27"/>
  <c r="AT47" i="27"/>
  <c r="AT21" i="27"/>
  <c r="AT146" i="27"/>
  <c r="AT35" i="27"/>
  <c r="AT98" i="27"/>
  <c r="AT65" i="27"/>
  <c r="AT97" i="27"/>
  <c r="AT107" i="27"/>
  <c r="AT142" i="27"/>
  <c r="AT156" i="27"/>
  <c r="AT179" i="27"/>
  <c r="AT251" i="27"/>
  <c r="AT235" i="27"/>
  <c r="AT215" i="27"/>
  <c r="AT246" i="27"/>
  <c r="AS27" i="27"/>
  <c r="AS41" i="27"/>
  <c r="AS55" i="27"/>
  <c r="AS106" i="27"/>
  <c r="AS102" i="27"/>
  <c r="AS161" i="27"/>
  <c r="AS82" i="27"/>
  <c r="AS37" i="27"/>
  <c r="AS195" i="27"/>
  <c r="AS174" i="27"/>
  <c r="AS248" i="27"/>
  <c r="AS234" i="27"/>
  <c r="AS182" i="27"/>
  <c r="AS123" i="27"/>
  <c r="AS86" i="27"/>
  <c r="AS49" i="27"/>
  <c r="AS238" i="27"/>
  <c r="AS244" i="27"/>
  <c r="AS145" i="27"/>
  <c r="AS237" i="27"/>
  <c r="AR233" i="27"/>
  <c r="AS132" i="27"/>
  <c r="AS33" i="27"/>
  <c r="AS120" i="27"/>
  <c r="AS135" i="27"/>
  <c r="AS20" i="27"/>
  <c r="AR234" i="27"/>
  <c r="AS40" i="27"/>
  <c r="AS68" i="27"/>
  <c r="AS114" i="27"/>
  <c r="AS130" i="27"/>
  <c r="AQ213" i="27"/>
  <c r="AQ33" i="27"/>
  <c r="AR72" i="27"/>
  <c r="AQ238" i="27"/>
  <c r="AS56" i="27"/>
  <c r="AQ216" i="27"/>
  <c r="AS151" i="27"/>
  <c r="AR170" i="27"/>
  <c r="AR228" i="27"/>
  <c r="AR140" i="27"/>
  <c r="AR70" i="27"/>
  <c r="AR26" i="27"/>
  <c r="AR173" i="27"/>
  <c r="AR50" i="27"/>
  <c r="AR243" i="27"/>
  <c r="AR186" i="27"/>
  <c r="AR65" i="27"/>
  <c r="AR51" i="27"/>
  <c r="AR244" i="27"/>
  <c r="AR163" i="27"/>
  <c r="AR217" i="27"/>
  <c r="AR94" i="27"/>
  <c r="AR33" i="27"/>
  <c r="AR36" i="27"/>
  <c r="AR180" i="27"/>
  <c r="AR168" i="27"/>
  <c r="AR29" i="27"/>
  <c r="AR249" i="27"/>
  <c r="AR238" i="27"/>
  <c r="AR209" i="27"/>
  <c r="AR223" i="27"/>
  <c r="AR236" i="27"/>
  <c r="AQ52" i="27"/>
  <c r="AR159" i="27"/>
  <c r="AR83" i="27"/>
  <c r="AY83" i="27" s="1"/>
  <c r="AR128" i="27"/>
  <c r="AR78" i="27"/>
  <c r="AS136" i="27"/>
  <c r="AQ117" i="27"/>
  <c r="AQ194" i="27"/>
  <c r="AQ233" i="27"/>
  <c r="AQ208" i="27"/>
  <c r="AQ243" i="27"/>
  <c r="AQ166" i="27"/>
  <c r="AQ153" i="27"/>
  <c r="AQ155" i="27"/>
  <c r="AQ145" i="27"/>
  <c r="AQ147" i="27"/>
  <c r="AQ41" i="27"/>
  <c r="AQ25" i="27"/>
  <c r="AQ177" i="27"/>
  <c r="AQ237" i="27"/>
  <c r="AQ254" i="27"/>
  <c r="AQ202" i="27"/>
  <c r="AQ195" i="27"/>
  <c r="AQ111" i="27"/>
  <c r="AQ125" i="27"/>
  <c r="AQ106" i="27"/>
  <c r="AQ59" i="27"/>
  <c r="AQ24" i="27"/>
  <c r="AQ167" i="27"/>
  <c r="AQ22" i="27"/>
  <c r="AQ219" i="27"/>
  <c r="AQ250" i="27"/>
  <c r="AQ172" i="27"/>
  <c r="AQ131" i="27"/>
  <c r="AQ124" i="27"/>
  <c r="AQ108" i="27"/>
  <c r="AQ103" i="27"/>
  <c r="AQ17" i="27"/>
  <c r="AQ15" i="27"/>
  <c r="AQ181" i="27"/>
  <c r="AR17" i="27"/>
  <c r="AQ242" i="27"/>
  <c r="AQ183" i="27"/>
  <c r="AQ218" i="27"/>
  <c r="AQ161" i="27"/>
  <c r="AQ149" i="27"/>
  <c r="AQ93" i="27"/>
  <c r="AQ134" i="27"/>
  <c r="AQ120" i="27"/>
  <c r="AQ74" i="27"/>
  <c r="AQ89" i="27"/>
  <c r="AQ42" i="27"/>
  <c r="AQ46" i="27"/>
  <c r="AQ251" i="27"/>
  <c r="AQ182" i="27"/>
  <c r="AQ212" i="27"/>
  <c r="AQ137" i="27"/>
  <c r="AQ90" i="27"/>
  <c r="AQ110" i="27"/>
  <c r="AQ83" i="27"/>
  <c r="AX83" i="27" s="1"/>
  <c r="AQ37" i="27"/>
  <c r="AQ67" i="27"/>
  <c r="AQ225" i="27"/>
  <c r="AQ26" i="27"/>
  <c r="AQ228" i="27"/>
  <c r="AQ204" i="27"/>
  <c r="AQ186" i="27"/>
  <c r="AQ239" i="27"/>
  <c r="AQ148" i="27"/>
  <c r="AQ128" i="27"/>
  <c r="AQ84" i="27"/>
  <c r="AX84" i="27" s="1"/>
  <c r="AQ101" i="27"/>
  <c r="AQ75" i="27"/>
  <c r="AQ53" i="27"/>
  <c r="AQ29" i="27"/>
  <c r="AQ54" i="27"/>
  <c r="AQ235" i="27"/>
  <c r="AQ244" i="27"/>
  <c r="AQ236" i="27"/>
  <c r="AQ198" i="27"/>
  <c r="AQ221" i="27"/>
  <c r="AQ126" i="27"/>
  <c r="AQ178" i="27"/>
  <c r="AQ70" i="27"/>
  <c r="AQ69" i="27"/>
  <c r="AQ43" i="27"/>
  <c r="AQ76" i="27"/>
  <c r="AQ39" i="27"/>
  <c r="AQ141" i="27"/>
  <c r="AQ240" i="27"/>
  <c r="AQ220" i="27"/>
  <c r="AQ162" i="27"/>
  <c r="AQ113" i="27"/>
  <c r="AQ57" i="27"/>
  <c r="AQ48" i="27"/>
  <c r="AQ114" i="27"/>
  <c r="AQ163" i="27"/>
  <c r="AQ191" i="27"/>
  <c r="AQ217" i="27"/>
  <c r="AQ193" i="27"/>
  <c r="AQ146" i="27"/>
  <c r="AQ160" i="27"/>
  <c r="AR131" i="27"/>
  <c r="AR69" i="27"/>
  <c r="AQ112" i="27"/>
  <c r="AQ78" i="27"/>
  <c r="AQ73" i="27"/>
  <c r="AQ51" i="27"/>
  <c r="AQ35" i="27"/>
  <c r="AR52" i="27"/>
  <c r="AQ71" i="27"/>
  <c r="AQ40" i="27"/>
  <c r="AQ252" i="27"/>
  <c r="AQ210" i="27"/>
  <c r="AQ253" i="27"/>
  <c r="AQ199" i="27"/>
  <c r="AQ188" i="27"/>
  <c r="AQ173" i="27"/>
  <c r="AQ143" i="27"/>
  <c r="AQ158" i="27"/>
  <c r="AQ179" i="27"/>
  <c r="AQ88" i="27"/>
  <c r="AQ49" i="27"/>
  <c r="AR84" i="27"/>
  <c r="AY84" i="27" s="1"/>
  <c r="AR44" i="27"/>
  <c r="AQ47" i="27"/>
  <c r="AQ99" i="27"/>
  <c r="AQ96" i="27"/>
  <c r="AQ201" i="27"/>
  <c r="AQ174" i="27"/>
  <c r="AQ154" i="27"/>
  <c r="AQ165" i="27"/>
  <c r="AQ81" i="27"/>
  <c r="AQ86" i="27"/>
  <c r="AR98" i="27"/>
  <c r="AQ36" i="27"/>
  <c r="AQ60" i="27"/>
  <c r="AR77" i="27"/>
  <c r="AQ175" i="27"/>
  <c r="AQ116" i="27"/>
  <c r="AQ38" i="27"/>
  <c r="AQ171" i="27"/>
  <c r="AQ232" i="27"/>
  <c r="AQ246" i="27"/>
  <c r="AQ230" i="27"/>
  <c r="AQ144" i="27"/>
  <c r="AQ229" i="27"/>
  <c r="AQ107" i="27"/>
  <c r="AQ135" i="27"/>
  <c r="AQ79" i="27"/>
  <c r="AQ28" i="27"/>
  <c r="AQ55" i="27"/>
  <c r="AR68" i="27"/>
  <c r="AQ136" i="27"/>
  <c r="AS159" i="27"/>
  <c r="AQ157" i="27"/>
  <c r="AQ109" i="27"/>
  <c r="AQ205" i="27"/>
  <c r="AQ222" i="27"/>
  <c r="AQ197" i="27"/>
  <c r="AQ234" i="27"/>
  <c r="AQ168" i="27"/>
  <c r="AQ224" i="27"/>
  <c r="AQ98" i="27"/>
  <c r="AQ102" i="27"/>
  <c r="AQ130" i="27"/>
  <c r="AR142" i="27"/>
  <c r="AQ100" i="27"/>
  <c r="AR55" i="27"/>
  <c r="AQ72" i="27"/>
  <c r="AQ45" i="27"/>
  <c r="AR155" i="27"/>
  <c r="AQ129" i="27"/>
  <c r="AS239" i="27"/>
  <c r="AQ14" i="27"/>
  <c r="AQ85" i="27"/>
  <c r="AQ249" i="27"/>
  <c r="AQ192" i="27"/>
  <c r="AQ211" i="27"/>
  <c r="AQ207" i="27"/>
  <c r="AQ187" i="27"/>
  <c r="AQ94" i="27"/>
  <c r="AQ105" i="27"/>
  <c r="AQ142" i="27"/>
  <c r="AR43" i="27"/>
  <c r="AR132" i="27"/>
  <c r="AQ156" i="27"/>
  <c r="AS231" i="27"/>
  <c r="AQ20" i="27"/>
  <c r="AQ227" i="27"/>
  <c r="AQ247" i="27"/>
  <c r="AQ214" i="27"/>
  <c r="AQ189" i="27"/>
  <c r="AQ206" i="27"/>
  <c r="AQ190" i="27"/>
  <c r="AQ241" i="27"/>
  <c r="AQ139" i="27"/>
  <c r="AQ97" i="27"/>
  <c r="AQ91" i="27"/>
  <c r="AQ66" i="27"/>
  <c r="AQ31" i="27"/>
  <c r="AR177" i="27"/>
  <c r="AQ170" i="27"/>
  <c r="AR19" i="27"/>
  <c r="AQ185" i="27"/>
  <c r="AQ184" i="27"/>
  <c r="AQ248" i="27"/>
  <c r="AQ209" i="27"/>
  <c r="AQ169" i="27"/>
  <c r="AQ180" i="27"/>
  <c r="AQ138" i="27"/>
  <c r="AQ159" i="27"/>
  <c r="AQ87" i="27"/>
  <c r="AR75" i="27"/>
  <c r="AS45" i="27"/>
  <c r="AR185" i="27"/>
  <c r="AQ150" i="27"/>
  <c r="AQ223" i="27"/>
  <c r="AQ95" i="27"/>
  <c r="AQ203" i="27"/>
  <c r="AQ164" i="27"/>
  <c r="AQ118" i="27"/>
  <c r="AQ133" i="27"/>
  <c r="AQ82" i="27"/>
  <c r="AQ122" i="27"/>
  <c r="AQ121" i="27"/>
  <c r="AQ50" i="27"/>
  <c r="AQ92" i="27"/>
  <c r="AQ152" i="27"/>
  <c r="AR218" i="27"/>
  <c r="AQ140" i="27"/>
  <c r="AR90" i="27"/>
  <c r="AQ132" i="27"/>
  <c r="AQ115" i="27"/>
  <c r="AQ58" i="27"/>
  <c r="AQ61" i="27"/>
  <c r="AS26" i="27"/>
  <c r="AS30" i="27"/>
  <c r="AS29" i="27"/>
  <c r="AQ63" i="27"/>
  <c r="AQ151" i="27"/>
  <c r="AR198" i="27"/>
  <c r="AR183" i="27"/>
  <c r="AR181" i="27"/>
  <c r="AR162" i="27"/>
  <c r="AR105" i="27"/>
  <c r="AR119" i="27"/>
  <c r="AR58" i="27"/>
  <c r="AR21" i="27"/>
  <c r="AR147" i="27"/>
  <c r="AR231" i="27"/>
  <c r="AR241" i="27"/>
  <c r="AS243" i="27"/>
  <c r="AS212" i="27"/>
  <c r="AR242" i="27"/>
  <c r="AS177" i="27"/>
  <c r="AR193" i="27"/>
  <c r="AS143" i="27"/>
  <c r="AR148" i="27"/>
  <c r="AR108" i="27"/>
  <c r="AS95" i="27"/>
  <c r="AR66" i="27"/>
  <c r="AS36" i="27"/>
  <c r="AR15" i="27"/>
  <c r="AR16" i="27"/>
  <c r="AR152" i="27"/>
  <c r="AS19" i="27"/>
  <c r="AS146" i="27"/>
  <c r="AS226" i="27"/>
  <c r="AS247" i="27"/>
  <c r="AR207" i="27"/>
  <c r="AR229" i="27"/>
  <c r="AR169" i="27"/>
  <c r="AS147" i="27"/>
  <c r="AS137" i="27"/>
  <c r="AS105" i="27"/>
  <c r="AR120" i="27"/>
  <c r="AS80" i="27"/>
  <c r="AS98" i="27"/>
  <c r="AR89" i="27"/>
  <c r="AR46" i="27"/>
  <c r="AR61" i="27"/>
  <c r="AS91" i="27"/>
  <c r="AS28" i="27"/>
  <c r="AS64" i="27"/>
  <c r="AR42" i="27"/>
  <c r="AR62" i="27"/>
  <c r="AR182" i="27"/>
  <c r="AS47" i="27"/>
  <c r="AS121" i="27"/>
  <c r="AS223" i="27"/>
  <c r="AR220" i="27"/>
  <c r="AR214" i="27"/>
  <c r="AR208" i="27"/>
  <c r="AS240" i="27"/>
  <c r="AR222" i="27"/>
  <c r="AR224" i="27"/>
  <c r="AR216" i="27"/>
  <c r="AS144" i="27"/>
  <c r="AR190" i="27"/>
  <c r="AS179" i="27"/>
  <c r="AS92" i="27"/>
  <c r="AR126" i="27"/>
  <c r="AR129" i="27"/>
  <c r="AR93" i="27"/>
  <c r="AS133" i="27"/>
  <c r="AR112" i="27"/>
  <c r="AS84" i="27"/>
  <c r="AZ84" i="27" s="1"/>
  <c r="AS60" i="27"/>
  <c r="AS23" i="27"/>
  <c r="AS67" i="27"/>
  <c r="AS88" i="27"/>
  <c r="AS34" i="27"/>
  <c r="AR64" i="27"/>
  <c r="AR175" i="27"/>
  <c r="AS63" i="27"/>
  <c r="AS164" i="27"/>
  <c r="AR23" i="27"/>
  <c r="AR53" i="27"/>
  <c r="AR248" i="27"/>
  <c r="AR203" i="27"/>
  <c r="AR211" i="27"/>
  <c r="AR172" i="27"/>
  <c r="AS220" i="27"/>
  <c r="AR156" i="27"/>
  <c r="AS100" i="27"/>
  <c r="AR124" i="27"/>
  <c r="AR82" i="27"/>
  <c r="AS87" i="27"/>
  <c r="AS108" i="27"/>
  <c r="AR76" i="27"/>
  <c r="AR102" i="27"/>
  <c r="AS43" i="27"/>
  <c r="AS53" i="27"/>
  <c r="AR71" i="27"/>
  <c r="AS54" i="27"/>
  <c r="AS25" i="27"/>
  <c r="AR20" i="27"/>
  <c r="AR114" i="27"/>
  <c r="AR219" i="27"/>
  <c r="AS16" i="27"/>
  <c r="AS160" i="27"/>
  <c r="AS22" i="27"/>
  <c r="AR40" i="27"/>
  <c r="AR210" i="27"/>
  <c r="AS206" i="27"/>
  <c r="AS201" i="27"/>
  <c r="AR199" i="27"/>
  <c r="AR166" i="27"/>
  <c r="AS153" i="27"/>
  <c r="AR157" i="27"/>
  <c r="AR115" i="27"/>
  <c r="AR106" i="27"/>
  <c r="AR74" i="27"/>
  <c r="AS79" i="27"/>
  <c r="AS113" i="27"/>
  <c r="AS112" i="27"/>
  <c r="AS75" i="27"/>
  <c r="AS66" i="27"/>
  <c r="AS65" i="27"/>
  <c r="AS32" i="27"/>
  <c r="AR101" i="27"/>
  <c r="AS48" i="27"/>
  <c r="AR57" i="27"/>
  <c r="AS52" i="27"/>
  <c r="AS51" i="27"/>
  <c r="AR118" i="27"/>
  <c r="AR191" i="27"/>
  <c r="AS46" i="27"/>
  <c r="AS169" i="27"/>
  <c r="AS35" i="27"/>
  <c r="AR254" i="27"/>
  <c r="AS203" i="27"/>
  <c r="AS207" i="27"/>
  <c r="AS230" i="27"/>
  <c r="AR189" i="27"/>
  <c r="AR237" i="27"/>
  <c r="AR195" i="27"/>
  <c r="AR206" i="27"/>
  <c r="AS139" i="27"/>
  <c r="AS232" i="27"/>
  <c r="AR111" i="27"/>
  <c r="AS97" i="27"/>
  <c r="AS110" i="27"/>
  <c r="AR92" i="27"/>
  <c r="AS119" i="27"/>
  <c r="AS109" i="27"/>
  <c r="AR109" i="27"/>
  <c r="AS61" i="27"/>
  <c r="AS59" i="27"/>
  <c r="AR122" i="27"/>
  <c r="AR54" i="27"/>
  <c r="AS42" i="27"/>
  <c r="AR34" i="27"/>
  <c r="AR67" i="27"/>
  <c r="AR196" i="27"/>
  <c r="AS118" i="27"/>
  <c r="AS175" i="27"/>
  <c r="AQ56" i="27"/>
  <c r="AQ16" i="27"/>
  <c r="AQ21" i="27"/>
  <c r="AR18" i="27"/>
  <c r="AS227" i="27"/>
  <c r="AS187" i="27"/>
  <c r="AS192" i="27"/>
  <c r="AR154" i="27"/>
  <c r="AR230" i="27"/>
  <c r="AS152" i="27"/>
  <c r="AR123" i="27"/>
  <c r="AS93" i="27"/>
  <c r="AR81" i="27"/>
  <c r="AR91" i="27"/>
  <c r="AR164" i="27"/>
  <c r="AS18" i="27"/>
  <c r="AR28" i="27"/>
  <c r="AS89" i="27"/>
  <c r="AR150" i="27"/>
  <c r="AR200" i="27"/>
  <c r="AS57" i="27"/>
  <c r="AS185" i="27"/>
  <c r="AS213" i="27"/>
  <c r="AR205" i="27"/>
  <c r="AS217" i="27"/>
  <c r="AS138" i="27"/>
  <c r="AS134" i="27"/>
  <c r="AS165" i="27"/>
  <c r="AR133" i="27"/>
  <c r="AS148" i="27"/>
  <c r="AR113" i="27"/>
  <c r="AR96" i="27"/>
  <c r="AR103" i="27"/>
  <c r="AR63" i="27"/>
  <c r="AR252" i="27"/>
  <c r="AS70" i="27"/>
  <c r="AR35" i="27"/>
  <c r="AR48" i="27"/>
  <c r="AS83" i="27"/>
  <c r="AZ83" i="27" s="1"/>
  <c r="AR104" i="27"/>
  <c r="AR245" i="27"/>
  <c r="AS72" i="27"/>
  <c r="AS219" i="27"/>
  <c r="AR31" i="27"/>
  <c r="AR221" i="27"/>
  <c r="AS129" i="27"/>
  <c r="AR146" i="27"/>
  <c r="AS124" i="27"/>
  <c r="AS222" i="27"/>
  <c r="AR160" i="27"/>
  <c r="AR139" i="27"/>
  <c r="AR135" i="27"/>
  <c r="AS90" i="27"/>
  <c r="AR127" i="27"/>
  <c r="AS76" i="27"/>
  <c r="AR86" i="27"/>
  <c r="AY86" i="27" s="1"/>
  <c r="AS58" i="27"/>
  <c r="AR97" i="27"/>
  <c r="AR79" i="27"/>
  <c r="AQ44" i="27"/>
  <c r="AR45" i="27"/>
  <c r="AR99" i="27"/>
  <c r="AR239" i="27"/>
  <c r="AQ68" i="27"/>
  <c r="AQ176" i="27"/>
  <c r="AS141" i="27"/>
  <c r="AS194" i="27"/>
  <c r="AR27" i="27"/>
  <c r="AS251" i="27"/>
  <c r="AS246" i="27"/>
  <c r="AR253" i="27"/>
  <c r="AS235" i="27"/>
  <c r="AR212" i="27"/>
  <c r="AS210" i="27"/>
  <c r="AS181" i="27"/>
  <c r="AR178" i="27"/>
  <c r="AS188" i="27"/>
  <c r="AS172" i="27"/>
  <c r="AR143" i="27"/>
  <c r="AR158" i="27"/>
  <c r="AR125" i="27"/>
  <c r="AR130" i="27"/>
  <c r="AS140" i="27"/>
  <c r="AS125" i="27"/>
  <c r="AS81" i="27"/>
  <c r="AR95" i="27"/>
  <c r="AQ65" i="27"/>
  <c r="AS77" i="27"/>
  <c r="AS62" i="27"/>
  <c r="AS38" i="27"/>
  <c r="AR121" i="27"/>
  <c r="AR226" i="27"/>
  <c r="AQ77" i="27"/>
  <c r="AQ196" i="27"/>
  <c r="AS150" i="27"/>
  <c r="AS215" i="27"/>
  <c r="AR22" i="27"/>
  <c r="AS233" i="27"/>
  <c r="AR247" i="27"/>
  <c r="AS249" i="27"/>
  <c r="AS202" i="27"/>
  <c r="AS224" i="27"/>
  <c r="AS180" i="27"/>
  <c r="AR194" i="27"/>
  <c r="AR184" i="27"/>
  <c r="AS157" i="27"/>
  <c r="AS168" i="27"/>
  <c r="AS163" i="27"/>
  <c r="AR179" i="27"/>
  <c r="AS126" i="27"/>
  <c r="AR117" i="27"/>
  <c r="AR110" i="27"/>
  <c r="AR60" i="27"/>
  <c r="AR80" i="27"/>
  <c r="AR47" i="27"/>
  <c r="AS71" i="27"/>
  <c r="AR73" i="27"/>
  <c r="AR37" i="27"/>
  <c r="AR88" i="27"/>
  <c r="AS39" i="27"/>
  <c r="AS15" i="27"/>
  <c r="AS24" i="27"/>
  <c r="AR136" i="27"/>
  <c r="AR225" i="27"/>
  <c r="AQ62" i="27"/>
  <c r="AQ200" i="27"/>
  <c r="AS149" i="27"/>
  <c r="AS216" i="27"/>
  <c r="AS14" i="27"/>
  <c r="AQ18" i="27"/>
  <c r="AS228" i="27"/>
  <c r="AR250" i="27"/>
  <c r="AS214" i="27"/>
  <c r="AS198" i="27"/>
  <c r="AR202" i="27"/>
  <c r="AR174" i="27"/>
  <c r="AR192" i="27"/>
  <c r="AS183" i="27"/>
  <c r="AR153" i="27"/>
  <c r="AR145" i="27"/>
  <c r="AS173" i="27"/>
  <c r="AR149" i="27"/>
  <c r="AS115" i="27"/>
  <c r="AS176" i="27"/>
  <c r="AR100" i="27"/>
  <c r="AR116" i="27"/>
  <c r="AS103" i="27"/>
  <c r="AS73" i="27"/>
  <c r="AS252" i="27"/>
  <c r="AS21" i="27"/>
  <c r="AR56" i="27"/>
  <c r="AR32" i="27"/>
  <c r="AQ23" i="27"/>
  <c r="AR30" i="27"/>
  <c r="AQ64" i="27"/>
  <c r="AR41" i="27"/>
  <c r="AR141" i="27"/>
  <c r="AR235" i="27"/>
  <c r="AQ104" i="27"/>
  <c r="AQ226" i="27"/>
  <c r="AS99" i="27"/>
  <c r="AS196" i="27"/>
  <c r="AS17" i="27"/>
  <c r="AS218" i="27"/>
  <c r="AS241" i="27"/>
  <c r="AR213" i="27"/>
  <c r="AS211" i="27"/>
  <c r="AR201" i="27"/>
  <c r="AR227" i="27"/>
  <c r="AS142" i="27"/>
  <c r="AR171" i="27"/>
  <c r="AS128" i="27"/>
  <c r="AR138" i="27"/>
  <c r="AS69" i="27"/>
  <c r="AR49" i="27"/>
  <c r="AR176" i="27"/>
  <c r="AR240" i="27"/>
  <c r="AQ119" i="27"/>
  <c r="AQ231" i="27"/>
  <c r="AS50" i="27"/>
  <c r="AS104" i="27"/>
  <c r="AS200" i="27"/>
  <c r="AR251" i="27"/>
  <c r="AS236" i="27"/>
  <c r="AR246" i="27"/>
  <c r="AS209" i="27"/>
  <c r="AS208" i="27"/>
  <c r="AR232" i="27"/>
  <c r="AS189" i="27"/>
  <c r="AR197" i="27"/>
  <c r="AS197" i="27"/>
  <c r="AS193" i="27"/>
  <c r="AS170" i="27"/>
  <c r="AS171" i="27"/>
  <c r="AS154" i="27"/>
  <c r="AR137" i="27"/>
  <c r="AS96" i="27"/>
  <c r="AR85" i="27"/>
  <c r="AY85" i="27" s="1"/>
  <c r="AS74" i="27"/>
  <c r="AS116" i="27"/>
  <c r="AR134" i="27"/>
  <c r="AS122" i="27"/>
  <c r="AS94" i="27"/>
  <c r="AR59" i="27"/>
  <c r="AS44" i="27"/>
  <c r="AQ34" i="27"/>
  <c r="AR25" i="27"/>
  <c r="AR151" i="27"/>
  <c r="AQ32" i="27"/>
  <c r="AQ127" i="27"/>
  <c r="AQ215" i="27"/>
  <c r="AS85" i="27"/>
  <c r="AZ85" i="27" s="1"/>
  <c r="AS204" i="27"/>
  <c r="AS205" i="27"/>
  <c r="AS225" i="27"/>
  <c r="AR188" i="27"/>
  <c r="AR187" i="27"/>
  <c r="AR204" i="27"/>
  <c r="AS184" i="27"/>
  <c r="AR167" i="27"/>
  <c r="AR165" i="27"/>
  <c r="AS162" i="27"/>
  <c r="AR107" i="27"/>
  <c r="AR161" i="27"/>
  <c r="AS127" i="27"/>
  <c r="AR87" i="27"/>
  <c r="AR144" i="27"/>
  <c r="AQ80" i="27"/>
  <c r="AS242" i="27"/>
  <c r="AR38" i="27"/>
  <c r="AR39" i="27"/>
  <c r="AQ30" i="27"/>
  <c r="AR24" i="27"/>
  <c r="AR215" i="27"/>
  <c r="AQ123" i="27"/>
  <c r="AQ245" i="27"/>
  <c r="AS131" i="27"/>
  <c r="AQ27" i="27"/>
  <c r="AQ65" i="25"/>
  <c r="AQ93" i="25"/>
  <c r="AQ186" i="25"/>
  <c r="AQ231" i="25"/>
  <c r="AS146" i="25"/>
  <c r="AT244" i="25"/>
  <c r="AT189" i="25"/>
  <c r="AT211" i="25"/>
  <c r="AS171" i="25"/>
  <c r="AQ165" i="25"/>
  <c r="AS160" i="25"/>
  <c r="AQ94" i="25"/>
  <c r="AQ166" i="25"/>
  <c r="AQ75" i="25"/>
  <c r="AQ150" i="25"/>
  <c r="AQ145" i="25"/>
  <c r="AQ213" i="25"/>
  <c r="AQ223" i="25"/>
  <c r="AQ228" i="25"/>
  <c r="AT245" i="25"/>
  <c r="AT252" i="25"/>
  <c r="AT220" i="25"/>
  <c r="AT225" i="25"/>
  <c r="AQ121" i="25"/>
  <c r="AT192" i="25"/>
  <c r="AQ146" i="25"/>
  <c r="AT226" i="25"/>
  <c r="AT230" i="25"/>
  <c r="AQ174" i="25"/>
  <c r="AQ196" i="25"/>
  <c r="AQ241" i="25"/>
  <c r="AT234" i="25"/>
  <c r="AQ194" i="25"/>
  <c r="AU254" i="25"/>
  <c r="AT208" i="25"/>
  <c r="AQ244" i="25"/>
  <c r="AU217" i="25"/>
  <c r="AU249" i="25"/>
  <c r="AU222" i="25"/>
  <c r="AQ101" i="25"/>
  <c r="AU156" i="25"/>
  <c r="AQ84" i="25"/>
  <c r="AU239" i="25"/>
  <c r="AU167" i="25"/>
  <c r="AQ222" i="25"/>
  <c r="AU245" i="25"/>
  <c r="AT219" i="25"/>
  <c r="AQ207" i="25"/>
  <c r="AQ238" i="25"/>
  <c r="AQ232" i="25"/>
  <c r="AQ252" i="25"/>
  <c r="AU204" i="25"/>
  <c r="AU203" i="25"/>
  <c r="AU236" i="25"/>
  <c r="AU100" i="25"/>
  <c r="AU231" i="25"/>
  <c r="AU247" i="25"/>
  <c r="AU177" i="25"/>
  <c r="AU240" i="25"/>
  <c r="AU200" i="25"/>
  <c r="AU207" i="25"/>
  <c r="AU242" i="25"/>
  <c r="AU199" i="25"/>
  <c r="AU196" i="25"/>
  <c r="AQ149" i="25"/>
  <c r="AU145" i="25"/>
  <c r="AU180" i="25"/>
  <c r="AU216" i="25"/>
  <c r="AU225" i="25"/>
  <c r="AU170" i="25"/>
  <c r="AU171" i="25"/>
  <c r="AU230" i="25"/>
  <c r="AU181" i="25"/>
  <c r="AU213" i="25"/>
  <c r="AU154" i="25"/>
  <c r="AU210" i="25"/>
  <c r="AU235" i="25"/>
  <c r="AU148" i="25"/>
  <c r="AU139" i="25"/>
  <c r="AU183" i="25"/>
  <c r="AT212" i="25"/>
  <c r="AU141" i="25"/>
  <c r="AQ73" i="25"/>
  <c r="AU220" i="25"/>
  <c r="AU237" i="25"/>
  <c r="AU205" i="25"/>
  <c r="AQ163" i="25"/>
  <c r="AU117" i="25"/>
  <c r="BB117" i="25" s="1"/>
  <c r="AU232" i="25"/>
  <c r="AU244" i="25"/>
  <c r="AU190" i="25"/>
  <c r="AT210" i="25"/>
  <c r="AU186" i="25"/>
  <c r="AR156" i="25"/>
  <c r="AQ90" i="25"/>
  <c r="AU126" i="25"/>
  <c r="AS119" i="25"/>
  <c r="AR86" i="25"/>
  <c r="AS60" i="25"/>
  <c r="AT248" i="25"/>
  <c r="AT200" i="25"/>
  <c r="AU206" i="25"/>
  <c r="AU212" i="25"/>
  <c r="AQ179" i="25"/>
  <c r="AU179" i="25"/>
  <c r="AU182" i="25"/>
  <c r="AU162" i="25"/>
  <c r="AU105" i="25"/>
  <c r="AQ131" i="25"/>
  <c r="AT235" i="25"/>
  <c r="AT168" i="25"/>
  <c r="AU41" i="25"/>
  <c r="AQ226" i="25"/>
  <c r="AU250" i="25"/>
  <c r="AU202" i="25"/>
  <c r="AU234" i="25"/>
  <c r="AU228" i="25"/>
  <c r="AT149" i="25"/>
  <c r="AU122" i="25"/>
  <c r="AT40" i="25"/>
  <c r="AT250" i="25"/>
  <c r="AU218" i="25"/>
  <c r="AU176" i="25"/>
  <c r="AQ221" i="25"/>
  <c r="AQ212" i="25"/>
  <c r="AQ170" i="25"/>
  <c r="AR173" i="25"/>
  <c r="AU94" i="25"/>
  <c r="AU93" i="25"/>
  <c r="AT32" i="25"/>
  <c r="AQ242" i="25"/>
  <c r="AU238" i="25"/>
  <c r="AT163" i="25"/>
  <c r="AQ251" i="25"/>
  <c r="AU178" i="25"/>
  <c r="AS233" i="25"/>
  <c r="AU166" i="25"/>
  <c r="AQ134" i="25"/>
  <c r="AR148" i="25"/>
  <c r="AT139" i="25"/>
  <c r="AT133" i="25"/>
  <c r="AT36" i="25"/>
  <c r="AU215" i="25"/>
  <c r="AU211" i="25"/>
  <c r="AT198" i="25"/>
  <c r="AT223" i="25"/>
  <c r="AQ169" i="25"/>
  <c r="AU146" i="25"/>
  <c r="AQ148" i="25"/>
  <c r="AQ176" i="25"/>
  <c r="AQ136" i="25"/>
  <c r="AU32" i="25"/>
  <c r="AT193" i="25"/>
  <c r="AU184" i="25"/>
  <c r="AS253" i="25"/>
  <c r="AU226" i="25"/>
  <c r="AU229" i="25"/>
  <c r="AU160" i="25"/>
  <c r="AQ96" i="25"/>
  <c r="AS88" i="25"/>
  <c r="AT190" i="25"/>
  <c r="AT150" i="25"/>
  <c r="AT132" i="25"/>
  <c r="AS75" i="25"/>
  <c r="AS172" i="25"/>
  <c r="AS145" i="25"/>
  <c r="AT65" i="25"/>
  <c r="AS218" i="25"/>
  <c r="AT153" i="25"/>
  <c r="AT145" i="25"/>
  <c r="AS221" i="25"/>
  <c r="AS163" i="25"/>
  <c r="AS117" i="25"/>
  <c r="AZ117" i="25" s="1"/>
  <c r="AS157" i="25"/>
  <c r="AS231" i="25"/>
  <c r="AS195" i="25"/>
  <c r="AS170" i="25"/>
  <c r="AT28" i="25"/>
  <c r="AS124" i="25"/>
  <c r="AT253" i="25"/>
  <c r="AT188" i="25"/>
  <c r="AS235" i="25"/>
  <c r="AT142" i="25"/>
  <c r="AS204" i="25"/>
  <c r="AS108" i="25"/>
  <c r="AT89" i="25"/>
  <c r="AT254" i="25"/>
  <c r="AT246" i="25"/>
  <c r="AR253" i="25"/>
  <c r="AT178" i="25"/>
  <c r="AR150" i="25"/>
  <c r="AT69" i="25"/>
  <c r="AS89" i="25"/>
  <c r="AS251" i="25"/>
  <c r="AT243" i="25"/>
  <c r="AT231" i="25"/>
  <c r="AT242" i="25"/>
  <c r="AT162" i="25"/>
  <c r="AT61" i="25"/>
  <c r="AS219" i="25"/>
  <c r="AR231" i="25"/>
  <c r="AS241" i="25"/>
  <c r="AT240" i="25"/>
  <c r="AS193" i="25"/>
  <c r="AS165" i="25"/>
  <c r="AT126" i="25"/>
  <c r="AS106" i="25"/>
  <c r="AS59" i="25"/>
  <c r="AT70" i="25"/>
  <c r="AS254" i="25"/>
  <c r="AS213" i="25"/>
  <c r="AT215" i="25"/>
  <c r="AS230" i="25"/>
  <c r="AS239" i="25"/>
  <c r="AS162" i="25"/>
  <c r="AT181" i="25"/>
  <c r="AS185" i="25"/>
  <c r="AT122" i="25"/>
  <c r="AT127" i="25"/>
  <c r="AS158" i="25"/>
  <c r="AS48" i="25"/>
  <c r="AT249" i="25"/>
  <c r="AT205" i="25"/>
  <c r="AS228" i="25"/>
  <c r="AU158" i="25"/>
  <c r="AS152" i="25"/>
  <c r="AU151" i="25"/>
  <c r="AT110" i="25"/>
  <c r="AT135" i="25"/>
  <c r="AS197" i="25"/>
  <c r="AS143" i="25"/>
  <c r="AS85" i="25"/>
  <c r="AS141" i="25"/>
  <c r="AS98" i="25"/>
  <c r="AS64" i="25"/>
  <c r="AT23" i="25"/>
  <c r="AS247" i="25"/>
  <c r="AT209" i="25"/>
  <c r="AU80" i="25"/>
  <c r="AT125" i="25"/>
  <c r="AU120" i="25"/>
  <c r="AS54" i="25"/>
  <c r="AU54" i="25"/>
  <c r="AS243" i="25"/>
  <c r="AS177" i="25"/>
  <c r="AT201" i="25"/>
  <c r="AT187" i="25"/>
  <c r="AT218" i="25"/>
  <c r="AT179" i="25"/>
  <c r="AU76" i="25"/>
  <c r="AQ115" i="25"/>
  <c r="AR52" i="25"/>
  <c r="AU51" i="25"/>
  <c r="AS237" i="25"/>
  <c r="AS238" i="25"/>
  <c r="AT237" i="25"/>
  <c r="AT186" i="25"/>
  <c r="AT166" i="25"/>
  <c r="AU192" i="25"/>
  <c r="AS139" i="25"/>
  <c r="AT79" i="25"/>
  <c r="AU81" i="25"/>
  <c r="AT232" i="25"/>
  <c r="AT197" i="25"/>
  <c r="AS128" i="25"/>
  <c r="AS126" i="25"/>
  <c r="AT176" i="25"/>
  <c r="AT140" i="25"/>
  <c r="AS92" i="25"/>
  <c r="AT114" i="25"/>
  <c r="AT239" i="25"/>
  <c r="AT216" i="25"/>
  <c r="AT224" i="25"/>
  <c r="AT236" i="25"/>
  <c r="AT194" i="25"/>
  <c r="AS246" i="25"/>
  <c r="AS200" i="25"/>
  <c r="AS129" i="25"/>
  <c r="AU164" i="25"/>
  <c r="AS135" i="25"/>
  <c r="AQ86" i="25"/>
  <c r="AT93" i="25"/>
  <c r="AT238" i="25"/>
  <c r="AS223" i="25"/>
  <c r="AS222" i="25"/>
  <c r="AT191" i="25"/>
  <c r="AT184" i="25"/>
  <c r="AT202" i="25"/>
  <c r="AT87" i="25"/>
  <c r="AT74" i="25"/>
  <c r="AR174" i="25"/>
  <c r="AR216" i="25"/>
  <c r="AU191" i="25"/>
  <c r="AR138" i="25"/>
  <c r="AU72" i="25"/>
  <c r="AU140" i="25"/>
  <c r="AT124" i="25"/>
  <c r="AT113" i="25"/>
  <c r="AR79" i="25"/>
  <c r="AT99" i="25"/>
  <c r="AQ87" i="25"/>
  <c r="AT14" i="25"/>
  <c r="AT16" i="25"/>
  <c r="AU42" i="25"/>
  <c r="AR180" i="25"/>
  <c r="AR111" i="25"/>
  <c r="AR145" i="25"/>
  <c r="AR128" i="25"/>
  <c r="AT96" i="25"/>
  <c r="AT41" i="25"/>
  <c r="AU67" i="25"/>
  <c r="AU30" i="25"/>
  <c r="AR229" i="25"/>
  <c r="AR234" i="25"/>
  <c r="AR176" i="25"/>
  <c r="AR191" i="25"/>
  <c r="AR252" i="25"/>
  <c r="AR199" i="25"/>
  <c r="AR245" i="25"/>
  <c r="AR196" i="25"/>
  <c r="AR120" i="25"/>
  <c r="AU134" i="25"/>
  <c r="AU24" i="25"/>
  <c r="AT57" i="25"/>
  <c r="AT47" i="25"/>
  <c r="AR249" i="25"/>
  <c r="AU193" i="25"/>
  <c r="AU173" i="25"/>
  <c r="AR222" i="25"/>
  <c r="AU130" i="25"/>
  <c r="AU125" i="25"/>
  <c r="AT161" i="25"/>
  <c r="AT165" i="25"/>
  <c r="AT183" i="25"/>
  <c r="AU135" i="25"/>
  <c r="AT111" i="25"/>
  <c r="AT123" i="25"/>
  <c r="AR81" i="25"/>
  <c r="AU69" i="25"/>
  <c r="AT129" i="25"/>
  <c r="AT106" i="25"/>
  <c r="AU84" i="25"/>
  <c r="AU86" i="25"/>
  <c r="AU97" i="25"/>
  <c r="AU39" i="25"/>
  <c r="AT43" i="25"/>
  <c r="AR244" i="25"/>
  <c r="AU187" i="25"/>
  <c r="AR217" i="25"/>
  <c r="AT159" i="25"/>
  <c r="AU152" i="25"/>
  <c r="AU95" i="25"/>
  <c r="AR105" i="25"/>
  <c r="AT118" i="25"/>
  <c r="AT66" i="25"/>
  <c r="AU116" i="25"/>
  <c r="AT77" i="25"/>
  <c r="AT67" i="25"/>
  <c r="AR32" i="25"/>
  <c r="AU29" i="25"/>
  <c r="AR188" i="25"/>
  <c r="AR171" i="25"/>
  <c r="AU175" i="25"/>
  <c r="AR201" i="25"/>
  <c r="AR143" i="25"/>
  <c r="AU133" i="25"/>
  <c r="AU150" i="25"/>
  <c r="AT91" i="25"/>
  <c r="AT121" i="25"/>
  <c r="AT81" i="25"/>
  <c r="AU110" i="25"/>
  <c r="AR55" i="25"/>
  <c r="AU106" i="25"/>
  <c r="AU49" i="25"/>
  <c r="AU16" i="25"/>
  <c r="AT19" i="25"/>
  <c r="AR247" i="25"/>
  <c r="AR238" i="25"/>
  <c r="AR185" i="25"/>
  <c r="AU163" i="25"/>
  <c r="AU188" i="25"/>
  <c r="AU131" i="25"/>
  <c r="AT138" i="25"/>
  <c r="AT119" i="25"/>
  <c r="AT88" i="25"/>
  <c r="AT95" i="25"/>
  <c r="AQ79" i="25"/>
  <c r="AQ107" i="25"/>
  <c r="AT48" i="25"/>
  <c r="AU15" i="25"/>
  <c r="AR211" i="25"/>
  <c r="AR179" i="25"/>
  <c r="AR184" i="25"/>
  <c r="AR133" i="25"/>
  <c r="AT104" i="25"/>
  <c r="AU60" i="25"/>
  <c r="AU64" i="25"/>
  <c r="AU87" i="25"/>
  <c r="AT31" i="25"/>
  <c r="AU34" i="25"/>
  <c r="AR250" i="25"/>
  <c r="AR239" i="25"/>
  <c r="AR242" i="25"/>
  <c r="AT128" i="25"/>
  <c r="AT92" i="25"/>
  <c r="AT143" i="25"/>
  <c r="AR93" i="25"/>
  <c r="AU45" i="25"/>
  <c r="AU20" i="25"/>
  <c r="AT29" i="25"/>
  <c r="AR183" i="25"/>
  <c r="AR121" i="25"/>
  <c r="AU85" i="25"/>
  <c r="AR161" i="25"/>
  <c r="AU74" i="25"/>
  <c r="AT83" i="25"/>
  <c r="AR84" i="25"/>
  <c r="AU70" i="25"/>
  <c r="AU44" i="25"/>
  <c r="AR198" i="25"/>
  <c r="AT157" i="25"/>
  <c r="AR72" i="25"/>
  <c r="AT134" i="25"/>
  <c r="AT131" i="25"/>
  <c r="AU129" i="25"/>
  <c r="AU77" i="25"/>
  <c r="AU112" i="25"/>
  <c r="AQ37" i="25"/>
  <c r="AT30" i="25"/>
  <c r="AU14" i="25"/>
  <c r="AR209" i="25"/>
  <c r="AU197" i="25"/>
  <c r="AU168" i="25"/>
  <c r="AT120" i="25"/>
  <c r="AT148" i="25"/>
  <c r="AR70" i="25"/>
  <c r="AU124" i="25"/>
  <c r="AQ156" i="25"/>
  <c r="AU127" i="25"/>
  <c r="AU118" i="25"/>
  <c r="AU128" i="25"/>
  <c r="AU109" i="25"/>
  <c r="AU36" i="25"/>
  <c r="AR38" i="25"/>
  <c r="AT25" i="25"/>
  <c r="AR192" i="25"/>
  <c r="AR195" i="25"/>
  <c r="AU189" i="25"/>
  <c r="AT155" i="25"/>
  <c r="AU119" i="25"/>
  <c r="AU144" i="25"/>
  <c r="AU136" i="25"/>
  <c r="AT94" i="25"/>
  <c r="AT195" i="25"/>
  <c r="AR76" i="25"/>
  <c r="AU115" i="25"/>
  <c r="AT172" i="25"/>
  <c r="AT144" i="25"/>
  <c r="AU107" i="25"/>
  <c r="AS113" i="25"/>
  <c r="AT44" i="25"/>
  <c r="AU58" i="25"/>
  <c r="AU28" i="25"/>
  <c r="AR25" i="25"/>
  <c r="AR230" i="25"/>
  <c r="AU165" i="25"/>
  <c r="AT147" i="25"/>
  <c r="AU159" i="25"/>
  <c r="AT137" i="25"/>
  <c r="AU90" i="25"/>
  <c r="AU108" i="25"/>
  <c r="AR112" i="25"/>
  <c r="AT156" i="25"/>
  <c r="AS134" i="25"/>
  <c r="AU123" i="25"/>
  <c r="AT85" i="25"/>
  <c r="AU96" i="25"/>
  <c r="AU66" i="25"/>
  <c r="AU53" i="25"/>
  <c r="AQ30" i="25"/>
  <c r="AR254" i="25"/>
  <c r="AR233" i="25"/>
  <c r="AR210" i="25"/>
  <c r="AU174" i="25"/>
  <c r="AU169" i="25"/>
  <c r="AU143" i="25"/>
  <c r="AU157" i="25"/>
  <c r="AT151" i="25"/>
  <c r="AT116" i="25"/>
  <c r="AT164" i="25"/>
  <c r="AT109" i="25"/>
  <c r="AT154" i="25"/>
  <c r="AT98" i="25"/>
  <c r="AT103" i="25"/>
  <c r="AT71" i="25"/>
  <c r="AT49" i="25"/>
  <c r="AT53" i="25"/>
  <c r="AU26" i="25"/>
  <c r="AT22" i="25"/>
  <c r="AR226" i="25"/>
  <c r="AR208" i="25"/>
  <c r="AU201" i="25"/>
  <c r="AT207" i="25"/>
  <c r="AT170" i="25"/>
  <c r="AU153" i="25"/>
  <c r="AR152" i="25"/>
  <c r="AT108" i="25"/>
  <c r="AT100" i="25"/>
  <c r="AU37" i="25"/>
  <c r="AT39" i="25"/>
  <c r="AS249" i="25"/>
  <c r="AQ214" i="25"/>
  <c r="AQ224" i="25"/>
  <c r="AR166" i="25"/>
  <c r="AR167" i="25"/>
  <c r="AS183" i="25"/>
  <c r="AS192" i="25"/>
  <c r="AR106" i="25"/>
  <c r="AS100" i="25"/>
  <c r="AQ143" i="25"/>
  <c r="AS144" i="25"/>
  <c r="AS84" i="25"/>
  <c r="AS43" i="25"/>
  <c r="AR51" i="25"/>
  <c r="AQ77" i="25"/>
  <c r="AR61" i="25"/>
  <c r="AQ60" i="25"/>
  <c r="AS17" i="25"/>
  <c r="AS24" i="25"/>
  <c r="AQ16" i="25"/>
  <c r="AQ50" i="25"/>
  <c r="AQ243" i="25"/>
  <c r="AS220" i="25"/>
  <c r="AR246" i="25"/>
  <c r="AS206" i="25"/>
  <c r="AS212" i="25"/>
  <c r="AR155" i="25"/>
  <c r="AR182" i="25"/>
  <c r="AQ152" i="25"/>
  <c r="AS103" i="25"/>
  <c r="AS104" i="25"/>
  <c r="AR154" i="25"/>
  <c r="AR160" i="25"/>
  <c r="AR63" i="25"/>
  <c r="AQ82" i="25"/>
  <c r="AS114" i="25"/>
  <c r="AQ117" i="25"/>
  <c r="AX117" i="25" s="1"/>
  <c r="AQ83" i="25"/>
  <c r="AR75" i="25"/>
  <c r="AS80" i="25"/>
  <c r="AR73" i="25"/>
  <c r="AS39" i="25"/>
  <c r="AS78" i="25"/>
  <c r="AS45" i="25"/>
  <c r="AR45" i="25"/>
  <c r="AR42" i="25"/>
  <c r="AS29" i="25"/>
  <c r="AS66" i="25"/>
  <c r="AS38" i="25"/>
  <c r="AR29" i="25"/>
  <c r="AS245" i="25"/>
  <c r="AS214" i="25"/>
  <c r="AS174" i="25"/>
  <c r="AR194" i="25"/>
  <c r="AR147" i="25"/>
  <c r="AR82" i="25"/>
  <c r="AQ141" i="25"/>
  <c r="AS127" i="25"/>
  <c r="AS72" i="25"/>
  <c r="AS74" i="25"/>
  <c r="AR94" i="25"/>
  <c r="AR78" i="25"/>
  <c r="AQ88" i="25"/>
  <c r="AR66" i="25"/>
  <c r="AR43" i="25"/>
  <c r="AR40" i="25"/>
  <c r="AQ42" i="25"/>
  <c r="AQ20" i="25"/>
  <c r="AS15" i="25"/>
  <c r="AS22" i="25"/>
  <c r="AR237" i="25"/>
  <c r="AQ204" i="25"/>
  <c r="AR186" i="25"/>
  <c r="AR165" i="25"/>
  <c r="AQ135" i="25"/>
  <c r="AQ120" i="25"/>
  <c r="AR89" i="25"/>
  <c r="AR139" i="25"/>
  <c r="AS94" i="25"/>
  <c r="AQ81" i="25"/>
  <c r="AQ74" i="25"/>
  <c r="AQ103" i="25"/>
  <c r="AR47" i="25"/>
  <c r="AS21" i="25"/>
  <c r="AQ64" i="25"/>
  <c r="AQ14" i="25"/>
  <c r="AQ72" i="25"/>
  <c r="AS42" i="25"/>
  <c r="AQ68" i="25"/>
  <c r="AR95" i="25"/>
  <c r="AQ26" i="25"/>
  <c r="AR80" i="25"/>
  <c r="AR44" i="25"/>
  <c r="AS31" i="25"/>
  <c r="AS56" i="25"/>
  <c r="AQ250" i="25"/>
  <c r="AQ227" i="25"/>
  <c r="AR251" i="25"/>
  <c r="AS248" i="25"/>
  <c r="AR235" i="25"/>
  <c r="AS154" i="25"/>
  <c r="AS155" i="25"/>
  <c r="AQ177" i="25"/>
  <c r="AQ162" i="25"/>
  <c r="AR144" i="25"/>
  <c r="AQ168" i="25"/>
  <c r="AR114" i="25"/>
  <c r="AS133" i="25"/>
  <c r="AR122" i="25"/>
  <c r="AR109" i="25"/>
  <c r="AS118" i="25"/>
  <c r="AR83" i="25"/>
  <c r="AS83" i="25"/>
  <c r="AS138" i="25"/>
  <c r="AS95" i="25"/>
  <c r="AQ76" i="25"/>
  <c r="AQ29" i="25"/>
  <c r="AS71" i="25"/>
  <c r="AS40" i="25"/>
  <c r="AS61" i="25"/>
  <c r="AS51" i="25"/>
  <c r="AS14" i="25"/>
  <c r="AR77" i="25"/>
  <c r="AR22" i="25"/>
  <c r="AR59" i="25"/>
  <c r="AS25" i="25"/>
  <c r="AR39" i="25"/>
  <c r="AQ32" i="25"/>
  <c r="AR108" i="25"/>
  <c r="AQ235" i="25"/>
  <c r="AQ234" i="25"/>
  <c r="AQ233" i="25"/>
  <c r="AQ230" i="25"/>
  <c r="AQ240" i="25"/>
  <c r="AQ202" i="25"/>
  <c r="AQ254" i="25"/>
  <c r="AQ225" i="25"/>
  <c r="AQ200" i="25"/>
  <c r="AQ253" i="25"/>
  <c r="AQ229" i="25"/>
  <c r="AQ237" i="25"/>
  <c r="AQ249" i="25"/>
  <c r="AQ205" i="25"/>
  <c r="AQ220" i="25"/>
  <c r="AQ217" i="25"/>
  <c r="AQ247" i="25"/>
  <c r="AQ239" i="25"/>
  <c r="AQ219" i="25"/>
  <c r="AQ245" i="25"/>
  <c r="AQ187" i="25"/>
  <c r="AQ171" i="25"/>
  <c r="AQ167" i="25"/>
  <c r="AQ193" i="25"/>
  <c r="AQ159" i="25"/>
  <c r="AQ155" i="25"/>
  <c r="AQ180" i="25"/>
  <c r="AQ173" i="25"/>
  <c r="AQ203" i="25"/>
  <c r="AQ192" i="25"/>
  <c r="AQ191" i="25"/>
  <c r="AQ188" i="25"/>
  <c r="AQ161" i="25"/>
  <c r="AQ157" i="25"/>
  <c r="AQ195" i="25"/>
  <c r="AQ190" i="25"/>
  <c r="AQ105" i="25"/>
  <c r="AQ122" i="25"/>
  <c r="AQ147" i="25"/>
  <c r="AQ114" i="25"/>
  <c r="AQ125" i="25"/>
  <c r="AQ140" i="25"/>
  <c r="AQ98" i="25"/>
  <c r="AQ95" i="25"/>
  <c r="AQ109" i="25"/>
  <c r="AQ139" i="25"/>
  <c r="AQ99" i="25"/>
  <c r="AQ144" i="25"/>
  <c r="AQ129" i="25"/>
  <c r="AQ138" i="25"/>
  <c r="AQ113" i="25"/>
  <c r="AQ142" i="25"/>
  <c r="AQ110" i="25"/>
  <c r="AQ69" i="25"/>
  <c r="AQ100" i="25"/>
  <c r="AQ97" i="25"/>
  <c r="AQ52" i="25"/>
  <c r="AQ54" i="25"/>
  <c r="AQ53" i="25"/>
  <c r="AQ25" i="25"/>
  <c r="AQ126" i="25"/>
  <c r="AQ119" i="25"/>
  <c r="AQ24" i="25"/>
  <c r="AQ61" i="25"/>
  <c r="AQ18" i="25"/>
  <c r="AQ85" i="25"/>
  <c r="AQ89" i="25"/>
  <c r="AQ62" i="25"/>
  <c r="AQ108" i="25"/>
  <c r="AQ70" i="25"/>
  <c r="AQ38" i="25"/>
  <c r="AQ27" i="25"/>
  <c r="AQ44" i="25"/>
  <c r="AQ28" i="25"/>
  <c r="AQ21" i="25"/>
  <c r="AQ132" i="25"/>
  <c r="AQ92" i="25"/>
  <c r="AQ19" i="25"/>
  <c r="AQ17" i="25"/>
  <c r="AQ154" i="25"/>
  <c r="AQ184" i="25"/>
  <c r="AQ208" i="25"/>
  <c r="AQ236" i="25"/>
  <c r="AQ218" i="25"/>
  <c r="AQ209" i="25"/>
  <c r="AQ46" i="25"/>
  <c r="AQ45" i="25"/>
  <c r="AQ33" i="25"/>
  <c r="AQ175" i="25"/>
  <c r="AQ137" i="25"/>
  <c r="AQ182" i="25"/>
  <c r="AQ153" i="25"/>
  <c r="AQ183" i="25"/>
  <c r="AQ164" i="25"/>
  <c r="AQ248" i="25"/>
  <c r="AQ199" i="25"/>
  <c r="AQ22" i="25"/>
  <c r="AQ15" i="25"/>
  <c r="AQ66" i="25"/>
  <c r="AQ104" i="25"/>
  <c r="AQ118" i="25"/>
  <c r="AQ128" i="25"/>
  <c r="AQ111" i="25"/>
  <c r="AQ178" i="25"/>
  <c r="AQ124" i="25"/>
  <c r="AQ151" i="25"/>
  <c r="AQ160" i="25"/>
  <c r="AQ210" i="25"/>
  <c r="AQ216" i="25"/>
  <c r="AQ201" i="25"/>
  <c r="AQ215" i="25"/>
  <c r="AQ34" i="25"/>
  <c r="AQ58" i="25"/>
  <c r="AQ59" i="25"/>
  <c r="AQ91" i="25"/>
  <c r="AQ133" i="25"/>
  <c r="AQ78" i="25"/>
  <c r="AQ80" i="25"/>
  <c r="AQ123" i="25"/>
  <c r="AQ181" i="25"/>
  <c r="AQ189" i="25"/>
  <c r="AQ35" i="25"/>
  <c r="AQ116" i="25"/>
  <c r="AQ63" i="25"/>
  <c r="AQ172" i="25"/>
  <c r="AQ206" i="25"/>
  <c r="AQ197" i="25"/>
  <c r="AQ246" i="25"/>
  <c r="AQ47" i="25"/>
  <c r="AQ71" i="25"/>
  <c r="AQ127" i="25"/>
  <c r="AQ130" i="25"/>
  <c r="AR115" i="25"/>
  <c r="AS36" i="25"/>
  <c r="AS69" i="25"/>
  <c r="AQ112" i="25"/>
  <c r="AR241" i="25"/>
  <c r="AR224" i="25"/>
  <c r="AR207" i="25"/>
  <c r="AR189" i="25"/>
  <c r="AR243" i="25"/>
  <c r="AR228" i="25"/>
  <c r="AR227" i="25"/>
  <c r="AR215" i="25"/>
  <c r="AR218" i="25"/>
  <c r="AR214" i="25"/>
  <c r="AR202" i="25"/>
  <c r="AR213" i="25"/>
  <c r="AR205" i="25"/>
  <c r="AR240" i="25"/>
  <c r="AR232" i="25"/>
  <c r="AR146" i="25"/>
  <c r="AR206" i="25"/>
  <c r="AR197" i="25"/>
  <c r="AR159" i="25"/>
  <c r="AR204" i="25"/>
  <c r="AR175" i="25"/>
  <c r="AR163" i="25"/>
  <c r="AR170" i="25"/>
  <c r="AR172" i="25"/>
  <c r="AR178" i="25"/>
  <c r="AR119" i="25"/>
  <c r="AR102" i="25"/>
  <c r="AR130" i="25"/>
  <c r="AR142" i="25"/>
  <c r="AR87" i="25"/>
  <c r="AR141" i="25"/>
  <c r="AR97" i="25"/>
  <c r="AR181" i="25"/>
  <c r="AR125" i="25"/>
  <c r="AR124" i="25"/>
  <c r="AR118" i="25"/>
  <c r="AR85" i="25"/>
  <c r="AR129" i="25"/>
  <c r="AR123" i="25"/>
  <c r="AR162" i="25"/>
  <c r="AR113" i="25"/>
  <c r="AR100" i="25"/>
  <c r="AR164" i="25"/>
  <c r="AR90" i="25"/>
  <c r="AR131" i="25"/>
  <c r="AR117" i="25"/>
  <c r="AY117" i="25" s="1"/>
  <c r="AR110" i="25"/>
  <c r="AR107" i="25"/>
  <c r="AR68" i="25"/>
  <c r="AR53" i="25"/>
  <c r="AR19" i="25"/>
  <c r="AR14" i="25"/>
  <c r="AR49" i="25"/>
  <c r="AR71" i="25"/>
  <c r="AR56" i="25"/>
  <c r="AR20" i="25"/>
  <c r="AR137" i="25"/>
  <c r="AR23" i="25"/>
  <c r="AR15" i="25"/>
  <c r="AR28" i="25"/>
  <c r="AR21" i="25"/>
  <c r="AR16" i="25"/>
  <c r="AR36" i="25"/>
  <c r="AR34" i="25"/>
  <c r="AR48" i="25"/>
  <c r="AR30" i="25"/>
  <c r="AR17" i="25"/>
  <c r="AR96" i="25"/>
  <c r="AR127" i="25"/>
  <c r="AR91" i="25"/>
  <c r="AR136" i="25"/>
  <c r="AR187" i="25"/>
  <c r="AR151" i="25"/>
  <c r="AR134" i="25"/>
  <c r="AR200" i="25"/>
  <c r="AR18" i="25"/>
  <c r="AR135" i="25"/>
  <c r="AR88" i="25"/>
  <c r="AR50" i="25"/>
  <c r="AR169" i="25"/>
  <c r="AR157" i="25"/>
  <c r="AR35" i="25"/>
  <c r="AR149" i="25"/>
  <c r="AR220" i="25"/>
  <c r="AR62" i="25"/>
  <c r="AR41" i="25"/>
  <c r="AR37" i="25"/>
  <c r="AR99" i="25"/>
  <c r="AR153" i="25"/>
  <c r="AR57" i="25"/>
  <c r="AR177" i="25"/>
  <c r="AR248" i="25"/>
  <c r="AR221" i="25"/>
  <c r="AR67" i="25"/>
  <c r="AR101" i="25"/>
  <c r="AR158" i="25"/>
  <c r="AR168" i="25"/>
  <c r="AR212" i="25"/>
  <c r="AR103" i="25"/>
  <c r="AR126" i="25"/>
  <c r="AR219" i="25"/>
  <c r="AR236" i="25"/>
  <c r="AR46" i="25"/>
  <c r="AR64" i="25"/>
  <c r="AR92" i="25"/>
  <c r="AR98" i="25"/>
  <c r="AR65" i="25"/>
  <c r="AR140" i="25"/>
  <c r="AR104" i="25"/>
  <c r="AS112" i="25"/>
  <c r="AR74" i="25"/>
  <c r="AR31" i="25"/>
  <c r="AS16" i="25"/>
  <c r="AS70" i="25"/>
  <c r="AQ55" i="25"/>
  <c r="AS33" i="25"/>
  <c r="AQ102" i="25"/>
  <c r="AR132" i="25"/>
  <c r="AR116" i="25"/>
  <c r="AQ106" i="25"/>
  <c r="AS115" i="25"/>
  <c r="AS102" i="25"/>
  <c r="AQ41" i="25"/>
  <c r="AS28" i="25"/>
  <c r="AQ40" i="25"/>
  <c r="AR27" i="25"/>
  <c r="AQ57" i="25"/>
  <c r="AQ48" i="25"/>
  <c r="AR69" i="25"/>
  <c r="AQ23" i="25"/>
  <c r="AQ51" i="25"/>
  <c r="AQ67" i="25"/>
  <c r="AR24" i="25"/>
  <c r="AS55" i="25"/>
  <c r="AQ43" i="25"/>
  <c r="AR54" i="25"/>
  <c r="AQ211" i="25"/>
  <c r="AR225" i="25"/>
  <c r="AR223" i="25"/>
  <c r="AR190" i="25"/>
  <c r="AQ185" i="25"/>
  <c r="AS176" i="25"/>
  <c r="AR193" i="25"/>
  <c r="AQ158" i="25"/>
  <c r="AR203" i="25"/>
  <c r="AS148" i="25"/>
  <c r="AQ39" i="25"/>
  <c r="AR60" i="25"/>
  <c r="AR26" i="25"/>
  <c r="AS242" i="25"/>
  <c r="AS225" i="25"/>
  <c r="AS236" i="25"/>
  <c r="AS250" i="25"/>
  <c r="AS196" i="25"/>
  <c r="AS175" i="25"/>
  <c r="AS252" i="25"/>
  <c r="AS209" i="25"/>
  <c r="AS167" i="25"/>
  <c r="AS229" i="25"/>
  <c r="AS234" i="25"/>
  <c r="AS217" i="25"/>
  <c r="AS201" i="25"/>
  <c r="AS188" i="25"/>
  <c r="AS232" i="25"/>
  <c r="AS227" i="25"/>
  <c r="AS216" i="25"/>
  <c r="AS210" i="25"/>
  <c r="AS198" i="25"/>
  <c r="AS187" i="25"/>
  <c r="AS169" i="25"/>
  <c r="AS132" i="25"/>
  <c r="AS159" i="25"/>
  <c r="AS215" i="25"/>
  <c r="AS189" i="25"/>
  <c r="AS180" i="25"/>
  <c r="AS173" i="25"/>
  <c r="AS244" i="25"/>
  <c r="AS202" i="25"/>
  <c r="AS150" i="25"/>
  <c r="AS182" i="25"/>
  <c r="AS168" i="25"/>
  <c r="AS191" i="25"/>
  <c r="AS153" i="25"/>
  <c r="AS199" i="25"/>
  <c r="AS97" i="25"/>
  <c r="AS81" i="25"/>
  <c r="AS136" i="25"/>
  <c r="AS140" i="25"/>
  <c r="AS130" i="25"/>
  <c r="AS121" i="25"/>
  <c r="AS116" i="25"/>
  <c r="AS86" i="25"/>
  <c r="AS76" i="25"/>
  <c r="AS87" i="25"/>
  <c r="AS77" i="25"/>
  <c r="AS91" i="25"/>
  <c r="AS52" i="25"/>
  <c r="AS63" i="25"/>
  <c r="AS32" i="25"/>
  <c r="AS131" i="25"/>
  <c r="AS18" i="25"/>
  <c r="AS82" i="25"/>
  <c r="AS23" i="25"/>
  <c r="AS111" i="25"/>
  <c r="AS62" i="25"/>
  <c r="AS58" i="25"/>
  <c r="AS101" i="25"/>
  <c r="AS47" i="25"/>
  <c r="AS27" i="25"/>
  <c r="AS20" i="25"/>
  <c r="AS99" i="25"/>
  <c r="AS67" i="25"/>
  <c r="AS123" i="25"/>
  <c r="AS181" i="25"/>
  <c r="AS224" i="25"/>
  <c r="AS68" i="25"/>
  <c r="AS109" i="25"/>
  <c r="AS125" i="25"/>
  <c r="AS156" i="25"/>
  <c r="AS166" i="25"/>
  <c r="AS226" i="25"/>
  <c r="AS240" i="25"/>
  <c r="AS194" i="25"/>
  <c r="AS41" i="25"/>
  <c r="AS34" i="25"/>
  <c r="AS30" i="25"/>
  <c r="AS44" i="25"/>
  <c r="AS49" i="25"/>
  <c r="AS46" i="25"/>
  <c r="AS105" i="25"/>
  <c r="AS151" i="25"/>
  <c r="AS122" i="25"/>
  <c r="AS149" i="25"/>
  <c r="AS207" i="25"/>
  <c r="AS184" i="25"/>
  <c r="AS178" i="25"/>
  <c r="AS164" i="25"/>
  <c r="AS26" i="25"/>
  <c r="AS53" i="25"/>
  <c r="AS79" i="25"/>
  <c r="AS107" i="25"/>
  <c r="AS190" i="25"/>
  <c r="AS208" i="25"/>
  <c r="AS186" i="25"/>
  <c r="AS205" i="25"/>
  <c r="AS37" i="25"/>
  <c r="AS57" i="25"/>
  <c r="AS50" i="25"/>
  <c r="AS110" i="25"/>
  <c r="AS93" i="25"/>
  <c r="AS142" i="25"/>
  <c r="AS161" i="25"/>
  <c r="AS203" i="25"/>
  <c r="AS19" i="25"/>
  <c r="AS120" i="25"/>
  <c r="AS73" i="25"/>
  <c r="AS211" i="25"/>
  <c r="AS35" i="25"/>
  <c r="AS90" i="25"/>
  <c r="AS65" i="25"/>
  <c r="AS137" i="25"/>
  <c r="AS147" i="25"/>
  <c r="AS179" i="25"/>
  <c r="AQ49" i="25"/>
  <c r="AR33" i="25"/>
  <c r="AQ36" i="25"/>
  <c r="AQ31" i="25"/>
  <c r="AQ56" i="25"/>
  <c r="AT72" i="25"/>
  <c r="AT27" i="25"/>
  <c r="AU38" i="25"/>
  <c r="AT42" i="25"/>
  <c r="AT75" i="25"/>
  <c r="AU63" i="25"/>
  <c r="AU62" i="25"/>
  <c r="AT58" i="25"/>
  <c r="AT38" i="25"/>
  <c r="AT37" i="25"/>
  <c r="AT64" i="25"/>
  <c r="AT50" i="25"/>
  <c r="AU19" i="25"/>
  <c r="AU59" i="25"/>
  <c r="AT86" i="25"/>
  <c r="AU79" i="25"/>
  <c r="AU52" i="25"/>
  <c r="AU48" i="25"/>
  <c r="AU47" i="25"/>
  <c r="AU33" i="25"/>
  <c r="AT228" i="25"/>
  <c r="AT233" i="25"/>
  <c r="AT199" i="25"/>
  <c r="AT203" i="25"/>
  <c r="AT227" i="25"/>
  <c r="AT229" i="25"/>
  <c r="AT206" i="25"/>
  <c r="AT214" i="25"/>
  <c r="AT221" i="25"/>
  <c r="AT213" i="25"/>
  <c r="AT251" i="25"/>
  <c r="AT241" i="25"/>
  <c r="AT217" i="25"/>
  <c r="AT247" i="25"/>
  <c r="AT222" i="25"/>
  <c r="AT171" i="25"/>
  <c r="AT167" i="25"/>
  <c r="AT180" i="25"/>
  <c r="AT173" i="25"/>
  <c r="AT204" i="25"/>
  <c r="AT175" i="25"/>
  <c r="AT177" i="25"/>
  <c r="AT160" i="25"/>
  <c r="AT196" i="25"/>
  <c r="AT182" i="25"/>
  <c r="AT185" i="25"/>
  <c r="AT152" i="25"/>
  <c r="AT174" i="25"/>
  <c r="AT158" i="25"/>
  <c r="AT107" i="25"/>
  <c r="AT136" i="25"/>
  <c r="AT130" i="25"/>
  <c r="AT141" i="25"/>
  <c r="AT101" i="25"/>
  <c r="AT169" i="25"/>
  <c r="AT146" i="25"/>
  <c r="AT78" i="25"/>
  <c r="AT115" i="25"/>
  <c r="AT112" i="25"/>
  <c r="AT97" i="25"/>
  <c r="AT63" i="25"/>
  <c r="AT54" i="25"/>
  <c r="AT117" i="25"/>
  <c r="BA117" i="25" s="1"/>
  <c r="AT55" i="25"/>
  <c r="AT24" i="25"/>
  <c r="AT33" i="25"/>
  <c r="AT26" i="25"/>
  <c r="AT73" i="25"/>
  <c r="AT56" i="25"/>
  <c r="AT82" i="25"/>
  <c r="AT84" i="25"/>
  <c r="AT80" i="25"/>
  <c r="AT17" i="25"/>
  <c r="AT62" i="25"/>
  <c r="AT45" i="25"/>
  <c r="AT105" i="25"/>
  <c r="AT46" i="25"/>
  <c r="AT68" i="25"/>
  <c r="AT59" i="25"/>
  <c r="AT34" i="25"/>
  <c r="AT76" i="25"/>
  <c r="AT20" i="25"/>
  <c r="AT15" i="25"/>
  <c r="AT52" i="25"/>
  <c r="AT90" i="25"/>
  <c r="AT60" i="25"/>
  <c r="AU243" i="25"/>
  <c r="AU219" i="25"/>
  <c r="AU248" i="25"/>
  <c r="AU195" i="25"/>
  <c r="AU223" i="25"/>
  <c r="AU221" i="25"/>
  <c r="AU209" i="25"/>
  <c r="AU214" i="25"/>
  <c r="AU252" i="25"/>
  <c r="AU241" i="25"/>
  <c r="AU253" i="25"/>
  <c r="AU251" i="25"/>
  <c r="AU224" i="25"/>
  <c r="AU208" i="25"/>
  <c r="AU233" i="25"/>
  <c r="AU227" i="25"/>
  <c r="AU246" i="25"/>
  <c r="AU194" i="25"/>
  <c r="AU161" i="25"/>
  <c r="AU147" i="25"/>
  <c r="AU155" i="25"/>
  <c r="AU149" i="25"/>
  <c r="AU172" i="25"/>
  <c r="AU185" i="25"/>
  <c r="AU198" i="25"/>
  <c r="AU111" i="25"/>
  <c r="AU101" i="25"/>
  <c r="AU121" i="25"/>
  <c r="AU99" i="25"/>
  <c r="AU89" i="25"/>
  <c r="AU132" i="25"/>
  <c r="AU103" i="25"/>
  <c r="AU113" i="25"/>
  <c r="AU138" i="25"/>
  <c r="AU137" i="25"/>
  <c r="AU114" i="25"/>
  <c r="AU25" i="25"/>
  <c r="AU55" i="25"/>
  <c r="AU88" i="25"/>
  <c r="AU78" i="25"/>
  <c r="AU56" i="25"/>
  <c r="AU82" i="25"/>
  <c r="AU75" i="25"/>
  <c r="AU71" i="25"/>
  <c r="AU61" i="25"/>
  <c r="AU23" i="25"/>
  <c r="AU57" i="25"/>
  <c r="AU17" i="25"/>
  <c r="AU22" i="25"/>
  <c r="AU102" i="25"/>
  <c r="AU91" i="25"/>
  <c r="AU142" i="25"/>
  <c r="AU98" i="25"/>
  <c r="AU27" i="25"/>
  <c r="AU65" i="25"/>
  <c r="AU104" i="25"/>
  <c r="AU83" i="25"/>
  <c r="AU50" i="25"/>
  <c r="AU73" i="25"/>
  <c r="AT102" i="25"/>
  <c r="AU92" i="25"/>
  <c r="AU68" i="25"/>
  <c r="AU21" i="25"/>
  <c r="AU31" i="25"/>
  <c r="AU35" i="25"/>
  <c r="AT51" i="25"/>
  <c r="AT21" i="25"/>
  <c r="AU43" i="25"/>
  <c r="AU46" i="25"/>
  <c r="AU18" i="25"/>
  <c r="AT18" i="25"/>
  <c r="BB83" i="23"/>
  <c r="AS242" i="23"/>
  <c r="AT92" i="23"/>
  <c r="AT164" i="23"/>
  <c r="AR229" i="23"/>
  <c r="AS212" i="23"/>
  <c r="AT210" i="23"/>
  <c r="AR218" i="23"/>
  <c r="AT79" i="23"/>
  <c r="AQ210" i="23"/>
  <c r="AQ170" i="23"/>
  <c r="AQ181" i="23"/>
  <c r="AR224" i="23"/>
  <c r="AT227" i="23"/>
  <c r="AQ171" i="23"/>
  <c r="AT78" i="23"/>
  <c r="AQ206" i="23"/>
  <c r="AT180" i="23"/>
  <c r="AT128" i="23"/>
  <c r="AQ154" i="23"/>
  <c r="AR199" i="23"/>
  <c r="AT241" i="23"/>
  <c r="AQ179" i="23"/>
  <c r="AR34" i="23"/>
  <c r="AR253" i="23"/>
  <c r="AR232" i="23"/>
  <c r="AR249" i="23"/>
  <c r="AT240" i="23"/>
  <c r="AT201" i="23"/>
  <c r="AQ29" i="23"/>
  <c r="AT245" i="23"/>
  <c r="AQ247" i="23"/>
  <c r="AQ225" i="23"/>
  <c r="AR242" i="23"/>
  <c r="AR220" i="23"/>
  <c r="AQ226" i="23"/>
  <c r="AR243" i="23"/>
  <c r="AQ222" i="23"/>
  <c r="AT15" i="23"/>
  <c r="AQ230" i="23"/>
  <c r="AQ212" i="23"/>
  <c r="AT225" i="23"/>
  <c r="AQ248" i="23"/>
  <c r="AQ242" i="23"/>
  <c r="AR160" i="23"/>
  <c r="AQ106" i="23"/>
  <c r="AT229" i="23"/>
  <c r="AQ216" i="23"/>
  <c r="AR207" i="23"/>
  <c r="AQ166" i="23"/>
  <c r="AQ66" i="23"/>
  <c r="AT221" i="23"/>
  <c r="AR222" i="23"/>
  <c r="AQ251" i="23"/>
  <c r="AQ202" i="23"/>
  <c r="AR109" i="23"/>
  <c r="AQ178" i="23"/>
  <c r="AT218" i="23"/>
  <c r="AQ217" i="23"/>
  <c r="AT209" i="23"/>
  <c r="AQ250" i="23"/>
  <c r="AT196" i="23"/>
  <c r="AT158" i="23"/>
  <c r="AT248" i="23"/>
  <c r="AQ183" i="23"/>
  <c r="AT155" i="23"/>
  <c r="AS181" i="23"/>
  <c r="AQ46" i="23"/>
  <c r="AR252" i="23"/>
  <c r="AT192" i="23"/>
  <c r="AQ185" i="23"/>
  <c r="AQ163" i="23"/>
  <c r="AR248" i="23"/>
  <c r="AQ204" i="23"/>
  <c r="AT247" i="23"/>
  <c r="AT189" i="23"/>
  <c r="AQ143" i="23"/>
  <c r="AT149" i="23"/>
  <c r="AQ173" i="23"/>
  <c r="AT236" i="23"/>
  <c r="AT254" i="23"/>
  <c r="AQ246" i="23"/>
  <c r="AR215" i="23"/>
  <c r="AT223" i="23"/>
  <c r="AR157" i="23"/>
  <c r="AT140" i="23"/>
  <c r="AT228" i="23"/>
  <c r="AT215" i="23"/>
  <c r="AQ52" i="23"/>
  <c r="AR18" i="23"/>
  <c r="AQ252" i="23"/>
  <c r="AT226" i="23"/>
  <c r="AQ239" i="23"/>
  <c r="AR196" i="23"/>
  <c r="AQ177" i="23"/>
  <c r="AT162" i="23"/>
  <c r="AT57" i="23"/>
  <c r="AT231" i="23"/>
  <c r="AT250" i="23"/>
  <c r="AR225" i="23"/>
  <c r="AR189" i="23"/>
  <c r="AQ167" i="23"/>
  <c r="AQ32" i="23"/>
  <c r="AR153" i="23"/>
  <c r="AR205" i="23"/>
  <c r="AQ70" i="23"/>
  <c r="AQ64" i="23"/>
  <c r="AT16" i="23"/>
  <c r="AQ14" i="23"/>
  <c r="AR186" i="23"/>
  <c r="AR192" i="23"/>
  <c r="AQ200" i="23"/>
  <c r="AT178" i="23"/>
  <c r="AQ150" i="23"/>
  <c r="AQ138" i="23"/>
  <c r="AR37" i="23"/>
  <c r="AR197" i="23"/>
  <c r="AR191" i="23"/>
  <c r="AR165" i="23"/>
  <c r="AT170" i="23"/>
  <c r="AQ129" i="23"/>
  <c r="AT70" i="23"/>
  <c r="AT101" i="23"/>
  <c r="AR55" i="23"/>
  <c r="AT36" i="23"/>
  <c r="AR210" i="23"/>
  <c r="AR204" i="23"/>
  <c r="AT237" i="23"/>
  <c r="AT249" i="23"/>
  <c r="AR239" i="23"/>
  <c r="AT251" i="23"/>
  <c r="AQ249" i="23"/>
  <c r="AQ157" i="23"/>
  <c r="AQ151" i="23"/>
  <c r="AQ90" i="23"/>
  <c r="AR29" i="23"/>
  <c r="AS77" i="23"/>
  <c r="AQ98" i="23"/>
  <c r="AT244" i="23"/>
  <c r="AQ253" i="23"/>
  <c r="AR212" i="23"/>
  <c r="AR238" i="23"/>
  <c r="AR223" i="23"/>
  <c r="AT242" i="23"/>
  <c r="AT207" i="23"/>
  <c r="AT213" i="23"/>
  <c r="AT199" i="23"/>
  <c r="AQ99" i="23"/>
  <c r="AQ97" i="23"/>
  <c r="AT243" i="23"/>
  <c r="AT232" i="23"/>
  <c r="AR254" i="23"/>
  <c r="AT222" i="23"/>
  <c r="AT195" i="23"/>
  <c r="AQ172" i="23"/>
  <c r="AR203" i="23"/>
  <c r="AS159" i="23"/>
  <c r="AT97" i="23"/>
  <c r="AR46" i="23"/>
  <c r="AT51" i="23"/>
  <c r="AR41" i="23"/>
  <c r="AQ241" i="23"/>
  <c r="AQ238" i="23"/>
  <c r="AQ254" i="23"/>
  <c r="AQ158" i="23"/>
  <c r="AT161" i="23"/>
  <c r="AT165" i="23"/>
  <c r="AQ48" i="23"/>
  <c r="AR35" i="23"/>
  <c r="AT212" i="23"/>
  <c r="AQ232" i="23"/>
  <c r="AQ229" i="23"/>
  <c r="AR198" i="23"/>
  <c r="AQ214" i="23"/>
  <c r="AR251" i="23"/>
  <c r="AQ149" i="23"/>
  <c r="AQ155" i="23"/>
  <c r="AQ182" i="23"/>
  <c r="AQ159" i="23"/>
  <c r="AR64" i="23"/>
  <c r="AQ63" i="23"/>
  <c r="AR206" i="23"/>
  <c r="AR231" i="23"/>
  <c r="AQ227" i="23"/>
  <c r="AQ205" i="23"/>
  <c r="AR190" i="23"/>
  <c r="AT188" i="23"/>
  <c r="AR154" i="23"/>
  <c r="AR140" i="23"/>
  <c r="AQ104" i="23"/>
  <c r="AT54" i="23"/>
  <c r="AQ65" i="23"/>
  <c r="AQ47" i="23"/>
  <c r="AR127" i="23"/>
  <c r="AQ34" i="23"/>
  <c r="AT224" i="23"/>
  <c r="AQ224" i="23"/>
  <c r="AS210" i="23"/>
  <c r="AT138" i="23"/>
  <c r="AT126" i="23"/>
  <c r="AQ223" i="23"/>
  <c r="AT193" i="23"/>
  <c r="AQ195" i="23"/>
  <c r="AT252" i="23"/>
  <c r="AR133" i="23"/>
  <c r="AQ125" i="23"/>
  <c r="AQ105" i="23"/>
  <c r="AR28" i="23"/>
  <c r="AT206" i="23"/>
  <c r="AQ233" i="23"/>
  <c r="AT238" i="23"/>
  <c r="AR250" i="23"/>
  <c r="AQ193" i="23"/>
  <c r="AR183" i="23"/>
  <c r="AQ189" i="23"/>
  <c r="AQ228" i="23"/>
  <c r="AQ141" i="23"/>
  <c r="AR68" i="23"/>
  <c r="AS211" i="23"/>
  <c r="AS252" i="23"/>
  <c r="AS244" i="23"/>
  <c r="AS237" i="23"/>
  <c r="AS189" i="23"/>
  <c r="AS241" i="23"/>
  <c r="AS230" i="23"/>
  <c r="AS156" i="23"/>
  <c r="AS239" i="23"/>
  <c r="AS172" i="23"/>
  <c r="AS185" i="23"/>
  <c r="AS197" i="23"/>
  <c r="AS238" i="23"/>
  <c r="AS182" i="23"/>
  <c r="AS135" i="23"/>
  <c r="AS120" i="23"/>
  <c r="AS121" i="23"/>
  <c r="AS250" i="23"/>
  <c r="AS127" i="23"/>
  <c r="AS108" i="23"/>
  <c r="AS246" i="23"/>
  <c r="AS226" i="23"/>
  <c r="AS200" i="23"/>
  <c r="AS201" i="23"/>
  <c r="AS215" i="23"/>
  <c r="AS221" i="23"/>
  <c r="AS202" i="23"/>
  <c r="AS180" i="23"/>
  <c r="AS167" i="23"/>
  <c r="AS187" i="23"/>
  <c r="AS184" i="23"/>
  <c r="AS175" i="23"/>
  <c r="AS169" i="23"/>
  <c r="AS162" i="23"/>
  <c r="AS206" i="23"/>
  <c r="AS193" i="23"/>
  <c r="AS161" i="23"/>
  <c r="AS126" i="23"/>
  <c r="AS183" i="23"/>
  <c r="AS163" i="23"/>
  <c r="AS137" i="23"/>
  <c r="AS141" i="23"/>
  <c r="AS132" i="23"/>
  <c r="AS186" i="23"/>
  <c r="AS234" i="23"/>
  <c r="AS158" i="23"/>
  <c r="AS157" i="23"/>
  <c r="AS107" i="23"/>
  <c r="AS82" i="23"/>
  <c r="AZ82" i="23" s="1"/>
  <c r="AS91" i="23"/>
  <c r="AS94" i="23"/>
  <c r="AS90" i="23"/>
  <c r="AS114" i="23"/>
  <c r="AS60" i="23"/>
  <c r="AS51" i="23"/>
  <c r="AS49" i="23"/>
  <c r="AS32" i="23"/>
  <c r="AS19" i="23"/>
  <c r="AS30" i="23"/>
  <c r="AS62" i="23"/>
  <c r="AS56" i="23"/>
  <c r="AS50" i="23"/>
  <c r="AS38" i="23"/>
  <c r="AS23" i="23"/>
  <c r="AS76" i="23"/>
  <c r="AS145" i="23"/>
  <c r="AS70" i="23"/>
  <c r="AS74" i="23"/>
  <c r="AS140" i="23"/>
  <c r="AS136" i="23"/>
  <c r="AS178" i="23"/>
  <c r="AS233" i="23"/>
  <c r="AS28" i="23"/>
  <c r="AS113" i="23"/>
  <c r="AS59" i="23"/>
  <c r="AS144" i="23"/>
  <c r="AS105" i="23"/>
  <c r="AS171" i="23"/>
  <c r="AS166" i="23"/>
  <c r="AS29" i="23"/>
  <c r="AS69" i="23"/>
  <c r="AS66" i="23"/>
  <c r="AS41" i="23"/>
  <c r="AS68" i="23"/>
  <c r="AS142" i="23"/>
  <c r="AS129" i="23"/>
  <c r="AS165" i="23"/>
  <c r="AS148" i="23"/>
  <c r="AS53" i="23"/>
  <c r="AS31" i="23"/>
  <c r="AS64" i="23"/>
  <c r="AS115" i="23"/>
  <c r="AS78" i="23"/>
  <c r="AS147" i="23"/>
  <c r="AS155" i="23"/>
  <c r="AS195" i="23"/>
  <c r="AS224" i="23"/>
  <c r="AS216" i="23"/>
  <c r="AS254" i="23"/>
  <c r="AS245" i="23"/>
  <c r="AS236" i="23"/>
  <c r="AS14" i="23"/>
  <c r="AS37" i="23"/>
  <c r="AS61" i="23"/>
  <c r="AS96" i="23"/>
  <c r="AS138" i="23"/>
  <c r="AS164" i="23"/>
  <c r="AS198" i="23"/>
  <c r="AS25" i="23"/>
  <c r="AS124" i="23"/>
  <c r="AS81" i="23"/>
  <c r="AS112" i="23"/>
  <c r="AS130" i="23"/>
  <c r="AS63" i="23"/>
  <c r="AS85" i="23"/>
  <c r="AS173" i="23"/>
  <c r="AS203" i="23"/>
  <c r="AS196" i="23"/>
  <c r="AS24" i="23"/>
  <c r="AS106" i="23"/>
  <c r="AS174" i="23"/>
  <c r="AS225" i="23"/>
  <c r="AS223" i="23"/>
  <c r="AS199" i="23"/>
  <c r="AS18" i="23"/>
  <c r="AS27" i="23"/>
  <c r="AS33" i="23"/>
  <c r="AS88" i="23"/>
  <c r="AS65" i="23"/>
  <c r="AS75" i="23"/>
  <c r="AS118" i="23"/>
  <c r="AS170" i="23"/>
  <c r="AS152" i="23"/>
  <c r="AS179" i="23"/>
  <c r="AS208" i="23"/>
  <c r="AS207" i="23"/>
  <c r="AS39" i="23"/>
  <c r="AS43" i="23"/>
  <c r="AS54" i="23"/>
  <c r="AS48" i="23"/>
  <c r="AS110" i="23"/>
  <c r="AS119" i="23"/>
  <c r="AS99" i="23"/>
  <c r="AS149" i="23"/>
  <c r="AS154" i="23"/>
  <c r="AS26" i="23"/>
  <c r="AS83" i="23"/>
  <c r="AS93" i="23"/>
  <c r="AS58" i="23"/>
  <c r="AS131" i="23"/>
  <c r="AS160" i="23"/>
  <c r="AS220" i="23"/>
  <c r="AS176" i="23"/>
  <c r="AS191" i="23"/>
  <c r="AS240" i="23"/>
  <c r="AS243" i="23"/>
  <c r="AS44" i="23"/>
  <c r="AS79" i="23"/>
  <c r="AS95" i="23"/>
  <c r="AS80" i="23"/>
  <c r="AS101" i="23"/>
  <c r="AS46" i="23"/>
  <c r="AS102" i="23"/>
  <c r="AS151" i="23"/>
  <c r="AS133" i="23"/>
  <c r="AS146" i="23"/>
  <c r="AS168" i="23"/>
  <c r="AS222" i="23"/>
  <c r="AS192" i="23"/>
  <c r="AS20" i="23"/>
  <c r="AS22" i="23"/>
  <c r="AS67" i="23"/>
  <c r="AS55" i="23"/>
  <c r="AS111" i="23"/>
  <c r="AS45" i="23"/>
  <c r="AS109" i="23"/>
  <c r="AS21" i="23"/>
  <c r="AS52" i="23"/>
  <c r="AS35" i="23"/>
  <c r="AS57" i="23"/>
  <c r="AS34" i="23"/>
  <c r="AS84" i="23"/>
  <c r="AS123" i="23"/>
  <c r="AS116" i="23"/>
  <c r="AS177" i="23"/>
  <c r="AS143" i="23"/>
  <c r="AS214" i="23"/>
  <c r="AS139" i="23"/>
  <c r="AS36" i="23"/>
  <c r="AS71" i="23"/>
  <c r="AS100" i="23"/>
  <c r="AS117" i="23"/>
  <c r="AS86" i="23"/>
  <c r="AS17" i="23"/>
  <c r="AS40" i="23"/>
  <c r="AS15" i="23"/>
  <c r="AS92" i="23"/>
  <c r="AS87" i="23"/>
  <c r="AS134" i="23"/>
  <c r="AS103" i="23"/>
  <c r="AS150" i="23"/>
  <c r="AS98" i="23"/>
  <c r="AS42" i="23"/>
  <c r="AS89" i="23"/>
  <c r="AS125" i="23"/>
  <c r="AS128" i="23"/>
  <c r="AS122" i="23"/>
  <c r="AS104" i="23"/>
  <c r="AS249" i="23"/>
  <c r="AS219" i="23"/>
  <c r="AS209" i="23"/>
  <c r="AS97" i="23"/>
  <c r="AS235" i="23"/>
  <c r="AS205" i="23"/>
  <c r="AS204" i="23"/>
  <c r="AS231" i="23"/>
  <c r="AS227" i="23"/>
  <c r="AS73" i="23"/>
  <c r="AS217" i="23"/>
  <c r="AS232" i="23"/>
  <c r="AS228" i="23"/>
  <c r="AS190" i="23"/>
  <c r="AS72" i="23"/>
  <c r="AS248" i="23"/>
  <c r="AS194" i="23"/>
  <c r="AS153" i="23"/>
  <c r="AS247" i="23"/>
  <c r="AS47" i="23"/>
  <c r="AS218" i="23"/>
  <c r="AS188" i="23"/>
  <c r="AS229" i="23"/>
  <c r="AS251" i="23"/>
  <c r="AS253" i="23"/>
  <c r="AS213" i="23"/>
  <c r="AT135" i="23"/>
  <c r="AQ127" i="23"/>
  <c r="AQ95" i="23"/>
  <c r="AT88" i="23"/>
  <c r="AR97" i="23"/>
  <c r="AQ96" i="23"/>
  <c r="AT40" i="23"/>
  <c r="AQ41" i="23"/>
  <c r="AT14" i="23"/>
  <c r="AT22" i="23"/>
  <c r="AQ26" i="23"/>
  <c r="AT32" i="23"/>
  <c r="AR146" i="23"/>
  <c r="AR139" i="23"/>
  <c r="AR113" i="23"/>
  <c r="AR151" i="23"/>
  <c r="AT122" i="23"/>
  <c r="AQ121" i="23"/>
  <c r="AR126" i="23"/>
  <c r="AR65" i="23"/>
  <c r="AT108" i="23"/>
  <c r="AT61" i="23"/>
  <c r="AQ87" i="23"/>
  <c r="AQ109" i="23"/>
  <c r="AR60" i="23"/>
  <c r="AT95" i="23"/>
  <c r="AR96" i="23"/>
  <c r="AQ37" i="23"/>
  <c r="AT21" i="23"/>
  <c r="AQ21" i="23"/>
  <c r="AT38" i="23"/>
  <c r="AQ51" i="23"/>
  <c r="AR125" i="23"/>
  <c r="AR121" i="23"/>
  <c r="AR122" i="23"/>
  <c r="AT124" i="23"/>
  <c r="AR75" i="23"/>
  <c r="AR52" i="23"/>
  <c r="AQ85" i="23"/>
  <c r="AR61" i="23"/>
  <c r="AQ86" i="23"/>
  <c r="AT91" i="23"/>
  <c r="AT41" i="23"/>
  <c r="AQ92" i="23"/>
  <c r="AQ58" i="23"/>
  <c r="AR36" i="23"/>
  <c r="AR23" i="23"/>
  <c r="AQ38" i="23"/>
  <c r="AT43" i="23"/>
  <c r="AT184" i="23"/>
  <c r="AR247" i="23"/>
  <c r="AT200" i="23"/>
  <c r="AT153" i="23"/>
  <c r="AT159" i="23"/>
  <c r="AT148" i="23"/>
  <c r="AQ152" i="23"/>
  <c r="AQ124" i="23"/>
  <c r="AQ148" i="23"/>
  <c r="AT105" i="23"/>
  <c r="AR85" i="23"/>
  <c r="AQ113" i="23"/>
  <c r="AQ120" i="23"/>
  <c r="AQ118" i="23"/>
  <c r="AT74" i="23"/>
  <c r="AT125" i="23"/>
  <c r="AQ62" i="23"/>
  <c r="AR99" i="23"/>
  <c r="AQ114" i="23"/>
  <c r="AT127" i="23"/>
  <c r="AT80" i="23"/>
  <c r="AQ59" i="23"/>
  <c r="AR83" i="23"/>
  <c r="AR21" i="23"/>
  <c r="AR49" i="23"/>
  <c r="AR168" i="23"/>
  <c r="AT176" i="23"/>
  <c r="AT150" i="23"/>
  <c r="AT99" i="23"/>
  <c r="AR176" i="23"/>
  <c r="AT134" i="23"/>
  <c r="AQ119" i="23"/>
  <c r="AT117" i="23"/>
  <c r="AR116" i="23"/>
  <c r="AT89" i="23"/>
  <c r="AR58" i="23"/>
  <c r="AQ78" i="23"/>
  <c r="AR108" i="23"/>
  <c r="AT81" i="23"/>
  <c r="AT110" i="23"/>
  <c r="BB84" i="23"/>
  <c r="BB85" i="23" s="1"/>
  <c r="BB86" i="23" s="1"/>
  <c r="BB87" i="23" s="1"/>
  <c r="AT82" i="23"/>
  <c r="BA82" i="23" s="1"/>
  <c r="AT37" i="23"/>
  <c r="AT26" i="23"/>
  <c r="AR43" i="23"/>
  <c r="AR17" i="23"/>
  <c r="AT214" i="23"/>
  <c r="AR143" i="23"/>
  <c r="AT177" i="23"/>
  <c r="AQ156" i="23"/>
  <c r="AQ123" i="23"/>
  <c r="AT181" i="23"/>
  <c r="AT151" i="23"/>
  <c r="AR138" i="23"/>
  <c r="AT103" i="23"/>
  <c r="AR132" i="23"/>
  <c r="AT116" i="23"/>
  <c r="AR110" i="23"/>
  <c r="AT111" i="23"/>
  <c r="AQ116" i="23"/>
  <c r="AT100" i="23"/>
  <c r="AQ74" i="23"/>
  <c r="AT104" i="23"/>
  <c r="AT83" i="23"/>
  <c r="AT84" i="23"/>
  <c r="AT35" i="23"/>
  <c r="AQ22" i="23"/>
  <c r="AQ35" i="23"/>
  <c r="AQ33" i="23"/>
  <c r="AR32" i="23"/>
  <c r="AR217" i="23"/>
  <c r="AR185" i="23"/>
  <c r="AT203" i="23"/>
  <c r="AR149" i="23"/>
  <c r="AR175" i="23"/>
  <c r="AR155" i="23"/>
  <c r="AR228" i="23"/>
  <c r="AT160" i="23"/>
  <c r="AT121" i="23"/>
  <c r="AQ112" i="23"/>
  <c r="AQ110" i="23"/>
  <c r="AR106" i="23"/>
  <c r="AT86" i="23"/>
  <c r="AQ40" i="23"/>
  <c r="AR73" i="23"/>
  <c r="AQ122" i="23"/>
  <c r="AQ49" i="23"/>
  <c r="AR124" i="23"/>
  <c r="AT59" i="23"/>
  <c r="AQ23" i="23"/>
  <c r="AT46" i="23"/>
  <c r="AT141" i="23"/>
  <c r="AT171" i="23"/>
  <c r="AR173" i="23"/>
  <c r="AT146" i="23"/>
  <c r="AT139" i="23"/>
  <c r="AT194" i="23"/>
  <c r="AR129" i="23"/>
  <c r="AT132" i="23"/>
  <c r="AQ130" i="23"/>
  <c r="AR119" i="23"/>
  <c r="AR112" i="23"/>
  <c r="AT107" i="23"/>
  <c r="AQ82" i="23"/>
  <c r="AX82" i="23" s="1"/>
  <c r="AQ100" i="23"/>
  <c r="AR72" i="23"/>
  <c r="AT77" i="23"/>
  <c r="AR111" i="23"/>
  <c r="AT39" i="23"/>
  <c r="AR59" i="23"/>
  <c r="AQ17" i="23"/>
  <c r="AR16" i="23"/>
  <c r="AR22" i="23"/>
  <c r="AR31" i="23"/>
  <c r="AR14" i="23"/>
  <c r="AR38" i="23"/>
  <c r="AQ209" i="23"/>
  <c r="AT185" i="23"/>
  <c r="AR179" i="23"/>
  <c r="AQ184" i="23"/>
  <c r="AR202" i="23"/>
  <c r="AT168" i="23"/>
  <c r="AR164" i="23"/>
  <c r="AT115" i="23"/>
  <c r="AQ128" i="23"/>
  <c r="AT131" i="23"/>
  <c r="AQ194" i="23"/>
  <c r="AT118" i="23"/>
  <c r="AT102" i="23"/>
  <c r="AR95" i="23"/>
  <c r="AQ81" i="23"/>
  <c r="AR100" i="23"/>
  <c r="AT73" i="23"/>
  <c r="AR80" i="23"/>
  <c r="AT113" i="23"/>
  <c r="AR77" i="23"/>
  <c r="AT76" i="23"/>
  <c r="AQ18" i="23"/>
  <c r="AR15" i="23"/>
  <c r="AR30" i="23"/>
  <c r="AQ16" i="23"/>
  <c r="AR51" i="23"/>
  <c r="AR246" i="23"/>
  <c r="AR226" i="23"/>
  <c r="AR244" i="23"/>
  <c r="AR178" i="23"/>
  <c r="AT182" i="23"/>
  <c r="AR177" i="23"/>
  <c r="AT167" i="23"/>
  <c r="AR147" i="23"/>
  <c r="AQ147" i="23"/>
  <c r="AQ142" i="23"/>
  <c r="AT109" i="23"/>
  <c r="AQ126" i="23"/>
  <c r="AR130" i="23"/>
  <c r="AQ117" i="23"/>
  <c r="AR54" i="23"/>
  <c r="AR90" i="23"/>
  <c r="AT72" i="23"/>
  <c r="AQ72" i="23"/>
  <c r="AQ89" i="23"/>
  <c r="AT71" i="23"/>
  <c r="AQ164" i="23"/>
  <c r="AQ55" i="23"/>
  <c r="AT34" i="23"/>
  <c r="AT18" i="23"/>
  <c r="AT28" i="23"/>
  <c r="AT90" i="23"/>
  <c r="AT49" i="23"/>
  <c r="AR219" i="23"/>
  <c r="AQ234" i="23"/>
  <c r="AR195" i="23"/>
  <c r="AR166" i="23"/>
  <c r="AR171" i="23"/>
  <c r="AR136" i="23"/>
  <c r="AT183" i="23"/>
  <c r="AR148" i="23"/>
  <c r="AQ161" i="23"/>
  <c r="AT143" i="23"/>
  <c r="AR93" i="23"/>
  <c r="AT98" i="23"/>
  <c r="AR78" i="23"/>
  <c r="AQ42" i="23"/>
  <c r="AR87" i="23"/>
  <c r="AT147" i="23"/>
  <c r="AT64" i="23"/>
  <c r="AT123" i="23"/>
  <c r="AR53" i="23"/>
  <c r="AT63" i="23"/>
  <c r="AT52" i="23"/>
  <c r="AR57" i="23"/>
  <c r="AR20" i="23"/>
  <c r="AQ27" i="23"/>
  <c r="AR91" i="23"/>
  <c r="AQ93" i="23"/>
  <c r="AQ71" i="23"/>
  <c r="AR82" i="23"/>
  <c r="AY82" i="23" s="1"/>
  <c r="AT48" i="23"/>
  <c r="AR86" i="23"/>
  <c r="AQ69" i="23"/>
  <c r="AQ80" i="23"/>
  <c r="AQ68" i="23"/>
  <c r="AT106" i="23"/>
  <c r="AQ77" i="23"/>
  <c r="AQ25" i="23"/>
  <c r="AT47" i="23"/>
  <c r="AT62" i="23"/>
  <c r="AT20" i="23"/>
  <c r="AT33" i="23"/>
  <c r="AT25" i="23"/>
  <c r="AR213" i="23"/>
  <c r="AQ174" i="23"/>
  <c r="AR156" i="23"/>
  <c r="AQ180" i="23"/>
  <c r="AR159" i="23"/>
  <c r="AQ140" i="23"/>
  <c r="AT142" i="23"/>
  <c r="AT173" i="23"/>
  <c r="AR141" i="23"/>
  <c r="AR115" i="23"/>
  <c r="AT120" i="23"/>
  <c r="AT112" i="23"/>
  <c r="AR214" i="23"/>
  <c r="AR216" i="23"/>
  <c r="AQ91" i="23"/>
  <c r="AR107" i="23"/>
  <c r="AR62" i="23"/>
  <c r="AR81" i="23"/>
  <c r="AR74" i="23"/>
  <c r="AT69" i="23"/>
  <c r="AT68" i="23"/>
  <c r="AT67" i="23"/>
  <c r="AR71" i="23"/>
  <c r="AQ83" i="23"/>
  <c r="AQ24" i="23"/>
  <c r="AQ57" i="23"/>
  <c r="AT19" i="23"/>
  <c r="AQ15" i="23"/>
  <c r="AQ36" i="23"/>
  <c r="AR76" i="23"/>
  <c r="AT239" i="23"/>
  <c r="AT219" i="23"/>
  <c r="AT208" i="23"/>
  <c r="AT220" i="23"/>
  <c r="AT202" i="23"/>
  <c r="AT187" i="23"/>
  <c r="AT175" i="23"/>
  <c r="AT169" i="23"/>
  <c r="AT233" i="23"/>
  <c r="AT217" i="23"/>
  <c r="AT253" i="23"/>
  <c r="AT133" i="23"/>
  <c r="AT136" i="23"/>
  <c r="AT186" i="23"/>
  <c r="AT157" i="23"/>
  <c r="AT156" i="23"/>
  <c r="AT145" i="23"/>
  <c r="AT130" i="23"/>
  <c r="AT87" i="23"/>
  <c r="AT94" i="23"/>
  <c r="AT31" i="23"/>
  <c r="AT30" i="23"/>
  <c r="AT55" i="23"/>
  <c r="AT53" i="23"/>
  <c r="AT29" i="23"/>
  <c r="AT75" i="23"/>
  <c r="AT42" i="23"/>
  <c r="AT56" i="23"/>
  <c r="AT50" i="23"/>
  <c r="AT114" i="23"/>
  <c r="AR236" i="23"/>
  <c r="AR237" i="23"/>
  <c r="AT211" i="23"/>
  <c r="AT191" i="23"/>
  <c r="AR211" i="23"/>
  <c r="AQ203" i="23"/>
  <c r="AQ213" i="23"/>
  <c r="AQ176" i="23"/>
  <c r="AT166" i="23"/>
  <c r="AT179" i="23"/>
  <c r="AT152" i="23"/>
  <c r="AR135" i="23"/>
  <c r="AR181" i="23"/>
  <c r="AT163" i="23"/>
  <c r="AR114" i="23"/>
  <c r="AT174" i="23"/>
  <c r="AR142" i="23"/>
  <c r="AT119" i="23"/>
  <c r="AQ103" i="23"/>
  <c r="AQ162" i="23"/>
  <c r="AR152" i="23"/>
  <c r="AQ73" i="23"/>
  <c r="AQ79" i="23"/>
  <c r="AT96" i="23"/>
  <c r="AQ136" i="23"/>
  <c r="AR79" i="23"/>
  <c r="AT23" i="23"/>
  <c r="AQ31" i="23"/>
  <c r="AT17" i="23"/>
  <c r="AR19" i="23"/>
  <c r="AQ240" i="23"/>
  <c r="AQ220" i="23"/>
  <c r="AQ201" i="23"/>
  <c r="AQ218" i="23"/>
  <c r="AQ215" i="23"/>
  <c r="AQ208" i="23"/>
  <c r="AQ221" i="23"/>
  <c r="AQ188" i="23"/>
  <c r="AQ187" i="23"/>
  <c r="AQ168" i="23"/>
  <c r="AQ175" i="23"/>
  <c r="AQ169" i="23"/>
  <c r="AQ132" i="23"/>
  <c r="AQ101" i="23"/>
  <c r="AQ135" i="23"/>
  <c r="AQ145" i="23"/>
  <c r="AQ88" i="23"/>
  <c r="AQ102" i="23"/>
  <c r="AQ84" i="23"/>
  <c r="AQ115" i="23"/>
  <c r="AQ30" i="23"/>
  <c r="AQ56" i="23"/>
  <c r="AQ50" i="23"/>
  <c r="AQ43" i="23"/>
  <c r="AQ94" i="23"/>
  <c r="AQ76" i="23"/>
  <c r="AQ44" i="23"/>
  <c r="AQ54" i="23"/>
  <c r="AQ39" i="23"/>
  <c r="AQ45" i="23"/>
  <c r="AT235" i="23"/>
  <c r="AR235" i="23"/>
  <c r="AQ237" i="23"/>
  <c r="AQ244" i="23"/>
  <c r="AR245" i="23"/>
  <c r="AQ235" i="23"/>
  <c r="AQ211" i="23"/>
  <c r="AQ198" i="23"/>
  <c r="AQ190" i="23"/>
  <c r="AQ243" i="23"/>
  <c r="AQ192" i="23"/>
  <c r="AQ186" i="23"/>
  <c r="AQ199" i="23"/>
  <c r="AR174" i="23"/>
  <c r="AQ165" i="23"/>
  <c r="AT154" i="23"/>
  <c r="AR182" i="23"/>
  <c r="AR162" i="23"/>
  <c r="AQ134" i="23"/>
  <c r="AR104" i="23"/>
  <c r="AQ144" i="23"/>
  <c r="AT65" i="23"/>
  <c r="AT58" i="23"/>
  <c r="AR42" i="23"/>
  <c r="AR63" i="23"/>
  <c r="AT129" i="23"/>
  <c r="AQ53" i="23"/>
  <c r="AT60" i="23"/>
  <c r="AQ60" i="23"/>
  <c r="AT93" i="23"/>
  <c r="AT45" i="23"/>
  <c r="AT44" i="23"/>
  <c r="AT27" i="23"/>
  <c r="AR233" i="23"/>
  <c r="AR227" i="23"/>
  <c r="AR209" i="23"/>
  <c r="AR201" i="23"/>
  <c r="AR208" i="23"/>
  <c r="AR221" i="23"/>
  <c r="AR194" i="23"/>
  <c r="AR188" i="23"/>
  <c r="AR180" i="23"/>
  <c r="AR167" i="23"/>
  <c r="AR187" i="23"/>
  <c r="AR184" i="23"/>
  <c r="AR169" i="23"/>
  <c r="AR144" i="23"/>
  <c r="AR161" i="23"/>
  <c r="AR193" i="23"/>
  <c r="AR150" i="23"/>
  <c r="AR163" i="23"/>
  <c r="AR137" i="23"/>
  <c r="AR234" i="23"/>
  <c r="AR158" i="23"/>
  <c r="AR120" i="23"/>
  <c r="AR145" i="23"/>
  <c r="AR88" i="23"/>
  <c r="AR98" i="23"/>
  <c r="AR89" i="23"/>
  <c r="AR94" i="23"/>
  <c r="AR69" i="23"/>
  <c r="AR44" i="23"/>
  <c r="AR39" i="23"/>
  <c r="AR26" i="23"/>
  <c r="AR45" i="23"/>
  <c r="AR70" i="23"/>
  <c r="AR56" i="23"/>
  <c r="AR50" i="23"/>
  <c r="AQ231" i="23"/>
  <c r="AQ236" i="23"/>
  <c r="AT246" i="23"/>
  <c r="AT216" i="23"/>
  <c r="AQ207" i="23"/>
  <c r="AQ219" i="23"/>
  <c r="AQ197" i="23"/>
  <c r="AT198" i="23"/>
  <c r="AQ191" i="23"/>
  <c r="AT204" i="23"/>
  <c r="AQ153" i="23"/>
  <c r="AR170" i="23"/>
  <c r="AQ133" i="23"/>
  <c r="AR128" i="23"/>
  <c r="AR134" i="23"/>
  <c r="AQ131" i="23"/>
  <c r="AR117" i="23"/>
  <c r="AR103" i="23"/>
  <c r="AT144" i="23"/>
  <c r="AT85" i="23"/>
  <c r="AQ75" i="23"/>
  <c r="AT66" i="23"/>
  <c r="AQ108" i="23"/>
  <c r="AQ61" i="23"/>
  <c r="AR101" i="23"/>
  <c r="AR118" i="23"/>
  <c r="AR92" i="23"/>
  <c r="AR67" i="23"/>
  <c r="AR47" i="23"/>
  <c r="AR25" i="23"/>
  <c r="AQ20" i="23"/>
  <c r="AR27" i="23"/>
  <c r="AR241" i="23"/>
  <c r="AT230" i="23"/>
  <c r="AR230" i="23"/>
  <c r="AT234" i="23"/>
  <c r="AQ245" i="23"/>
  <c r="AR200" i="23"/>
  <c r="AT205" i="23"/>
  <c r="AR240" i="23"/>
  <c r="AQ196" i="23"/>
  <c r="AT197" i="23"/>
  <c r="AT190" i="23"/>
  <c r="AT172" i="23"/>
  <c r="AR172" i="23"/>
  <c r="AQ139" i="23"/>
  <c r="AQ160" i="23"/>
  <c r="AR105" i="23"/>
  <c r="AR131" i="23"/>
  <c r="AQ137" i="23"/>
  <c r="AQ146" i="23"/>
  <c r="AT137" i="23"/>
  <c r="AR84" i="23"/>
  <c r="AR48" i="23"/>
  <c r="AR102" i="23"/>
  <c r="AQ111" i="23"/>
  <c r="AR66" i="23"/>
  <c r="AR123" i="23"/>
  <c r="AQ67" i="23"/>
  <c r="AQ107" i="23"/>
  <c r="AR40" i="23"/>
  <c r="AQ19" i="23"/>
  <c r="AR24" i="23"/>
  <c r="AU5" i="23"/>
  <c r="AU4" i="23"/>
  <c r="AR2" i="21"/>
  <c r="BD64" i="22"/>
  <c r="BD57" i="22"/>
  <c r="BD65" i="22"/>
  <c r="BD75" i="22"/>
  <c r="BF15" i="22"/>
  <c r="BD16" i="22"/>
  <c r="BD33" i="22"/>
  <c r="BE57" i="22"/>
  <c r="BD58" i="22"/>
  <c r="BE65" i="22"/>
  <c r="BD66" i="22"/>
  <c r="BE75" i="22"/>
  <c r="BE76" i="22"/>
  <c r="BE41" i="22"/>
  <c r="BG64" i="22"/>
  <c r="BF65" i="22"/>
  <c r="BF41" i="22"/>
  <c r="BG57" i="22"/>
  <c r="BG75" i="22"/>
  <c r="BG33" i="22"/>
  <c r="BG41" i="22"/>
  <c r="BE33" i="22"/>
  <c r="BE67" i="22"/>
  <c r="BE77" i="22"/>
  <c r="BE78" i="22"/>
  <c r="BF79" i="22"/>
  <c r="BG36" i="22"/>
  <c r="BD50" i="22"/>
  <c r="BG77" i="22"/>
  <c r="BG80" i="22"/>
  <c r="BE68" i="22"/>
  <c r="BG70" i="22"/>
  <c r="BE71" i="22"/>
  <c r="BD82" i="22"/>
  <c r="BF30" i="22"/>
  <c r="BG73" i="22"/>
  <c r="BF31" i="22"/>
  <c r="BF55" i="22"/>
  <c r="BG82" i="22"/>
  <c r="BF74" i="22"/>
  <c r="Y82" i="22"/>
  <c r="AQ3" i="22"/>
  <c r="X16" i="22"/>
  <c r="X17" i="22" s="1"/>
  <c r="X18" i="22" s="1"/>
  <c r="Z16" i="22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Y83" i="22"/>
  <c r="Y84" i="22" s="1"/>
  <c r="AU69" i="22"/>
  <c r="AU2" i="22"/>
  <c r="AS3" i="22"/>
  <c r="AR2" i="22"/>
  <c r="AU3" i="22"/>
  <c r="AQ2" i="22"/>
  <c r="AQ1" i="22"/>
  <c r="AQ17" i="22" s="1"/>
  <c r="AT3" i="22"/>
  <c r="V16" i="22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2" i="22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V95" i="22" s="1"/>
  <c r="V96" i="22" s="1"/>
  <c r="V97" i="22" s="1"/>
  <c r="V98" i="22" s="1"/>
  <c r="V99" i="22" s="1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V119" i="22" s="1"/>
  <c r="V120" i="22" s="1"/>
  <c r="V121" i="22" s="1"/>
  <c r="V122" i="22" s="1"/>
  <c r="V123" i="22" s="1"/>
  <c r="V124" i="22" s="1"/>
  <c r="V125" i="22" s="1"/>
  <c r="V126" i="22" s="1"/>
  <c r="V127" i="22" s="1"/>
  <c r="V128" i="22" s="1"/>
  <c r="V129" i="22" s="1"/>
  <c r="V130" i="22" s="1"/>
  <c r="V131" i="22" s="1"/>
  <c r="V132" i="22" s="1"/>
  <c r="V133" i="22" s="1"/>
  <c r="V134" i="22" s="1"/>
  <c r="V135" i="22" s="1"/>
  <c r="V136" i="22" s="1"/>
  <c r="V137" i="22" s="1"/>
  <c r="V138" i="22" s="1"/>
  <c r="V139" i="22" s="1"/>
  <c r="V140" i="22" s="1"/>
  <c r="V141" i="22" s="1"/>
  <c r="V142" i="22" s="1"/>
  <c r="V143" i="22" s="1"/>
  <c r="V144" i="22" s="1"/>
  <c r="V145" i="22" s="1"/>
  <c r="V146" i="22" s="1"/>
  <c r="V147" i="22" s="1"/>
  <c r="V148" i="22" s="1"/>
  <c r="V149" i="22" s="1"/>
  <c r="V150" i="22" s="1"/>
  <c r="V151" i="22" s="1"/>
  <c r="V152" i="22" s="1"/>
  <c r="V153" i="22" s="1"/>
  <c r="V154" i="22" s="1"/>
  <c r="V155" i="22" s="1"/>
  <c r="V156" i="22" s="1"/>
  <c r="V157" i="22" s="1"/>
  <c r="V158" i="22" s="1"/>
  <c r="V159" i="22" s="1"/>
  <c r="V160" i="22" s="1"/>
  <c r="V161" i="22" s="1"/>
  <c r="V162" i="22" s="1"/>
  <c r="V163" i="22" s="1"/>
  <c r="V164" i="22" s="1"/>
  <c r="V165" i="22" s="1"/>
  <c r="V166" i="22" s="1"/>
  <c r="V167" i="22" s="1"/>
  <c r="V168" i="22" s="1"/>
  <c r="V169" i="22" s="1"/>
  <c r="V170" i="22" s="1"/>
  <c r="V171" i="22" s="1"/>
  <c r="V172" i="22" s="1"/>
  <c r="V173" i="22" s="1"/>
  <c r="V174" i="22" s="1"/>
  <c r="V175" i="22" s="1"/>
  <c r="V176" i="22" s="1"/>
  <c r="V177" i="22" s="1"/>
  <c r="V178" i="22" s="1"/>
  <c r="V179" i="22" s="1"/>
  <c r="V180" i="22" s="1"/>
  <c r="V181" i="22" s="1"/>
  <c r="V182" i="22" s="1"/>
  <c r="V183" i="22" s="1"/>
  <c r="V184" i="22" s="1"/>
  <c r="V185" i="22" s="1"/>
  <c r="V186" i="22" s="1"/>
  <c r="V187" i="22" s="1"/>
  <c r="V188" i="22" s="1"/>
  <c r="V189" i="22" s="1"/>
  <c r="V190" i="22" s="1"/>
  <c r="V191" i="22" s="1"/>
  <c r="V192" i="22" s="1"/>
  <c r="V193" i="22" s="1"/>
  <c r="V194" i="22" s="1"/>
  <c r="V195" i="22" s="1"/>
  <c r="V196" i="22" s="1"/>
  <c r="V197" i="22" s="1"/>
  <c r="V198" i="22" s="1"/>
  <c r="V199" i="22" s="1"/>
  <c r="V200" i="22" s="1"/>
  <c r="V201" i="22" s="1"/>
  <c r="V202" i="22" s="1"/>
  <c r="V203" i="22" s="1"/>
  <c r="V204" i="22" s="1"/>
  <c r="V205" i="22" s="1"/>
  <c r="V206" i="22" s="1"/>
  <c r="V207" i="22" s="1"/>
  <c r="V208" i="22" s="1"/>
  <c r="V209" i="22" s="1"/>
  <c r="V210" i="22" s="1"/>
  <c r="V211" i="22" s="1"/>
  <c r="V212" i="22" s="1"/>
  <c r="V213" i="22" s="1"/>
  <c r="V214" i="22" s="1"/>
  <c r="V215" i="22" s="1"/>
  <c r="V216" i="22" s="1"/>
  <c r="V217" i="22" s="1"/>
  <c r="V218" i="22" s="1"/>
  <c r="V219" i="22" s="1"/>
  <c r="V220" i="22" s="1"/>
  <c r="V221" i="22" s="1"/>
  <c r="V222" i="22" s="1"/>
  <c r="V223" i="22" s="1"/>
  <c r="V224" i="22" s="1"/>
  <c r="V225" i="22" s="1"/>
  <c r="V226" i="22" s="1"/>
  <c r="V227" i="22" s="1"/>
  <c r="V228" i="22" s="1"/>
  <c r="V229" i="22" s="1"/>
  <c r="V230" i="22" s="1"/>
  <c r="V231" i="22" s="1"/>
  <c r="V232" i="22" s="1"/>
  <c r="V233" i="22" s="1"/>
  <c r="V234" i="22" s="1"/>
  <c r="V235" i="22" s="1"/>
  <c r="V236" i="22" s="1"/>
  <c r="V237" i="22" s="1"/>
  <c r="V238" i="22" s="1"/>
  <c r="V239" i="22" s="1"/>
  <c r="V240" i="22" s="1"/>
  <c r="V241" i="22" s="1"/>
  <c r="V242" i="22" s="1"/>
  <c r="V243" i="22" s="1"/>
  <c r="V244" i="22" s="1"/>
  <c r="V245" i="22" s="1"/>
  <c r="V246" i="22" s="1"/>
  <c r="V247" i="22" s="1"/>
  <c r="V248" i="22" s="1"/>
  <c r="V249" i="22" s="1"/>
  <c r="V250" i="22" s="1"/>
  <c r="V251" i="22" s="1"/>
  <c r="V252" i="22" s="1"/>
  <c r="V253" i="22" s="1"/>
  <c r="V254" i="22" s="1"/>
  <c r="AR1" i="22"/>
  <c r="AR68" i="22" s="1"/>
  <c r="AR3" i="22"/>
  <c r="W16" i="22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AS2" i="22"/>
  <c r="AS1" i="22"/>
  <c r="AS56" i="22" s="1"/>
  <c r="AT2" i="22"/>
  <c r="AT1" i="22"/>
  <c r="AT48" i="22" s="1"/>
  <c r="Y16" i="22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W82" i="22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95" i="22" s="1"/>
  <c r="W96" i="22" s="1"/>
  <c r="W97" i="22" s="1"/>
  <c r="W98" i="22" s="1"/>
  <c r="W99" i="22" s="1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19" i="22" s="1"/>
  <c r="W120" i="22" s="1"/>
  <c r="W121" i="22" s="1"/>
  <c r="W122" i="22" s="1"/>
  <c r="W123" i="22" s="1"/>
  <c r="W124" i="22" s="1"/>
  <c r="W125" i="22" s="1"/>
  <c r="W126" i="22" s="1"/>
  <c r="W127" i="22" s="1"/>
  <c r="W128" i="22" s="1"/>
  <c r="W129" i="22" s="1"/>
  <c r="W130" i="22" s="1"/>
  <c r="W131" i="22" s="1"/>
  <c r="W132" i="22" s="1"/>
  <c r="W133" i="22" s="1"/>
  <c r="W134" i="22" s="1"/>
  <c r="W135" i="22" s="1"/>
  <c r="W136" i="22" s="1"/>
  <c r="W137" i="22" s="1"/>
  <c r="W138" i="22" s="1"/>
  <c r="W139" i="22" s="1"/>
  <c r="W140" i="22" s="1"/>
  <c r="W141" i="22" s="1"/>
  <c r="W142" i="22" s="1"/>
  <c r="W143" i="22" s="1"/>
  <c r="W144" i="22" s="1"/>
  <c r="W145" i="22" s="1"/>
  <c r="W146" i="22" s="1"/>
  <c r="W147" i="22" s="1"/>
  <c r="W148" i="22" s="1"/>
  <c r="W149" i="22" s="1"/>
  <c r="W150" i="22" s="1"/>
  <c r="W151" i="22" s="1"/>
  <c r="W152" i="22" s="1"/>
  <c r="W153" i="22" s="1"/>
  <c r="W154" i="22" s="1"/>
  <c r="W155" i="22" s="1"/>
  <c r="W156" i="22" s="1"/>
  <c r="W157" i="22" s="1"/>
  <c r="W158" i="22" s="1"/>
  <c r="W159" i="22" s="1"/>
  <c r="W160" i="22" s="1"/>
  <c r="W161" i="22" s="1"/>
  <c r="W162" i="22" s="1"/>
  <c r="W163" i="22" s="1"/>
  <c r="W164" i="22" s="1"/>
  <c r="W165" i="22" s="1"/>
  <c r="W166" i="22" s="1"/>
  <c r="W167" i="22" s="1"/>
  <c r="W168" i="22" s="1"/>
  <c r="W169" i="22" s="1"/>
  <c r="W170" i="22" s="1"/>
  <c r="W171" i="22" s="1"/>
  <c r="W172" i="22" s="1"/>
  <c r="W173" i="22" s="1"/>
  <c r="W174" i="22" s="1"/>
  <c r="W175" i="22" s="1"/>
  <c r="W176" i="22" s="1"/>
  <c r="W177" i="22" s="1"/>
  <c r="W178" i="22" s="1"/>
  <c r="W179" i="22" s="1"/>
  <c r="W180" i="22" s="1"/>
  <c r="W181" i="22" s="1"/>
  <c r="W182" i="22" s="1"/>
  <c r="W183" i="22" s="1"/>
  <c r="W184" i="22" s="1"/>
  <c r="W185" i="22" s="1"/>
  <c r="W186" i="22" s="1"/>
  <c r="W187" i="22" s="1"/>
  <c r="W188" i="22" s="1"/>
  <c r="W189" i="22" s="1"/>
  <c r="W190" i="22" s="1"/>
  <c r="W191" i="22" s="1"/>
  <c r="W192" i="22" s="1"/>
  <c r="W193" i="22" s="1"/>
  <c r="W194" i="22" s="1"/>
  <c r="W195" i="22" s="1"/>
  <c r="W196" i="22" s="1"/>
  <c r="W197" i="22" s="1"/>
  <c r="W198" i="22" s="1"/>
  <c r="W199" i="22" s="1"/>
  <c r="W200" i="22" s="1"/>
  <c r="W201" i="22" s="1"/>
  <c r="W202" i="22" s="1"/>
  <c r="W203" i="22" s="1"/>
  <c r="W204" i="22" s="1"/>
  <c r="W205" i="22" s="1"/>
  <c r="W206" i="22" s="1"/>
  <c r="W207" i="22" s="1"/>
  <c r="W208" i="22" s="1"/>
  <c r="W209" i="22" s="1"/>
  <c r="W210" i="22" s="1"/>
  <c r="W211" i="22" s="1"/>
  <c r="W212" i="22" s="1"/>
  <c r="W213" i="22" s="1"/>
  <c r="W214" i="22" s="1"/>
  <c r="W215" i="22" s="1"/>
  <c r="W216" i="22" s="1"/>
  <c r="W217" i="22" s="1"/>
  <c r="W218" i="22" s="1"/>
  <c r="W219" i="22" s="1"/>
  <c r="W220" i="22" s="1"/>
  <c r="W221" i="22" s="1"/>
  <c r="W222" i="22" s="1"/>
  <c r="W223" i="22" s="1"/>
  <c r="W224" i="22" s="1"/>
  <c r="W225" i="22" s="1"/>
  <c r="W226" i="22" s="1"/>
  <c r="W227" i="22" s="1"/>
  <c r="W228" i="22" s="1"/>
  <c r="W229" i="22" s="1"/>
  <c r="W230" i="22" s="1"/>
  <c r="W231" i="22" s="1"/>
  <c r="W232" i="22" s="1"/>
  <c r="W233" i="22" s="1"/>
  <c r="W234" i="22" s="1"/>
  <c r="W235" i="22" s="1"/>
  <c r="W236" i="22" s="1"/>
  <c r="W237" i="22" s="1"/>
  <c r="W238" i="22" s="1"/>
  <c r="W239" i="22" s="1"/>
  <c r="W240" i="22" s="1"/>
  <c r="W241" i="22" s="1"/>
  <c r="W242" i="22" s="1"/>
  <c r="W243" i="22" s="1"/>
  <c r="W244" i="22" s="1"/>
  <c r="W245" i="22" s="1"/>
  <c r="W246" i="22" s="1"/>
  <c r="W247" i="22" s="1"/>
  <c r="W248" i="22" s="1"/>
  <c r="W249" i="22" s="1"/>
  <c r="W250" i="22" s="1"/>
  <c r="W251" i="22" s="1"/>
  <c r="W252" i="22" s="1"/>
  <c r="W253" i="22" s="1"/>
  <c r="W254" i="22" s="1"/>
  <c r="Z82" i="22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95" i="22" s="1"/>
  <c r="Z96" i="22" s="1"/>
  <c r="Z97" i="22" s="1"/>
  <c r="Z98" i="22" s="1"/>
  <c r="Z99" i="22" s="1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Z119" i="22" s="1"/>
  <c r="Z120" i="22" s="1"/>
  <c r="Z121" i="22" s="1"/>
  <c r="Z122" i="22" s="1"/>
  <c r="Z123" i="22" s="1"/>
  <c r="Z124" i="22" s="1"/>
  <c r="Z125" i="22" s="1"/>
  <c r="Z126" i="22" s="1"/>
  <c r="Z127" i="22" s="1"/>
  <c r="Z128" i="22" s="1"/>
  <c r="Z129" i="22" s="1"/>
  <c r="Z130" i="22" s="1"/>
  <c r="Z131" i="22" s="1"/>
  <c r="Z132" i="22" s="1"/>
  <c r="Z133" i="22" s="1"/>
  <c r="Z134" i="22" s="1"/>
  <c r="Z135" i="22" s="1"/>
  <c r="Z136" i="22" s="1"/>
  <c r="Z137" i="22" s="1"/>
  <c r="Z138" i="22" s="1"/>
  <c r="Z139" i="22" s="1"/>
  <c r="Z140" i="22" s="1"/>
  <c r="Z141" i="22" s="1"/>
  <c r="Z142" i="22" s="1"/>
  <c r="Z143" i="22" s="1"/>
  <c r="Z144" i="22" s="1"/>
  <c r="Z145" i="22" s="1"/>
  <c r="Z146" i="22" s="1"/>
  <c r="Z147" i="22" s="1"/>
  <c r="Z148" i="22" s="1"/>
  <c r="Z149" i="22" s="1"/>
  <c r="Z150" i="22" s="1"/>
  <c r="Z151" i="22" s="1"/>
  <c r="Z152" i="22" s="1"/>
  <c r="Z153" i="22" s="1"/>
  <c r="Z154" i="22" s="1"/>
  <c r="Z155" i="22" s="1"/>
  <c r="Z156" i="22" s="1"/>
  <c r="Z157" i="22" s="1"/>
  <c r="Z158" i="22" s="1"/>
  <c r="Z159" i="22" s="1"/>
  <c r="Z160" i="22" s="1"/>
  <c r="Z161" i="22" s="1"/>
  <c r="Z162" i="22" s="1"/>
  <c r="Z163" i="22" s="1"/>
  <c r="Z164" i="22" s="1"/>
  <c r="Z165" i="22" s="1"/>
  <c r="Z166" i="22" s="1"/>
  <c r="Z167" i="22" s="1"/>
  <c r="Z168" i="22" s="1"/>
  <c r="Z169" i="22" s="1"/>
  <c r="Z170" i="22" s="1"/>
  <c r="Z171" i="22" s="1"/>
  <c r="Z172" i="22" s="1"/>
  <c r="Z173" i="22" s="1"/>
  <c r="Z174" i="22" s="1"/>
  <c r="Z175" i="22" s="1"/>
  <c r="Z176" i="22" s="1"/>
  <c r="Z177" i="22" s="1"/>
  <c r="Z178" i="22" s="1"/>
  <c r="Z179" i="22" s="1"/>
  <c r="Z180" i="22" s="1"/>
  <c r="Z181" i="22" s="1"/>
  <c r="Z182" i="22" s="1"/>
  <c r="Z183" i="22" s="1"/>
  <c r="Z184" i="22" s="1"/>
  <c r="Z185" i="22" s="1"/>
  <c r="Z186" i="22" s="1"/>
  <c r="Z187" i="22" s="1"/>
  <c r="Z188" i="22" s="1"/>
  <c r="Z189" i="22" s="1"/>
  <c r="Z190" i="22" s="1"/>
  <c r="Z191" i="22" s="1"/>
  <c r="Z192" i="22" s="1"/>
  <c r="Z193" i="22" s="1"/>
  <c r="Z194" i="22" s="1"/>
  <c r="Z195" i="22" s="1"/>
  <c r="Z196" i="22" s="1"/>
  <c r="Z197" i="22" s="1"/>
  <c r="Z198" i="22" s="1"/>
  <c r="Z199" i="22" s="1"/>
  <c r="Z200" i="22" s="1"/>
  <c r="Z201" i="22" s="1"/>
  <c r="Z202" i="22" s="1"/>
  <c r="Z203" i="22" s="1"/>
  <c r="Z204" i="22" s="1"/>
  <c r="Z205" i="22" s="1"/>
  <c r="Z206" i="22" s="1"/>
  <c r="Z207" i="22" s="1"/>
  <c r="Z208" i="22" s="1"/>
  <c r="Z209" i="22" s="1"/>
  <c r="Z210" i="22" s="1"/>
  <c r="Z211" i="22" s="1"/>
  <c r="Z212" i="22" s="1"/>
  <c r="Z213" i="22" s="1"/>
  <c r="Z214" i="22" s="1"/>
  <c r="Z215" i="22" s="1"/>
  <c r="Z216" i="22" s="1"/>
  <c r="Z217" i="22" s="1"/>
  <c r="Z218" i="22" s="1"/>
  <c r="Z219" i="22" s="1"/>
  <c r="Z220" i="22" s="1"/>
  <c r="Z221" i="22" s="1"/>
  <c r="Z222" i="22" s="1"/>
  <c r="Z223" i="22" s="1"/>
  <c r="Z224" i="22" s="1"/>
  <c r="Z225" i="22" s="1"/>
  <c r="Z226" i="22" s="1"/>
  <c r="Z227" i="22" s="1"/>
  <c r="Z228" i="22" s="1"/>
  <c r="Z229" i="22" s="1"/>
  <c r="Z230" i="22" s="1"/>
  <c r="Z231" i="22" s="1"/>
  <c r="Z232" i="22" s="1"/>
  <c r="Z233" i="22" s="1"/>
  <c r="Z234" i="22" s="1"/>
  <c r="Z235" i="22" s="1"/>
  <c r="Z236" i="22" s="1"/>
  <c r="Z237" i="22" s="1"/>
  <c r="Z238" i="22" s="1"/>
  <c r="Z239" i="22" s="1"/>
  <c r="Z240" i="22" s="1"/>
  <c r="Z241" i="22" s="1"/>
  <c r="Z242" i="22" s="1"/>
  <c r="Z243" i="22" s="1"/>
  <c r="Z244" i="22" s="1"/>
  <c r="Z245" i="22" s="1"/>
  <c r="Z246" i="22" s="1"/>
  <c r="Z247" i="22" s="1"/>
  <c r="Z248" i="22" s="1"/>
  <c r="Z249" i="22" s="1"/>
  <c r="Z250" i="22" s="1"/>
  <c r="Z251" i="22" s="1"/>
  <c r="Z252" i="22" s="1"/>
  <c r="Z253" i="22" s="1"/>
  <c r="Z254" i="22" s="1"/>
  <c r="Y85" i="22"/>
  <c r="AU45" i="22"/>
  <c r="AU18" i="22"/>
  <c r="AU38" i="22"/>
  <c r="AU23" i="22"/>
  <c r="AU63" i="22"/>
  <c r="BD31" i="22"/>
  <c r="AU33" i="22"/>
  <c r="AU58" i="22"/>
  <c r="AU37" i="22"/>
  <c r="AU43" i="22"/>
  <c r="AU68" i="22"/>
  <c r="AU71" i="22"/>
  <c r="AU19" i="22"/>
  <c r="AU25" i="22"/>
  <c r="BD44" i="22"/>
  <c r="AU65" i="22"/>
  <c r="BG16" i="22"/>
  <c r="BE16" i="22"/>
  <c r="BG21" i="22"/>
  <c r="BE21" i="22"/>
  <c r="BE44" i="22"/>
  <c r="AU50" i="22"/>
  <c r="AU56" i="22"/>
  <c r="AU60" i="22"/>
  <c r="AU78" i="22"/>
  <c r="AU15" i="22"/>
  <c r="AU28" i="22"/>
  <c r="AU36" i="22"/>
  <c r="AU48" i="22"/>
  <c r="AU54" i="22"/>
  <c r="AU81" i="22"/>
  <c r="AU32" i="22"/>
  <c r="BE46" i="22"/>
  <c r="BD55" i="22"/>
  <c r="BF64" i="22"/>
  <c r="AU66" i="22"/>
  <c r="AU20" i="22"/>
  <c r="BE25" i="22"/>
  <c r="BE29" i="22"/>
  <c r="AU40" i="22"/>
  <c r="AU52" i="22"/>
  <c r="BD62" i="22"/>
  <c r="BF29" i="22"/>
  <c r="AU39" i="22"/>
  <c r="BG46" i="22"/>
  <c r="BE62" i="22"/>
  <c r="AU75" i="22"/>
  <c r="AU79" i="22"/>
  <c r="AU104" i="22"/>
  <c r="BG25" i="22"/>
  <c r="AU31" i="22"/>
  <c r="AU42" i="22"/>
  <c r="BG74" i="22"/>
  <c r="AU94" i="22"/>
  <c r="AU224" i="22"/>
  <c r="AU232" i="22"/>
  <c r="AU209" i="22"/>
  <c r="AU228" i="22"/>
  <c r="AU222" i="22"/>
  <c r="AU234" i="22"/>
  <c r="AU203" i="22"/>
  <c r="AU229" i="22"/>
  <c r="AU226" i="22"/>
  <c r="AU248" i="22"/>
  <c r="AU204" i="22"/>
  <c r="AU247" i="22"/>
  <c r="AU202" i="22"/>
  <c r="AU190" i="22"/>
  <c r="AU205" i="22"/>
  <c r="AU218" i="22"/>
  <c r="AU186" i="22"/>
  <c r="AU217" i="22"/>
  <c r="AU188" i="22"/>
  <c r="AU171" i="22"/>
  <c r="AU174" i="22"/>
  <c r="AU200" i="22"/>
  <c r="AU146" i="22"/>
  <c r="AU179" i="22"/>
  <c r="AU167" i="22"/>
  <c r="AU178" i="22"/>
  <c r="AU151" i="22"/>
  <c r="AU162" i="22"/>
  <c r="AU114" i="22"/>
  <c r="AU113" i="22"/>
  <c r="AU141" i="22"/>
  <c r="AU134" i="22"/>
  <c r="AU159" i="22"/>
  <c r="AU130" i="22"/>
  <c r="AU138" i="22"/>
  <c r="AU110" i="22"/>
  <c r="AU140" i="22"/>
  <c r="AU115" i="22"/>
  <c r="AU156" i="22"/>
  <c r="AU135" i="22"/>
  <c r="AU116" i="22"/>
  <c r="AU103" i="22"/>
  <c r="AU133" i="22"/>
  <c r="AU123" i="22"/>
  <c r="AU105" i="22"/>
  <c r="AU89" i="22"/>
  <c r="AU92" i="22"/>
  <c r="AU102" i="22"/>
  <c r="AU84" i="22"/>
  <c r="AU111" i="22"/>
  <c r="AU109" i="22"/>
  <c r="AU99" i="22"/>
  <c r="AU93" i="22"/>
  <c r="AU27" i="22"/>
  <c r="BG15" i="22"/>
  <c r="BE20" i="22"/>
  <c r="BE24" i="22"/>
  <c r="BE40" i="22"/>
  <c r="BF69" i="22"/>
  <c r="BD69" i="22"/>
  <c r="AU73" i="22"/>
  <c r="AU91" i="22"/>
  <c r="X19" i="22"/>
  <c r="X20" i="22" s="1"/>
  <c r="X21" i="22" s="1"/>
  <c r="X22" i="22" s="1"/>
  <c r="X23" i="22" s="1"/>
  <c r="X24" i="22" s="1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AU34" i="22"/>
  <c r="AU47" i="22"/>
  <c r="AU67" i="22"/>
  <c r="AU87" i="22"/>
  <c r="BG20" i="22"/>
  <c r="AU26" i="22"/>
  <c r="BG40" i="22"/>
  <c r="AU44" i="22"/>
  <c r="BE50" i="22"/>
  <c r="BE69" i="22"/>
  <c r="AU76" i="22"/>
  <c r="AU17" i="22"/>
  <c r="AU22" i="22"/>
  <c r="AU49" i="22"/>
  <c r="AU55" i="22"/>
  <c r="AU59" i="22"/>
  <c r="AU61" i="22"/>
  <c r="AU35" i="22"/>
  <c r="AU41" i="22"/>
  <c r="BE45" i="22"/>
  <c r="BG50" i="22"/>
  <c r="AU51" i="22"/>
  <c r="AU29" i="22"/>
  <c r="BG31" i="22"/>
  <c r="BE31" i="22"/>
  <c r="AU57" i="22"/>
  <c r="BE63" i="22"/>
  <c r="AU70" i="22"/>
  <c r="AU16" i="22"/>
  <c r="AU21" i="22"/>
  <c r="BG45" i="22"/>
  <c r="AU53" i="22"/>
  <c r="AU64" i="22"/>
  <c r="BE79" i="22"/>
  <c r="BF36" i="22"/>
  <c r="BG63" i="22"/>
  <c r="AU14" i="22"/>
  <c r="AU30" i="22"/>
  <c r="BE35" i="22"/>
  <c r="BE39" i="22"/>
  <c r="AU46" i="22"/>
  <c r="AU74" i="22"/>
  <c r="BG79" i="22"/>
  <c r="X82" i="22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X95" i="22" s="1"/>
  <c r="X96" i="22" s="1"/>
  <c r="X97" i="22" s="1"/>
  <c r="X98" i="22" s="1"/>
  <c r="X99" i="22" s="1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X119" i="22" s="1"/>
  <c r="X120" i="22" s="1"/>
  <c r="X121" i="22" s="1"/>
  <c r="X122" i="22" s="1"/>
  <c r="X123" i="22" s="1"/>
  <c r="X124" i="22" s="1"/>
  <c r="X125" i="22" s="1"/>
  <c r="X126" i="22" s="1"/>
  <c r="X127" i="22" s="1"/>
  <c r="X128" i="22" s="1"/>
  <c r="X129" i="22" s="1"/>
  <c r="X130" i="22" s="1"/>
  <c r="X131" i="22" s="1"/>
  <c r="X132" i="22" s="1"/>
  <c r="X133" i="22" s="1"/>
  <c r="X134" i="22" s="1"/>
  <c r="X135" i="22" s="1"/>
  <c r="X136" i="22" s="1"/>
  <c r="X137" i="22" s="1"/>
  <c r="X138" i="22" s="1"/>
  <c r="X139" i="22" s="1"/>
  <c r="X140" i="22" s="1"/>
  <c r="X141" i="22" s="1"/>
  <c r="X142" i="22" s="1"/>
  <c r="X143" i="22" s="1"/>
  <c r="X144" i="22" s="1"/>
  <c r="X145" i="22" s="1"/>
  <c r="X146" i="22" s="1"/>
  <c r="X147" i="22" s="1"/>
  <c r="X148" i="22" s="1"/>
  <c r="X149" i="22" s="1"/>
  <c r="X150" i="22" s="1"/>
  <c r="X151" i="22" s="1"/>
  <c r="X152" i="22" s="1"/>
  <c r="X153" i="22" s="1"/>
  <c r="X154" i="22" s="1"/>
  <c r="X155" i="22" s="1"/>
  <c r="X156" i="22" s="1"/>
  <c r="X157" i="22" s="1"/>
  <c r="X158" i="22" s="1"/>
  <c r="X159" i="22" s="1"/>
  <c r="X160" i="22" s="1"/>
  <c r="X161" i="22" s="1"/>
  <c r="X162" i="22" s="1"/>
  <c r="X163" i="22" s="1"/>
  <c r="X164" i="22" s="1"/>
  <c r="X165" i="22" s="1"/>
  <c r="X166" i="22" s="1"/>
  <c r="X167" i="22" s="1"/>
  <c r="X168" i="22" s="1"/>
  <c r="X169" i="22" s="1"/>
  <c r="X170" i="22" s="1"/>
  <c r="X171" i="22" s="1"/>
  <c r="X172" i="22" s="1"/>
  <c r="X173" i="22" s="1"/>
  <c r="X174" i="22" s="1"/>
  <c r="X175" i="22" s="1"/>
  <c r="X176" i="22" s="1"/>
  <c r="X177" i="22" s="1"/>
  <c r="X178" i="22" s="1"/>
  <c r="X179" i="22" s="1"/>
  <c r="X180" i="22" s="1"/>
  <c r="X181" i="22" s="1"/>
  <c r="X182" i="22" s="1"/>
  <c r="X183" i="22" s="1"/>
  <c r="X184" i="22" s="1"/>
  <c r="X185" i="22" s="1"/>
  <c r="X186" i="22" s="1"/>
  <c r="X187" i="22" s="1"/>
  <c r="X188" i="22" s="1"/>
  <c r="X189" i="22" s="1"/>
  <c r="X190" i="22" s="1"/>
  <c r="X191" i="22" s="1"/>
  <c r="X192" i="22" s="1"/>
  <c r="X193" i="22" s="1"/>
  <c r="X194" i="22" s="1"/>
  <c r="X195" i="22" s="1"/>
  <c r="X196" i="22" s="1"/>
  <c r="X197" i="22" s="1"/>
  <c r="X198" i="22" s="1"/>
  <c r="X199" i="22" s="1"/>
  <c r="X200" i="22" s="1"/>
  <c r="X201" i="22" s="1"/>
  <c r="X202" i="22" s="1"/>
  <c r="X203" i="22" s="1"/>
  <c r="X204" i="22" s="1"/>
  <c r="X205" i="22" s="1"/>
  <c r="X206" i="22" s="1"/>
  <c r="X207" i="22" s="1"/>
  <c r="X208" i="22" s="1"/>
  <c r="X209" i="22" s="1"/>
  <c r="X210" i="22" s="1"/>
  <c r="X211" i="22" s="1"/>
  <c r="X212" i="22" s="1"/>
  <c r="X213" i="22" s="1"/>
  <c r="X214" i="22" s="1"/>
  <c r="X215" i="22" s="1"/>
  <c r="X216" i="22" s="1"/>
  <c r="X217" i="22" s="1"/>
  <c r="X218" i="22" s="1"/>
  <c r="X219" i="22" s="1"/>
  <c r="X220" i="22" s="1"/>
  <c r="X221" i="22" s="1"/>
  <c r="X222" i="22" s="1"/>
  <c r="X223" i="22" s="1"/>
  <c r="X224" i="22" s="1"/>
  <c r="X225" i="22" s="1"/>
  <c r="X226" i="22" s="1"/>
  <c r="X227" i="22" s="1"/>
  <c r="X228" i="22" s="1"/>
  <c r="X229" i="22" s="1"/>
  <c r="X230" i="22" s="1"/>
  <c r="X231" i="22" s="1"/>
  <c r="X232" i="22" s="1"/>
  <c r="X233" i="22" s="1"/>
  <c r="X234" i="22" s="1"/>
  <c r="X235" i="22" s="1"/>
  <c r="X236" i="22" s="1"/>
  <c r="X237" i="22" s="1"/>
  <c r="X238" i="22" s="1"/>
  <c r="X239" i="22" s="1"/>
  <c r="X240" i="22" s="1"/>
  <c r="X241" i="22" s="1"/>
  <c r="X242" i="22" s="1"/>
  <c r="X243" i="22" s="1"/>
  <c r="X244" i="22" s="1"/>
  <c r="X245" i="22" s="1"/>
  <c r="X246" i="22" s="1"/>
  <c r="X247" i="22" s="1"/>
  <c r="X248" i="22" s="1"/>
  <c r="X249" i="22" s="1"/>
  <c r="X250" i="22" s="1"/>
  <c r="X251" i="22" s="1"/>
  <c r="X252" i="22" s="1"/>
  <c r="X253" i="22" s="1"/>
  <c r="X254" i="22" s="1"/>
  <c r="AU24" i="22"/>
  <c r="AU62" i="22"/>
  <c r="AU77" i="22"/>
  <c r="AU100" i="22"/>
  <c r="AU101" i="22"/>
  <c r="AU108" i="22"/>
  <c r="AU86" i="22"/>
  <c r="AU95" i="22"/>
  <c r="BD67" i="22"/>
  <c r="BF68" i="22"/>
  <c r="BF78" i="22"/>
  <c r="AU90" i="22"/>
  <c r="AU82" i="22"/>
  <c r="BD74" i="22"/>
  <c r="AU96" i="22"/>
  <c r="BD77" i="22"/>
  <c r="Y86" i="22"/>
  <c r="Y87" i="22" s="1"/>
  <c r="Y88" i="22" s="1"/>
  <c r="Y89" i="22" s="1"/>
  <c r="Y90" i="22" s="1"/>
  <c r="Y91" i="22" s="1"/>
  <c r="Y92" i="22" s="1"/>
  <c r="Y93" i="22" s="1"/>
  <c r="Y94" i="22" s="1"/>
  <c r="Y95" i="22" s="1"/>
  <c r="Y96" i="22" s="1"/>
  <c r="Y97" i="22" s="1"/>
  <c r="Y98" i="22" s="1"/>
  <c r="Y99" i="22" s="1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Y119" i="22" s="1"/>
  <c r="Y120" i="22" s="1"/>
  <c r="Y121" i="22" s="1"/>
  <c r="Y122" i="22" s="1"/>
  <c r="Y123" i="22" s="1"/>
  <c r="Y124" i="22" s="1"/>
  <c r="Y125" i="22" s="1"/>
  <c r="Y126" i="22" s="1"/>
  <c r="Y127" i="22" s="1"/>
  <c r="Y128" i="22" s="1"/>
  <c r="Y129" i="22" s="1"/>
  <c r="Y130" i="22" s="1"/>
  <c r="Y131" i="22" s="1"/>
  <c r="Y132" i="22" s="1"/>
  <c r="Y133" i="22" s="1"/>
  <c r="Y134" i="22" s="1"/>
  <c r="Y135" i="22" s="1"/>
  <c r="Y136" i="22" s="1"/>
  <c r="Y137" i="22" s="1"/>
  <c r="Y138" i="22" s="1"/>
  <c r="Y139" i="22" s="1"/>
  <c r="Y140" i="22" s="1"/>
  <c r="Y141" i="22" s="1"/>
  <c r="Y142" i="22" s="1"/>
  <c r="Y143" i="22" s="1"/>
  <c r="Y144" i="22" s="1"/>
  <c r="Y145" i="22" s="1"/>
  <c r="Y146" i="22" s="1"/>
  <c r="Y147" i="22" s="1"/>
  <c r="Y148" i="22" s="1"/>
  <c r="Y149" i="22" s="1"/>
  <c r="Y150" i="22" s="1"/>
  <c r="Y151" i="22" s="1"/>
  <c r="Y152" i="22" s="1"/>
  <c r="Y153" i="22" s="1"/>
  <c r="Y154" i="22" s="1"/>
  <c r="Y155" i="22" s="1"/>
  <c r="Y156" i="22" s="1"/>
  <c r="Y157" i="22" s="1"/>
  <c r="Y158" i="22" s="1"/>
  <c r="Y159" i="22" s="1"/>
  <c r="Y160" i="22" s="1"/>
  <c r="Y161" i="22" s="1"/>
  <c r="Y162" i="22" s="1"/>
  <c r="Y163" i="22" s="1"/>
  <c r="Y164" i="22" s="1"/>
  <c r="Y165" i="22" s="1"/>
  <c r="Y166" i="22" s="1"/>
  <c r="Y167" i="22" s="1"/>
  <c r="Y168" i="22" s="1"/>
  <c r="Y169" i="22" s="1"/>
  <c r="Y170" i="22" s="1"/>
  <c r="Y171" i="22" s="1"/>
  <c r="Y172" i="22" s="1"/>
  <c r="Y173" i="22" s="1"/>
  <c r="Y174" i="22" s="1"/>
  <c r="Y175" i="22" s="1"/>
  <c r="Y176" i="22" s="1"/>
  <c r="Y177" i="22" s="1"/>
  <c r="Y178" i="22" s="1"/>
  <c r="Y179" i="22" s="1"/>
  <c r="Y180" i="22" s="1"/>
  <c r="Y181" i="22" s="1"/>
  <c r="Y182" i="22" s="1"/>
  <c r="Y183" i="22" s="1"/>
  <c r="Y184" i="22" s="1"/>
  <c r="Y185" i="22" s="1"/>
  <c r="Y186" i="22" s="1"/>
  <c r="Y187" i="22" s="1"/>
  <c r="Y188" i="22" s="1"/>
  <c r="Y189" i="22" s="1"/>
  <c r="Y190" i="22" s="1"/>
  <c r="Y191" i="22" s="1"/>
  <c r="Y192" i="22" s="1"/>
  <c r="Y193" i="22" s="1"/>
  <c r="Y194" i="22" s="1"/>
  <c r="Y195" i="22" s="1"/>
  <c r="Y196" i="22" s="1"/>
  <c r="Y197" i="22" s="1"/>
  <c r="Y198" i="22" s="1"/>
  <c r="Y199" i="22" s="1"/>
  <c r="Y200" i="22" s="1"/>
  <c r="Y201" i="22" s="1"/>
  <c r="Y202" i="22" s="1"/>
  <c r="Y203" i="22" s="1"/>
  <c r="Y204" i="22" s="1"/>
  <c r="Y205" i="22" s="1"/>
  <c r="Y206" i="22" s="1"/>
  <c r="Y207" i="22" s="1"/>
  <c r="Y208" i="22" s="1"/>
  <c r="Y209" i="22" s="1"/>
  <c r="Y210" i="22" s="1"/>
  <c r="Y211" i="22" s="1"/>
  <c r="Y212" i="22" s="1"/>
  <c r="Y213" i="22" s="1"/>
  <c r="Y214" i="22" s="1"/>
  <c r="Y215" i="22" s="1"/>
  <c r="Y216" i="22" s="1"/>
  <c r="Y217" i="22" s="1"/>
  <c r="Y218" i="22" s="1"/>
  <c r="Y219" i="22" s="1"/>
  <c r="Y220" i="22" s="1"/>
  <c r="Y221" i="22" s="1"/>
  <c r="Y222" i="22" s="1"/>
  <c r="Y223" i="22" s="1"/>
  <c r="Y224" i="22" s="1"/>
  <c r="Y225" i="22" s="1"/>
  <c r="Y226" i="22" s="1"/>
  <c r="Y227" i="22" s="1"/>
  <c r="Y228" i="22" s="1"/>
  <c r="Y229" i="22" s="1"/>
  <c r="Y230" i="22" s="1"/>
  <c r="Y231" i="22" s="1"/>
  <c r="Y232" i="22" s="1"/>
  <c r="Y233" i="22" s="1"/>
  <c r="Y234" i="22" s="1"/>
  <c r="Y235" i="22" s="1"/>
  <c r="Y236" i="22" s="1"/>
  <c r="Y237" i="22" s="1"/>
  <c r="Y238" i="22" s="1"/>
  <c r="Y239" i="22" s="1"/>
  <c r="Y240" i="22" s="1"/>
  <c r="Y241" i="22" s="1"/>
  <c r="Y242" i="22" s="1"/>
  <c r="Y243" i="22" s="1"/>
  <c r="Y244" i="22" s="1"/>
  <c r="Y245" i="22" s="1"/>
  <c r="Y246" i="22" s="1"/>
  <c r="Y247" i="22" s="1"/>
  <c r="Y248" i="22" s="1"/>
  <c r="Y249" i="22" s="1"/>
  <c r="Y250" i="22" s="1"/>
  <c r="Y251" i="22" s="1"/>
  <c r="Y252" i="22" s="1"/>
  <c r="Y253" i="22" s="1"/>
  <c r="Y254" i="22" s="1"/>
  <c r="AU153" i="22"/>
  <c r="BD63" i="22"/>
  <c r="BE70" i="22"/>
  <c r="AU72" i="22"/>
  <c r="BD79" i="22"/>
  <c r="AU88" i="22"/>
  <c r="AU85" i="22"/>
  <c r="BF63" i="22"/>
  <c r="AU83" i="22"/>
  <c r="BB83" i="22" s="1"/>
  <c r="AU97" i="22"/>
  <c r="AU98" i="22"/>
  <c r="AU107" i="22"/>
  <c r="AU119" i="22"/>
  <c r="AU132" i="22"/>
  <c r="AU80" i="22"/>
  <c r="AU106" i="22"/>
  <c r="AU118" i="22"/>
  <c r="AU120" i="22"/>
  <c r="BD72" i="22"/>
  <c r="BE72" i="22"/>
  <c r="AU112" i="22"/>
  <c r="AU124" i="22"/>
  <c r="AU128" i="22"/>
  <c r="AU165" i="22"/>
  <c r="AU129" i="22"/>
  <c r="AU117" i="22"/>
  <c r="AU161" i="22"/>
  <c r="AU148" i="22"/>
  <c r="AU154" i="22"/>
  <c r="AU157" i="22"/>
  <c r="AU121" i="22"/>
  <c r="AU125" i="22"/>
  <c r="AU139" i="22"/>
  <c r="AU144" i="22"/>
  <c r="AU169" i="22"/>
  <c r="AU131" i="22"/>
  <c r="AU155" i="22"/>
  <c r="AU149" i="22"/>
  <c r="AU163" i="22"/>
  <c r="AU126" i="22"/>
  <c r="AU142" i="22"/>
  <c r="AU150" i="22"/>
  <c r="AU164" i="22"/>
  <c r="AU145" i="22"/>
  <c r="AU166" i="22"/>
  <c r="AU137" i="22"/>
  <c r="AU143" i="22"/>
  <c r="AU158" i="22"/>
  <c r="AU181" i="22"/>
  <c r="AU176" i="22"/>
  <c r="AU127" i="22"/>
  <c r="AU147" i="22"/>
  <c r="AU173" i="22"/>
  <c r="AU136" i="22"/>
  <c r="AU122" i="22"/>
  <c r="AU160" i="22"/>
  <c r="AU152" i="22"/>
  <c r="AU185" i="22"/>
  <c r="AU168" i="22"/>
  <c r="AU189" i="22"/>
  <c r="AU170" i="22"/>
  <c r="AU180" i="22"/>
  <c r="AU191" i="22"/>
  <c r="AU182" i="22"/>
  <c r="AU212" i="22"/>
  <c r="AU175" i="22"/>
  <c r="AU201" i="22"/>
  <c r="AU219" i="22"/>
  <c r="AU240" i="22"/>
  <c r="AU231" i="22"/>
  <c r="AU183" i="22"/>
  <c r="AU239" i="22"/>
  <c r="AU238" i="22"/>
  <c r="AU195" i="22"/>
  <c r="AU196" i="22"/>
  <c r="AU192" i="22"/>
  <c r="AU213" i="22"/>
  <c r="AU236" i="22"/>
  <c r="AU193" i="22"/>
  <c r="AU172" i="22"/>
  <c r="AU184" i="22"/>
  <c r="AU216" i="22"/>
  <c r="AU177" i="22"/>
  <c r="AU198" i="22"/>
  <c r="AU208" i="22"/>
  <c r="AU194" i="22"/>
  <c r="AU251" i="22"/>
  <c r="AU220" i="22"/>
  <c r="AU210" i="22"/>
  <c r="AU237" i="22"/>
  <c r="AU250" i="22"/>
  <c r="AU199" i="22"/>
  <c r="AU233" i="22"/>
  <c r="AU243" i="22"/>
  <c r="AU187" i="22"/>
  <c r="AU197" i="22"/>
  <c r="AU211" i="22"/>
  <c r="AU244" i="22"/>
  <c r="AU252" i="22"/>
  <c r="AU227" i="22"/>
  <c r="AU207" i="22"/>
  <c r="AU214" i="22"/>
  <c r="AU230" i="22"/>
  <c r="AU221" i="22"/>
  <c r="AU253" i="22"/>
  <c r="AU225" i="22"/>
  <c r="AU235" i="22"/>
  <c r="AU246" i="22"/>
  <c r="AU249" i="22"/>
  <c r="AU206" i="22"/>
  <c r="AU241" i="22"/>
  <c r="AU242" i="22"/>
  <c r="AU223" i="22"/>
  <c r="AU215" i="22"/>
  <c r="AU245" i="22"/>
  <c r="AU254" i="22"/>
  <c r="Z16" i="2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Z73" i="21" s="1"/>
  <c r="Z74" i="21" s="1"/>
  <c r="Z75" i="21" s="1"/>
  <c r="Z76" i="21" s="1"/>
  <c r="Z77" i="21" s="1"/>
  <c r="Z78" i="21" s="1"/>
  <c r="Z79" i="21" s="1"/>
  <c r="V82" i="2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95" i="21" s="1"/>
  <c r="V96" i="21" s="1"/>
  <c r="V97" i="21" s="1"/>
  <c r="V98" i="21" s="1"/>
  <c r="V99" i="21" s="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19" i="21" s="1"/>
  <c r="V120" i="21" s="1"/>
  <c r="V121" i="21" s="1"/>
  <c r="V122" i="21" s="1"/>
  <c r="V123" i="21" s="1"/>
  <c r="V124" i="21" s="1"/>
  <c r="V125" i="21" s="1"/>
  <c r="V126" i="21" s="1"/>
  <c r="V127" i="21" s="1"/>
  <c r="V128" i="21" s="1"/>
  <c r="V129" i="21" s="1"/>
  <c r="V130" i="21" s="1"/>
  <c r="V131" i="21" s="1"/>
  <c r="V132" i="21" s="1"/>
  <c r="V133" i="21" s="1"/>
  <c r="V134" i="21" s="1"/>
  <c r="V135" i="21" s="1"/>
  <c r="V136" i="21" s="1"/>
  <c r="V137" i="21" s="1"/>
  <c r="V138" i="21" s="1"/>
  <c r="V139" i="21" s="1"/>
  <c r="V140" i="21" s="1"/>
  <c r="V141" i="21" s="1"/>
  <c r="V142" i="21" s="1"/>
  <c r="V143" i="21" s="1"/>
  <c r="V144" i="21" s="1"/>
  <c r="V145" i="21" s="1"/>
  <c r="V146" i="21" s="1"/>
  <c r="V147" i="21" s="1"/>
  <c r="V148" i="21" s="1"/>
  <c r="V149" i="21" s="1"/>
  <c r="V150" i="21" s="1"/>
  <c r="V151" i="21" s="1"/>
  <c r="V152" i="21" s="1"/>
  <c r="V153" i="21" s="1"/>
  <c r="V154" i="21" s="1"/>
  <c r="V155" i="21" s="1"/>
  <c r="V156" i="21" s="1"/>
  <c r="V157" i="21" s="1"/>
  <c r="V158" i="21" s="1"/>
  <c r="V159" i="21" s="1"/>
  <c r="V160" i="21" s="1"/>
  <c r="V161" i="21" s="1"/>
  <c r="V162" i="21" s="1"/>
  <c r="V163" i="21" s="1"/>
  <c r="V164" i="21" s="1"/>
  <c r="V165" i="21" s="1"/>
  <c r="V166" i="21" s="1"/>
  <c r="V167" i="21" s="1"/>
  <c r="V168" i="21" s="1"/>
  <c r="V169" i="21" s="1"/>
  <c r="V170" i="21" s="1"/>
  <c r="V171" i="21" s="1"/>
  <c r="V172" i="21" s="1"/>
  <c r="V173" i="21" s="1"/>
  <c r="V174" i="21" s="1"/>
  <c r="V175" i="21" s="1"/>
  <c r="V176" i="21" s="1"/>
  <c r="V177" i="21" s="1"/>
  <c r="V178" i="21" s="1"/>
  <c r="V179" i="21" s="1"/>
  <c r="V180" i="21" s="1"/>
  <c r="V181" i="21" s="1"/>
  <c r="V182" i="21" s="1"/>
  <c r="V183" i="21" s="1"/>
  <c r="V184" i="21" s="1"/>
  <c r="V185" i="21" s="1"/>
  <c r="V186" i="21" s="1"/>
  <c r="V187" i="21" s="1"/>
  <c r="V188" i="21" s="1"/>
  <c r="V189" i="21" s="1"/>
  <c r="V190" i="21" s="1"/>
  <c r="V191" i="21" s="1"/>
  <c r="V192" i="21" s="1"/>
  <c r="V193" i="21" s="1"/>
  <c r="V194" i="21" s="1"/>
  <c r="V195" i="21" s="1"/>
  <c r="V196" i="21" s="1"/>
  <c r="V197" i="21" s="1"/>
  <c r="V198" i="21" s="1"/>
  <c r="V199" i="21" s="1"/>
  <c r="V200" i="21" s="1"/>
  <c r="V201" i="21" s="1"/>
  <c r="V202" i="21" s="1"/>
  <c r="V203" i="21" s="1"/>
  <c r="V204" i="21" s="1"/>
  <c r="V205" i="21" s="1"/>
  <c r="V206" i="21" s="1"/>
  <c r="V207" i="21" s="1"/>
  <c r="V208" i="21" s="1"/>
  <c r="V209" i="21" s="1"/>
  <c r="V210" i="21" s="1"/>
  <c r="V211" i="21" s="1"/>
  <c r="V212" i="21" s="1"/>
  <c r="V213" i="21" s="1"/>
  <c r="V214" i="21" s="1"/>
  <c r="V215" i="21" s="1"/>
  <c r="V216" i="21" s="1"/>
  <c r="V217" i="21" s="1"/>
  <c r="V218" i="21" s="1"/>
  <c r="V219" i="21" s="1"/>
  <c r="V220" i="21" s="1"/>
  <c r="V221" i="21" s="1"/>
  <c r="V222" i="21" s="1"/>
  <c r="V223" i="21" s="1"/>
  <c r="V224" i="21" s="1"/>
  <c r="V225" i="21" s="1"/>
  <c r="V226" i="21" s="1"/>
  <c r="V227" i="21" s="1"/>
  <c r="V228" i="21" s="1"/>
  <c r="V229" i="21" s="1"/>
  <c r="V230" i="21" s="1"/>
  <c r="V231" i="21" s="1"/>
  <c r="V232" i="21" s="1"/>
  <c r="V233" i="21" s="1"/>
  <c r="V234" i="21" s="1"/>
  <c r="V235" i="21" s="1"/>
  <c r="V236" i="21" s="1"/>
  <c r="V237" i="21" s="1"/>
  <c r="V238" i="21" s="1"/>
  <c r="V239" i="21" s="1"/>
  <c r="V240" i="21" s="1"/>
  <c r="V241" i="21" s="1"/>
  <c r="V242" i="21" s="1"/>
  <c r="V243" i="21" s="1"/>
  <c r="V244" i="21" s="1"/>
  <c r="V245" i="21" s="1"/>
  <c r="V246" i="21" s="1"/>
  <c r="V247" i="21" s="1"/>
  <c r="V248" i="21" s="1"/>
  <c r="V249" i="21" s="1"/>
  <c r="V250" i="21" s="1"/>
  <c r="V251" i="21" s="1"/>
  <c r="V252" i="21" s="1"/>
  <c r="V253" i="21" s="1"/>
  <c r="V254" i="21" s="1"/>
  <c r="AU2" i="21"/>
  <c r="AT3" i="21"/>
  <c r="AS2" i="21"/>
  <c r="AT2" i="21"/>
  <c r="AS1" i="21"/>
  <c r="AS70" i="21" s="1"/>
  <c r="AU3" i="21"/>
  <c r="AT1" i="21"/>
  <c r="AT28" i="21" s="1"/>
  <c r="AR3" i="21"/>
  <c r="AS3" i="21"/>
  <c r="W82" i="2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95" i="21" s="1"/>
  <c r="W96" i="21" s="1"/>
  <c r="W97" i="21" s="1"/>
  <c r="W98" i="21" s="1"/>
  <c r="W99" i="21" s="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19" i="21" s="1"/>
  <c r="W120" i="21" s="1"/>
  <c r="W121" i="21" s="1"/>
  <c r="W122" i="21" s="1"/>
  <c r="W123" i="21" s="1"/>
  <c r="W124" i="21" s="1"/>
  <c r="W125" i="21" s="1"/>
  <c r="W126" i="21" s="1"/>
  <c r="W127" i="21" s="1"/>
  <c r="W128" i="21" s="1"/>
  <c r="W129" i="21" s="1"/>
  <c r="W130" i="21" s="1"/>
  <c r="W131" i="21" s="1"/>
  <c r="W132" i="21" s="1"/>
  <c r="W133" i="21" s="1"/>
  <c r="W134" i="21" s="1"/>
  <c r="W135" i="21" s="1"/>
  <c r="W136" i="21" s="1"/>
  <c r="W137" i="21" s="1"/>
  <c r="W138" i="21" s="1"/>
  <c r="W139" i="21" s="1"/>
  <c r="W140" i="21" s="1"/>
  <c r="W141" i="21" s="1"/>
  <c r="W142" i="21" s="1"/>
  <c r="W143" i="21" s="1"/>
  <c r="W144" i="21" s="1"/>
  <c r="W145" i="21" s="1"/>
  <c r="W146" i="21" s="1"/>
  <c r="W147" i="21" s="1"/>
  <c r="W148" i="21" s="1"/>
  <c r="W149" i="21" s="1"/>
  <c r="W150" i="21" s="1"/>
  <c r="W151" i="21" s="1"/>
  <c r="W152" i="21" s="1"/>
  <c r="W153" i="21" s="1"/>
  <c r="W154" i="21" s="1"/>
  <c r="W155" i="21" s="1"/>
  <c r="W156" i="21" s="1"/>
  <c r="W157" i="21" s="1"/>
  <c r="W158" i="21" s="1"/>
  <c r="W159" i="21" s="1"/>
  <c r="W160" i="21" s="1"/>
  <c r="W161" i="21" s="1"/>
  <c r="W162" i="21" s="1"/>
  <c r="W163" i="21" s="1"/>
  <c r="W164" i="21" s="1"/>
  <c r="W165" i="21" s="1"/>
  <c r="W166" i="21" s="1"/>
  <c r="W167" i="21" s="1"/>
  <c r="W168" i="21" s="1"/>
  <c r="W169" i="21" s="1"/>
  <c r="W170" i="21" s="1"/>
  <c r="W171" i="21" s="1"/>
  <c r="W172" i="21" s="1"/>
  <c r="W173" i="21" s="1"/>
  <c r="W174" i="21" s="1"/>
  <c r="W175" i="21" s="1"/>
  <c r="W176" i="21" s="1"/>
  <c r="W177" i="21" s="1"/>
  <c r="W178" i="21" s="1"/>
  <c r="W179" i="21" s="1"/>
  <c r="W180" i="21" s="1"/>
  <c r="W181" i="21" s="1"/>
  <c r="W182" i="21" s="1"/>
  <c r="W183" i="21" s="1"/>
  <c r="W184" i="21" s="1"/>
  <c r="W185" i="21" s="1"/>
  <c r="W186" i="21" s="1"/>
  <c r="W187" i="21" s="1"/>
  <c r="W188" i="21" s="1"/>
  <c r="W189" i="21" s="1"/>
  <c r="W190" i="21" s="1"/>
  <c r="W191" i="21" s="1"/>
  <c r="W192" i="21" s="1"/>
  <c r="W193" i="21" s="1"/>
  <c r="W194" i="21" s="1"/>
  <c r="W195" i="21" s="1"/>
  <c r="W196" i="21" s="1"/>
  <c r="W197" i="21" s="1"/>
  <c r="W198" i="21" s="1"/>
  <c r="W199" i="21" s="1"/>
  <c r="W200" i="21" s="1"/>
  <c r="W201" i="21" s="1"/>
  <c r="W202" i="21" s="1"/>
  <c r="W203" i="21" s="1"/>
  <c r="W204" i="21" s="1"/>
  <c r="W205" i="21" s="1"/>
  <c r="W206" i="21" s="1"/>
  <c r="W207" i="21" s="1"/>
  <c r="W208" i="21" s="1"/>
  <c r="W209" i="21" s="1"/>
  <c r="W210" i="21" s="1"/>
  <c r="W211" i="21" s="1"/>
  <c r="W212" i="21" s="1"/>
  <c r="W213" i="21" s="1"/>
  <c r="W214" i="21" s="1"/>
  <c r="W215" i="21" s="1"/>
  <c r="W216" i="21" s="1"/>
  <c r="W217" i="21" s="1"/>
  <c r="W218" i="21" s="1"/>
  <c r="W219" i="21" s="1"/>
  <c r="W220" i="21" s="1"/>
  <c r="W221" i="21" s="1"/>
  <c r="W222" i="21" s="1"/>
  <c r="W223" i="21" s="1"/>
  <c r="W224" i="21" s="1"/>
  <c r="W225" i="21" s="1"/>
  <c r="W226" i="21" s="1"/>
  <c r="W227" i="21" s="1"/>
  <c r="W228" i="21" s="1"/>
  <c r="W229" i="21" s="1"/>
  <c r="W230" i="21" s="1"/>
  <c r="W231" i="21" s="1"/>
  <c r="W232" i="21" s="1"/>
  <c r="W233" i="21" s="1"/>
  <c r="W234" i="21" s="1"/>
  <c r="W235" i="21" s="1"/>
  <c r="W236" i="21" s="1"/>
  <c r="W237" i="21" s="1"/>
  <c r="W238" i="21" s="1"/>
  <c r="W239" i="21" s="1"/>
  <c r="W240" i="21" s="1"/>
  <c r="W241" i="21" s="1"/>
  <c r="W242" i="21" s="1"/>
  <c r="W243" i="21" s="1"/>
  <c r="W244" i="21" s="1"/>
  <c r="W245" i="21" s="1"/>
  <c r="W246" i="21" s="1"/>
  <c r="W247" i="21" s="1"/>
  <c r="W248" i="21" s="1"/>
  <c r="W249" i="21" s="1"/>
  <c r="W250" i="21" s="1"/>
  <c r="W251" i="21" s="1"/>
  <c r="W252" i="21" s="1"/>
  <c r="W253" i="21" s="1"/>
  <c r="W254" i="21" s="1"/>
  <c r="X82" i="2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X95" i="21" s="1"/>
  <c r="X96" i="21" s="1"/>
  <c r="X97" i="21" s="1"/>
  <c r="X98" i="21" s="1"/>
  <c r="X99" i="21" s="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19" i="21" s="1"/>
  <c r="X120" i="21" s="1"/>
  <c r="X121" i="21" s="1"/>
  <c r="X122" i="21" s="1"/>
  <c r="X123" i="21" s="1"/>
  <c r="X124" i="21" s="1"/>
  <c r="X125" i="21" s="1"/>
  <c r="X126" i="21" s="1"/>
  <c r="X127" i="21" s="1"/>
  <c r="X128" i="21" s="1"/>
  <c r="X129" i="21" s="1"/>
  <c r="X130" i="21" s="1"/>
  <c r="X131" i="21" s="1"/>
  <c r="X132" i="21" s="1"/>
  <c r="X133" i="21" s="1"/>
  <c r="X134" i="21" s="1"/>
  <c r="X135" i="21" s="1"/>
  <c r="X136" i="21" s="1"/>
  <c r="X137" i="21" s="1"/>
  <c r="X138" i="21" s="1"/>
  <c r="X139" i="21" s="1"/>
  <c r="X140" i="21" s="1"/>
  <c r="X141" i="21" s="1"/>
  <c r="X142" i="21" s="1"/>
  <c r="X143" i="21" s="1"/>
  <c r="X144" i="21" s="1"/>
  <c r="X145" i="21" s="1"/>
  <c r="X146" i="21" s="1"/>
  <c r="X147" i="21" s="1"/>
  <c r="X148" i="21" s="1"/>
  <c r="X149" i="21" s="1"/>
  <c r="X150" i="21" s="1"/>
  <c r="X151" i="21" s="1"/>
  <c r="X152" i="21" s="1"/>
  <c r="X153" i="21" s="1"/>
  <c r="X154" i="21" s="1"/>
  <c r="X155" i="21" s="1"/>
  <c r="X156" i="21" s="1"/>
  <c r="X157" i="21" s="1"/>
  <c r="X158" i="21" s="1"/>
  <c r="X159" i="21" s="1"/>
  <c r="X160" i="21" s="1"/>
  <c r="X161" i="21" s="1"/>
  <c r="X162" i="21" s="1"/>
  <c r="X163" i="21" s="1"/>
  <c r="X164" i="21" s="1"/>
  <c r="X165" i="21" s="1"/>
  <c r="X166" i="21" s="1"/>
  <c r="X167" i="21" s="1"/>
  <c r="X168" i="21" s="1"/>
  <c r="X169" i="21" s="1"/>
  <c r="X170" i="21" s="1"/>
  <c r="X171" i="21" s="1"/>
  <c r="X172" i="21" s="1"/>
  <c r="X173" i="21" s="1"/>
  <c r="X174" i="21" s="1"/>
  <c r="X175" i="21" s="1"/>
  <c r="X176" i="21" s="1"/>
  <c r="X177" i="21" s="1"/>
  <c r="X178" i="21" s="1"/>
  <c r="X179" i="21" s="1"/>
  <c r="X180" i="21" s="1"/>
  <c r="X181" i="21" s="1"/>
  <c r="X182" i="21" s="1"/>
  <c r="X183" i="21" s="1"/>
  <c r="X184" i="21" s="1"/>
  <c r="X185" i="21" s="1"/>
  <c r="X186" i="21" s="1"/>
  <c r="X187" i="21" s="1"/>
  <c r="X188" i="21" s="1"/>
  <c r="X189" i="21" s="1"/>
  <c r="X190" i="21" s="1"/>
  <c r="X191" i="21" s="1"/>
  <c r="X192" i="21" s="1"/>
  <c r="X193" i="21" s="1"/>
  <c r="X194" i="21" s="1"/>
  <c r="X195" i="21" s="1"/>
  <c r="X196" i="21" s="1"/>
  <c r="X197" i="21" s="1"/>
  <c r="X198" i="21" s="1"/>
  <c r="X199" i="21" s="1"/>
  <c r="X200" i="21" s="1"/>
  <c r="X201" i="21" s="1"/>
  <c r="X202" i="21" s="1"/>
  <c r="X203" i="21" s="1"/>
  <c r="X204" i="21" s="1"/>
  <c r="X205" i="21" s="1"/>
  <c r="X206" i="21" s="1"/>
  <c r="X207" i="21" s="1"/>
  <c r="X208" i="21" s="1"/>
  <c r="X209" i="21" s="1"/>
  <c r="X210" i="21" s="1"/>
  <c r="X211" i="21" s="1"/>
  <c r="X212" i="21" s="1"/>
  <c r="X213" i="21" s="1"/>
  <c r="X214" i="21" s="1"/>
  <c r="X215" i="21" s="1"/>
  <c r="X216" i="21" s="1"/>
  <c r="X217" i="21" s="1"/>
  <c r="X218" i="21" s="1"/>
  <c r="X219" i="21" s="1"/>
  <c r="X220" i="21" s="1"/>
  <c r="X221" i="21" s="1"/>
  <c r="X222" i="21" s="1"/>
  <c r="X223" i="21" s="1"/>
  <c r="X224" i="21" s="1"/>
  <c r="X225" i="21" s="1"/>
  <c r="X226" i="21" s="1"/>
  <c r="X227" i="21" s="1"/>
  <c r="X228" i="21" s="1"/>
  <c r="X229" i="21" s="1"/>
  <c r="X230" i="21" s="1"/>
  <c r="X231" i="21" s="1"/>
  <c r="X232" i="21" s="1"/>
  <c r="X233" i="21" s="1"/>
  <c r="X234" i="21" s="1"/>
  <c r="X235" i="21" s="1"/>
  <c r="X236" i="21" s="1"/>
  <c r="X237" i="21" s="1"/>
  <c r="X238" i="21" s="1"/>
  <c r="X239" i="21" s="1"/>
  <c r="X240" i="21" s="1"/>
  <c r="X241" i="21" s="1"/>
  <c r="X242" i="21" s="1"/>
  <c r="X243" i="21" s="1"/>
  <c r="X244" i="21" s="1"/>
  <c r="X245" i="21" s="1"/>
  <c r="X246" i="21" s="1"/>
  <c r="X247" i="21" s="1"/>
  <c r="X248" i="21" s="1"/>
  <c r="X249" i="21" s="1"/>
  <c r="X250" i="21" s="1"/>
  <c r="X251" i="21" s="1"/>
  <c r="X252" i="21" s="1"/>
  <c r="X253" i="21" s="1"/>
  <c r="X254" i="21" s="1"/>
  <c r="AR1" i="21"/>
  <c r="AR59" i="21" s="1"/>
  <c r="AQ3" i="21"/>
  <c r="AQ2" i="21"/>
  <c r="AQ1" i="21"/>
  <c r="AQ62" i="21" s="1"/>
  <c r="AU41" i="21"/>
  <c r="W16" i="2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Z82" i="2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Z95" i="21" s="1"/>
  <c r="Z96" i="21" s="1"/>
  <c r="Z97" i="21" s="1"/>
  <c r="Z98" i="21" s="1"/>
  <c r="Z99" i="21" s="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Z119" i="21" s="1"/>
  <c r="Z120" i="21" s="1"/>
  <c r="Z121" i="21" s="1"/>
  <c r="Z122" i="21" s="1"/>
  <c r="Z123" i="21" s="1"/>
  <c r="Z124" i="21" s="1"/>
  <c r="Z125" i="21" s="1"/>
  <c r="Z126" i="21" s="1"/>
  <c r="Z127" i="21" s="1"/>
  <c r="Z128" i="21" s="1"/>
  <c r="Z129" i="21" s="1"/>
  <c r="Z130" i="21" s="1"/>
  <c r="Z131" i="21" s="1"/>
  <c r="Z132" i="21" s="1"/>
  <c r="Z133" i="21" s="1"/>
  <c r="Z134" i="21" s="1"/>
  <c r="Z135" i="21" s="1"/>
  <c r="Z136" i="21" s="1"/>
  <c r="Z137" i="21" s="1"/>
  <c r="Z138" i="21" s="1"/>
  <c r="Z139" i="21" s="1"/>
  <c r="Z140" i="21" s="1"/>
  <c r="Z141" i="21" s="1"/>
  <c r="Z142" i="21" s="1"/>
  <c r="Z143" i="21" s="1"/>
  <c r="Z144" i="21" s="1"/>
  <c r="Z145" i="21" s="1"/>
  <c r="Z146" i="21" s="1"/>
  <c r="Z147" i="21" s="1"/>
  <c r="Z148" i="21" s="1"/>
  <c r="Z149" i="21" s="1"/>
  <c r="Z150" i="21" s="1"/>
  <c r="Z151" i="21" s="1"/>
  <c r="Z152" i="21" s="1"/>
  <c r="Z153" i="21" s="1"/>
  <c r="Z154" i="21" s="1"/>
  <c r="Z155" i="21" s="1"/>
  <c r="Z156" i="21" s="1"/>
  <c r="Z157" i="21" s="1"/>
  <c r="Z158" i="21" s="1"/>
  <c r="Z159" i="21" s="1"/>
  <c r="Z160" i="21" s="1"/>
  <c r="Z161" i="21" s="1"/>
  <c r="Z162" i="21" s="1"/>
  <c r="Z163" i="21" s="1"/>
  <c r="Z164" i="21" s="1"/>
  <c r="Z165" i="21" s="1"/>
  <c r="Z166" i="21" s="1"/>
  <c r="Z167" i="21" s="1"/>
  <c r="Z168" i="21" s="1"/>
  <c r="Z169" i="21" s="1"/>
  <c r="Z170" i="21" s="1"/>
  <c r="Z171" i="21" s="1"/>
  <c r="Z172" i="21" s="1"/>
  <c r="Z173" i="21" s="1"/>
  <c r="Z174" i="21" s="1"/>
  <c r="Z175" i="21" s="1"/>
  <c r="Z176" i="21" s="1"/>
  <c r="Z177" i="21" s="1"/>
  <c r="Z178" i="21" s="1"/>
  <c r="Z179" i="21" s="1"/>
  <c r="Z180" i="21" s="1"/>
  <c r="Z181" i="21" s="1"/>
  <c r="Z182" i="21" s="1"/>
  <c r="Z183" i="21" s="1"/>
  <c r="Z184" i="21" s="1"/>
  <c r="Z185" i="21" s="1"/>
  <c r="Z186" i="21" s="1"/>
  <c r="Z187" i="21" s="1"/>
  <c r="Z188" i="21" s="1"/>
  <c r="Z189" i="21" s="1"/>
  <c r="Z190" i="21" s="1"/>
  <c r="Z191" i="21" s="1"/>
  <c r="Z192" i="21" s="1"/>
  <c r="Z193" i="21" s="1"/>
  <c r="Z194" i="21" s="1"/>
  <c r="Z195" i="21" s="1"/>
  <c r="Z196" i="21" s="1"/>
  <c r="Z197" i="21" s="1"/>
  <c r="Z198" i="21" s="1"/>
  <c r="Z199" i="21" s="1"/>
  <c r="Z200" i="21" s="1"/>
  <c r="Z201" i="21" s="1"/>
  <c r="Z202" i="21" s="1"/>
  <c r="Z203" i="21" s="1"/>
  <c r="Z204" i="21" s="1"/>
  <c r="Z205" i="21" s="1"/>
  <c r="Z206" i="21" s="1"/>
  <c r="Z207" i="21" s="1"/>
  <c r="Z208" i="21" s="1"/>
  <c r="Z209" i="21" s="1"/>
  <c r="Z210" i="21" s="1"/>
  <c r="Z211" i="21" s="1"/>
  <c r="Z212" i="21" s="1"/>
  <c r="Z213" i="21" s="1"/>
  <c r="Z214" i="21" s="1"/>
  <c r="Z215" i="21" s="1"/>
  <c r="Z216" i="21" s="1"/>
  <c r="Z217" i="21" s="1"/>
  <c r="Z218" i="21" s="1"/>
  <c r="Z219" i="21" s="1"/>
  <c r="Z220" i="21" s="1"/>
  <c r="Z221" i="21" s="1"/>
  <c r="Z222" i="21" s="1"/>
  <c r="Z223" i="21" s="1"/>
  <c r="Z224" i="21" s="1"/>
  <c r="Z225" i="21" s="1"/>
  <c r="Z226" i="21" s="1"/>
  <c r="Z227" i="21" s="1"/>
  <c r="Z228" i="21" s="1"/>
  <c r="Z229" i="21" s="1"/>
  <c r="Z230" i="21" s="1"/>
  <c r="Z231" i="21" s="1"/>
  <c r="Z232" i="21" s="1"/>
  <c r="Z233" i="21" s="1"/>
  <c r="Z234" i="21" s="1"/>
  <c r="Z235" i="21" s="1"/>
  <c r="Z236" i="21" s="1"/>
  <c r="Z237" i="21" s="1"/>
  <c r="Z238" i="21" s="1"/>
  <c r="Z239" i="21" s="1"/>
  <c r="Z240" i="21" s="1"/>
  <c r="Z241" i="21" s="1"/>
  <c r="Z242" i="21" s="1"/>
  <c r="Z243" i="21" s="1"/>
  <c r="Z244" i="21" s="1"/>
  <c r="Z245" i="21" s="1"/>
  <c r="Z246" i="21" s="1"/>
  <c r="Z247" i="21" s="1"/>
  <c r="Z248" i="21" s="1"/>
  <c r="Z249" i="21" s="1"/>
  <c r="Z250" i="21" s="1"/>
  <c r="Z251" i="21" s="1"/>
  <c r="Z252" i="21" s="1"/>
  <c r="Z253" i="21" s="1"/>
  <c r="Z254" i="21" s="1"/>
  <c r="X16" i="2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AU35" i="21"/>
  <c r="Y16" i="2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AU37" i="21"/>
  <c r="AU49" i="21"/>
  <c r="AU58" i="21"/>
  <c r="AU20" i="21"/>
  <c r="AU24" i="21"/>
  <c r="AU28" i="21"/>
  <c r="AU55" i="21"/>
  <c r="AU38" i="21"/>
  <c r="AU17" i="21"/>
  <c r="AU25" i="21"/>
  <c r="AU29" i="21"/>
  <c r="AU60" i="21"/>
  <c r="AU47" i="21"/>
  <c r="AU14" i="21"/>
  <c r="BB14" i="21" s="1"/>
  <c r="AU21" i="21"/>
  <c r="AU39" i="21"/>
  <c r="AU22" i="21"/>
  <c r="AU40" i="21"/>
  <c r="AU48" i="21"/>
  <c r="AU26" i="21"/>
  <c r="AU31" i="21"/>
  <c r="AU19" i="21"/>
  <c r="AU57" i="21"/>
  <c r="AU32" i="21"/>
  <c r="AU23" i="21"/>
  <c r="AU15" i="21"/>
  <c r="AU44" i="21"/>
  <c r="AU53" i="21"/>
  <c r="AU33" i="21"/>
  <c r="V16" i="2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AU16" i="21"/>
  <c r="AU36" i="21"/>
  <c r="AU43" i="21"/>
  <c r="AU78" i="21"/>
  <c r="AU92" i="21"/>
  <c r="AU30" i="21"/>
  <c r="AU46" i="21"/>
  <c r="AU54" i="21"/>
  <c r="AU61" i="21"/>
  <c r="AU76" i="21"/>
  <c r="AU42" i="21"/>
  <c r="AU56" i="21"/>
  <c r="AU59" i="21"/>
  <c r="AU66" i="21"/>
  <c r="AU70" i="21"/>
  <c r="AU83" i="21"/>
  <c r="AU89" i="21"/>
  <c r="AU50" i="21"/>
  <c r="AU73" i="21"/>
  <c r="AU87" i="21"/>
  <c r="AU27" i="21"/>
  <c r="AU222" i="21"/>
  <c r="AU247" i="21"/>
  <c r="AU232" i="21"/>
  <c r="AU208" i="21"/>
  <c r="AU200" i="21"/>
  <c r="AU243" i="21"/>
  <c r="AU242" i="21"/>
  <c r="AU221" i="21"/>
  <c r="AU251" i="21"/>
  <c r="AU228" i="21"/>
  <c r="AU217" i="21"/>
  <c r="AU194" i="21"/>
  <c r="AU185" i="21"/>
  <c r="AU227" i="21"/>
  <c r="AU207" i="21"/>
  <c r="AU206" i="21"/>
  <c r="AU203" i="21"/>
  <c r="AU224" i="21"/>
  <c r="AU223" i="21"/>
  <c r="AU199" i="21"/>
  <c r="AU190" i="21"/>
  <c r="AU248" i="21"/>
  <c r="AU209" i="21"/>
  <c r="AU204" i="21"/>
  <c r="AU188" i="21"/>
  <c r="AU186" i="21"/>
  <c r="AU212" i="21"/>
  <c r="AU167" i="21"/>
  <c r="AU191" i="21"/>
  <c r="AU187" i="21"/>
  <c r="AU138" i="21"/>
  <c r="AU161" i="21"/>
  <c r="AU148" i="21"/>
  <c r="AU174" i="21"/>
  <c r="AU153" i="21"/>
  <c r="AU170" i="21"/>
  <c r="AU169" i="21"/>
  <c r="AU168" i="21"/>
  <c r="AU132" i="21"/>
  <c r="AU122" i="21"/>
  <c r="AU102" i="21"/>
  <c r="AU178" i="21"/>
  <c r="AU107" i="21"/>
  <c r="AU121" i="21"/>
  <c r="AU118" i="21"/>
  <c r="AU82" i="21"/>
  <c r="AU79" i="21"/>
  <c r="AU97" i="21"/>
  <c r="AU106" i="21"/>
  <c r="AU64" i="21"/>
  <c r="AU18" i="21"/>
  <c r="AU68" i="21"/>
  <c r="AU62" i="21"/>
  <c r="AU69" i="21"/>
  <c r="AU80" i="21"/>
  <c r="AU86" i="21"/>
  <c r="AU88" i="21"/>
  <c r="AU34" i="21"/>
  <c r="AU45" i="21"/>
  <c r="AU74" i="21"/>
  <c r="AU98" i="21"/>
  <c r="AU52" i="21"/>
  <c r="AU67" i="21"/>
  <c r="AU81" i="21"/>
  <c r="AU51" i="21"/>
  <c r="AU75" i="21"/>
  <c r="AU96" i="21"/>
  <c r="AU65" i="21"/>
  <c r="AU113" i="21"/>
  <c r="AU63" i="21"/>
  <c r="AU93" i="21"/>
  <c r="AU72" i="21"/>
  <c r="AU91" i="21"/>
  <c r="AU71" i="21"/>
  <c r="AU99" i="21"/>
  <c r="AU133" i="21"/>
  <c r="AU94" i="21"/>
  <c r="AU100" i="21"/>
  <c r="AU131" i="21"/>
  <c r="AU77" i="21"/>
  <c r="AU85" i="21"/>
  <c r="AU95" i="21"/>
  <c r="AU101" i="21"/>
  <c r="AU124" i="21"/>
  <c r="AU104" i="21"/>
  <c r="AU128" i="21"/>
  <c r="AU114" i="21"/>
  <c r="AU116" i="21"/>
  <c r="AU103" i="21"/>
  <c r="AU84" i="21"/>
  <c r="AU90" i="21"/>
  <c r="AU109" i="21"/>
  <c r="Y82" i="2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Y95" i="21" s="1"/>
  <c r="Y96" i="21" s="1"/>
  <c r="Y97" i="21" s="1"/>
  <c r="Y98" i="21" s="1"/>
  <c r="Y99" i="21" s="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Y119" i="21" s="1"/>
  <c r="Y120" i="21" s="1"/>
  <c r="Y121" i="21" s="1"/>
  <c r="Y122" i="21" s="1"/>
  <c r="Y123" i="21" s="1"/>
  <c r="Y124" i="21" s="1"/>
  <c r="Y125" i="21" s="1"/>
  <c r="Y126" i="21" s="1"/>
  <c r="Y127" i="21" s="1"/>
  <c r="Y128" i="21" s="1"/>
  <c r="Y129" i="21" s="1"/>
  <c r="Y130" i="21" s="1"/>
  <c r="Y131" i="21" s="1"/>
  <c r="Y132" i="21" s="1"/>
  <c r="Y133" i="21" s="1"/>
  <c r="Y134" i="21" s="1"/>
  <c r="Y135" i="21" s="1"/>
  <c r="Y136" i="21" s="1"/>
  <c r="Y137" i="21" s="1"/>
  <c r="Y138" i="21" s="1"/>
  <c r="Y139" i="21" s="1"/>
  <c r="Y140" i="21" s="1"/>
  <c r="Y141" i="21" s="1"/>
  <c r="Y142" i="21" s="1"/>
  <c r="Y143" i="21" s="1"/>
  <c r="Y144" i="21" s="1"/>
  <c r="Y145" i="21" s="1"/>
  <c r="Y146" i="21" s="1"/>
  <c r="Y147" i="21" s="1"/>
  <c r="Y148" i="21" s="1"/>
  <c r="Y149" i="21" s="1"/>
  <c r="Y150" i="21" s="1"/>
  <c r="Y151" i="21" s="1"/>
  <c r="Y152" i="21" s="1"/>
  <c r="Y153" i="21" s="1"/>
  <c r="Y154" i="21" s="1"/>
  <c r="Y155" i="21" s="1"/>
  <c r="Y156" i="21" s="1"/>
  <c r="Y157" i="21" s="1"/>
  <c r="Y158" i="21" s="1"/>
  <c r="Y159" i="21" s="1"/>
  <c r="Y160" i="21" s="1"/>
  <c r="Y161" i="21" s="1"/>
  <c r="Y162" i="21" s="1"/>
  <c r="Y163" i="21" s="1"/>
  <c r="Y164" i="21" s="1"/>
  <c r="Y165" i="21" s="1"/>
  <c r="Y166" i="21" s="1"/>
  <c r="Y167" i="21" s="1"/>
  <c r="Y168" i="21" s="1"/>
  <c r="Y169" i="21" s="1"/>
  <c r="Y170" i="21" s="1"/>
  <c r="Y171" i="21" s="1"/>
  <c r="Y172" i="21" s="1"/>
  <c r="Y173" i="21" s="1"/>
  <c r="Y174" i="21" s="1"/>
  <c r="Y175" i="21" s="1"/>
  <c r="Y176" i="21" s="1"/>
  <c r="Y177" i="21" s="1"/>
  <c r="Y178" i="21" s="1"/>
  <c r="Y179" i="21" s="1"/>
  <c r="Y180" i="21" s="1"/>
  <c r="Y181" i="21" s="1"/>
  <c r="Y182" i="21" s="1"/>
  <c r="Y183" i="21" s="1"/>
  <c r="Y184" i="21" s="1"/>
  <c r="Y185" i="21" s="1"/>
  <c r="Y186" i="21" s="1"/>
  <c r="Y187" i="21" s="1"/>
  <c r="Y188" i="21" s="1"/>
  <c r="Y189" i="21" s="1"/>
  <c r="Y190" i="21" s="1"/>
  <c r="Y191" i="21" s="1"/>
  <c r="Y192" i="21" s="1"/>
  <c r="Y193" i="21" s="1"/>
  <c r="Y194" i="21" s="1"/>
  <c r="Y195" i="21" s="1"/>
  <c r="Y196" i="21" s="1"/>
  <c r="Y197" i="21" s="1"/>
  <c r="Y198" i="21" s="1"/>
  <c r="Y199" i="21" s="1"/>
  <c r="Y200" i="21" s="1"/>
  <c r="Y201" i="21" s="1"/>
  <c r="Y202" i="21" s="1"/>
  <c r="Y203" i="21" s="1"/>
  <c r="Y204" i="21" s="1"/>
  <c r="Y205" i="21" s="1"/>
  <c r="Y206" i="21" s="1"/>
  <c r="Y207" i="21" s="1"/>
  <c r="Y208" i="21" s="1"/>
  <c r="Y209" i="21" s="1"/>
  <c r="Y210" i="21" s="1"/>
  <c r="Y211" i="21" s="1"/>
  <c r="Y212" i="21" s="1"/>
  <c r="Y213" i="21" s="1"/>
  <c r="Y214" i="21" s="1"/>
  <c r="Y215" i="21" s="1"/>
  <c r="Y216" i="21" s="1"/>
  <c r="Y217" i="21" s="1"/>
  <c r="Y218" i="21" s="1"/>
  <c r="Y219" i="21" s="1"/>
  <c r="Y220" i="21" s="1"/>
  <c r="Y221" i="21" s="1"/>
  <c r="Y222" i="21" s="1"/>
  <c r="Y223" i="21" s="1"/>
  <c r="Y224" i="21" s="1"/>
  <c r="Y225" i="21" s="1"/>
  <c r="Y226" i="21" s="1"/>
  <c r="Y227" i="21" s="1"/>
  <c r="Y228" i="21" s="1"/>
  <c r="Y229" i="21" s="1"/>
  <c r="Y230" i="21" s="1"/>
  <c r="Y231" i="21" s="1"/>
  <c r="Y232" i="21" s="1"/>
  <c r="Y233" i="21" s="1"/>
  <c r="Y234" i="21" s="1"/>
  <c r="Y235" i="21" s="1"/>
  <c r="Y236" i="21" s="1"/>
  <c r="Y237" i="21" s="1"/>
  <c r="Y238" i="21" s="1"/>
  <c r="Y239" i="21" s="1"/>
  <c r="Y240" i="21" s="1"/>
  <c r="Y241" i="21" s="1"/>
  <c r="Y242" i="21" s="1"/>
  <c r="Y243" i="21" s="1"/>
  <c r="Y244" i="21" s="1"/>
  <c r="Y245" i="21" s="1"/>
  <c r="Y246" i="21" s="1"/>
  <c r="Y247" i="21" s="1"/>
  <c r="Y248" i="21" s="1"/>
  <c r="Y249" i="21" s="1"/>
  <c r="Y250" i="21" s="1"/>
  <c r="Y251" i="21" s="1"/>
  <c r="Y252" i="21" s="1"/>
  <c r="Y253" i="21" s="1"/>
  <c r="Y254" i="21" s="1"/>
  <c r="AU105" i="21"/>
  <c r="AU110" i="21"/>
  <c r="AU115" i="21"/>
  <c r="AU108" i="21"/>
  <c r="AU125" i="21"/>
  <c r="AU177" i="21"/>
  <c r="AU159" i="21"/>
  <c r="AU112" i="21"/>
  <c r="AU155" i="21"/>
  <c r="AU119" i="21"/>
  <c r="AU158" i="21"/>
  <c r="AU175" i="21"/>
  <c r="AU126" i="21"/>
  <c r="AU139" i="21"/>
  <c r="AU156" i="21"/>
  <c r="AU120" i="21"/>
  <c r="AU135" i="21"/>
  <c r="AU127" i="21"/>
  <c r="AU117" i="21"/>
  <c r="AU136" i="21"/>
  <c r="AU140" i="21"/>
  <c r="AU149" i="21"/>
  <c r="AU123" i="21"/>
  <c r="AU143" i="21"/>
  <c r="AU144" i="21"/>
  <c r="AU150" i="21"/>
  <c r="AU129" i="21"/>
  <c r="AU134" i="21"/>
  <c r="AU111" i="21"/>
  <c r="AU166" i="21"/>
  <c r="AU141" i="21"/>
  <c r="AU172" i="21"/>
  <c r="AU151" i="21"/>
  <c r="AU154" i="21"/>
  <c r="AU180" i="21"/>
  <c r="AU189" i="21"/>
  <c r="AU137" i="21"/>
  <c r="AU146" i="21"/>
  <c r="AU179" i="21"/>
  <c r="AU183" i="21"/>
  <c r="AU163" i="21"/>
  <c r="AU165" i="21"/>
  <c r="AU253" i="21"/>
  <c r="AU160" i="21"/>
  <c r="AU130" i="21"/>
  <c r="AU145" i="21"/>
  <c r="AU171" i="21"/>
  <c r="AU193" i="21"/>
  <c r="AU184" i="21"/>
  <c r="AU162" i="21"/>
  <c r="AU142" i="21"/>
  <c r="AU176" i="21"/>
  <c r="AU231" i="21"/>
  <c r="AU164" i="21"/>
  <c r="AU157" i="21"/>
  <c r="AU147" i="21"/>
  <c r="AU182" i="21"/>
  <c r="AU152" i="21"/>
  <c r="AU192" i="21"/>
  <c r="AU196" i="21"/>
  <c r="AU216" i="21"/>
  <c r="AU173" i="21"/>
  <c r="AU198" i="21"/>
  <c r="AU220" i="21"/>
  <c r="AU235" i="21"/>
  <c r="AU236" i="21"/>
  <c r="AU241" i="21"/>
  <c r="AU205" i="21"/>
  <c r="AU239" i="21"/>
  <c r="AU202" i="21"/>
  <c r="AU238" i="21"/>
  <c r="AU240" i="21"/>
  <c r="AU211" i="21"/>
  <c r="AU237" i="21"/>
  <c r="AU181" i="21"/>
  <c r="AU197" i="21"/>
  <c r="AU225" i="21"/>
  <c r="AU214" i="21"/>
  <c r="AU215" i="21"/>
  <c r="AU229" i="21"/>
  <c r="AU230" i="21"/>
  <c r="AU195" i="21"/>
  <c r="AU201" i="21"/>
  <c r="AU218" i="21"/>
  <c r="AU219" i="21"/>
  <c r="AU233" i="21"/>
  <c r="AU249" i="21"/>
  <c r="AU234" i="21"/>
  <c r="AU213" i="21"/>
  <c r="AU245" i="21"/>
  <c r="AU210" i="21"/>
  <c r="AU226" i="21"/>
  <c r="AU246" i="21"/>
  <c r="AU250" i="21"/>
  <c r="AU254" i="21"/>
  <c r="AU252" i="21"/>
  <c r="AU244" i="21"/>
  <c r="AR172" i="28" l="1"/>
  <c r="AR53" i="28"/>
  <c r="AR90" i="28"/>
  <c r="AR85" i="28"/>
  <c r="BE83" i="27"/>
  <c r="AZ86" i="27"/>
  <c r="BG83" i="27"/>
  <c r="BF83" i="27"/>
  <c r="BE84" i="27"/>
  <c r="AY87" i="27"/>
  <c r="BD84" i="27"/>
  <c r="BD83" i="27"/>
  <c r="BB85" i="27"/>
  <c r="BB86" i="27" s="1"/>
  <c r="BB87" i="27" s="1"/>
  <c r="BB88" i="27" s="1"/>
  <c r="BB89" i="27" s="1"/>
  <c r="BB90" i="27" s="1"/>
  <c r="BB91" i="27" s="1"/>
  <c r="BB92" i="27" s="1"/>
  <c r="BB93" i="27" s="1"/>
  <c r="BB94" i="27" s="1"/>
  <c r="BB95" i="27" s="1"/>
  <c r="BB96" i="27" s="1"/>
  <c r="BB97" i="27" s="1"/>
  <c r="BB98" i="27" s="1"/>
  <c r="BB99" i="27" s="1"/>
  <c r="BB100" i="27" s="1"/>
  <c r="BB101" i="27" s="1"/>
  <c r="BB102" i="27" s="1"/>
  <c r="BB103" i="27" s="1"/>
  <c r="BB104" i="27" s="1"/>
  <c r="BB105" i="27" s="1"/>
  <c r="BB106" i="27" s="1"/>
  <c r="BB107" i="27" s="1"/>
  <c r="BB108" i="27" s="1"/>
  <c r="BB109" i="27" s="1"/>
  <c r="BB110" i="27" s="1"/>
  <c r="BB111" i="27" s="1"/>
  <c r="BB112" i="27" s="1"/>
  <c r="BB113" i="27" s="1"/>
  <c r="BB114" i="27" s="1"/>
  <c r="BB115" i="27" s="1"/>
  <c r="BB116" i="27" s="1"/>
  <c r="BB117" i="27" s="1"/>
  <c r="BB118" i="27" s="1"/>
  <c r="BB119" i="27" s="1"/>
  <c r="BB120" i="27" s="1"/>
  <c r="BB121" i="27" s="1"/>
  <c r="BB122" i="27" s="1"/>
  <c r="BB123" i="27" s="1"/>
  <c r="BB124" i="27" s="1"/>
  <c r="BB125" i="27" s="1"/>
  <c r="BB126" i="27" s="1"/>
  <c r="BB127" i="27" s="1"/>
  <c r="BB128" i="27" s="1"/>
  <c r="BB129" i="27" s="1"/>
  <c r="BB130" i="27" s="1"/>
  <c r="BB131" i="27" s="1"/>
  <c r="BB132" i="27" s="1"/>
  <c r="BB133" i="27" s="1"/>
  <c r="BB134" i="27" s="1"/>
  <c r="BB135" i="27" s="1"/>
  <c r="BB136" i="27" s="1"/>
  <c r="BB137" i="27" s="1"/>
  <c r="BB138" i="27" s="1"/>
  <c r="BB139" i="27" s="1"/>
  <c r="BB140" i="27" s="1"/>
  <c r="BB141" i="27" s="1"/>
  <c r="BB142" i="27" s="1"/>
  <c r="BB143" i="27" s="1"/>
  <c r="BB144" i="27" s="1"/>
  <c r="BB145" i="27" s="1"/>
  <c r="BB146" i="27" s="1"/>
  <c r="BB147" i="27" s="1"/>
  <c r="BB148" i="27" s="1"/>
  <c r="BB149" i="27" s="1"/>
  <c r="BB150" i="27" s="1"/>
  <c r="BB151" i="27" s="1"/>
  <c r="BB152" i="27" s="1"/>
  <c r="BB153" i="27" s="1"/>
  <c r="BB154" i="27" s="1"/>
  <c r="BB155" i="27" s="1"/>
  <c r="BB156" i="27" s="1"/>
  <c r="BB157" i="27" s="1"/>
  <c r="BB158" i="27" s="1"/>
  <c r="BB159" i="27" s="1"/>
  <c r="BB160" i="27" s="1"/>
  <c r="BB161" i="27" s="1"/>
  <c r="BB162" i="27" s="1"/>
  <c r="BB163" i="27" s="1"/>
  <c r="BB164" i="27" s="1"/>
  <c r="BB165" i="27" s="1"/>
  <c r="BB166" i="27" s="1"/>
  <c r="BB167" i="27" s="1"/>
  <c r="BB168" i="27" s="1"/>
  <c r="BB169" i="27" s="1"/>
  <c r="BB170" i="27" s="1"/>
  <c r="BB171" i="27" s="1"/>
  <c r="BB172" i="27" s="1"/>
  <c r="BB173" i="27" s="1"/>
  <c r="BB174" i="27" s="1"/>
  <c r="BB175" i="27" s="1"/>
  <c r="BB176" i="27" s="1"/>
  <c r="BB177" i="27" s="1"/>
  <c r="BB178" i="27" s="1"/>
  <c r="BB179" i="27" s="1"/>
  <c r="BB180" i="27" s="1"/>
  <c r="BB181" i="27" s="1"/>
  <c r="BB182" i="27" s="1"/>
  <c r="BB183" i="27" s="1"/>
  <c r="BB184" i="27" s="1"/>
  <c r="BB185" i="27" s="1"/>
  <c r="BB186" i="27" s="1"/>
  <c r="BB187" i="27" s="1"/>
  <c r="BB188" i="27" s="1"/>
  <c r="BB189" i="27" s="1"/>
  <c r="BB190" i="27" s="1"/>
  <c r="BB191" i="27" s="1"/>
  <c r="BB192" i="27" s="1"/>
  <c r="BB193" i="27" s="1"/>
  <c r="BB194" i="27" s="1"/>
  <c r="BB195" i="27" s="1"/>
  <c r="BB196" i="27" s="1"/>
  <c r="BB197" i="27" s="1"/>
  <c r="BB198" i="27" s="1"/>
  <c r="BB199" i="27" s="1"/>
  <c r="BB200" i="27" s="1"/>
  <c r="BB201" i="27" s="1"/>
  <c r="BB202" i="27" s="1"/>
  <c r="BB203" i="27" s="1"/>
  <c r="BB204" i="27" s="1"/>
  <c r="BB205" i="27" s="1"/>
  <c r="BB206" i="27" s="1"/>
  <c r="BB207" i="27" s="1"/>
  <c r="BB208" i="27" s="1"/>
  <c r="BB209" i="27" s="1"/>
  <c r="BB210" i="27" s="1"/>
  <c r="BB211" i="27" s="1"/>
  <c r="BB212" i="27" s="1"/>
  <c r="BB213" i="27" s="1"/>
  <c r="BB214" i="27" s="1"/>
  <c r="BB215" i="27" s="1"/>
  <c r="BB216" i="27" s="1"/>
  <c r="BB217" i="27" s="1"/>
  <c r="BB218" i="27" s="1"/>
  <c r="BB219" i="27" s="1"/>
  <c r="BB220" i="27" s="1"/>
  <c r="BB221" i="27" s="1"/>
  <c r="BB222" i="27" s="1"/>
  <c r="BB223" i="27" s="1"/>
  <c r="BB224" i="27" s="1"/>
  <c r="BB225" i="27" s="1"/>
  <c r="BB226" i="27" s="1"/>
  <c r="BB227" i="27" s="1"/>
  <c r="BB228" i="27" s="1"/>
  <c r="BB229" i="27" s="1"/>
  <c r="BB230" i="27" s="1"/>
  <c r="BB231" i="27" s="1"/>
  <c r="BB232" i="27" s="1"/>
  <c r="BB233" i="27" s="1"/>
  <c r="BB234" i="27" s="1"/>
  <c r="BB235" i="27" s="1"/>
  <c r="BB236" i="27" s="1"/>
  <c r="BB237" i="27" s="1"/>
  <c r="BB238" i="27" s="1"/>
  <c r="BB239" i="27" s="1"/>
  <c r="BB240" i="27" s="1"/>
  <c r="BB241" i="27" s="1"/>
  <c r="BB242" i="27" s="1"/>
  <c r="BB243" i="27" s="1"/>
  <c r="BB244" i="27" s="1"/>
  <c r="BB245" i="27" s="1"/>
  <c r="BB246" i="27" s="1"/>
  <c r="BB247" i="27" s="1"/>
  <c r="BB248" i="27" s="1"/>
  <c r="BB249" i="27" s="1"/>
  <c r="BB250" i="27" s="1"/>
  <c r="BB251" i="27" s="1"/>
  <c r="BB252" i="27" s="1"/>
  <c r="BB253" i="27" s="1"/>
  <c r="BB254" i="27" s="1"/>
  <c r="BA85" i="27"/>
  <c r="BG85" i="27" s="1"/>
  <c r="BE85" i="27"/>
  <c r="AX85" i="27"/>
  <c r="BD85" i="27" s="1"/>
  <c r="BA84" i="27"/>
  <c r="AS129" i="28"/>
  <c r="AQ122" i="28"/>
  <c r="AQ170" i="28"/>
  <c r="AQ183" i="28"/>
  <c r="AS153" i="28"/>
  <c r="AS28" i="28"/>
  <c r="AS184" i="28"/>
  <c r="AS27" i="28"/>
  <c r="AS174" i="28"/>
  <c r="AS46" i="28"/>
  <c r="AT177" i="28"/>
  <c r="AT149" i="28"/>
  <c r="AS91" i="28"/>
  <c r="AS177" i="28"/>
  <c r="AS118" i="28"/>
  <c r="AS158" i="28"/>
  <c r="AS188" i="28"/>
  <c r="AS14" i="28"/>
  <c r="AS44" i="28"/>
  <c r="AS68" i="28"/>
  <c r="AT33" i="28"/>
  <c r="AS76" i="28"/>
  <c r="AS163" i="28"/>
  <c r="AS160" i="28"/>
  <c r="AS80" i="28"/>
  <c r="AS53" i="28"/>
  <c r="AS103" i="28"/>
  <c r="AS183" i="28"/>
  <c r="AQ60" i="28"/>
  <c r="AS210" i="28"/>
  <c r="AR214" i="28"/>
  <c r="AS254" i="28"/>
  <c r="AQ19" i="28"/>
  <c r="AR92" i="28"/>
  <c r="AS115" i="28"/>
  <c r="AS152" i="28"/>
  <c r="AQ32" i="28"/>
  <c r="AS89" i="28"/>
  <c r="AR254" i="28"/>
  <c r="AS86" i="28"/>
  <c r="AQ233" i="28"/>
  <c r="AS168" i="28"/>
  <c r="AS57" i="28"/>
  <c r="AS150" i="28"/>
  <c r="AQ138" i="28"/>
  <c r="AS140" i="28"/>
  <c r="AS60" i="28"/>
  <c r="AS147" i="28"/>
  <c r="AS107" i="28"/>
  <c r="AS155" i="28"/>
  <c r="AQ54" i="28"/>
  <c r="AS224" i="28"/>
  <c r="AR234" i="28"/>
  <c r="AS170" i="28"/>
  <c r="AQ178" i="28"/>
  <c r="AS66" i="28"/>
  <c r="AS146" i="28"/>
  <c r="AR149" i="28"/>
  <c r="AR210" i="28"/>
  <c r="AT113" i="28"/>
  <c r="AR156" i="28"/>
  <c r="AT31" i="28"/>
  <c r="AR88" i="28"/>
  <c r="AR229" i="28"/>
  <c r="AR16" i="28"/>
  <c r="AR111" i="28"/>
  <c r="AR105" i="28"/>
  <c r="AT147" i="28"/>
  <c r="AR107" i="28"/>
  <c r="AR31" i="28"/>
  <c r="AR96" i="28"/>
  <c r="AR132" i="28"/>
  <c r="AR94" i="28"/>
  <c r="AR33" i="28"/>
  <c r="AR66" i="28"/>
  <c r="AR119" i="28"/>
  <c r="AT222" i="28"/>
  <c r="AR95" i="28"/>
  <c r="AR161" i="28"/>
  <c r="AR20" i="28"/>
  <c r="AT15" i="28"/>
  <c r="AR67" i="28"/>
  <c r="AR127" i="28"/>
  <c r="AR24" i="28"/>
  <c r="AS143" i="28"/>
  <c r="AS81" i="28"/>
  <c r="AS186" i="28"/>
  <c r="AS187" i="28"/>
  <c r="AS198" i="28"/>
  <c r="AS249" i="28"/>
  <c r="AS162" i="28"/>
  <c r="AS73" i="28"/>
  <c r="AS63" i="28"/>
  <c r="AS110" i="28"/>
  <c r="AS195" i="28"/>
  <c r="AS192" i="28"/>
  <c r="AS30" i="28"/>
  <c r="AS185" i="28"/>
  <c r="AS141" i="28"/>
  <c r="AS71" i="28"/>
  <c r="AS55" i="28"/>
  <c r="AS104" i="28"/>
  <c r="AS36" i="28"/>
  <c r="AS214" i="28"/>
  <c r="AS39" i="28"/>
  <c r="AS49" i="28"/>
  <c r="AS93" i="28"/>
  <c r="AS72" i="28"/>
  <c r="AS111" i="28"/>
  <c r="AS145" i="28"/>
  <c r="AS121" i="28"/>
  <c r="AS51" i="28"/>
  <c r="AS97" i="28"/>
  <c r="AS135" i="28"/>
  <c r="AS127" i="28"/>
  <c r="AS134" i="28"/>
  <c r="AS252" i="28"/>
  <c r="AS45" i="28"/>
  <c r="AS154" i="28"/>
  <c r="AS136" i="28"/>
  <c r="AS138" i="28"/>
  <c r="AS180" i="28"/>
  <c r="AS98" i="28"/>
  <c r="AS64" i="28"/>
  <c r="AS105" i="28"/>
  <c r="AS159" i="28"/>
  <c r="AS156" i="28"/>
  <c r="AS142" i="28"/>
  <c r="AS124" i="28"/>
  <c r="AS232" i="28"/>
  <c r="AS82" i="28"/>
  <c r="AS126" i="28"/>
  <c r="AS125" i="28"/>
  <c r="AS56" i="28"/>
  <c r="AS35" i="28"/>
  <c r="AS112" i="28"/>
  <c r="AS65" i="28"/>
  <c r="AS176" i="28"/>
  <c r="AS228" i="28"/>
  <c r="AS171" i="28"/>
  <c r="AS172" i="28"/>
  <c r="AS77" i="28"/>
  <c r="AS26" i="28"/>
  <c r="AS31" i="28"/>
  <c r="AS151" i="28"/>
  <c r="AS238" i="28"/>
  <c r="AS130" i="28"/>
  <c r="AS167" i="28"/>
  <c r="AS32" i="28"/>
  <c r="AS38" i="28"/>
  <c r="AS123" i="28"/>
  <c r="AS24" i="28"/>
  <c r="AS74" i="28"/>
  <c r="AS175" i="28"/>
  <c r="AS200" i="28"/>
  <c r="AS25" i="28"/>
  <c r="AS61" i="28"/>
  <c r="AS122" i="28"/>
  <c r="AS99" i="28"/>
  <c r="AS234" i="28"/>
  <c r="AS251" i="28"/>
  <c r="AS106" i="28"/>
  <c r="AS139" i="28"/>
  <c r="AS78" i="28"/>
  <c r="AS204" i="28"/>
  <c r="AS193" i="28"/>
  <c r="AS253" i="28"/>
  <c r="AS41" i="28"/>
  <c r="AS148" i="28"/>
  <c r="AS69" i="28"/>
  <c r="AS54" i="28"/>
  <c r="AS114" i="28"/>
  <c r="AS17" i="28"/>
  <c r="AS132" i="28"/>
  <c r="AT176" i="28"/>
  <c r="AT145" i="28"/>
  <c r="AT5" i="28" s="1"/>
  <c r="AT51" i="28"/>
  <c r="AT43" i="28"/>
  <c r="AS131" i="28"/>
  <c r="AS40" i="28"/>
  <c r="AS95" i="28"/>
  <c r="AS87" i="28"/>
  <c r="AR154" i="28"/>
  <c r="AR49" i="28"/>
  <c r="AR122" i="28"/>
  <c r="AR35" i="28"/>
  <c r="AR100" i="28"/>
  <c r="AR225" i="28"/>
  <c r="AR46" i="28"/>
  <c r="AR140" i="28"/>
  <c r="AR142" i="28"/>
  <c r="AR139" i="28"/>
  <c r="AR167" i="28"/>
  <c r="AR246" i="28"/>
  <c r="AR169" i="28"/>
  <c r="AS42" i="28"/>
  <c r="AR102" i="28"/>
  <c r="AR27" i="28"/>
  <c r="AR118" i="28"/>
  <c r="AR131" i="28"/>
  <c r="AR106" i="28"/>
  <c r="AR235" i="28"/>
  <c r="AR29" i="28"/>
  <c r="AS96" i="28"/>
  <c r="AS52" i="28"/>
  <c r="AT24" i="28"/>
  <c r="AT101" i="28"/>
  <c r="AT88" i="28"/>
  <c r="AT127" i="28"/>
  <c r="AT97" i="28"/>
  <c r="AT32" i="28"/>
  <c r="AT65" i="28"/>
  <c r="AT128" i="28"/>
  <c r="AT27" i="28"/>
  <c r="AT25" i="28"/>
  <c r="AT80" i="28"/>
  <c r="AT34" i="28"/>
  <c r="AT160" i="28"/>
  <c r="AT175" i="28"/>
  <c r="AT140" i="28"/>
  <c r="AT238" i="28"/>
  <c r="AT36" i="28"/>
  <c r="AT204" i="28"/>
  <c r="AT252" i="28"/>
  <c r="AT37" i="28"/>
  <c r="AT249" i="28"/>
  <c r="AS108" i="28"/>
  <c r="AR76" i="28"/>
  <c r="AR247" i="28"/>
  <c r="AR151" i="28"/>
  <c r="AR198" i="28"/>
  <c r="AR162" i="28"/>
  <c r="AR182" i="28"/>
  <c r="AR113" i="28"/>
  <c r="AR81" i="28"/>
  <c r="AR135" i="28"/>
  <c r="AR175" i="28"/>
  <c r="AR116" i="28"/>
  <c r="AR227" i="28"/>
  <c r="AR243" i="28"/>
  <c r="AR207" i="28"/>
  <c r="AR196" i="28"/>
  <c r="AR236" i="28"/>
  <c r="AR15" i="28"/>
  <c r="AR121" i="28"/>
  <c r="AR124" i="28"/>
  <c r="AR109" i="28"/>
  <c r="AR41" i="28"/>
  <c r="AR208" i="28"/>
  <c r="AR215" i="28"/>
  <c r="AR213" i="28"/>
  <c r="AR61" i="28"/>
  <c r="AR28" i="28"/>
  <c r="AR242" i="28"/>
  <c r="AR197" i="28"/>
  <c r="AR55" i="28"/>
  <c r="AR18" i="28"/>
  <c r="AR171" i="28"/>
  <c r="AR245" i="28"/>
  <c r="AR150" i="28"/>
  <c r="AR112" i="28"/>
  <c r="AR202" i="28"/>
  <c r="AR200" i="28"/>
  <c r="AR19" i="28"/>
  <c r="AR120" i="28"/>
  <c r="AR244" i="28"/>
  <c r="AR84" i="28"/>
  <c r="AR21" i="28"/>
  <c r="AR45" i="28"/>
  <c r="AR164" i="28"/>
  <c r="AR217" i="28"/>
  <c r="AR176" i="28"/>
  <c r="AR250" i="28"/>
  <c r="AR223" i="28"/>
  <c r="AR218" i="28"/>
  <c r="AR125" i="28"/>
  <c r="AR189" i="28"/>
  <c r="AR155" i="28"/>
  <c r="AR77" i="28"/>
  <c r="AR209" i="28"/>
  <c r="AR69" i="28"/>
  <c r="AR30" i="28"/>
  <c r="AR222" i="28"/>
  <c r="AR153" i="28"/>
  <c r="AR39" i="28"/>
  <c r="AR252" i="28"/>
  <c r="AR44" i="28"/>
  <c r="AR179" i="28"/>
  <c r="AR60" i="28"/>
  <c r="AR89" i="28"/>
  <c r="AR73" i="28"/>
  <c r="AR57" i="28"/>
  <c r="AR32" i="28"/>
  <c r="AR23" i="28"/>
  <c r="AR219" i="28"/>
  <c r="AR99" i="28"/>
  <c r="AR34" i="28"/>
  <c r="AR50" i="28"/>
  <c r="AR42" i="28"/>
  <c r="AR98" i="28"/>
  <c r="AR152" i="28"/>
  <c r="AR47" i="28"/>
  <c r="AR195" i="28"/>
  <c r="AR178" i="28"/>
  <c r="AR183" i="28"/>
  <c r="AR226" i="28"/>
  <c r="AR80" i="28"/>
  <c r="AR224" i="28"/>
  <c r="AR103" i="28"/>
  <c r="AQ203" i="28"/>
  <c r="AQ128" i="28"/>
  <c r="AS165" i="28"/>
  <c r="AS59" i="28"/>
  <c r="AS203" i="28"/>
  <c r="AR205" i="28"/>
  <c r="AR232" i="28"/>
  <c r="AR203" i="28"/>
  <c r="AR37" i="28"/>
  <c r="AR62" i="28"/>
  <c r="AR138" i="28"/>
  <c r="AR78" i="28"/>
  <c r="AR221" i="28"/>
  <c r="AR199" i="28"/>
  <c r="AR185" i="28"/>
  <c r="AR70" i="28"/>
  <c r="AR40" i="28"/>
  <c r="AR133" i="28"/>
  <c r="AR63" i="28"/>
  <c r="AR128" i="28"/>
  <c r="AR184" i="28"/>
  <c r="AR87" i="28"/>
  <c r="AR36" i="28"/>
  <c r="AR143" i="28"/>
  <c r="AR110" i="28"/>
  <c r="AR165" i="28"/>
  <c r="AR144" i="28"/>
  <c r="AR108" i="28"/>
  <c r="AR233" i="28"/>
  <c r="AR238" i="28"/>
  <c r="AR56" i="28"/>
  <c r="AR181" i="28"/>
  <c r="AR251" i="28"/>
  <c r="AR97" i="28"/>
  <c r="AR170" i="28"/>
  <c r="AR130" i="28"/>
  <c r="AR194" i="28"/>
  <c r="AR187" i="28"/>
  <c r="AR190" i="28"/>
  <c r="AR93" i="28"/>
  <c r="AR58" i="28"/>
  <c r="AR129" i="28"/>
  <c r="AR82" i="28"/>
  <c r="AR174" i="28"/>
  <c r="AR22" i="28"/>
  <c r="AR145" i="28"/>
  <c r="AR101" i="28"/>
  <c r="AR14" i="28"/>
  <c r="AR163" i="28"/>
  <c r="AR17" i="28"/>
  <c r="AR168" i="28"/>
  <c r="AR91" i="28"/>
  <c r="AR157" i="28"/>
  <c r="AR228" i="28"/>
  <c r="AR137" i="28"/>
  <c r="AR64" i="28"/>
  <c r="AR180" i="28"/>
  <c r="AR239" i="28"/>
  <c r="AR74" i="28"/>
  <c r="AR26" i="28"/>
  <c r="AR159" i="28"/>
  <c r="AR71" i="28"/>
  <c r="AR83" i="28"/>
  <c r="AY83" i="28" s="1"/>
  <c r="AR126" i="28"/>
  <c r="AR59" i="28"/>
  <c r="AR191" i="28"/>
  <c r="AR134" i="28"/>
  <c r="AR86" i="28"/>
  <c r="AR114" i="28"/>
  <c r="AR249" i="28"/>
  <c r="AR52" i="28"/>
  <c r="AR51" i="28"/>
  <c r="AR204" i="28"/>
  <c r="AR193" i="28"/>
  <c r="AR38" i="28"/>
  <c r="AR54" i="28"/>
  <c r="AR240" i="28"/>
  <c r="AR136" i="28"/>
  <c r="AR231" i="28"/>
  <c r="AR230" i="28"/>
  <c r="AR188" i="28"/>
  <c r="AR148" i="28"/>
  <c r="AR68" i="28"/>
  <c r="AR79" i="28"/>
  <c r="AR115" i="28"/>
  <c r="AR248" i="28"/>
  <c r="AR146" i="28"/>
  <c r="AR211" i="28"/>
  <c r="AR192" i="28"/>
  <c r="AR158" i="28"/>
  <c r="AR201" i="28"/>
  <c r="AR72" i="28"/>
  <c r="AR160" i="28"/>
  <c r="AR237" i="28"/>
  <c r="AR216" i="28"/>
  <c r="AR173" i="28"/>
  <c r="AR220" i="28"/>
  <c r="AR117" i="28"/>
  <c r="AR212" i="28"/>
  <c r="AR43" i="28"/>
  <c r="AR48" i="28"/>
  <c r="AR65" i="28"/>
  <c r="AR104" i="28"/>
  <c r="AR147" i="28"/>
  <c r="AR141" i="28"/>
  <c r="AR241" i="28"/>
  <c r="AR75" i="28"/>
  <c r="AR253" i="28"/>
  <c r="AR166" i="28"/>
  <c r="AR123" i="28"/>
  <c r="AT155" i="28"/>
  <c r="AT122" i="28"/>
  <c r="AT194" i="28"/>
  <c r="AT45" i="28"/>
  <c r="AT74" i="28"/>
  <c r="AT170" i="28"/>
  <c r="AT213" i="28"/>
  <c r="AT90" i="28"/>
  <c r="AT150" i="28"/>
  <c r="AT184" i="28"/>
  <c r="AT118" i="28"/>
  <c r="AT235" i="28"/>
  <c r="AT163" i="28"/>
  <c r="AT165" i="28"/>
  <c r="AT58" i="28"/>
  <c r="AT211" i="28"/>
  <c r="AT203" i="28"/>
  <c r="AT239" i="28"/>
  <c r="AT93" i="28"/>
  <c r="AT228" i="28"/>
  <c r="AT79" i="28"/>
  <c r="AT61" i="28"/>
  <c r="AT217" i="28"/>
  <c r="AT168" i="28"/>
  <c r="AT174" i="28"/>
  <c r="AT19" i="28"/>
  <c r="AT14" i="28"/>
  <c r="AT102" i="28"/>
  <c r="AT132" i="28"/>
  <c r="AT187" i="28"/>
  <c r="AT205" i="28"/>
  <c r="AT16" i="28"/>
  <c r="AT73" i="28"/>
  <c r="AT50" i="28"/>
  <c r="AT112" i="28"/>
  <c r="AT18" i="28"/>
  <c r="AT135" i="28"/>
  <c r="AT108" i="28"/>
  <c r="AT240" i="28"/>
  <c r="AT117" i="28"/>
  <c r="AT78" i="28"/>
  <c r="AT141" i="28"/>
  <c r="AT123" i="28"/>
  <c r="AT138" i="28"/>
  <c r="AT161" i="28"/>
  <c r="AT125" i="28"/>
  <c r="AT229" i="28"/>
  <c r="AT111" i="28"/>
  <c r="AT57" i="28"/>
  <c r="AT197" i="28"/>
  <c r="AT221" i="28"/>
  <c r="AT185" i="28"/>
  <c r="AT53" i="28"/>
  <c r="AT167" i="28"/>
  <c r="AT237" i="28"/>
  <c r="AT94" i="28"/>
  <c r="AT120" i="28"/>
  <c r="AT67" i="28"/>
  <c r="AT20" i="28"/>
  <c r="AT109" i="28"/>
  <c r="AT76" i="28"/>
  <c r="AT195" i="28"/>
  <c r="AT142" i="28"/>
  <c r="AT62" i="28"/>
  <c r="AT28" i="28"/>
  <c r="AT84" i="28"/>
  <c r="AT126" i="28"/>
  <c r="AT103" i="28"/>
  <c r="AT64" i="28"/>
  <c r="AT152" i="28"/>
  <c r="AT30" i="28"/>
  <c r="AT89" i="28"/>
  <c r="AT71" i="28"/>
  <c r="AT77" i="28"/>
  <c r="AT91" i="28"/>
  <c r="AT115" i="28"/>
  <c r="AT143" i="28"/>
  <c r="AT40" i="28"/>
  <c r="AT219" i="28"/>
  <c r="AT130" i="28"/>
  <c r="AT225" i="28"/>
  <c r="AT151" i="28"/>
  <c r="AT92" i="28"/>
  <c r="AT190" i="28"/>
  <c r="AT4" i="28" s="1"/>
  <c r="AT95" i="28"/>
  <c r="AT22" i="28"/>
  <c r="AT173" i="28"/>
  <c r="AT215" i="28"/>
  <c r="AT241" i="28"/>
  <c r="AT207" i="28"/>
  <c r="AT153" i="28"/>
  <c r="AT52" i="28"/>
  <c r="AT21" i="28"/>
  <c r="AT129" i="28"/>
  <c r="AT96" i="28"/>
  <c r="AT220" i="28"/>
  <c r="AQ27" i="28"/>
  <c r="AQ154" i="28"/>
  <c r="AQ33" i="28"/>
  <c r="AQ47" i="28"/>
  <c r="AQ164" i="28"/>
  <c r="AQ113" i="28"/>
  <c r="AQ173" i="28"/>
  <c r="AQ190" i="28"/>
  <c r="AQ86" i="28"/>
  <c r="AQ235" i="28"/>
  <c r="AQ148" i="28"/>
  <c r="AQ120" i="28"/>
  <c r="AQ40" i="28"/>
  <c r="AQ104" i="28"/>
  <c r="AQ43" i="28"/>
  <c r="AQ92" i="28"/>
  <c r="AQ211" i="28"/>
  <c r="AQ91" i="28"/>
  <c r="AQ112" i="28"/>
  <c r="AQ195" i="28"/>
  <c r="AQ127" i="28"/>
  <c r="AQ125" i="28"/>
  <c r="AQ193" i="28"/>
  <c r="AQ75" i="28"/>
  <c r="AQ219" i="28"/>
  <c r="AQ105" i="28"/>
  <c r="AQ118" i="28"/>
  <c r="AQ156" i="28"/>
  <c r="AQ209" i="28"/>
  <c r="AQ71" i="28"/>
  <c r="AQ223" i="28"/>
  <c r="AQ49" i="28"/>
  <c r="AQ204" i="28"/>
  <c r="AQ201" i="28"/>
  <c r="AQ142" i="28"/>
  <c r="AQ224" i="28"/>
  <c r="AQ72" i="28"/>
  <c r="AQ25" i="28"/>
  <c r="AQ39" i="28"/>
  <c r="AQ16" i="28"/>
  <c r="AQ168" i="28"/>
  <c r="AQ212" i="28"/>
  <c r="AQ69" i="28"/>
  <c r="AQ35" i="28"/>
  <c r="AQ177" i="28"/>
  <c r="AQ145" i="28"/>
  <c r="AQ55" i="28"/>
  <c r="AQ230" i="28"/>
  <c r="AQ18" i="28"/>
  <c r="AQ119" i="28"/>
  <c r="AQ242" i="28"/>
  <c r="AQ222" i="28"/>
  <c r="AQ159" i="28"/>
  <c r="AQ48" i="28"/>
  <c r="AQ247" i="28"/>
  <c r="AQ94" i="28"/>
  <c r="AQ90" i="28"/>
  <c r="AQ199" i="28"/>
  <c r="AQ20" i="28"/>
  <c r="AQ240" i="28"/>
  <c r="AQ141" i="28"/>
  <c r="AQ194" i="28"/>
  <c r="AT82" i="28"/>
  <c r="AS213" i="28"/>
  <c r="AT251" i="28"/>
  <c r="AS194" i="28"/>
  <c r="AS231" i="28"/>
  <c r="AS250" i="28"/>
  <c r="AS207" i="28"/>
  <c r="AS199" i="28"/>
  <c r="AS102" i="28"/>
  <c r="AS202" i="28"/>
  <c r="AS216" i="28"/>
  <c r="AT210" i="28"/>
  <c r="AS92" i="28"/>
  <c r="AS100" i="28"/>
  <c r="AS237" i="28"/>
  <c r="AT233" i="28"/>
  <c r="AS164" i="28"/>
  <c r="AS243" i="28"/>
  <c r="AT188" i="28"/>
  <c r="AS242" i="28"/>
  <c r="AS219" i="28"/>
  <c r="AS70" i="28"/>
  <c r="AS18" i="28"/>
  <c r="AS230" i="28"/>
  <c r="AS248" i="28"/>
  <c r="AS227" i="28"/>
  <c r="AS83" i="28"/>
  <c r="AZ83" i="28" s="1"/>
  <c r="AS215" i="28"/>
  <c r="AS169" i="28"/>
  <c r="AS133" i="28"/>
  <c r="AS244" i="28"/>
  <c r="AS229" i="28"/>
  <c r="AS20" i="28"/>
  <c r="AS235" i="28"/>
  <c r="AS221" i="28"/>
  <c r="AS94" i="28"/>
  <c r="AS233" i="28"/>
  <c r="AS226" i="28"/>
  <c r="AS223" i="28"/>
  <c r="AS240" i="28"/>
  <c r="AS144" i="28"/>
  <c r="AS21" i="28"/>
  <c r="AS75" i="28"/>
  <c r="AS128" i="28"/>
  <c r="AS179" i="28"/>
  <c r="AS218" i="28"/>
  <c r="AS117" i="28"/>
  <c r="AS190" i="28"/>
  <c r="AS149" i="28"/>
  <c r="AS62" i="28"/>
  <c r="AS113" i="28"/>
  <c r="AS161" i="28"/>
  <c r="AS209" i="28"/>
  <c r="AS137" i="28"/>
  <c r="AS196" i="28"/>
  <c r="AS181" i="28"/>
  <c r="AS201" i="28"/>
  <c r="AS48" i="28"/>
  <c r="AS247" i="28"/>
  <c r="AS166" i="28"/>
  <c r="AS220" i="28"/>
  <c r="AS120" i="28"/>
  <c r="AS217" i="28"/>
  <c r="AS246" i="28"/>
  <c r="AS67" i="28"/>
  <c r="AS178" i="28"/>
  <c r="AS16" i="28"/>
  <c r="AS236" i="28"/>
  <c r="AS208" i="28"/>
  <c r="AS245" i="28"/>
  <c r="AS85" i="28"/>
  <c r="AS173" i="28"/>
  <c r="AS191" i="28"/>
  <c r="AS34" i="28"/>
  <c r="AS58" i="28"/>
  <c r="AS50" i="28"/>
  <c r="AS23" i="28"/>
  <c r="AS205" i="28"/>
  <c r="AS206" i="28"/>
  <c r="AS33" i="28"/>
  <c r="AS197" i="28"/>
  <c r="AS212" i="28"/>
  <c r="AS239" i="28"/>
  <c r="AS182" i="28"/>
  <c r="AS116" i="28"/>
  <c r="AS222" i="28"/>
  <c r="AS241" i="28"/>
  <c r="AS189" i="28"/>
  <c r="AS29" i="28"/>
  <c r="AS211" i="28"/>
  <c r="AS43" i="28"/>
  <c r="AS37" i="28"/>
  <c r="AS84" i="28"/>
  <c r="AS22" i="28"/>
  <c r="AS109" i="28"/>
  <c r="AS119" i="28"/>
  <c r="AS47" i="28"/>
  <c r="AS225" i="28"/>
  <c r="AQ134" i="28"/>
  <c r="AQ250" i="28"/>
  <c r="AQ66" i="28"/>
  <c r="AQ180" i="28"/>
  <c r="AQ44" i="28"/>
  <c r="AQ74" i="28"/>
  <c r="AQ23" i="28"/>
  <c r="AQ232" i="28"/>
  <c r="AQ95" i="28"/>
  <c r="AQ150" i="28"/>
  <c r="AQ46" i="28"/>
  <c r="AQ65" i="28"/>
  <c r="AQ131" i="28"/>
  <c r="AQ111" i="28"/>
  <c r="AQ101" i="28"/>
  <c r="AQ107" i="28"/>
  <c r="AQ155" i="28"/>
  <c r="AQ202" i="28"/>
  <c r="AQ102" i="28"/>
  <c r="AQ106" i="28"/>
  <c r="AQ162" i="28"/>
  <c r="AQ129" i="28"/>
  <c r="AQ31" i="28"/>
  <c r="AQ70" i="28"/>
  <c r="AQ79" i="28"/>
  <c r="AQ241" i="28"/>
  <c r="AQ216" i="28"/>
  <c r="AQ26" i="28"/>
  <c r="AQ58" i="28"/>
  <c r="AQ38" i="28"/>
  <c r="AQ126" i="28"/>
  <c r="AQ61" i="28"/>
  <c r="AQ80" i="28"/>
  <c r="AQ81" i="28"/>
  <c r="AQ63" i="28"/>
  <c r="AQ62" i="28"/>
  <c r="AQ153" i="28"/>
  <c r="AQ161" i="28"/>
  <c r="AQ185" i="28"/>
  <c r="AQ166" i="28"/>
  <c r="AQ228" i="28"/>
  <c r="AQ97" i="28"/>
  <c r="AQ152" i="28"/>
  <c r="AQ34" i="28"/>
  <c r="AQ205" i="28"/>
  <c r="AQ56" i="28"/>
  <c r="AQ30" i="28"/>
  <c r="AQ175" i="28"/>
  <c r="AQ189" i="28"/>
  <c r="AQ109" i="28"/>
  <c r="AQ110" i="28"/>
  <c r="AQ130" i="28"/>
  <c r="AQ176" i="28"/>
  <c r="AQ252" i="28"/>
  <c r="AQ87" i="28"/>
  <c r="AQ160" i="28"/>
  <c r="AQ200" i="28"/>
  <c r="AQ89" i="28"/>
  <c r="AQ41" i="28"/>
  <c r="AQ21" i="28"/>
  <c r="AQ196" i="28"/>
  <c r="AQ116" i="28"/>
  <c r="AQ123" i="28"/>
  <c r="AQ186" i="28"/>
  <c r="AQ22" i="28"/>
  <c r="AQ52" i="28"/>
  <c r="AQ163" i="28"/>
  <c r="AQ226" i="28"/>
  <c r="AQ254" i="28"/>
  <c r="AT134" i="28"/>
  <c r="AT192" i="28"/>
  <c r="AT105" i="28"/>
  <c r="AT182" i="28"/>
  <c r="AT193" i="28"/>
  <c r="AT68" i="28"/>
  <c r="AT63" i="28"/>
  <c r="AT110" i="28"/>
  <c r="AT87" i="28"/>
  <c r="AT17" i="28"/>
  <c r="AT162" i="28"/>
  <c r="AT157" i="28"/>
  <c r="AT164" i="28"/>
  <c r="AT178" i="28"/>
  <c r="AT236" i="28"/>
  <c r="AT69" i="28"/>
  <c r="AT144" i="28"/>
  <c r="AT191" i="28"/>
  <c r="AT42" i="28"/>
  <c r="AT59" i="28"/>
  <c r="AT29" i="28"/>
  <c r="AT35" i="28"/>
  <c r="AT38" i="28"/>
  <c r="AT116" i="28"/>
  <c r="AT172" i="28"/>
  <c r="AT114" i="28"/>
  <c r="AT100" i="28"/>
  <c r="AT98" i="28"/>
  <c r="AT154" i="28"/>
  <c r="AT189" i="28"/>
  <c r="AT48" i="28"/>
  <c r="AT46" i="28"/>
  <c r="AT99" i="28"/>
  <c r="AT44" i="28"/>
  <c r="AT183" i="28"/>
  <c r="AT54" i="28"/>
  <c r="AT81" i="28"/>
  <c r="AT104" i="28"/>
  <c r="AT121" i="28"/>
  <c r="AT66" i="28"/>
  <c r="AT41" i="28"/>
  <c r="AT23" i="28"/>
  <c r="AT72" i="28"/>
  <c r="AT199" i="28"/>
  <c r="AT107" i="28"/>
  <c r="AT39" i="28"/>
  <c r="AT133" i="28"/>
  <c r="AT26" i="28"/>
  <c r="AT86" i="28"/>
  <c r="AT186" i="28"/>
  <c r="AT60" i="28"/>
  <c r="AT169" i="28"/>
  <c r="AT124" i="28"/>
  <c r="AT75" i="28"/>
  <c r="AQ167" i="28"/>
  <c r="AQ108" i="28"/>
  <c r="AQ96" i="28"/>
  <c r="AQ157" i="28"/>
  <c r="AQ136" i="28"/>
  <c r="AQ171" i="28"/>
  <c r="AQ151" i="28"/>
  <c r="AQ248" i="28"/>
  <c r="AQ225" i="28"/>
  <c r="AQ36" i="28"/>
  <c r="AQ57" i="28"/>
  <c r="AQ140" i="28"/>
  <c r="AQ59" i="28"/>
  <c r="AQ103" i="28"/>
  <c r="AQ239" i="28"/>
  <c r="AQ68" i="28"/>
  <c r="AQ84" i="28"/>
  <c r="AQ215" i="28"/>
  <c r="AQ184" i="28"/>
  <c r="AQ93" i="28"/>
  <c r="AQ245" i="28"/>
  <c r="AQ236" i="28"/>
  <c r="AQ115" i="28"/>
  <c r="AQ187" i="28"/>
  <c r="AQ169" i="28"/>
  <c r="AQ234" i="28"/>
  <c r="AQ182" i="28"/>
  <c r="AQ29" i="28"/>
  <c r="AQ64" i="28"/>
  <c r="AQ37" i="28"/>
  <c r="AQ24" i="28"/>
  <c r="AQ237" i="28"/>
  <c r="AQ231" i="28"/>
  <c r="AQ210" i="28"/>
  <c r="AQ53" i="28"/>
  <c r="AQ197" i="28"/>
  <c r="AQ181" i="28"/>
  <c r="AQ14" i="28"/>
  <c r="AQ158" i="28"/>
  <c r="AQ135" i="28"/>
  <c r="AQ244" i="28"/>
  <c r="AQ76" i="28"/>
  <c r="AQ133" i="28"/>
  <c r="AQ172" i="28"/>
  <c r="AQ251" i="28"/>
  <c r="AQ218" i="28"/>
  <c r="AQ227" i="28"/>
  <c r="AQ114" i="28"/>
  <c r="AQ174" i="28"/>
  <c r="AQ229" i="28"/>
  <c r="AQ67" i="28"/>
  <c r="AQ42" i="28"/>
  <c r="AQ117" i="28"/>
  <c r="AQ77" i="28"/>
  <c r="AQ132" i="28"/>
  <c r="AQ124" i="28"/>
  <c r="AQ217" i="28"/>
  <c r="AQ17" i="28"/>
  <c r="AQ198" i="28"/>
  <c r="AQ221" i="28"/>
  <c r="AQ238" i="28"/>
  <c r="AQ214" i="28"/>
  <c r="AQ45" i="28"/>
  <c r="AQ50" i="28"/>
  <c r="AQ220" i="28"/>
  <c r="AQ147" i="28"/>
  <c r="AQ146" i="28"/>
  <c r="AQ139" i="28"/>
  <c r="AQ137" i="28"/>
  <c r="AQ73" i="28"/>
  <c r="AQ188" i="28"/>
  <c r="AQ206" i="28"/>
  <c r="AQ179" i="28"/>
  <c r="AQ121" i="28"/>
  <c r="AQ207" i="28"/>
  <c r="AQ246" i="28"/>
  <c r="AQ78" i="28"/>
  <c r="AQ15" i="28"/>
  <c r="AQ100" i="28"/>
  <c r="AQ243" i="28"/>
  <c r="AQ249" i="28"/>
  <c r="AQ192" i="28"/>
  <c r="AQ149" i="28"/>
  <c r="AQ213" i="28"/>
  <c r="AQ82" i="28"/>
  <c r="AQ253" i="28"/>
  <c r="AQ28" i="28"/>
  <c r="AQ85" i="28"/>
  <c r="AQ208" i="28"/>
  <c r="AQ143" i="28"/>
  <c r="AQ83" i="28"/>
  <c r="AX83" i="28" s="1"/>
  <c r="AQ98" i="28"/>
  <c r="AQ88" i="28"/>
  <c r="AQ99" i="28"/>
  <c r="AQ144" i="28"/>
  <c r="AQ165" i="28"/>
  <c r="AQ191" i="28"/>
  <c r="AT85" i="28"/>
  <c r="AT106" i="28"/>
  <c r="AT156" i="28"/>
  <c r="AT148" i="28"/>
  <c r="AT209" i="28"/>
  <c r="AT248" i="28"/>
  <c r="AT244" i="28"/>
  <c r="AT159" i="28"/>
  <c r="AT208" i="28"/>
  <c r="AT179" i="28"/>
  <c r="AT212" i="28"/>
  <c r="AT200" i="28"/>
  <c r="AT227" i="28"/>
  <c r="AT224" i="28"/>
  <c r="AT232" i="28"/>
  <c r="AT223" i="28"/>
  <c r="AT198" i="28"/>
  <c r="AT214" i="28"/>
  <c r="AT136" i="28"/>
  <c r="AT242" i="28"/>
  <c r="AT146" i="28"/>
  <c r="AT216" i="28"/>
  <c r="AT247" i="28"/>
  <c r="AT226" i="28"/>
  <c r="AT55" i="28"/>
  <c r="AT243" i="28"/>
  <c r="AT137" i="28"/>
  <c r="AT171" i="28"/>
  <c r="AT119" i="28"/>
  <c r="AT250" i="28"/>
  <c r="AT158" i="28"/>
  <c r="AT230" i="28"/>
  <c r="AT70" i="28"/>
  <c r="AT139" i="28"/>
  <c r="AT231" i="28"/>
  <c r="AT206" i="28"/>
  <c r="AT253" i="28"/>
  <c r="AT180" i="28"/>
  <c r="AT83" i="28"/>
  <c r="BA83" i="28" s="1"/>
  <c r="AT218" i="28"/>
  <c r="AT181" i="28"/>
  <c r="AT201" i="28"/>
  <c r="AT196" i="28"/>
  <c r="AT49" i="28"/>
  <c r="AT131" i="28"/>
  <c r="AT245" i="28"/>
  <c r="AT166" i="28"/>
  <c r="AT234" i="28"/>
  <c r="AT254" i="28"/>
  <c r="AT246" i="28"/>
  <c r="AT202" i="28"/>
  <c r="AT56" i="28"/>
  <c r="BB86" i="28"/>
  <c r="AU5" i="27" a="1"/>
  <c r="AU5" i="27" s="1"/>
  <c r="AR5" i="27" a="1"/>
  <c r="AR5" i="27" s="1"/>
  <c r="AS5" i="27" a="1"/>
  <c r="AS5" i="27" s="1"/>
  <c r="AS4" i="27" a="1"/>
  <c r="AS4" i="27" s="1"/>
  <c r="AT4" i="27" a="1"/>
  <c r="AT4" i="27" s="1"/>
  <c r="AR4" i="27" a="1"/>
  <c r="AR4" i="27" s="1"/>
  <c r="AT5" i="27" a="1"/>
  <c r="AT5" i="27" s="1"/>
  <c r="AQ5" i="27"/>
  <c r="AQ4" i="27"/>
  <c r="AU4" i="25" a="1"/>
  <c r="AU4" i="25" s="1"/>
  <c r="AU5" i="25" a="1"/>
  <c r="AU5" i="25" s="1"/>
  <c r="AT5" i="25" a="1"/>
  <c r="AT5" i="25" s="1"/>
  <c r="AR4" i="25" a="1"/>
  <c r="AR4" i="25" s="1"/>
  <c r="AT4" i="25" a="1"/>
  <c r="AT4" i="25" s="1"/>
  <c r="AS5" i="25" a="1"/>
  <c r="AS5" i="25" s="1"/>
  <c r="AR5" i="25" a="1"/>
  <c r="AR5" i="25" s="1"/>
  <c r="AS4" i="25" a="1"/>
  <c r="AS4" i="25" s="1"/>
  <c r="AQ5" i="25" a="1"/>
  <c r="AQ5" i="25" s="1"/>
  <c r="AQ4" i="25" a="1"/>
  <c r="AQ4" i="25" s="1"/>
  <c r="BB118" i="25"/>
  <c r="BB119" i="25" s="1"/>
  <c r="BB120" i="25" s="1"/>
  <c r="BB121" i="25" s="1"/>
  <c r="BB122" i="25" s="1"/>
  <c r="BB123" i="25" s="1"/>
  <c r="BB124" i="25" s="1"/>
  <c r="BB125" i="25" s="1"/>
  <c r="BB126" i="25" s="1"/>
  <c r="BB127" i="25" s="1"/>
  <c r="BB128" i="25" s="1"/>
  <c r="BB129" i="25" s="1"/>
  <c r="BB130" i="25" s="1"/>
  <c r="BB131" i="25" s="1"/>
  <c r="BB132" i="25" s="1"/>
  <c r="BB133" i="25" s="1"/>
  <c r="BB134" i="25" s="1"/>
  <c r="BB135" i="25" s="1"/>
  <c r="BB136" i="25" s="1"/>
  <c r="BB137" i="25" s="1"/>
  <c r="BB138" i="25" s="1"/>
  <c r="BB139" i="25" s="1"/>
  <c r="BB140" i="25" s="1"/>
  <c r="BB141" i="25" s="1"/>
  <c r="BB142" i="25" s="1"/>
  <c r="BB143" i="25" s="1"/>
  <c r="BB144" i="25" s="1"/>
  <c r="BB145" i="25" s="1"/>
  <c r="BB146" i="25" s="1"/>
  <c r="BB147" i="25" s="1"/>
  <c r="BB148" i="25" s="1"/>
  <c r="BB149" i="25" s="1"/>
  <c r="BB150" i="25" s="1"/>
  <c r="BB151" i="25" s="1"/>
  <c r="BB152" i="25" s="1"/>
  <c r="BB153" i="25" s="1"/>
  <c r="BB154" i="25" s="1"/>
  <c r="BB155" i="25" s="1"/>
  <c r="BB156" i="25" s="1"/>
  <c r="BB157" i="25" s="1"/>
  <c r="BB158" i="25" s="1"/>
  <c r="BB159" i="25" s="1"/>
  <c r="BB160" i="25" s="1"/>
  <c r="BB161" i="25" s="1"/>
  <c r="BB162" i="25" s="1"/>
  <c r="BB163" i="25" s="1"/>
  <c r="BB164" i="25" s="1"/>
  <c r="BB165" i="25" s="1"/>
  <c r="BB166" i="25" s="1"/>
  <c r="BB167" i="25" s="1"/>
  <c r="BB168" i="25" s="1"/>
  <c r="BB169" i="25" s="1"/>
  <c r="BB170" i="25" s="1"/>
  <c r="BB171" i="25" s="1"/>
  <c r="BB172" i="25" s="1"/>
  <c r="BB173" i="25" s="1"/>
  <c r="BB174" i="25" s="1"/>
  <c r="BB175" i="25" s="1"/>
  <c r="BB176" i="25" s="1"/>
  <c r="BB177" i="25" s="1"/>
  <c r="BB178" i="25" s="1"/>
  <c r="BB179" i="25" s="1"/>
  <c r="BB180" i="25" s="1"/>
  <c r="BB181" i="25" s="1"/>
  <c r="BB182" i="25" s="1"/>
  <c r="BB183" i="25" s="1"/>
  <c r="BB184" i="25" s="1"/>
  <c r="BB185" i="25" s="1"/>
  <c r="BB186" i="25" s="1"/>
  <c r="BB187" i="25" s="1"/>
  <c r="BB188" i="25" s="1"/>
  <c r="BB189" i="25" s="1"/>
  <c r="BB190" i="25" s="1"/>
  <c r="BB191" i="25" s="1"/>
  <c r="BB192" i="25" s="1"/>
  <c r="BB193" i="25" s="1"/>
  <c r="BB194" i="25" s="1"/>
  <c r="BB195" i="25" s="1"/>
  <c r="BB196" i="25" s="1"/>
  <c r="BB197" i="25" s="1"/>
  <c r="BB198" i="25" s="1"/>
  <c r="BB199" i="25" s="1"/>
  <c r="BB200" i="25" s="1"/>
  <c r="BB201" i="25" s="1"/>
  <c r="BB202" i="25" s="1"/>
  <c r="BB203" i="25" s="1"/>
  <c r="BB204" i="25" s="1"/>
  <c r="BB205" i="25" s="1"/>
  <c r="BB206" i="25" s="1"/>
  <c r="BB207" i="25" s="1"/>
  <c r="BB208" i="25" s="1"/>
  <c r="BB209" i="25" s="1"/>
  <c r="BB210" i="25" s="1"/>
  <c r="BB211" i="25" s="1"/>
  <c r="BB212" i="25" s="1"/>
  <c r="BB213" i="25" s="1"/>
  <c r="BB214" i="25" s="1"/>
  <c r="BB215" i="25" s="1"/>
  <c r="BB216" i="25" s="1"/>
  <c r="BB217" i="25" s="1"/>
  <c r="BB218" i="25" s="1"/>
  <c r="BB219" i="25" s="1"/>
  <c r="BB220" i="25" s="1"/>
  <c r="BB221" i="25" s="1"/>
  <c r="BB222" i="25" s="1"/>
  <c r="BB223" i="25" s="1"/>
  <c r="BB224" i="25" s="1"/>
  <c r="BB225" i="25" s="1"/>
  <c r="BB226" i="25" s="1"/>
  <c r="BB227" i="25" s="1"/>
  <c r="BB228" i="25" s="1"/>
  <c r="BB229" i="25" s="1"/>
  <c r="BB230" i="25" s="1"/>
  <c r="BB231" i="25" s="1"/>
  <c r="BB232" i="25" s="1"/>
  <c r="BB233" i="25" s="1"/>
  <c r="BB234" i="25" s="1"/>
  <c r="BB235" i="25" s="1"/>
  <c r="BB236" i="25" s="1"/>
  <c r="BB237" i="25" s="1"/>
  <c r="BB238" i="25" s="1"/>
  <c r="BB239" i="25" s="1"/>
  <c r="BB240" i="25" s="1"/>
  <c r="BB241" i="25" s="1"/>
  <c r="BB242" i="25" s="1"/>
  <c r="BB243" i="25" s="1"/>
  <c r="BB244" i="25" s="1"/>
  <c r="BB245" i="25" s="1"/>
  <c r="BB246" i="25" s="1"/>
  <c r="BB247" i="25" s="1"/>
  <c r="BB248" i="25" s="1"/>
  <c r="BB249" i="25" s="1"/>
  <c r="BB250" i="25" s="1"/>
  <c r="BB251" i="25" s="1"/>
  <c r="BB252" i="25" s="1"/>
  <c r="BB253" i="25" s="1"/>
  <c r="BB254" i="25" s="1"/>
  <c r="BE117" i="25"/>
  <c r="AZ118" i="25"/>
  <c r="AZ119" i="25" s="1"/>
  <c r="AZ120" i="25" s="1"/>
  <c r="AX118" i="25"/>
  <c r="BG117" i="25"/>
  <c r="BF117" i="25"/>
  <c r="BD117" i="25"/>
  <c r="BA118" i="25"/>
  <c r="AY118" i="25"/>
  <c r="BG82" i="23"/>
  <c r="BA83" i="23"/>
  <c r="AZ83" i="23"/>
  <c r="AZ84" i="23" s="1"/>
  <c r="AZ85" i="23" s="1"/>
  <c r="BB88" i="23"/>
  <c r="BD82" i="23"/>
  <c r="AY83" i="23"/>
  <c r="AX83" i="23"/>
  <c r="BF82" i="23"/>
  <c r="BE82" i="23"/>
  <c r="AS4" i="23"/>
  <c r="AR4" i="23"/>
  <c r="AQ4" i="23"/>
  <c r="AT4" i="23"/>
  <c r="AQ5" i="23"/>
  <c r="AS5" i="23"/>
  <c r="AR5" i="23"/>
  <c r="AT5" i="23"/>
  <c r="BB15" i="21"/>
  <c r="AT238" i="22"/>
  <c r="AT229" i="22"/>
  <c r="AT233" i="22"/>
  <c r="AT245" i="22"/>
  <c r="AT201" i="22"/>
  <c r="AQ14" i="22"/>
  <c r="AQ246" i="22"/>
  <c r="AQ160" i="22"/>
  <c r="AQ178" i="22"/>
  <c r="AQ108" i="22"/>
  <c r="AQ33" i="22"/>
  <c r="AQ182" i="22"/>
  <c r="AQ102" i="22"/>
  <c r="AQ198" i="22"/>
  <c r="AQ231" i="22"/>
  <c r="AQ99" i="22"/>
  <c r="AQ194" i="22"/>
  <c r="AQ201" i="22"/>
  <c r="AQ128" i="22"/>
  <c r="AQ43" i="22"/>
  <c r="AQ59" i="22"/>
  <c r="AQ240" i="22"/>
  <c r="AQ191" i="22"/>
  <c r="AQ49" i="22"/>
  <c r="AQ229" i="22"/>
  <c r="AQ155" i="22"/>
  <c r="AQ142" i="22"/>
  <c r="AQ226" i="22"/>
  <c r="AQ57" i="22"/>
  <c r="AQ245" i="22"/>
  <c r="AQ89" i="22"/>
  <c r="AQ210" i="22"/>
  <c r="AQ230" i="22"/>
  <c r="AQ193" i="22"/>
  <c r="AQ164" i="22"/>
  <c r="AQ174" i="22"/>
  <c r="AQ236" i="22"/>
  <c r="AQ170" i="22"/>
  <c r="AQ130" i="22"/>
  <c r="AQ238" i="22"/>
  <c r="AQ211" i="22"/>
  <c r="AT225" i="22"/>
  <c r="AQ141" i="22"/>
  <c r="AQ221" i="22"/>
  <c r="AQ219" i="22"/>
  <c r="AQ139" i="22"/>
  <c r="AQ111" i="22"/>
  <c r="AQ249" i="22"/>
  <c r="AQ133" i="22"/>
  <c r="AQ118" i="22"/>
  <c r="AQ204" i="22"/>
  <c r="AR254" i="22"/>
  <c r="AQ110" i="22"/>
  <c r="AQ21" i="22"/>
  <c r="AQ125" i="22"/>
  <c r="AQ100" i="22"/>
  <c r="AQ126" i="22"/>
  <c r="AQ112" i="22"/>
  <c r="AQ84" i="22"/>
  <c r="AQ158" i="22"/>
  <c r="AQ173" i="22"/>
  <c r="AQ177" i="22"/>
  <c r="AT153" i="22"/>
  <c r="AT183" i="22"/>
  <c r="AT240" i="22"/>
  <c r="AT181" i="22"/>
  <c r="AT224" i="22"/>
  <c r="AT180" i="22"/>
  <c r="AR188" i="22"/>
  <c r="AT160" i="22"/>
  <c r="AT171" i="22"/>
  <c r="AT97" i="22"/>
  <c r="AR247" i="22"/>
  <c r="AR179" i="22"/>
  <c r="AT127" i="22"/>
  <c r="AT228" i="22"/>
  <c r="AR209" i="22"/>
  <c r="AQ105" i="22"/>
  <c r="AR204" i="22"/>
  <c r="AQ56" i="22"/>
  <c r="AR250" i="22"/>
  <c r="AT234" i="22"/>
  <c r="AR245" i="22"/>
  <c r="AR226" i="22"/>
  <c r="AT177" i="22"/>
  <c r="AQ75" i="22"/>
  <c r="AT114" i="22"/>
  <c r="AT167" i="22"/>
  <c r="AQ36" i="22"/>
  <c r="AT215" i="22"/>
  <c r="AT248" i="22"/>
  <c r="AT227" i="22"/>
  <c r="AT197" i="22"/>
  <c r="AT236" i="22"/>
  <c r="AT243" i="22"/>
  <c r="AR194" i="22"/>
  <c r="AR206" i="22"/>
  <c r="AR197" i="22"/>
  <c r="AR199" i="22"/>
  <c r="AR136" i="22"/>
  <c r="AR213" i="22"/>
  <c r="AT186" i="22"/>
  <c r="AT195" i="22"/>
  <c r="AT192" i="22"/>
  <c r="AT221" i="22"/>
  <c r="AT178" i="22"/>
  <c r="AT148" i="22"/>
  <c r="AT62" i="22"/>
  <c r="AT220" i="22"/>
  <c r="AT223" i="22"/>
  <c r="AT182" i="22"/>
  <c r="AT172" i="22"/>
  <c r="AT218" i="22"/>
  <c r="AT203" i="22"/>
  <c r="AT165" i="22"/>
  <c r="AT121" i="22"/>
  <c r="AT244" i="22"/>
  <c r="AT212" i="22"/>
  <c r="AT213" i="22"/>
  <c r="AT207" i="22"/>
  <c r="AT173" i="22"/>
  <c r="AT202" i="22"/>
  <c r="AT205" i="22"/>
  <c r="AT189" i="22"/>
  <c r="AR182" i="22"/>
  <c r="AT150" i="22"/>
  <c r="AQ58" i="22"/>
  <c r="AT200" i="22"/>
  <c r="AR144" i="22"/>
  <c r="AQ31" i="22"/>
  <c r="AT252" i="22"/>
  <c r="AT191" i="22"/>
  <c r="AT194" i="22"/>
  <c r="AQ25" i="22"/>
  <c r="AT230" i="22"/>
  <c r="AT239" i="22"/>
  <c r="AT222" i="22"/>
  <c r="AT193" i="22"/>
  <c r="AT162" i="22"/>
  <c r="AT107" i="22"/>
  <c r="AQ107" i="22"/>
  <c r="AQ82" i="22"/>
  <c r="AT209" i="22"/>
  <c r="AT158" i="22"/>
  <c r="AQ216" i="22"/>
  <c r="AQ140" i="22"/>
  <c r="AQ144" i="22"/>
  <c r="AT49" i="22"/>
  <c r="AQ189" i="22"/>
  <c r="AQ197" i="22"/>
  <c r="AT208" i="22"/>
  <c r="AQ203" i="22"/>
  <c r="AT179" i="22"/>
  <c r="AT135" i="22"/>
  <c r="AQ72" i="22"/>
  <c r="AQ228" i="22"/>
  <c r="AT210" i="22"/>
  <c r="AT196" i="22"/>
  <c r="AT103" i="22"/>
  <c r="AQ148" i="22"/>
  <c r="AQ115" i="22"/>
  <c r="AQ134" i="22"/>
  <c r="AT87" i="22"/>
  <c r="AQ54" i="22"/>
  <c r="AQ247" i="22"/>
  <c r="AT159" i="22"/>
  <c r="AQ123" i="22"/>
  <c r="AT67" i="22"/>
  <c r="AR238" i="22"/>
  <c r="AR236" i="22"/>
  <c r="AR244" i="22"/>
  <c r="AR243" i="22"/>
  <c r="AR217" i="22"/>
  <c r="AR172" i="22"/>
  <c r="AR148" i="22"/>
  <c r="AR118" i="22"/>
  <c r="AR105" i="22"/>
  <c r="AR233" i="22"/>
  <c r="AR186" i="22"/>
  <c r="AR203" i="22"/>
  <c r="AR178" i="22"/>
  <c r="AR176" i="22"/>
  <c r="AR141" i="22"/>
  <c r="AR163" i="22"/>
  <c r="AR231" i="22"/>
  <c r="AR229" i="22"/>
  <c r="AR251" i="22"/>
  <c r="AR191" i="22"/>
  <c r="AR162" i="22"/>
  <c r="AR80" i="22"/>
  <c r="AR122" i="22"/>
  <c r="AQ74" i="22"/>
  <c r="AQ81" i="22"/>
  <c r="AQ64" i="22"/>
  <c r="AT96" i="22"/>
  <c r="AQ83" i="22"/>
  <c r="AX83" i="22" s="1"/>
  <c r="AT68" i="22"/>
  <c r="AQ104" i="22"/>
  <c r="AQ76" i="22"/>
  <c r="AR103" i="22"/>
  <c r="AR88" i="22"/>
  <c r="AQ68" i="22"/>
  <c r="AQ61" i="22"/>
  <c r="AQ67" i="22"/>
  <c r="AQ91" i="22"/>
  <c r="AQ143" i="22"/>
  <c r="AS226" i="22"/>
  <c r="AQ39" i="22"/>
  <c r="AQ27" i="22"/>
  <c r="AQ119" i="22"/>
  <c r="AS201" i="22"/>
  <c r="AQ121" i="22"/>
  <c r="AQ106" i="22"/>
  <c r="AR157" i="22"/>
  <c r="AR92" i="22"/>
  <c r="AQ73" i="22"/>
  <c r="AQ131" i="22"/>
  <c r="AQ161" i="22"/>
  <c r="AS215" i="22"/>
  <c r="AS253" i="22"/>
  <c r="AS212" i="22"/>
  <c r="AS159" i="22"/>
  <c r="AS91" i="22"/>
  <c r="AS219" i="22"/>
  <c r="AS179" i="22"/>
  <c r="AS228" i="22"/>
  <c r="AS168" i="22"/>
  <c r="AS76" i="22"/>
  <c r="AS217" i="22"/>
  <c r="AS218" i="22"/>
  <c r="AS202" i="22"/>
  <c r="AS130" i="22"/>
  <c r="AS155" i="22"/>
  <c r="AS85" i="22"/>
  <c r="AS71" i="22"/>
  <c r="AS105" i="22"/>
  <c r="AS193" i="22"/>
  <c r="AS177" i="22"/>
  <c r="AS160" i="22"/>
  <c r="AS246" i="22"/>
  <c r="AS213" i="22"/>
  <c r="AS170" i="22"/>
  <c r="AS192" i="22"/>
  <c r="AS173" i="22"/>
  <c r="AS142" i="22"/>
  <c r="AS235" i="22"/>
  <c r="AS147" i="22"/>
  <c r="AS108" i="22"/>
  <c r="AS74" i="22"/>
  <c r="AS84" i="22"/>
  <c r="AS79" i="22"/>
  <c r="AS82" i="22"/>
  <c r="AS169" i="22"/>
  <c r="AS211" i="22"/>
  <c r="AS102" i="22"/>
  <c r="AS185" i="22"/>
  <c r="AS146" i="22"/>
  <c r="AS222" i="22"/>
  <c r="AS229" i="22"/>
  <c r="AS171" i="22"/>
  <c r="AS122" i="22"/>
  <c r="AS128" i="22"/>
  <c r="AS190" i="22"/>
  <c r="AS196" i="22"/>
  <c r="AS111" i="22"/>
  <c r="AS83" i="22"/>
  <c r="AZ83" i="22" s="1"/>
  <c r="BE83" i="22" s="1"/>
  <c r="AS94" i="22"/>
  <c r="AQ162" i="22"/>
  <c r="AS237" i="22"/>
  <c r="AS118" i="22"/>
  <c r="AQ209" i="22"/>
  <c r="AS124" i="22"/>
  <c r="AS125" i="22"/>
  <c r="AS72" i="22"/>
  <c r="AS236" i="22"/>
  <c r="AS133" i="22"/>
  <c r="AS99" i="22"/>
  <c r="AQ205" i="22"/>
  <c r="AS54" i="22"/>
  <c r="AS208" i="22"/>
  <c r="AS250" i="22"/>
  <c r="AQ208" i="22"/>
  <c r="AS183" i="22"/>
  <c r="AS245" i="22"/>
  <c r="AS182" i="22"/>
  <c r="AS221" i="22"/>
  <c r="AS191" i="22"/>
  <c r="AS165" i="22"/>
  <c r="AS123" i="22"/>
  <c r="AQ254" i="22"/>
  <c r="AQ35" i="22"/>
  <c r="AS106" i="22"/>
  <c r="AS200" i="22"/>
  <c r="AS207" i="22"/>
  <c r="AS157" i="22"/>
  <c r="AS139" i="22"/>
  <c r="AS249" i="22"/>
  <c r="AS203" i="22"/>
  <c r="AS156" i="22"/>
  <c r="AS101" i="22"/>
  <c r="AS240" i="22"/>
  <c r="AS238" i="22"/>
  <c r="AS107" i="22"/>
  <c r="AQ42" i="22"/>
  <c r="AS251" i="22"/>
  <c r="AS254" i="22"/>
  <c r="AS244" i="22"/>
  <c r="AT250" i="22"/>
  <c r="AS223" i="22"/>
  <c r="AR212" i="22"/>
  <c r="AT204" i="22"/>
  <c r="AT155" i="22"/>
  <c r="AT157" i="22"/>
  <c r="AR183" i="22"/>
  <c r="AS150" i="22"/>
  <c r="AT104" i="22"/>
  <c r="AS19" i="22"/>
  <c r="AT92" i="22"/>
  <c r="AT126" i="22"/>
  <c r="AS247" i="22"/>
  <c r="AS242" i="22"/>
  <c r="AT235" i="22"/>
  <c r="AS181" i="22"/>
  <c r="AR200" i="22"/>
  <c r="AR205" i="22"/>
  <c r="AT149" i="22"/>
  <c r="AT163" i="22"/>
  <c r="AT139" i="22"/>
  <c r="AT124" i="22"/>
  <c r="AT70" i="22"/>
  <c r="AR53" i="22"/>
  <c r="AT116" i="22"/>
  <c r="AT115" i="22"/>
  <c r="AT170" i="22"/>
  <c r="AT253" i="22"/>
  <c r="AR222" i="22"/>
  <c r="AT176" i="22"/>
  <c r="AR192" i="22"/>
  <c r="AT231" i="22"/>
  <c r="AT175" i="22"/>
  <c r="AR177" i="22"/>
  <c r="AS131" i="22"/>
  <c r="AS126" i="22"/>
  <c r="AS117" i="22"/>
  <c r="AT60" i="22"/>
  <c r="AS18" i="22"/>
  <c r="AT237" i="22"/>
  <c r="AR228" i="22"/>
  <c r="AS197" i="22"/>
  <c r="AS243" i="22"/>
  <c r="AR208" i="22"/>
  <c r="AS186" i="22"/>
  <c r="AR198" i="22"/>
  <c r="AR210" i="22"/>
  <c r="AS204" i="22"/>
  <c r="AT169" i="22"/>
  <c r="AT199" i="22"/>
  <c r="AS154" i="22"/>
  <c r="AS136" i="22"/>
  <c r="AS140" i="22"/>
  <c r="AR69" i="22"/>
  <c r="AT41" i="22"/>
  <c r="AT130" i="22"/>
  <c r="AS65" i="22"/>
  <c r="AT81" i="22"/>
  <c r="AT131" i="22"/>
  <c r="AS15" i="22"/>
  <c r="AT161" i="22"/>
  <c r="AT132" i="22"/>
  <c r="AT102" i="22"/>
  <c r="AT142" i="22"/>
  <c r="AT28" i="22"/>
  <c r="AT35" i="22"/>
  <c r="AT174" i="22"/>
  <c r="AT188" i="22"/>
  <c r="AS172" i="22"/>
  <c r="AT100" i="22"/>
  <c r="AS48" i="22"/>
  <c r="AS33" i="22"/>
  <c r="AT76" i="22"/>
  <c r="AT217" i="22"/>
  <c r="AS114" i="22"/>
  <c r="AT241" i="22"/>
  <c r="AS141" i="22"/>
  <c r="AS50" i="22"/>
  <c r="AS35" i="22"/>
  <c r="AT145" i="22"/>
  <c r="AT75" i="22"/>
  <c r="AT79" i="22"/>
  <c r="AS67" i="22"/>
  <c r="AS59" i="22"/>
  <c r="AT232" i="22"/>
  <c r="AS148" i="22"/>
  <c r="AS66" i="22"/>
  <c r="AT154" i="22"/>
  <c r="AT65" i="22"/>
  <c r="AS115" i="22"/>
  <c r="AS64" i="22"/>
  <c r="AS52" i="22"/>
  <c r="AT249" i="22"/>
  <c r="AS163" i="22"/>
  <c r="AR138" i="22"/>
  <c r="AS63" i="22"/>
  <c r="AT138" i="22"/>
  <c r="AT129" i="22"/>
  <c r="AT64" i="22"/>
  <c r="AT226" i="22"/>
  <c r="AS167" i="22"/>
  <c r="AS90" i="22"/>
  <c r="AQ186" i="22"/>
  <c r="AT133" i="22"/>
  <c r="AT5" i="22" s="1"/>
  <c r="AS100" i="22"/>
  <c r="AS55" i="22"/>
  <c r="AT206" i="22"/>
  <c r="AS198" i="22"/>
  <c r="AQ167" i="22"/>
  <c r="AQ45" i="22"/>
  <c r="AS29" i="22"/>
  <c r="AT93" i="22"/>
  <c r="AT134" i="22"/>
  <c r="AT125" i="22"/>
  <c r="AS110" i="22"/>
  <c r="AS28" i="22"/>
  <c r="AT214" i="22"/>
  <c r="AS166" i="22"/>
  <c r="AQ184" i="22"/>
  <c r="AQ41" i="22"/>
  <c r="AT164" i="22"/>
  <c r="AT118" i="22"/>
  <c r="AT89" i="22"/>
  <c r="AT105" i="22"/>
  <c r="AT42" i="22"/>
  <c r="AT80" i="22"/>
  <c r="AT247" i="22"/>
  <c r="AS176" i="22"/>
  <c r="AQ179" i="22"/>
  <c r="AR29" i="22"/>
  <c r="AT151" i="22"/>
  <c r="AT123" i="22"/>
  <c r="AS104" i="22"/>
  <c r="AS127" i="22"/>
  <c r="AS95" i="22"/>
  <c r="AT73" i="22"/>
  <c r="AS161" i="22"/>
  <c r="AQ60" i="22"/>
  <c r="AQ223" i="22"/>
  <c r="AS21" i="22"/>
  <c r="AQ251" i="22"/>
  <c r="AR253" i="22"/>
  <c r="AS241" i="22"/>
  <c r="AS230" i="22"/>
  <c r="AQ237" i="22"/>
  <c r="AQ207" i="22"/>
  <c r="AQ232" i="22"/>
  <c r="AS178" i="22"/>
  <c r="AS225" i="22"/>
  <c r="AS175" i="22"/>
  <c r="AR207" i="22"/>
  <c r="AR168" i="22"/>
  <c r="AS145" i="22"/>
  <c r="AQ153" i="22"/>
  <c r="AR150" i="22"/>
  <c r="AR147" i="22"/>
  <c r="AS129" i="22"/>
  <c r="AQ97" i="22"/>
  <c r="AQ169" i="22"/>
  <c r="AQ69" i="22"/>
  <c r="AQ16" i="22"/>
  <c r="AQ98" i="22"/>
  <c r="AQ51" i="22"/>
  <c r="AS57" i="22"/>
  <c r="AS209" i="22"/>
  <c r="AQ23" i="22"/>
  <c r="AS14" i="22"/>
  <c r="AQ168" i="22"/>
  <c r="AQ213" i="22"/>
  <c r="AQ94" i="22"/>
  <c r="AQ55" i="22"/>
  <c r="AQ29" i="22"/>
  <c r="AR248" i="22"/>
  <c r="AR221" i="22"/>
  <c r="AR223" i="22"/>
  <c r="AS233" i="22"/>
  <c r="AQ234" i="22"/>
  <c r="AS216" i="22"/>
  <c r="AS194" i="22"/>
  <c r="AQ217" i="22"/>
  <c r="AR219" i="22"/>
  <c r="AQ192" i="22"/>
  <c r="AR166" i="22"/>
  <c r="AS162" i="22"/>
  <c r="AQ172" i="22"/>
  <c r="AQ156" i="22"/>
  <c r="AR145" i="22"/>
  <c r="AS137" i="22"/>
  <c r="AQ90" i="22"/>
  <c r="AQ101" i="22"/>
  <c r="AQ87" i="22"/>
  <c r="AR125" i="22"/>
  <c r="AS68" i="22"/>
  <c r="AS86" i="22"/>
  <c r="AS80" i="22"/>
  <c r="AQ47" i="22"/>
  <c r="AS81" i="22"/>
  <c r="AS210" i="22"/>
  <c r="AQ77" i="22"/>
  <c r="AQ171" i="22"/>
  <c r="AQ233" i="22"/>
  <c r="AS58" i="22"/>
  <c r="AQ92" i="22"/>
  <c r="AS51" i="22"/>
  <c r="AS232" i="22"/>
  <c r="AQ222" i="22"/>
  <c r="AS224" i="22"/>
  <c r="AS220" i="22"/>
  <c r="AR181" i="22"/>
  <c r="AR215" i="22"/>
  <c r="AQ206" i="22"/>
  <c r="AQ200" i="22"/>
  <c r="AR180" i="22"/>
  <c r="AQ199" i="22"/>
  <c r="AR164" i="22"/>
  <c r="AR104" i="22"/>
  <c r="AQ166" i="22"/>
  <c r="AQ86" i="22"/>
  <c r="AS89" i="22"/>
  <c r="AS88" i="22"/>
  <c r="AS116" i="22"/>
  <c r="AS98" i="22"/>
  <c r="AQ38" i="22"/>
  <c r="AS112" i="22"/>
  <c r="AS180" i="22"/>
  <c r="AR87" i="22"/>
  <c r="AQ95" i="22"/>
  <c r="AQ147" i="22"/>
  <c r="AQ243" i="22"/>
  <c r="AS78" i="22"/>
  <c r="AS60" i="22"/>
  <c r="AS43" i="22"/>
  <c r="AQ214" i="22"/>
  <c r="AQ215" i="22"/>
  <c r="AS205" i="22"/>
  <c r="AR155" i="22"/>
  <c r="AQ195" i="22"/>
  <c r="AQ180" i="22"/>
  <c r="AS158" i="22"/>
  <c r="AS138" i="22"/>
  <c r="AQ149" i="22"/>
  <c r="AR76" i="22"/>
  <c r="AQ109" i="22"/>
  <c r="AQ122" i="22"/>
  <c r="AS103" i="22"/>
  <c r="AQ50" i="22"/>
  <c r="AQ65" i="22"/>
  <c r="AS36" i="22"/>
  <c r="AS120" i="22"/>
  <c r="AS188" i="22"/>
  <c r="AR97" i="22"/>
  <c r="AQ85" i="22"/>
  <c r="AQ157" i="22"/>
  <c r="AQ252" i="22"/>
  <c r="AQ52" i="22"/>
  <c r="AS77" i="22"/>
  <c r="AS47" i="22"/>
  <c r="AS42" i="22"/>
  <c r="AQ80" i="22"/>
  <c r="AQ175" i="22"/>
  <c r="AQ248" i="22"/>
  <c r="AS75" i="22"/>
  <c r="AS32" i="22"/>
  <c r="AS252" i="22"/>
  <c r="AQ241" i="22"/>
  <c r="AR240" i="22"/>
  <c r="AS206" i="22"/>
  <c r="AQ220" i="22"/>
  <c r="AR202" i="22"/>
  <c r="AQ188" i="22"/>
  <c r="AQ145" i="22"/>
  <c r="AS143" i="22"/>
  <c r="AQ127" i="22"/>
  <c r="AR120" i="22"/>
  <c r="AS97" i="22"/>
  <c r="AQ103" i="22"/>
  <c r="AQ26" i="22"/>
  <c r="AQ15" i="22"/>
  <c r="AS134" i="22"/>
  <c r="AS199" i="22"/>
  <c r="AR230" i="22"/>
  <c r="AQ114" i="22"/>
  <c r="AQ152" i="22"/>
  <c r="AQ244" i="22"/>
  <c r="AS27" i="22"/>
  <c r="AQ63" i="22"/>
  <c r="AS231" i="22"/>
  <c r="AS248" i="22"/>
  <c r="AQ183" i="22"/>
  <c r="AR195" i="22"/>
  <c r="AS187" i="22"/>
  <c r="AR187" i="22"/>
  <c r="AQ212" i="22"/>
  <c r="AR190" i="22"/>
  <c r="AS144" i="22"/>
  <c r="AS135" i="22"/>
  <c r="AQ165" i="22"/>
  <c r="AQ159" i="22"/>
  <c r="AQ113" i="22"/>
  <c r="AQ117" i="22"/>
  <c r="AR116" i="22"/>
  <c r="AS93" i="22"/>
  <c r="AQ79" i="22"/>
  <c r="AS87" i="22"/>
  <c r="AR46" i="22"/>
  <c r="AQ62" i="22"/>
  <c r="AQ20" i="22"/>
  <c r="AQ93" i="22"/>
  <c r="AS53" i="22"/>
  <c r="AS164" i="22"/>
  <c r="AS239" i="22"/>
  <c r="AR234" i="22"/>
  <c r="AQ120" i="22"/>
  <c r="AQ185" i="22"/>
  <c r="AQ253" i="22"/>
  <c r="AS37" i="22"/>
  <c r="AS69" i="22"/>
  <c r="AQ44" i="22"/>
  <c r="AQ34" i="22"/>
  <c r="AR241" i="22"/>
  <c r="AQ235" i="22"/>
  <c r="AR252" i="22"/>
  <c r="AQ239" i="22"/>
  <c r="AR196" i="22"/>
  <c r="AQ227" i="22"/>
  <c r="AQ202" i="22"/>
  <c r="AQ181" i="22"/>
  <c r="AR201" i="22"/>
  <c r="AQ138" i="22"/>
  <c r="AS189" i="22"/>
  <c r="AS121" i="22"/>
  <c r="AR132" i="22"/>
  <c r="AQ151" i="22"/>
  <c r="AQ129" i="22"/>
  <c r="AS113" i="22"/>
  <c r="AR108" i="22"/>
  <c r="AS92" i="22"/>
  <c r="AQ37" i="22"/>
  <c r="AS61" i="22"/>
  <c r="AR70" i="22"/>
  <c r="AS44" i="22"/>
  <c r="AS151" i="22"/>
  <c r="AS234" i="22"/>
  <c r="AR227" i="22"/>
  <c r="AQ124" i="22"/>
  <c r="AQ196" i="22"/>
  <c r="AQ218" i="22"/>
  <c r="AS24" i="22"/>
  <c r="AS23" i="22"/>
  <c r="AS73" i="22"/>
  <c r="AS22" i="22"/>
  <c r="AQ250" i="22"/>
  <c r="AR246" i="22"/>
  <c r="AS227" i="22"/>
  <c r="AQ190" i="22"/>
  <c r="AR218" i="22"/>
  <c r="AR161" i="22"/>
  <c r="AR170" i="22"/>
  <c r="AQ163" i="22"/>
  <c r="AQ132" i="22"/>
  <c r="AR149" i="22"/>
  <c r="AS152" i="22"/>
  <c r="AS132" i="22"/>
  <c r="AR110" i="22"/>
  <c r="AR93" i="22"/>
  <c r="AS96" i="22"/>
  <c r="AQ135" i="22"/>
  <c r="AQ116" i="22"/>
  <c r="AQ71" i="22"/>
  <c r="AQ96" i="22"/>
  <c r="AR82" i="22"/>
  <c r="AS38" i="22"/>
  <c r="AS153" i="22"/>
  <c r="AQ88" i="22"/>
  <c r="AQ78" i="22"/>
  <c r="AQ150" i="22"/>
  <c r="AQ187" i="22"/>
  <c r="AQ40" i="22"/>
  <c r="AQ22" i="22"/>
  <c r="AQ32" i="22"/>
  <c r="AQ19" i="22"/>
  <c r="AS30" i="22"/>
  <c r="AQ146" i="22"/>
  <c r="AQ176" i="22"/>
  <c r="AQ48" i="22"/>
  <c r="AQ70" i="22"/>
  <c r="AQ24" i="22"/>
  <c r="AQ46" i="22"/>
  <c r="AQ224" i="22"/>
  <c r="AQ242" i="22"/>
  <c r="AS174" i="22"/>
  <c r="AS195" i="22"/>
  <c r="AS184" i="22"/>
  <c r="AR159" i="22"/>
  <c r="AR153" i="22"/>
  <c r="AQ137" i="22"/>
  <c r="AS149" i="22"/>
  <c r="AS109" i="22"/>
  <c r="AQ154" i="22"/>
  <c r="AS119" i="22"/>
  <c r="AQ53" i="22"/>
  <c r="AQ66" i="22"/>
  <c r="AS70" i="22"/>
  <c r="AQ18" i="22"/>
  <c r="AS214" i="22"/>
  <c r="AQ30" i="22"/>
  <c r="AS39" i="22"/>
  <c r="AQ136" i="22"/>
  <c r="AQ225" i="22"/>
  <c r="AQ28" i="22"/>
  <c r="AS16" i="22"/>
  <c r="AS31" i="22"/>
  <c r="AS45" i="22"/>
  <c r="AS25" i="22"/>
  <c r="AS46" i="22"/>
  <c r="AT30" i="22"/>
  <c r="AT29" i="22"/>
  <c r="AS62" i="22"/>
  <c r="AS49" i="22"/>
  <c r="AR173" i="22"/>
  <c r="AR146" i="22"/>
  <c r="AT166" i="22"/>
  <c r="AT117" i="22"/>
  <c r="AR123" i="22"/>
  <c r="AT85" i="22"/>
  <c r="AT83" i="22"/>
  <c r="BA83" i="22" s="1"/>
  <c r="BF83" i="22" s="1"/>
  <c r="AT168" i="22"/>
  <c r="AT216" i="22"/>
  <c r="AT23" i="22"/>
  <c r="AT122" i="22"/>
  <c r="AR140" i="22"/>
  <c r="AR134" i="22"/>
  <c r="AR114" i="22"/>
  <c r="AR83" i="22"/>
  <c r="AY83" i="22" s="1"/>
  <c r="AR72" i="22"/>
  <c r="AT90" i="22"/>
  <c r="AT84" i="22"/>
  <c r="AT86" i="22"/>
  <c r="AT143" i="22"/>
  <c r="AT242" i="22"/>
  <c r="AR100" i="22"/>
  <c r="AR17" i="22"/>
  <c r="AR44" i="22"/>
  <c r="AT82" i="22"/>
  <c r="AT185" i="22"/>
  <c r="AT4" i="22" s="1"/>
  <c r="AT246" i="22"/>
  <c r="AR63" i="22"/>
  <c r="AT56" i="22"/>
  <c r="AR22" i="22"/>
  <c r="AR171" i="22"/>
  <c r="AR165" i="22"/>
  <c r="AT146" i="22"/>
  <c r="AR109" i="22"/>
  <c r="AR152" i="22"/>
  <c r="AR124" i="22"/>
  <c r="AT113" i="22"/>
  <c r="AT44" i="22"/>
  <c r="AT46" i="22"/>
  <c r="AT51" i="22"/>
  <c r="AT63" i="22"/>
  <c r="AT152" i="22"/>
  <c r="AT251" i="22"/>
  <c r="AR95" i="22"/>
  <c r="AR38" i="22"/>
  <c r="AR156" i="22"/>
  <c r="AT140" i="22"/>
  <c r="AR99" i="22"/>
  <c r="AT94" i="22"/>
  <c r="AR129" i="22"/>
  <c r="AT98" i="22"/>
  <c r="AT71" i="22"/>
  <c r="AR85" i="22"/>
  <c r="AT95" i="22"/>
  <c r="AT187" i="22"/>
  <c r="AT254" i="22"/>
  <c r="AR62" i="22"/>
  <c r="AR49" i="22"/>
  <c r="AT18" i="22"/>
  <c r="AT144" i="22"/>
  <c r="AT108" i="22"/>
  <c r="AR119" i="22"/>
  <c r="AR131" i="22"/>
  <c r="AT106" i="22"/>
  <c r="AT120" i="22"/>
  <c r="AT91" i="22"/>
  <c r="AT52" i="22"/>
  <c r="AR67" i="22"/>
  <c r="AT78" i="22"/>
  <c r="AT184" i="22"/>
  <c r="AR193" i="22"/>
  <c r="AT15" i="22"/>
  <c r="AT141" i="22"/>
  <c r="AR98" i="22"/>
  <c r="AT128" i="22"/>
  <c r="AR107" i="22"/>
  <c r="AT74" i="22"/>
  <c r="AR30" i="22"/>
  <c r="AT61" i="22"/>
  <c r="AT88" i="22"/>
  <c r="AT198" i="22"/>
  <c r="AR174" i="22"/>
  <c r="AR167" i="22"/>
  <c r="AT147" i="22"/>
  <c r="AR121" i="22"/>
  <c r="AR128" i="22"/>
  <c r="AR94" i="22"/>
  <c r="AR71" i="22"/>
  <c r="AT72" i="22"/>
  <c r="AR112" i="22"/>
  <c r="AT26" i="22"/>
  <c r="AT99" i="22"/>
  <c r="AT211" i="22"/>
  <c r="AR224" i="22"/>
  <c r="AR139" i="22"/>
  <c r="AT77" i="22"/>
  <c r="AT69" i="22"/>
  <c r="AT111" i="22"/>
  <c r="AR64" i="22"/>
  <c r="AT101" i="22"/>
  <c r="AT54" i="22"/>
  <c r="AT109" i="22"/>
  <c r="AT190" i="22"/>
  <c r="AT58" i="22"/>
  <c r="AR239" i="22"/>
  <c r="AT16" i="22"/>
  <c r="AT112" i="22"/>
  <c r="AT136" i="22"/>
  <c r="AT119" i="22"/>
  <c r="AT110" i="22"/>
  <c r="AR81" i="22"/>
  <c r="AT137" i="22"/>
  <c r="AR90" i="22"/>
  <c r="AT156" i="22"/>
  <c r="AT219" i="22"/>
  <c r="AR216" i="22"/>
  <c r="AT19" i="22"/>
  <c r="AR127" i="22"/>
  <c r="AR56" i="22"/>
  <c r="AR102" i="22"/>
  <c r="AR225" i="22"/>
  <c r="AQ170" i="21"/>
  <c r="AR61" i="22"/>
  <c r="AR86" i="22"/>
  <c r="AR113" i="22"/>
  <c r="AR55" i="22"/>
  <c r="AR36" i="22"/>
  <c r="AR26" i="22"/>
  <c r="AR52" i="22"/>
  <c r="AR135" i="22"/>
  <c r="AR79" i="22"/>
  <c r="AR158" i="22"/>
  <c r="AR65" i="22"/>
  <c r="AR154" i="22"/>
  <c r="AR35" i="22"/>
  <c r="AQ184" i="21"/>
  <c r="AR77" i="22"/>
  <c r="AR84" i="22"/>
  <c r="AR89" i="22"/>
  <c r="AR130" i="22"/>
  <c r="AR66" i="22"/>
  <c r="AR60" i="22"/>
  <c r="AR45" i="22"/>
  <c r="AR151" i="22"/>
  <c r="AR32" i="22"/>
  <c r="AR16" i="22"/>
  <c r="AR75" i="22"/>
  <c r="AR175" i="22"/>
  <c r="AR33" i="22"/>
  <c r="AR137" i="22"/>
  <c r="AS34" i="22"/>
  <c r="AQ240" i="21"/>
  <c r="AR101" i="22"/>
  <c r="AR117" i="22"/>
  <c r="AR25" i="22"/>
  <c r="AR160" i="22"/>
  <c r="AR211" i="22"/>
  <c r="AR242" i="22"/>
  <c r="AS40" i="22"/>
  <c r="AR28" i="22"/>
  <c r="AR73" i="22"/>
  <c r="AR143" i="22"/>
  <c r="AR235" i="22"/>
  <c r="AR18" i="22"/>
  <c r="AR34" i="22"/>
  <c r="AR39" i="22"/>
  <c r="AR58" i="22"/>
  <c r="AT33" i="22"/>
  <c r="AR237" i="22"/>
  <c r="AR57" i="22"/>
  <c r="AR96" i="22"/>
  <c r="AR185" i="22"/>
  <c r="AR43" i="22"/>
  <c r="AT20" i="22"/>
  <c r="AR126" i="22"/>
  <c r="AR189" i="22"/>
  <c r="AR27" i="22"/>
  <c r="AR133" i="22"/>
  <c r="AR169" i="22"/>
  <c r="AR15" i="22"/>
  <c r="AS41" i="22"/>
  <c r="AT17" i="22"/>
  <c r="AR48" i="22"/>
  <c r="AR111" i="22"/>
  <c r="AR184" i="22"/>
  <c r="AT66" i="22"/>
  <c r="AR54" i="22"/>
  <c r="AR51" i="22"/>
  <c r="AR14" i="22"/>
  <c r="AT40" i="22"/>
  <c r="AR21" i="22"/>
  <c r="AR115" i="22"/>
  <c r="AR214" i="22"/>
  <c r="AR23" i="22"/>
  <c r="AT34" i="22"/>
  <c r="AR41" i="22"/>
  <c r="AS20" i="22"/>
  <c r="AR142" i="22"/>
  <c r="AR232" i="22"/>
  <c r="AR50" i="22"/>
  <c r="AR74" i="22"/>
  <c r="AR37" i="22"/>
  <c r="AR20" i="22"/>
  <c r="AT50" i="22"/>
  <c r="AT38" i="22"/>
  <c r="AS17" i="22"/>
  <c r="AR40" i="22"/>
  <c r="AR91" i="22"/>
  <c r="AR249" i="22"/>
  <c r="AT47" i="22"/>
  <c r="AR31" i="22"/>
  <c r="AT36" i="22"/>
  <c r="AR106" i="22"/>
  <c r="AR220" i="22"/>
  <c r="AR78" i="22"/>
  <c r="AR59" i="22"/>
  <c r="AR47" i="22"/>
  <c r="AR42" i="22"/>
  <c r="AT14" i="22"/>
  <c r="AX84" i="22"/>
  <c r="AT24" i="22"/>
  <c r="AT22" i="22"/>
  <c r="AT32" i="22"/>
  <c r="AT43" i="22"/>
  <c r="AT55" i="22"/>
  <c r="AT37" i="22"/>
  <c r="AT39" i="22"/>
  <c r="AT31" i="22"/>
  <c r="AS26" i="22"/>
  <c r="AT25" i="22"/>
  <c r="AT27" i="22"/>
  <c r="AT59" i="22"/>
  <c r="AT53" i="22"/>
  <c r="AR24" i="22"/>
  <c r="AR19" i="22"/>
  <c r="AT21" i="22"/>
  <c r="AT45" i="22"/>
  <c r="AT57" i="22"/>
  <c r="AQ160" i="21"/>
  <c r="AQ192" i="21"/>
  <c r="AQ188" i="21"/>
  <c r="AQ233" i="21"/>
  <c r="AQ157" i="21"/>
  <c r="AQ252" i="21"/>
  <c r="AQ107" i="21"/>
  <c r="BB84" i="22"/>
  <c r="BG83" i="22"/>
  <c r="AU5" i="22"/>
  <c r="AU4" i="22"/>
  <c r="AT229" i="21"/>
  <c r="AT213" i="21"/>
  <c r="AT218" i="21"/>
  <c r="AT225" i="21"/>
  <c r="AT237" i="21"/>
  <c r="AT228" i="21"/>
  <c r="AT166" i="21"/>
  <c r="AT198" i="21"/>
  <c r="AT208" i="21"/>
  <c r="AT242" i="21"/>
  <c r="AT163" i="21"/>
  <c r="AT125" i="21"/>
  <c r="AT201" i="21"/>
  <c r="AT170" i="21"/>
  <c r="AT203" i="21"/>
  <c r="AT231" i="21"/>
  <c r="AT250" i="21"/>
  <c r="AT212" i="21"/>
  <c r="AT159" i="21"/>
  <c r="AT249" i="21"/>
  <c r="AT77" i="21"/>
  <c r="AT65" i="21"/>
  <c r="AT61" i="21"/>
  <c r="AT90" i="21"/>
  <c r="AT121" i="21"/>
  <c r="AT139" i="21"/>
  <c r="AT51" i="21"/>
  <c r="AT116" i="21"/>
  <c r="AT176" i="21"/>
  <c r="AT137" i="21"/>
  <c r="AR231" i="21"/>
  <c r="AR125" i="21"/>
  <c r="AR246" i="21"/>
  <c r="AR127" i="21"/>
  <c r="AR136" i="21"/>
  <c r="AR244" i="21"/>
  <c r="AR159" i="21"/>
  <c r="AR189" i="21"/>
  <c r="AR118" i="21"/>
  <c r="AR129" i="21"/>
  <c r="AR156" i="21"/>
  <c r="AR121" i="21"/>
  <c r="AR217" i="21"/>
  <c r="AR195" i="21"/>
  <c r="AR173" i="21"/>
  <c r="AR150" i="21"/>
  <c r="AR132" i="21"/>
  <c r="AR251" i="21"/>
  <c r="AR133" i="21"/>
  <c r="AR170" i="21"/>
  <c r="AR178" i="21"/>
  <c r="AR206" i="21"/>
  <c r="AR241" i="21"/>
  <c r="AR185" i="21"/>
  <c r="AR240" i="21"/>
  <c r="AR223" i="21"/>
  <c r="AR115" i="21"/>
  <c r="AR209" i="21"/>
  <c r="AR199" i="21"/>
  <c r="AR233" i="21"/>
  <c r="AR188" i="21"/>
  <c r="AR128" i="21"/>
  <c r="AT103" i="21"/>
  <c r="AR183" i="21"/>
  <c r="AR236" i="21"/>
  <c r="AR104" i="21"/>
  <c r="AR101" i="21"/>
  <c r="AR243" i="21"/>
  <c r="AR253" i="21"/>
  <c r="AR197" i="21"/>
  <c r="AR161" i="21"/>
  <c r="AR90" i="21"/>
  <c r="AR226" i="21"/>
  <c r="AR180" i="21"/>
  <c r="AR216" i="21"/>
  <c r="AR234" i="21"/>
  <c r="AR237" i="21"/>
  <c r="AR200" i="21"/>
  <c r="AR169" i="21"/>
  <c r="AR215" i="21"/>
  <c r="AT114" i="21"/>
  <c r="AT87" i="21"/>
  <c r="AT142" i="21"/>
  <c r="AT111" i="21"/>
  <c r="AT151" i="21"/>
  <c r="AT107" i="21"/>
  <c r="AT174" i="21"/>
  <c r="AT71" i="21"/>
  <c r="AR71" i="21"/>
  <c r="AT153" i="21"/>
  <c r="AR111" i="21"/>
  <c r="AR63" i="21"/>
  <c r="AR89" i="21"/>
  <c r="AR66" i="21"/>
  <c r="AR37" i="21"/>
  <c r="AT205" i="21"/>
  <c r="AT183" i="21"/>
  <c r="AR145" i="21"/>
  <c r="AT132" i="21"/>
  <c r="AQ197" i="21"/>
  <c r="AQ177" i="21"/>
  <c r="AT147" i="21"/>
  <c r="AR81" i="21"/>
  <c r="AT74" i="21"/>
  <c r="AT60" i="21"/>
  <c r="AT238" i="21"/>
  <c r="AT209" i="21"/>
  <c r="AQ194" i="21"/>
  <c r="AQ238" i="21"/>
  <c r="AR205" i="21"/>
  <c r="AR152" i="21"/>
  <c r="AR113" i="21"/>
  <c r="AT81" i="21"/>
  <c r="AT89" i="21"/>
  <c r="AR249" i="21"/>
  <c r="AR204" i="21"/>
  <c r="AQ185" i="21"/>
  <c r="AT188" i="21"/>
  <c r="AR110" i="21"/>
  <c r="AR92" i="21"/>
  <c r="AR100" i="21"/>
  <c r="AT102" i="21"/>
  <c r="AT110" i="21"/>
  <c r="AT134" i="21"/>
  <c r="AT223" i="21"/>
  <c r="AR211" i="21"/>
  <c r="AR218" i="21"/>
  <c r="AR166" i="21"/>
  <c r="AT169" i="21"/>
  <c r="AR140" i="21"/>
  <c r="AT150" i="21"/>
  <c r="AR141" i="21"/>
  <c r="AT119" i="21"/>
  <c r="AR222" i="21"/>
  <c r="AR194" i="21"/>
  <c r="AQ148" i="21"/>
  <c r="AR168" i="21"/>
  <c r="AR131" i="21"/>
  <c r="AT84" i="21"/>
  <c r="AR65" i="21"/>
  <c r="AT171" i="21"/>
  <c r="AT227" i="21"/>
  <c r="AT224" i="21"/>
  <c r="AT173" i="21"/>
  <c r="AT133" i="21"/>
  <c r="AR103" i="21"/>
  <c r="AT72" i="21"/>
  <c r="AR252" i="21"/>
  <c r="AR228" i="21"/>
  <c r="AR213" i="21"/>
  <c r="AQ171" i="21"/>
  <c r="AQ212" i="21"/>
  <c r="AR165" i="21"/>
  <c r="AR138" i="21"/>
  <c r="AR148" i="21"/>
  <c r="AR142" i="21"/>
  <c r="AR126" i="21"/>
  <c r="AR212" i="21"/>
  <c r="AQ186" i="21"/>
  <c r="AR202" i="21"/>
  <c r="AQ224" i="21"/>
  <c r="AR177" i="21"/>
  <c r="AR123" i="21"/>
  <c r="AR137" i="21"/>
  <c r="AR87" i="21"/>
  <c r="AR134" i="21"/>
  <c r="AR78" i="21"/>
  <c r="AQ71" i="21"/>
  <c r="AR154" i="21"/>
  <c r="AR210" i="21"/>
  <c r="AQ230" i="21"/>
  <c r="AR184" i="21"/>
  <c r="AQ254" i="21"/>
  <c r="AQ121" i="21"/>
  <c r="AR122" i="21"/>
  <c r="AR108" i="21"/>
  <c r="AR69" i="21"/>
  <c r="AR119" i="21"/>
  <c r="AR147" i="21"/>
  <c r="AR232" i="21"/>
  <c r="AR245" i="21"/>
  <c r="AR196" i="21"/>
  <c r="AR191" i="21"/>
  <c r="AR149" i="21"/>
  <c r="AR153" i="21"/>
  <c r="AQ136" i="21"/>
  <c r="AQ125" i="21"/>
  <c r="AR114" i="21"/>
  <c r="AQ98" i="21"/>
  <c r="AR47" i="21"/>
  <c r="AR64" i="21"/>
  <c r="AR88" i="21"/>
  <c r="AQ245" i="21"/>
  <c r="AQ213" i="21"/>
  <c r="AR207" i="21"/>
  <c r="AR203" i="21"/>
  <c r="AR193" i="21"/>
  <c r="AR172" i="21"/>
  <c r="AR198" i="21"/>
  <c r="AR116" i="21"/>
  <c r="AQ120" i="21"/>
  <c r="AR48" i="21"/>
  <c r="AR163" i="21"/>
  <c r="AR250" i="21"/>
  <c r="AQ227" i="21"/>
  <c r="AR221" i="21"/>
  <c r="AR254" i="21"/>
  <c r="AQ237" i="21"/>
  <c r="AR225" i="21"/>
  <c r="AR208" i="21"/>
  <c r="AR157" i="21"/>
  <c r="AR143" i="21"/>
  <c r="AQ182" i="21"/>
  <c r="AQ158" i="21"/>
  <c r="AR139" i="21"/>
  <c r="AR102" i="21"/>
  <c r="AR95" i="21"/>
  <c r="AR67" i="21"/>
  <c r="AR174" i="21"/>
  <c r="AR192" i="21"/>
  <c r="AR187" i="21"/>
  <c r="AR146" i="21"/>
  <c r="AQ130" i="21"/>
  <c r="AR112" i="21"/>
  <c r="AR130" i="21"/>
  <c r="AR97" i="21"/>
  <c r="AQ246" i="21"/>
  <c r="AR247" i="21"/>
  <c r="AR167" i="21"/>
  <c r="AQ162" i="21"/>
  <c r="AR158" i="21"/>
  <c r="AR105" i="21"/>
  <c r="AR164" i="21"/>
  <c r="AR94" i="21"/>
  <c r="AR98" i="21"/>
  <c r="AR45" i="21"/>
  <c r="AR242" i="21"/>
  <c r="AR238" i="21"/>
  <c r="AQ179" i="21"/>
  <c r="AR171" i="21"/>
  <c r="AQ142" i="21"/>
  <c r="AQ122" i="21"/>
  <c r="AR27" i="21"/>
  <c r="AR248" i="21"/>
  <c r="AR227" i="21"/>
  <c r="AR235" i="21"/>
  <c r="AQ180" i="21"/>
  <c r="AQ251" i="21"/>
  <c r="AQ207" i="21"/>
  <c r="AR190" i="21"/>
  <c r="AR117" i="21"/>
  <c r="AR99" i="21"/>
  <c r="AR60" i="21"/>
  <c r="AR58" i="21"/>
  <c r="AR214" i="21"/>
  <c r="AQ174" i="21"/>
  <c r="AR155" i="21"/>
  <c r="AR176" i="21"/>
  <c r="AR120" i="21"/>
  <c r="AQ161" i="21"/>
  <c r="AR106" i="21"/>
  <c r="AR135" i="21"/>
  <c r="AR75" i="21"/>
  <c r="AR55" i="21"/>
  <c r="AR34" i="21"/>
  <c r="AT42" i="21"/>
  <c r="AT58" i="21"/>
  <c r="AR33" i="21"/>
  <c r="AS152" i="21"/>
  <c r="AS121" i="21"/>
  <c r="AS141" i="21"/>
  <c r="AS40" i="21"/>
  <c r="AS25" i="21"/>
  <c r="AS88" i="21"/>
  <c r="AS230" i="21"/>
  <c r="AS227" i="21"/>
  <c r="AS178" i="21"/>
  <c r="AS113" i="21"/>
  <c r="AS206" i="21"/>
  <c r="AS167" i="21"/>
  <c r="AS118" i="21"/>
  <c r="AS56" i="21"/>
  <c r="AS244" i="21"/>
  <c r="AS136" i="21"/>
  <c r="AS137" i="21"/>
  <c r="AS104" i="21"/>
  <c r="AS73" i="21"/>
  <c r="AS248" i="21"/>
  <c r="AS110" i="21"/>
  <c r="AS27" i="21"/>
  <c r="AS242" i="21"/>
  <c r="AS213" i="21"/>
  <c r="AS129" i="21"/>
  <c r="AS157" i="21"/>
  <c r="AS105" i="21"/>
  <c r="AS69" i="21"/>
  <c r="AS140" i="21"/>
  <c r="AS232" i="21"/>
  <c r="AS211" i="21"/>
  <c r="AS192" i="21"/>
  <c r="AS216" i="21"/>
  <c r="AS181" i="21"/>
  <c r="AS116" i="21"/>
  <c r="AS102" i="21"/>
  <c r="AS93" i="21"/>
  <c r="AS50" i="21"/>
  <c r="AS237" i="21"/>
  <c r="AS224" i="21"/>
  <c r="AS182" i="21"/>
  <c r="AS151" i="21"/>
  <c r="AS177" i="21"/>
  <c r="AS72" i="21"/>
  <c r="AS138" i="21"/>
  <c r="AS126" i="21"/>
  <c r="AS253" i="21"/>
  <c r="AS222" i="21"/>
  <c r="AS235" i="21"/>
  <c r="AS191" i="21"/>
  <c r="AS101" i="21"/>
  <c r="AQ81" i="21"/>
  <c r="AS120" i="21"/>
  <c r="AS172" i="21"/>
  <c r="AS189" i="21"/>
  <c r="AS106" i="21"/>
  <c r="AS163" i="21"/>
  <c r="AS149" i="21"/>
  <c r="AS17" i="21"/>
  <c r="AS160" i="21"/>
  <c r="AS32" i="21"/>
  <c r="AS239" i="21"/>
  <c r="AS231" i="21"/>
  <c r="AS200" i="21"/>
  <c r="AS139" i="21"/>
  <c r="AS164" i="21"/>
  <c r="AS143" i="21"/>
  <c r="AS44" i="21"/>
  <c r="AS124" i="21"/>
  <c r="AS212" i="21"/>
  <c r="AS241" i="21"/>
  <c r="AS220" i="21"/>
  <c r="AS158" i="21"/>
  <c r="AS111" i="21"/>
  <c r="AS165" i="21"/>
  <c r="AR16" i="21"/>
  <c r="AS254" i="21"/>
  <c r="AS186" i="21"/>
  <c r="AS148" i="21"/>
  <c r="AS81" i="21"/>
  <c r="AS166" i="21"/>
  <c r="AR41" i="21"/>
  <c r="AS134" i="21"/>
  <c r="AS119" i="21"/>
  <c r="AS92" i="21"/>
  <c r="AS99" i="21"/>
  <c r="AS234" i="21"/>
  <c r="AS217" i="21"/>
  <c r="AS96" i="21"/>
  <c r="AQ106" i="21"/>
  <c r="AS205" i="21"/>
  <c r="AS34" i="21"/>
  <c r="AS68" i="21"/>
  <c r="AT221" i="21"/>
  <c r="AQ222" i="21"/>
  <c r="AQ133" i="21"/>
  <c r="AT122" i="21"/>
  <c r="AS209" i="21"/>
  <c r="AS66" i="21"/>
  <c r="AT63" i="21"/>
  <c r="AT56" i="21"/>
  <c r="AS18" i="21"/>
  <c r="AS236" i="21"/>
  <c r="AS168" i="21"/>
  <c r="AS202" i="21"/>
  <c r="AT220" i="21"/>
  <c r="AS175" i="21"/>
  <c r="AS169" i="21"/>
  <c r="AQ211" i="21"/>
  <c r="AT192" i="21"/>
  <c r="AS98" i="21"/>
  <c r="AT126" i="21"/>
  <c r="AQ91" i="21"/>
  <c r="AT135" i="21"/>
  <c r="AQ72" i="21"/>
  <c r="AT88" i="21"/>
  <c r="AT186" i="21"/>
  <c r="AS85" i="21"/>
  <c r="AS109" i="21"/>
  <c r="AS229" i="21"/>
  <c r="AS64" i="21"/>
  <c r="AS61" i="21"/>
  <c r="AS47" i="21"/>
  <c r="AS48" i="21"/>
  <c r="AT17" i="21"/>
  <c r="AS247" i="21"/>
  <c r="AQ232" i="21"/>
  <c r="AT232" i="21"/>
  <c r="AS233" i="21"/>
  <c r="AS193" i="21"/>
  <c r="AS246" i="21"/>
  <c r="AT160" i="21"/>
  <c r="AT180" i="21"/>
  <c r="AQ168" i="21"/>
  <c r="AQ134" i="21"/>
  <c r="AT194" i="21"/>
  <c r="AT104" i="21"/>
  <c r="AT155" i="21"/>
  <c r="AS86" i="21"/>
  <c r="AT105" i="21"/>
  <c r="AS128" i="21"/>
  <c r="AS65" i="21"/>
  <c r="AS55" i="21"/>
  <c r="AT97" i="21"/>
  <c r="AT195" i="21"/>
  <c r="AS74" i="21"/>
  <c r="AS117" i="21"/>
  <c r="AS214" i="21"/>
  <c r="AS37" i="21"/>
  <c r="AS36" i="21"/>
  <c r="AS26" i="21"/>
  <c r="AS30" i="21"/>
  <c r="AT37" i="21"/>
  <c r="AT112" i="21"/>
  <c r="AT156" i="21"/>
  <c r="AT35" i="21"/>
  <c r="AT52" i="21"/>
  <c r="AT206" i="21"/>
  <c r="AT95" i="21"/>
  <c r="AQ235" i="21"/>
  <c r="AQ217" i="21"/>
  <c r="AQ226" i="21"/>
  <c r="AQ244" i="21"/>
  <c r="AT252" i="21"/>
  <c r="AS228" i="21"/>
  <c r="AS223" i="21"/>
  <c r="AS187" i="21"/>
  <c r="AQ139" i="21"/>
  <c r="AQ151" i="21"/>
  <c r="AS190" i="21"/>
  <c r="AS207" i="21"/>
  <c r="AQ164" i="21"/>
  <c r="AT144" i="21"/>
  <c r="AT172" i="21"/>
  <c r="AS131" i="21"/>
  <c r="AS125" i="21"/>
  <c r="AT85" i="21"/>
  <c r="AS97" i="21"/>
  <c r="AT78" i="21"/>
  <c r="AT247" i="21"/>
  <c r="AS53" i="21"/>
  <c r="AS171" i="21"/>
  <c r="AS91" i="21"/>
  <c r="AS52" i="21"/>
  <c r="AS21" i="21"/>
  <c r="AQ210" i="21"/>
  <c r="AQ220" i="21"/>
  <c r="AS243" i="21"/>
  <c r="AT248" i="21"/>
  <c r="AT230" i="21"/>
  <c r="AS226" i="21"/>
  <c r="AS199" i="21"/>
  <c r="AS179" i="21"/>
  <c r="AQ187" i="21"/>
  <c r="AT179" i="21"/>
  <c r="AQ173" i="21"/>
  <c r="AT187" i="21"/>
  <c r="AS147" i="21"/>
  <c r="AS185" i="21"/>
  <c r="AS204" i="21"/>
  <c r="AT130" i="21"/>
  <c r="AT148" i="21"/>
  <c r="AT165" i="21"/>
  <c r="AT108" i="21"/>
  <c r="AT123" i="21"/>
  <c r="AT118" i="21"/>
  <c r="AT86" i="21"/>
  <c r="AQ94" i="21"/>
  <c r="AT62" i="21"/>
  <c r="AT67" i="21"/>
  <c r="AT83" i="21"/>
  <c r="AT234" i="21"/>
  <c r="AS174" i="21"/>
  <c r="AS29" i="21"/>
  <c r="AS63" i="21"/>
  <c r="AT32" i="21"/>
  <c r="AT73" i="21"/>
  <c r="AQ253" i="21"/>
  <c r="AQ208" i="21"/>
  <c r="AQ206" i="21"/>
  <c r="AT181" i="21"/>
  <c r="AQ176" i="21"/>
  <c r="AS162" i="21"/>
  <c r="AT199" i="21"/>
  <c r="AS183" i="21"/>
  <c r="AT175" i="21"/>
  <c r="AT152" i="21"/>
  <c r="AS142" i="21"/>
  <c r="AS135" i="21"/>
  <c r="AQ163" i="21"/>
  <c r="AQ117" i="21"/>
  <c r="AS115" i="21"/>
  <c r="AS103" i="21"/>
  <c r="AT82" i="21"/>
  <c r="AT117" i="21"/>
  <c r="AT167" i="21"/>
  <c r="AS49" i="21"/>
  <c r="AS122" i="21"/>
  <c r="AS100" i="21"/>
  <c r="AT54" i="21"/>
  <c r="AT27" i="21"/>
  <c r="AS23" i="21"/>
  <c r="AS33" i="21"/>
  <c r="AQ247" i="21"/>
  <c r="AS225" i="21"/>
  <c r="AT200" i="21"/>
  <c r="AT189" i="21"/>
  <c r="AT202" i="21"/>
  <c r="AS196" i="21"/>
  <c r="AS245" i="21"/>
  <c r="AT207" i="21"/>
  <c r="AT177" i="21"/>
  <c r="AS156" i="21"/>
  <c r="AS146" i="21"/>
  <c r="AT127" i="21"/>
  <c r="AT157" i="21"/>
  <c r="AT98" i="21"/>
  <c r="AT99" i="21"/>
  <c r="AS82" i="21"/>
  <c r="AT75" i="21"/>
  <c r="AS75" i="21"/>
  <c r="AT154" i="21"/>
  <c r="AT239" i="21"/>
  <c r="AS154" i="21"/>
  <c r="AT64" i="21"/>
  <c r="AT80" i="21"/>
  <c r="AS46" i="21"/>
  <c r="AS19" i="21"/>
  <c r="AS28" i="21"/>
  <c r="AT216" i="21"/>
  <c r="AT245" i="21"/>
  <c r="AS252" i="21"/>
  <c r="AT253" i="21"/>
  <c r="AS221" i="21"/>
  <c r="AQ241" i="21"/>
  <c r="AS198" i="21"/>
  <c r="AQ200" i="21"/>
  <c r="AQ193" i="21"/>
  <c r="AS159" i="21"/>
  <c r="AT162" i="21"/>
  <c r="AT141" i="21"/>
  <c r="AT182" i="21"/>
  <c r="AQ154" i="21"/>
  <c r="AQ145" i="21"/>
  <c r="AS144" i="21"/>
  <c r="AS133" i="21"/>
  <c r="AS108" i="21"/>
  <c r="AQ155" i="21"/>
  <c r="AT113" i="21"/>
  <c r="AS89" i="21"/>
  <c r="AS94" i="21"/>
  <c r="AS79" i="21"/>
  <c r="AS71" i="21"/>
  <c r="AS39" i="21"/>
  <c r="AT138" i="21"/>
  <c r="AT196" i="21"/>
  <c r="AS180" i="21"/>
  <c r="AS16" i="21"/>
  <c r="AS14" i="21"/>
  <c r="AZ14" i="21" s="1"/>
  <c r="AT47" i="21"/>
  <c r="AT24" i="21"/>
  <c r="AS251" i="21"/>
  <c r="AS250" i="21"/>
  <c r="AQ223" i="21"/>
  <c r="AS218" i="21"/>
  <c r="AS195" i="21"/>
  <c r="AQ190" i="21"/>
  <c r="AT219" i="21"/>
  <c r="AT184" i="21"/>
  <c r="AT178" i="21"/>
  <c r="AQ138" i="21"/>
  <c r="AT146" i="21"/>
  <c r="AS132" i="21"/>
  <c r="AT106" i="21"/>
  <c r="AS145" i="21"/>
  <c r="AS112" i="21"/>
  <c r="AS87" i="21"/>
  <c r="AT100" i="21"/>
  <c r="AT145" i="21"/>
  <c r="AT226" i="21"/>
  <c r="AQ41" i="21"/>
  <c r="AS155" i="21"/>
  <c r="AS57" i="21"/>
  <c r="AS35" i="21"/>
  <c r="AT43" i="21"/>
  <c r="AT34" i="21"/>
  <c r="AT120" i="21"/>
  <c r="AT236" i="21"/>
  <c r="AT18" i="21"/>
  <c r="AT140" i="21"/>
  <c r="AT68" i="21"/>
  <c r="AT149" i="21"/>
  <c r="AT246" i="21"/>
  <c r="AS238" i="21"/>
  <c r="AS201" i="21"/>
  <c r="AS208" i="21"/>
  <c r="AS170" i="21"/>
  <c r="AS161" i="21"/>
  <c r="AT168" i="21"/>
  <c r="AS188" i="21"/>
  <c r="AQ156" i="21"/>
  <c r="AT136" i="21"/>
  <c r="AS127" i="21"/>
  <c r="AT109" i="21"/>
  <c r="AS54" i="21"/>
  <c r="AS78" i="21"/>
  <c r="AS80" i="21"/>
  <c r="AT131" i="21"/>
  <c r="AT222" i="21"/>
  <c r="AS83" i="21"/>
  <c r="AS215" i="21"/>
  <c r="AS41" i="21"/>
  <c r="AT21" i="21"/>
  <c r="AS24" i="21"/>
  <c r="AT240" i="21"/>
  <c r="AT243" i="21"/>
  <c r="AT210" i="21"/>
  <c r="AQ198" i="21"/>
  <c r="AT190" i="21"/>
  <c r="AQ201" i="21"/>
  <c r="AT214" i="21"/>
  <c r="AS240" i="21"/>
  <c r="AT235" i="21"/>
  <c r="AT191" i="21"/>
  <c r="AT158" i="21"/>
  <c r="AS150" i="21"/>
  <c r="AQ167" i="21"/>
  <c r="AT185" i="21"/>
  <c r="AT161" i="21"/>
  <c r="AS176" i="21"/>
  <c r="AT143" i="21"/>
  <c r="AT124" i="21"/>
  <c r="AT101" i="21"/>
  <c r="AT50" i="21"/>
  <c r="AS77" i="21"/>
  <c r="AS62" i="21"/>
  <c r="AT193" i="21"/>
  <c r="AT251" i="21"/>
  <c r="AS95" i="21"/>
  <c r="AS197" i="21"/>
  <c r="AS90" i="21"/>
  <c r="AT79" i="21"/>
  <c r="AT44" i="21"/>
  <c r="AT26" i="21"/>
  <c r="AT241" i="21"/>
  <c r="AT36" i="21"/>
  <c r="AT215" i="21"/>
  <c r="AT46" i="21"/>
  <c r="AT254" i="21"/>
  <c r="AT197" i="21"/>
  <c r="AT96" i="21"/>
  <c r="AT128" i="21"/>
  <c r="AT94" i="21"/>
  <c r="AT69" i="21"/>
  <c r="AT55" i="21"/>
  <c r="AS107" i="21"/>
  <c r="AS203" i="21"/>
  <c r="AT244" i="21"/>
  <c r="AS194" i="21"/>
  <c r="AS210" i="21"/>
  <c r="AS153" i="21"/>
  <c r="AQ250" i="21"/>
  <c r="AT233" i="21"/>
  <c r="AQ199" i="21"/>
  <c r="AS173" i="21"/>
  <c r="AS249" i="21"/>
  <c r="AS184" i="21"/>
  <c r="AQ172" i="21"/>
  <c r="AQ189" i="21"/>
  <c r="AT204" i="21"/>
  <c r="AQ153" i="21"/>
  <c r="AS123" i="21"/>
  <c r="AT93" i="21"/>
  <c r="AT115" i="21"/>
  <c r="AS130" i="21"/>
  <c r="AQ78" i="21"/>
  <c r="AT91" i="21"/>
  <c r="AS60" i="21"/>
  <c r="AS84" i="21"/>
  <c r="AT164" i="21"/>
  <c r="AS76" i="21"/>
  <c r="AS114" i="21"/>
  <c r="AS219" i="21"/>
  <c r="AS58" i="21"/>
  <c r="AT41" i="21"/>
  <c r="AS45" i="21"/>
  <c r="AS31" i="21"/>
  <c r="AQ60" i="21"/>
  <c r="AR57" i="21"/>
  <c r="AR229" i="21"/>
  <c r="AT23" i="21"/>
  <c r="AQ143" i="21"/>
  <c r="AQ116" i="21"/>
  <c r="AQ57" i="21"/>
  <c r="AR82" i="21"/>
  <c r="AT22" i="21"/>
  <c r="AT59" i="21"/>
  <c r="AQ141" i="21"/>
  <c r="AQ131" i="21"/>
  <c r="AQ114" i="21"/>
  <c r="AR84" i="21"/>
  <c r="AQ113" i="21"/>
  <c r="AR76" i="21"/>
  <c r="AQ112" i="21"/>
  <c r="AQ119" i="21"/>
  <c r="AR42" i="21"/>
  <c r="AT76" i="21"/>
  <c r="AT70" i="21"/>
  <c r="AR51" i="21"/>
  <c r="AT30" i="21"/>
  <c r="AQ101" i="21"/>
  <c r="AT29" i="21"/>
  <c r="AQ140" i="21"/>
  <c r="AT39" i="21"/>
  <c r="AT25" i="21"/>
  <c r="AQ135" i="21"/>
  <c r="AQ109" i="21"/>
  <c r="AR72" i="21"/>
  <c r="AT92" i="21"/>
  <c r="AT217" i="21"/>
  <c r="AT33" i="21"/>
  <c r="AT57" i="21"/>
  <c r="AS22" i="21"/>
  <c r="AT20" i="21"/>
  <c r="AQ108" i="21"/>
  <c r="AQ104" i="21"/>
  <c r="AT45" i="21"/>
  <c r="AT66" i="21"/>
  <c r="AT14" i="21"/>
  <c r="BA14" i="21" s="1"/>
  <c r="AQ147" i="21"/>
  <c r="AR62" i="21"/>
  <c r="AR107" i="21"/>
  <c r="AT129" i="21"/>
  <c r="AT211" i="21"/>
  <c r="AS42" i="21"/>
  <c r="AS59" i="21"/>
  <c r="AT53" i="21"/>
  <c r="AT19" i="21"/>
  <c r="AS20" i="21"/>
  <c r="AS67" i="21"/>
  <c r="AQ92" i="21"/>
  <c r="AR91" i="21"/>
  <c r="AQ55" i="21"/>
  <c r="AR162" i="21"/>
  <c r="AQ149" i="21"/>
  <c r="AQ115" i="21"/>
  <c r="AQ103" i="21"/>
  <c r="AR124" i="21"/>
  <c r="AQ152" i="21"/>
  <c r="AQ110" i="21"/>
  <c r="AQ97" i="21"/>
  <c r="AR144" i="21"/>
  <c r="AQ105" i="21"/>
  <c r="AQ95" i="21"/>
  <c r="AR181" i="21"/>
  <c r="AQ93" i="21"/>
  <c r="AR239" i="21"/>
  <c r="AT38" i="21"/>
  <c r="AR74" i="21"/>
  <c r="AR52" i="21"/>
  <c r="AT48" i="21"/>
  <c r="AS51" i="21"/>
  <c r="AS38" i="21"/>
  <c r="AR29" i="21"/>
  <c r="AR77" i="21"/>
  <c r="AR68" i="21"/>
  <c r="AT31" i="21"/>
  <c r="AT40" i="21"/>
  <c r="AS43" i="21"/>
  <c r="AT49" i="21"/>
  <c r="AQ209" i="21"/>
  <c r="AQ219" i="21"/>
  <c r="AQ249" i="21"/>
  <c r="AQ205" i="21"/>
  <c r="AQ56" i="21"/>
  <c r="AR61" i="21"/>
  <c r="AR56" i="21"/>
  <c r="AQ27" i="21"/>
  <c r="AQ243" i="21"/>
  <c r="AQ29" i="21"/>
  <c r="AQ66" i="21"/>
  <c r="AQ239" i="21"/>
  <c r="AQ73" i="21"/>
  <c r="AQ231" i="21"/>
  <c r="AQ77" i="21"/>
  <c r="AR53" i="21"/>
  <c r="AR160" i="21"/>
  <c r="AQ53" i="21"/>
  <c r="AQ228" i="21"/>
  <c r="AQ63" i="21"/>
  <c r="AQ118" i="21"/>
  <c r="AR201" i="21"/>
  <c r="AQ234" i="21"/>
  <c r="AR35" i="21"/>
  <c r="AQ79" i="21"/>
  <c r="AQ96" i="21"/>
  <c r="AQ65" i="21"/>
  <c r="AQ52" i="21"/>
  <c r="AR32" i="21"/>
  <c r="AR179" i="21"/>
  <c r="AQ132" i="21"/>
  <c r="AQ82" i="21"/>
  <c r="AR86" i="21"/>
  <c r="AR182" i="21"/>
  <c r="AQ84" i="21"/>
  <c r="AR83" i="21"/>
  <c r="AR220" i="21"/>
  <c r="AQ47" i="21"/>
  <c r="AQ137" i="21"/>
  <c r="AQ45" i="21"/>
  <c r="AR80" i="21"/>
  <c r="AR186" i="21"/>
  <c r="AR44" i="21"/>
  <c r="AR20" i="21"/>
  <c r="AQ40" i="21"/>
  <c r="AR96" i="21"/>
  <c r="AR175" i="21"/>
  <c r="AR25" i="21"/>
  <c r="AR36" i="21"/>
  <c r="AR18" i="21"/>
  <c r="AR151" i="21"/>
  <c r="AR224" i="21"/>
  <c r="AQ75" i="21"/>
  <c r="AR70" i="21"/>
  <c r="AR73" i="21"/>
  <c r="AQ38" i="21"/>
  <c r="AQ124" i="21"/>
  <c r="AR14" i="21"/>
  <c r="AY14" i="21" s="1"/>
  <c r="AR46" i="21"/>
  <c r="AQ33" i="21"/>
  <c r="AR109" i="21"/>
  <c r="AR230" i="21"/>
  <c r="AQ129" i="21"/>
  <c r="AR54" i="21"/>
  <c r="AQ126" i="21"/>
  <c r="AR93" i="21"/>
  <c r="AR219" i="21"/>
  <c r="AQ146" i="21"/>
  <c r="AR50" i="21"/>
  <c r="AR15" i="21"/>
  <c r="AT16" i="21"/>
  <c r="AS15" i="21"/>
  <c r="AZ15" i="21" s="1"/>
  <c r="AQ16" i="21"/>
  <c r="AQ25" i="21"/>
  <c r="AQ42" i="21"/>
  <c r="AQ128" i="21"/>
  <c r="AQ242" i="21"/>
  <c r="AQ54" i="21"/>
  <c r="AQ69" i="21"/>
  <c r="AQ150" i="21"/>
  <c r="AQ175" i="21"/>
  <c r="AQ169" i="21"/>
  <c r="AQ236" i="21"/>
  <c r="AQ51" i="21"/>
  <c r="AQ90" i="21"/>
  <c r="AQ166" i="21"/>
  <c r="AQ196" i="21"/>
  <c r="AQ68" i="21"/>
  <c r="AR23" i="21"/>
  <c r="AQ46" i="21"/>
  <c r="AQ111" i="21"/>
  <c r="AQ123" i="21"/>
  <c r="AQ221" i="21"/>
  <c r="AQ88" i="21"/>
  <c r="AQ183" i="21"/>
  <c r="AQ202" i="21"/>
  <c r="AQ26" i="21"/>
  <c r="AQ85" i="21"/>
  <c r="AQ83" i="21"/>
  <c r="AQ165" i="21"/>
  <c r="AQ225" i="21"/>
  <c r="AQ28" i="21"/>
  <c r="AQ15" i="21"/>
  <c r="AR21" i="21"/>
  <c r="AQ70" i="21"/>
  <c r="AQ178" i="21"/>
  <c r="AQ216" i="21"/>
  <c r="AR24" i="21"/>
  <c r="AQ67" i="21"/>
  <c r="AT15" i="21"/>
  <c r="AQ76" i="21"/>
  <c r="AQ99" i="21"/>
  <c r="AQ203" i="21"/>
  <c r="AQ204" i="21"/>
  <c r="AQ34" i="21"/>
  <c r="AQ100" i="21"/>
  <c r="AQ159" i="21"/>
  <c r="AQ215" i="21"/>
  <c r="AR49" i="21"/>
  <c r="AR31" i="21"/>
  <c r="AQ74" i="21"/>
  <c r="AQ87" i="21"/>
  <c r="AQ144" i="21"/>
  <c r="AQ229" i="21"/>
  <c r="AR26" i="21"/>
  <c r="AQ89" i="21"/>
  <c r="AQ181" i="21"/>
  <c r="AQ248" i="21"/>
  <c r="AQ37" i="21"/>
  <c r="AQ61" i="21"/>
  <c r="AQ127" i="21"/>
  <c r="AQ191" i="21"/>
  <c r="AQ214" i="21"/>
  <c r="AQ64" i="21"/>
  <c r="AQ80" i="21"/>
  <c r="AR79" i="21"/>
  <c r="AQ102" i="21"/>
  <c r="AQ195" i="21"/>
  <c r="AQ218" i="21"/>
  <c r="AQ59" i="21"/>
  <c r="AR28" i="21"/>
  <c r="AQ24" i="21"/>
  <c r="AQ23" i="21"/>
  <c r="AR22" i="21"/>
  <c r="AQ17" i="21"/>
  <c r="AQ14" i="21"/>
  <c r="AX14" i="21" s="1"/>
  <c r="BG14" i="21" s="1"/>
  <c r="AQ43" i="21"/>
  <c r="AR19" i="21"/>
  <c r="AQ22" i="21"/>
  <c r="AQ31" i="21"/>
  <c r="AQ18" i="21"/>
  <c r="AQ86" i="21"/>
  <c r="AQ49" i="21"/>
  <c r="AR40" i="21"/>
  <c r="AQ44" i="21"/>
  <c r="AQ21" i="21"/>
  <c r="AR85" i="21"/>
  <c r="AQ36" i="21"/>
  <c r="AR17" i="21"/>
  <c r="AQ35" i="21"/>
  <c r="AR39" i="21"/>
  <c r="AR30" i="21"/>
  <c r="AQ30" i="21"/>
  <c r="AR38" i="21"/>
  <c r="AQ20" i="21"/>
  <c r="AQ32" i="21"/>
  <c r="AR43" i="21"/>
  <c r="AQ58" i="21"/>
  <c r="AQ39" i="21"/>
  <c r="AQ19" i="21"/>
  <c r="AQ48" i="21"/>
  <c r="AQ50" i="21"/>
  <c r="AU4" i="21"/>
  <c r="AU5" i="21"/>
  <c r="AY88" i="27" l="1"/>
  <c r="BF84" i="27"/>
  <c r="BG84" i="27"/>
  <c r="AZ87" i="27"/>
  <c r="BF85" i="27"/>
  <c r="BA86" i="27"/>
  <c r="AX86" i="27"/>
  <c r="AS5" i="28"/>
  <c r="AY84" i="28"/>
  <c r="AY85" i="28" s="1"/>
  <c r="AY86" i="28" s="1"/>
  <c r="AR4" i="28"/>
  <c r="AR5" i="28"/>
  <c r="BA84" i="28"/>
  <c r="BA85" i="28" s="1"/>
  <c r="BA86" i="28" s="1"/>
  <c r="BA87" i="28" s="1"/>
  <c r="BD83" i="28"/>
  <c r="AZ84" i="28"/>
  <c r="AZ85" i="28" s="1"/>
  <c r="AZ86" i="28" s="1"/>
  <c r="BG83" i="28"/>
  <c r="BE83" i="28"/>
  <c r="AS4" i="28"/>
  <c r="AQ5" i="28"/>
  <c r="AQ4" i="28"/>
  <c r="AX84" i="28"/>
  <c r="AX85" i="28" s="1"/>
  <c r="AX86" i="28" s="1"/>
  <c r="AX87" i="28" s="1"/>
  <c r="AX88" i="28" s="1"/>
  <c r="AX89" i="28" s="1"/>
  <c r="AX90" i="28" s="1"/>
  <c r="AX91" i="28" s="1"/>
  <c r="AX92" i="28" s="1"/>
  <c r="AX93" i="28" s="1"/>
  <c r="AX94" i="28" s="1"/>
  <c r="AX95" i="28" s="1"/>
  <c r="AX96" i="28" s="1"/>
  <c r="AX97" i="28" s="1"/>
  <c r="AX98" i="28" s="1"/>
  <c r="AX99" i="28" s="1"/>
  <c r="AX100" i="28" s="1"/>
  <c r="AX101" i="28" s="1"/>
  <c r="AX102" i="28" s="1"/>
  <c r="AX103" i="28" s="1"/>
  <c r="AX104" i="28" s="1"/>
  <c r="AX105" i="28" s="1"/>
  <c r="AX106" i="28" s="1"/>
  <c r="AX107" i="28" s="1"/>
  <c r="AX108" i="28" s="1"/>
  <c r="AX109" i="28" s="1"/>
  <c r="AX110" i="28" s="1"/>
  <c r="AX111" i="28" s="1"/>
  <c r="AX112" i="28" s="1"/>
  <c r="AX113" i="28" s="1"/>
  <c r="AX114" i="28" s="1"/>
  <c r="AX115" i="28" s="1"/>
  <c r="AX116" i="28" s="1"/>
  <c r="AX117" i="28" s="1"/>
  <c r="AX118" i="28" s="1"/>
  <c r="AX119" i="28" s="1"/>
  <c r="AX120" i="28" s="1"/>
  <c r="AX121" i="28" s="1"/>
  <c r="AX122" i="28" s="1"/>
  <c r="AX123" i="28" s="1"/>
  <c r="AX124" i="28" s="1"/>
  <c r="AX125" i="28" s="1"/>
  <c r="AX126" i="28" s="1"/>
  <c r="AX127" i="28" s="1"/>
  <c r="AX128" i="28" s="1"/>
  <c r="AX129" i="28" s="1"/>
  <c r="AX130" i="28" s="1"/>
  <c r="AX131" i="28" s="1"/>
  <c r="AX132" i="28" s="1"/>
  <c r="AX133" i="28" s="1"/>
  <c r="AX134" i="28" s="1"/>
  <c r="AX135" i="28" s="1"/>
  <c r="AX136" i="28" s="1"/>
  <c r="AX137" i="28" s="1"/>
  <c r="AX138" i="28" s="1"/>
  <c r="AX139" i="28" s="1"/>
  <c r="AX140" i="28" s="1"/>
  <c r="AX141" i="28" s="1"/>
  <c r="AX142" i="28" s="1"/>
  <c r="AX143" i="28" s="1"/>
  <c r="AX144" i="28" s="1"/>
  <c r="AX145" i="28" s="1"/>
  <c r="AX146" i="28" s="1"/>
  <c r="AX147" i="28" s="1"/>
  <c r="AX148" i="28" s="1"/>
  <c r="AX149" i="28" s="1"/>
  <c r="AX150" i="28" s="1"/>
  <c r="AX151" i="28" s="1"/>
  <c r="AX152" i="28" s="1"/>
  <c r="AX153" i="28" s="1"/>
  <c r="AX154" i="28" s="1"/>
  <c r="AX155" i="28" s="1"/>
  <c r="AX156" i="28" s="1"/>
  <c r="AX157" i="28" s="1"/>
  <c r="AX158" i="28" s="1"/>
  <c r="AX159" i="28" s="1"/>
  <c r="AX160" i="28" s="1"/>
  <c r="AX161" i="28" s="1"/>
  <c r="AX162" i="28" s="1"/>
  <c r="AX163" i="28" s="1"/>
  <c r="AX164" i="28" s="1"/>
  <c r="AX165" i="28" s="1"/>
  <c r="AX166" i="28" s="1"/>
  <c r="AX167" i="28" s="1"/>
  <c r="AX168" i="28" s="1"/>
  <c r="AX169" i="28" s="1"/>
  <c r="AX170" i="28" s="1"/>
  <c r="AX171" i="28" s="1"/>
  <c r="AX172" i="28" s="1"/>
  <c r="AX173" i="28" s="1"/>
  <c r="AX174" i="28" s="1"/>
  <c r="AX175" i="28" s="1"/>
  <c r="AX176" i="28" s="1"/>
  <c r="AX177" i="28" s="1"/>
  <c r="AX178" i="28" s="1"/>
  <c r="AX179" i="28" s="1"/>
  <c r="AX180" i="28" s="1"/>
  <c r="AX181" i="28" s="1"/>
  <c r="AX182" i="28" s="1"/>
  <c r="AX183" i="28" s="1"/>
  <c r="AX184" i="28" s="1"/>
  <c r="AX185" i="28" s="1"/>
  <c r="AX186" i="28" s="1"/>
  <c r="AX187" i="28" s="1"/>
  <c r="AX188" i="28" s="1"/>
  <c r="AX189" i="28" s="1"/>
  <c r="AX190" i="28" s="1"/>
  <c r="AX191" i="28" s="1"/>
  <c r="AX192" i="28" s="1"/>
  <c r="AX193" i="28" s="1"/>
  <c r="AX194" i="28" s="1"/>
  <c r="AX195" i="28" s="1"/>
  <c r="AX196" i="28" s="1"/>
  <c r="AX197" i="28" s="1"/>
  <c r="AX198" i="28" s="1"/>
  <c r="AX199" i="28" s="1"/>
  <c r="AX200" i="28" s="1"/>
  <c r="AX201" i="28" s="1"/>
  <c r="AX202" i="28" s="1"/>
  <c r="AX203" i="28" s="1"/>
  <c r="AX204" i="28" s="1"/>
  <c r="AX205" i="28" s="1"/>
  <c r="AX206" i="28" s="1"/>
  <c r="AX207" i="28" s="1"/>
  <c r="AX208" i="28" s="1"/>
  <c r="AX209" i="28" s="1"/>
  <c r="AX210" i="28" s="1"/>
  <c r="AX211" i="28" s="1"/>
  <c r="AX212" i="28" s="1"/>
  <c r="AX213" i="28" s="1"/>
  <c r="AX214" i="28" s="1"/>
  <c r="AX215" i="28" s="1"/>
  <c r="AX216" i="28" s="1"/>
  <c r="AX217" i="28" s="1"/>
  <c r="AX218" i="28" s="1"/>
  <c r="AX219" i="28" s="1"/>
  <c r="AX220" i="28" s="1"/>
  <c r="AX221" i="28" s="1"/>
  <c r="AX222" i="28" s="1"/>
  <c r="AX223" i="28" s="1"/>
  <c r="AX224" i="28" s="1"/>
  <c r="AX225" i="28" s="1"/>
  <c r="AX226" i="28" s="1"/>
  <c r="AX227" i="28" s="1"/>
  <c r="AX228" i="28" s="1"/>
  <c r="AX229" i="28" s="1"/>
  <c r="AX230" i="28" s="1"/>
  <c r="AX231" i="28" s="1"/>
  <c r="AX232" i="28" s="1"/>
  <c r="AX233" i="28" s="1"/>
  <c r="AX234" i="28" s="1"/>
  <c r="AX235" i="28" s="1"/>
  <c r="AX236" i="28" s="1"/>
  <c r="AX237" i="28" s="1"/>
  <c r="AX238" i="28" s="1"/>
  <c r="AX239" i="28" s="1"/>
  <c r="AX240" i="28" s="1"/>
  <c r="AX241" i="28" s="1"/>
  <c r="AX242" i="28" s="1"/>
  <c r="AX243" i="28" s="1"/>
  <c r="AX244" i="28" s="1"/>
  <c r="AX245" i="28" s="1"/>
  <c r="AX246" i="28" s="1"/>
  <c r="AX247" i="28" s="1"/>
  <c r="AX248" i="28" s="1"/>
  <c r="AX249" i="28" s="1"/>
  <c r="AX250" i="28" s="1"/>
  <c r="AX251" i="28" s="1"/>
  <c r="AX252" i="28" s="1"/>
  <c r="AX253" i="28" s="1"/>
  <c r="AX254" i="28" s="1"/>
  <c r="BF83" i="28"/>
  <c r="BB87" i="28"/>
  <c r="BE118" i="25"/>
  <c r="BD118" i="25"/>
  <c r="AX119" i="25"/>
  <c r="BE119" i="25" s="1"/>
  <c r="AZ121" i="25"/>
  <c r="AY119" i="25"/>
  <c r="BG118" i="25"/>
  <c r="BF118" i="25"/>
  <c r="BA119" i="25"/>
  <c r="BG83" i="23"/>
  <c r="BA84" i="23"/>
  <c r="BG84" i="23" s="1"/>
  <c r="BD83" i="23"/>
  <c r="BF83" i="23"/>
  <c r="AY84" i="23"/>
  <c r="AZ86" i="23"/>
  <c r="AX84" i="23"/>
  <c r="BE83" i="23"/>
  <c r="BB89" i="23"/>
  <c r="AT4" i="21"/>
  <c r="AT5" i="21"/>
  <c r="BD14" i="21"/>
  <c r="BA15" i="21"/>
  <c r="BA16" i="21"/>
  <c r="BA17" i="21"/>
  <c r="AY15" i="21"/>
  <c r="BE14" i="21"/>
  <c r="AZ16" i="21"/>
  <c r="AZ17" i="21" s="1"/>
  <c r="AX15" i="21"/>
  <c r="BF15" i="21" s="1"/>
  <c r="BB16" i="21"/>
  <c r="BF14" i="21"/>
  <c r="BA18" i="21"/>
  <c r="BA19" i="21" s="1"/>
  <c r="BA20" i="21" s="1"/>
  <c r="BD83" i="22"/>
  <c r="AZ84" i="22"/>
  <c r="BE84" i="22" s="1"/>
  <c r="AS5" i="22"/>
  <c r="AQ5" i="22"/>
  <c r="AS4" i="22"/>
  <c r="AQ4" i="22"/>
  <c r="AR5" i="22"/>
  <c r="AR4" i="22"/>
  <c r="AX85" i="22"/>
  <c r="AY84" i="22"/>
  <c r="AY85" i="22" s="1"/>
  <c r="BA84" i="22"/>
  <c r="BF84" i="22" s="1"/>
  <c r="BA85" i="22"/>
  <c r="BA86" i="22" s="1"/>
  <c r="BA87" i="22" s="1"/>
  <c r="BA88" i="22" s="1"/>
  <c r="BA89" i="22" s="1"/>
  <c r="BG84" i="22"/>
  <c r="AX86" i="22"/>
  <c r="AX87" i="22" s="1"/>
  <c r="AX88" i="22" s="1"/>
  <c r="AX89" i="22" s="1"/>
  <c r="AX90" i="22" s="1"/>
  <c r="AX91" i="22" s="1"/>
  <c r="AX92" i="22" s="1"/>
  <c r="AX93" i="22" s="1"/>
  <c r="AX94" i="22" s="1"/>
  <c r="AX95" i="22" s="1"/>
  <c r="AX96" i="22" s="1"/>
  <c r="AX97" i="22" s="1"/>
  <c r="AX98" i="22" s="1"/>
  <c r="AX99" i="22" s="1"/>
  <c r="AX100" i="22" s="1"/>
  <c r="AX101" i="22" s="1"/>
  <c r="AX102" i="22" s="1"/>
  <c r="AX103" i="22" s="1"/>
  <c r="AX104" i="22" s="1"/>
  <c r="AX105" i="22" s="1"/>
  <c r="AX106" i="22" s="1"/>
  <c r="AX107" i="22" s="1"/>
  <c r="AX108" i="22" s="1"/>
  <c r="AX109" i="22" s="1"/>
  <c r="AX110" i="22" s="1"/>
  <c r="AX111" i="22" s="1"/>
  <c r="AX112" i="22" s="1"/>
  <c r="AX113" i="22" s="1"/>
  <c r="AX114" i="22" s="1"/>
  <c r="AX115" i="22" s="1"/>
  <c r="AX116" i="22" s="1"/>
  <c r="AX117" i="22" s="1"/>
  <c r="AX118" i="22" s="1"/>
  <c r="AX119" i="22" s="1"/>
  <c r="AX120" i="22" s="1"/>
  <c r="AX121" i="22" s="1"/>
  <c r="AX122" i="22" s="1"/>
  <c r="AX123" i="22" s="1"/>
  <c r="AX124" i="22" s="1"/>
  <c r="AX125" i="22" s="1"/>
  <c r="AX126" i="22" s="1"/>
  <c r="AX127" i="22" s="1"/>
  <c r="AX128" i="22" s="1"/>
  <c r="AX129" i="22" s="1"/>
  <c r="AX130" i="22" s="1"/>
  <c r="AX131" i="22" s="1"/>
  <c r="AX132" i="22" s="1"/>
  <c r="AX133" i="22" s="1"/>
  <c r="AX134" i="22" s="1"/>
  <c r="AX135" i="22" s="1"/>
  <c r="AX136" i="22" s="1"/>
  <c r="AX137" i="22" s="1"/>
  <c r="AX138" i="22" s="1"/>
  <c r="AX139" i="22" s="1"/>
  <c r="AX140" i="22" s="1"/>
  <c r="AX141" i="22" s="1"/>
  <c r="AX142" i="22" s="1"/>
  <c r="AX143" i="22" s="1"/>
  <c r="AX144" i="22" s="1"/>
  <c r="AX145" i="22" s="1"/>
  <c r="AX146" i="22" s="1"/>
  <c r="AX147" i="22" s="1"/>
  <c r="AX148" i="22" s="1"/>
  <c r="AX149" i="22" s="1"/>
  <c r="AX150" i="22" s="1"/>
  <c r="AX151" i="22" s="1"/>
  <c r="AX152" i="22" s="1"/>
  <c r="AX153" i="22" s="1"/>
  <c r="AX154" i="22" s="1"/>
  <c r="AX155" i="22" s="1"/>
  <c r="AX156" i="22" s="1"/>
  <c r="AX157" i="22" s="1"/>
  <c r="AX158" i="22" s="1"/>
  <c r="AX159" i="22" s="1"/>
  <c r="AX160" i="22" s="1"/>
  <c r="AX161" i="22" s="1"/>
  <c r="AX162" i="22" s="1"/>
  <c r="AX163" i="22" s="1"/>
  <c r="AX164" i="22" s="1"/>
  <c r="AX165" i="22" s="1"/>
  <c r="AX166" i="22" s="1"/>
  <c r="AX167" i="22" s="1"/>
  <c r="AX168" i="22" s="1"/>
  <c r="AX169" i="22" s="1"/>
  <c r="AX170" i="22" s="1"/>
  <c r="AX171" i="22" s="1"/>
  <c r="AX172" i="22" s="1"/>
  <c r="AX173" i="22" s="1"/>
  <c r="AX174" i="22" s="1"/>
  <c r="AX175" i="22" s="1"/>
  <c r="AX176" i="22" s="1"/>
  <c r="AX177" i="22" s="1"/>
  <c r="AX178" i="22" s="1"/>
  <c r="AX179" i="22" s="1"/>
  <c r="AX180" i="22" s="1"/>
  <c r="AX181" i="22" s="1"/>
  <c r="AX182" i="22" s="1"/>
  <c r="AX183" i="22" s="1"/>
  <c r="AX184" i="22" s="1"/>
  <c r="AX185" i="22" s="1"/>
  <c r="AX186" i="22" s="1"/>
  <c r="AX187" i="22" s="1"/>
  <c r="AX188" i="22" s="1"/>
  <c r="AX189" i="22" s="1"/>
  <c r="AX190" i="22" s="1"/>
  <c r="AX191" i="22" s="1"/>
  <c r="AX192" i="22" s="1"/>
  <c r="AX193" i="22" s="1"/>
  <c r="AX194" i="22" s="1"/>
  <c r="AX195" i="22" s="1"/>
  <c r="AX196" i="22" s="1"/>
  <c r="AX197" i="22" s="1"/>
  <c r="AX198" i="22" s="1"/>
  <c r="AX199" i="22" s="1"/>
  <c r="AX200" i="22" s="1"/>
  <c r="AX201" i="22" s="1"/>
  <c r="AX202" i="22" s="1"/>
  <c r="AX203" i="22" s="1"/>
  <c r="AX204" i="22" s="1"/>
  <c r="AX205" i="22" s="1"/>
  <c r="AX206" i="22" s="1"/>
  <c r="AX207" i="22" s="1"/>
  <c r="AX208" i="22" s="1"/>
  <c r="AX209" i="22" s="1"/>
  <c r="AX210" i="22" s="1"/>
  <c r="AX211" i="22" s="1"/>
  <c r="AX212" i="22" s="1"/>
  <c r="AX213" i="22" s="1"/>
  <c r="AX214" i="22" s="1"/>
  <c r="AX215" i="22" s="1"/>
  <c r="AX216" i="22" s="1"/>
  <c r="AX217" i="22" s="1"/>
  <c r="AX218" i="22" s="1"/>
  <c r="AX219" i="22" s="1"/>
  <c r="AX220" i="22" s="1"/>
  <c r="AX221" i="22" s="1"/>
  <c r="AX222" i="22" s="1"/>
  <c r="AX223" i="22" s="1"/>
  <c r="AX224" i="22" s="1"/>
  <c r="AX225" i="22" s="1"/>
  <c r="AX226" i="22" s="1"/>
  <c r="AX227" i="22" s="1"/>
  <c r="AX228" i="22" s="1"/>
  <c r="AX229" i="22" s="1"/>
  <c r="AX230" i="22" s="1"/>
  <c r="AX231" i="22" s="1"/>
  <c r="AX232" i="22" s="1"/>
  <c r="AX233" i="22" s="1"/>
  <c r="AX234" i="22" s="1"/>
  <c r="AX235" i="22" s="1"/>
  <c r="AX236" i="22" s="1"/>
  <c r="AX237" i="22" s="1"/>
  <c r="AX238" i="22" s="1"/>
  <c r="AX239" i="22" s="1"/>
  <c r="AX240" i="22" s="1"/>
  <c r="AX241" i="22" s="1"/>
  <c r="AX242" i="22" s="1"/>
  <c r="AX243" i="22" s="1"/>
  <c r="AX244" i="22" s="1"/>
  <c r="AX245" i="22" s="1"/>
  <c r="AX246" i="22" s="1"/>
  <c r="AX247" i="22" s="1"/>
  <c r="AX248" i="22" s="1"/>
  <c r="AX249" i="22" s="1"/>
  <c r="AX250" i="22" s="1"/>
  <c r="AX251" i="22" s="1"/>
  <c r="AX252" i="22" s="1"/>
  <c r="AX253" i="22" s="1"/>
  <c r="AX254" i="22" s="1"/>
  <c r="AZ85" i="22"/>
  <c r="BE85" i="22" s="1"/>
  <c r="BB85" i="22"/>
  <c r="BB86" i="22" s="1"/>
  <c r="BB87" i="22" s="1"/>
  <c r="BB88" i="22" s="1"/>
  <c r="AR5" i="21"/>
  <c r="AR4" i="21"/>
  <c r="AS4" i="21"/>
  <c r="AS5" i="21"/>
  <c r="AQ5" i="21"/>
  <c r="AQ4" i="21"/>
  <c r="BD86" i="27" l="1"/>
  <c r="AX87" i="27"/>
  <c r="BG86" i="27"/>
  <c r="BF86" i="27"/>
  <c r="BA87" i="27"/>
  <c r="BE87" i="27"/>
  <c r="AZ88" i="27"/>
  <c r="AY89" i="27"/>
  <c r="BE86" i="27"/>
  <c r="BG84" i="28"/>
  <c r="BD84" i="28"/>
  <c r="BG85" i="28"/>
  <c r="BG86" i="28"/>
  <c r="BD85" i="28"/>
  <c r="BG87" i="28"/>
  <c r="BD86" i="28"/>
  <c r="AY87" i="28"/>
  <c r="AY88" i="28" s="1"/>
  <c r="BF84" i="28"/>
  <c r="BE85" i="28"/>
  <c r="BE84" i="28"/>
  <c r="BF86" i="28"/>
  <c r="BF85" i="28"/>
  <c r="BB88" i="28"/>
  <c r="BB89" i="28" s="1"/>
  <c r="BF87" i="28"/>
  <c r="BA88" i="28"/>
  <c r="BE86" i="28"/>
  <c r="AZ87" i="28"/>
  <c r="AX120" i="25"/>
  <c r="AX121" i="25" s="1"/>
  <c r="AX122" i="25" s="1"/>
  <c r="AX123" i="25" s="1"/>
  <c r="AX124" i="25" s="1"/>
  <c r="AX125" i="25" s="1"/>
  <c r="AX126" i="25" s="1"/>
  <c r="AX127" i="25" s="1"/>
  <c r="AX128" i="25" s="1"/>
  <c r="AX129" i="25" s="1"/>
  <c r="AX130" i="25" s="1"/>
  <c r="AX131" i="25" s="1"/>
  <c r="AX132" i="25" s="1"/>
  <c r="AX133" i="25" s="1"/>
  <c r="AX134" i="25" s="1"/>
  <c r="AX135" i="25" s="1"/>
  <c r="AX136" i="25" s="1"/>
  <c r="AX137" i="25" s="1"/>
  <c r="AX138" i="25" s="1"/>
  <c r="AX139" i="25" s="1"/>
  <c r="AX140" i="25" s="1"/>
  <c r="AX141" i="25" s="1"/>
  <c r="AX142" i="25" s="1"/>
  <c r="AX143" i="25" s="1"/>
  <c r="AX144" i="25" s="1"/>
  <c r="AX145" i="25" s="1"/>
  <c r="AX146" i="25" s="1"/>
  <c r="AX147" i="25" s="1"/>
  <c r="AX148" i="25" s="1"/>
  <c r="AX149" i="25" s="1"/>
  <c r="AX150" i="25" s="1"/>
  <c r="AX151" i="25" s="1"/>
  <c r="AX152" i="25" s="1"/>
  <c r="AX153" i="25" s="1"/>
  <c r="AX154" i="25" s="1"/>
  <c r="AX155" i="25" s="1"/>
  <c r="AX156" i="25" s="1"/>
  <c r="AX157" i="25" s="1"/>
  <c r="AX158" i="25" s="1"/>
  <c r="AX159" i="25" s="1"/>
  <c r="AX160" i="25" s="1"/>
  <c r="AX161" i="25" s="1"/>
  <c r="AX162" i="25" s="1"/>
  <c r="AX163" i="25" s="1"/>
  <c r="AX164" i="25" s="1"/>
  <c r="AX165" i="25" s="1"/>
  <c r="AX166" i="25" s="1"/>
  <c r="AX167" i="25" s="1"/>
  <c r="AX168" i="25" s="1"/>
  <c r="AX169" i="25" s="1"/>
  <c r="AX170" i="25" s="1"/>
  <c r="AX171" i="25" s="1"/>
  <c r="AX172" i="25" s="1"/>
  <c r="AX173" i="25" s="1"/>
  <c r="AX174" i="25" s="1"/>
  <c r="AX175" i="25" s="1"/>
  <c r="AX176" i="25" s="1"/>
  <c r="AX177" i="25" s="1"/>
  <c r="AX178" i="25" s="1"/>
  <c r="AX179" i="25" s="1"/>
  <c r="AX180" i="25" s="1"/>
  <c r="AX181" i="25" s="1"/>
  <c r="AX182" i="25" s="1"/>
  <c r="AX183" i="25" s="1"/>
  <c r="AX184" i="25" s="1"/>
  <c r="AX185" i="25" s="1"/>
  <c r="AX186" i="25" s="1"/>
  <c r="AX187" i="25" s="1"/>
  <c r="AX188" i="25" s="1"/>
  <c r="AX189" i="25" s="1"/>
  <c r="AX190" i="25" s="1"/>
  <c r="AX191" i="25" s="1"/>
  <c r="AX192" i="25" s="1"/>
  <c r="AX193" i="25" s="1"/>
  <c r="AX194" i="25" s="1"/>
  <c r="AX195" i="25" s="1"/>
  <c r="AX196" i="25" s="1"/>
  <c r="AX197" i="25" s="1"/>
  <c r="AX198" i="25" s="1"/>
  <c r="AX199" i="25" s="1"/>
  <c r="AX200" i="25" s="1"/>
  <c r="AX201" i="25" s="1"/>
  <c r="AX202" i="25" s="1"/>
  <c r="AX203" i="25" s="1"/>
  <c r="AX204" i="25" s="1"/>
  <c r="AX205" i="25" s="1"/>
  <c r="AX206" i="25" s="1"/>
  <c r="AX207" i="25" s="1"/>
  <c r="AX208" i="25" s="1"/>
  <c r="AX209" i="25" s="1"/>
  <c r="AX210" i="25" s="1"/>
  <c r="AX211" i="25" s="1"/>
  <c r="AX212" i="25" s="1"/>
  <c r="AX213" i="25" s="1"/>
  <c r="AX214" i="25" s="1"/>
  <c r="AX215" i="25" s="1"/>
  <c r="AX216" i="25" s="1"/>
  <c r="AX217" i="25" s="1"/>
  <c r="AX218" i="25" s="1"/>
  <c r="AX219" i="25" s="1"/>
  <c r="AX220" i="25" s="1"/>
  <c r="AX221" i="25" s="1"/>
  <c r="AX222" i="25" s="1"/>
  <c r="AX223" i="25" s="1"/>
  <c r="AX224" i="25" s="1"/>
  <c r="AX225" i="25" s="1"/>
  <c r="AX226" i="25" s="1"/>
  <c r="AX227" i="25" s="1"/>
  <c r="AX228" i="25" s="1"/>
  <c r="AX229" i="25" s="1"/>
  <c r="AX230" i="25" s="1"/>
  <c r="AX231" i="25" s="1"/>
  <c r="AX232" i="25" s="1"/>
  <c r="AX233" i="25" s="1"/>
  <c r="AX234" i="25" s="1"/>
  <c r="AX235" i="25" s="1"/>
  <c r="AX236" i="25" s="1"/>
  <c r="AX237" i="25" s="1"/>
  <c r="AX238" i="25" s="1"/>
  <c r="AX239" i="25" s="1"/>
  <c r="AX240" i="25" s="1"/>
  <c r="AX241" i="25" s="1"/>
  <c r="AX242" i="25" s="1"/>
  <c r="AX243" i="25" s="1"/>
  <c r="AX244" i="25" s="1"/>
  <c r="AX245" i="25" s="1"/>
  <c r="AX246" i="25" s="1"/>
  <c r="AX247" i="25" s="1"/>
  <c r="AX248" i="25" s="1"/>
  <c r="AX249" i="25" s="1"/>
  <c r="AX250" i="25" s="1"/>
  <c r="AX251" i="25" s="1"/>
  <c r="AX252" i="25" s="1"/>
  <c r="AX253" i="25" s="1"/>
  <c r="AX254" i="25" s="1"/>
  <c r="BG119" i="25"/>
  <c r="BF119" i="25"/>
  <c r="BA120" i="25"/>
  <c r="BD119" i="25"/>
  <c r="AY120" i="25"/>
  <c r="AZ122" i="25"/>
  <c r="BF84" i="23"/>
  <c r="BA85" i="23"/>
  <c r="BG85" i="23" s="1"/>
  <c r="BD84" i="23"/>
  <c r="AY85" i="23"/>
  <c r="BB90" i="23"/>
  <c r="AX85" i="23"/>
  <c r="AZ87" i="23"/>
  <c r="BE84" i="23"/>
  <c r="AX16" i="21"/>
  <c r="BE16" i="21" s="1"/>
  <c r="BE15" i="21"/>
  <c r="BG15" i="21"/>
  <c r="BD15" i="21"/>
  <c r="AZ18" i="21"/>
  <c r="BA21" i="21"/>
  <c r="BB17" i="21"/>
  <c r="AY16" i="21"/>
  <c r="AZ86" i="22"/>
  <c r="BD84" i="22"/>
  <c r="BF85" i="22"/>
  <c r="BF87" i="22"/>
  <c r="BF86" i="22"/>
  <c r="BF88" i="22"/>
  <c r="BG88" i="22"/>
  <c r="BG86" i="22"/>
  <c r="BG85" i="22"/>
  <c r="BB89" i="22"/>
  <c r="BG89" i="22" s="1"/>
  <c r="BG87" i="22"/>
  <c r="BD85" i="22"/>
  <c r="AY86" i="22"/>
  <c r="BE86" i="22"/>
  <c r="AZ87" i="22"/>
  <c r="BF89" i="22"/>
  <c r="BA90" i="22"/>
  <c r="AZ89" i="27" l="1"/>
  <c r="AY90" i="27"/>
  <c r="BG87" i="27"/>
  <c r="BF87" i="27"/>
  <c r="BA88" i="27"/>
  <c r="AX88" i="27"/>
  <c r="BD87" i="27"/>
  <c r="BD87" i="28"/>
  <c r="BG88" i="28"/>
  <c r="BG89" i="28"/>
  <c r="BB90" i="28"/>
  <c r="BE87" i="28"/>
  <c r="AZ88" i="28"/>
  <c r="BD88" i="28"/>
  <c r="AY89" i="28"/>
  <c r="BF88" i="28"/>
  <c r="BA89" i="28"/>
  <c r="BE120" i="25"/>
  <c r="BE121" i="25"/>
  <c r="BE122" i="25"/>
  <c r="AZ123" i="25"/>
  <c r="BD120" i="25"/>
  <c r="AY121" i="25"/>
  <c r="BG120" i="25"/>
  <c r="BF120" i="25"/>
  <c r="BA121" i="25"/>
  <c r="BA86" i="23"/>
  <c r="BG86" i="23" s="1"/>
  <c r="AX86" i="23"/>
  <c r="BE85" i="23"/>
  <c r="BD85" i="23"/>
  <c r="AY86" i="23"/>
  <c r="AZ88" i="23"/>
  <c r="BB91" i="23"/>
  <c r="BF85" i="23"/>
  <c r="BG16" i="21"/>
  <c r="BF16" i="21"/>
  <c r="AX17" i="21"/>
  <c r="BG17" i="21" s="1"/>
  <c r="BD16" i="21"/>
  <c r="AY17" i="21"/>
  <c r="BB18" i="21"/>
  <c r="AZ19" i="21"/>
  <c r="BA22" i="21"/>
  <c r="BB90" i="22"/>
  <c r="BB91" i="22" s="1"/>
  <c r="BF90" i="22"/>
  <c r="BA91" i="22"/>
  <c r="BD86" i="22"/>
  <c r="AY87" i="22"/>
  <c r="BE87" i="22"/>
  <c r="AZ88" i="22"/>
  <c r="AY91" i="27" l="1"/>
  <c r="BF88" i="27"/>
  <c r="BG88" i="27"/>
  <c r="BA89" i="27"/>
  <c r="AX89" i="27"/>
  <c r="BD88" i="27"/>
  <c r="BE89" i="27"/>
  <c r="AZ90" i="27"/>
  <c r="BE88" i="27"/>
  <c r="BF89" i="28"/>
  <c r="BA90" i="28"/>
  <c r="BD89" i="28"/>
  <c r="AY90" i="28"/>
  <c r="BE88" i="28"/>
  <c r="AZ89" i="28"/>
  <c r="BG90" i="28"/>
  <c r="BB91" i="28"/>
  <c r="BE123" i="25"/>
  <c r="AZ124" i="25"/>
  <c r="BG121" i="25"/>
  <c r="BF121" i="25"/>
  <c r="BA122" i="25"/>
  <c r="BD121" i="25"/>
  <c r="AY122" i="25"/>
  <c r="BF86" i="23"/>
  <c r="BA87" i="23"/>
  <c r="BG87" i="23" s="1"/>
  <c r="BB92" i="23"/>
  <c r="BA88" i="23"/>
  <c r="BG88" i="23" s="1"/>
  <c r="AZ89" i="23"/>
  <c r="BD86" i="23"/>
  <c r="AY87" i="23"/>
  <c r="AX87" i="23"/>
  <c r="BE86" i="23"/>
  <c r="AX18" i="21"/>
  <c r="BG18" i="21" s="1"/>
  <c r="BE17" i="21"/>
  <c r="BF17" i="21"/>
  <c r="BA23" i="21"/>
  <c r="AZ20" i="21"/>
  <c r="BB19" i="21"/>
  <c r="BD17" i="21"/>
  <c r="AY18" i="21"/>
  <c r="BG90" i="22"/>
  <c r="BD87" i="22"/>
  <c r="AY88" i="22"/>
  <c r="BF91" i="22"/>
  <c r="BA92" i="22"/>
  <c r="BG91" i="22"/>
  <c r="BB92" i="22"/>
  <c r="BE88" i="22"/>
  <c r="AZ89" i="22"/>
  <c r="AZ91" i="27" l="1"/>
  <c r="AX90" i="27"/>
  <c r="BD89" i="27"/>
  <c r="AY92" i="27"/>
  <c r="BG89" i="27"/>
  <c r="BF89" i="27"/>
  <c r="BA90" i="27"/>
  <c r="BD90" i="28"/>
  <c r="AY91" i="28"/>
  <c r="BG91" i="28"/>
  <c r="BB92" i="28"/>
  <c r="BE89" i="28"/>
  <c r="AZ90" i="28"/>
  <c r="BF90" i="28"/>
  <c r="BA91" i="28"/>
  <c r="BD122" i="25"/>
  <c r="AY123" i="25"/>
  <c r="BE124" i="25"/>
  <c r="AZ125" i="25"/>
  <c r="BF122" i="25"/>
  <c r="BG122" i="25"/>
  <c r="BA123" i="25"/>
  <c r="AX88" i="23"/>
  <c r="BF88" i="23" s="1"/>
  <c r="BE87" i="23"/>
  <c r="BA89" i="23"/>
  <c r="BG89" i="23" s="1"/>
  <c r="AZ90" i="23"/>
  <c r="BF87" i="23"/>
  <c r="BD87" i="23"/>
  <c r="AY88" i="23"/>
  <c r="BB93" i="23"/>
  <c r="AX19" i="21"/>
  <c r="BG19" i="21" s="1"/>
  <c r="BF18" i="21"/>
  <c r="BE18" i="21"/>
  <c r="AZ21" i="21"/>
  <c r="BD18" i="21"/>
  <c r="AY19" i="21"/>
  <c r="BA24" i="21"/>
  <c r="BB20" i="21"/>
  <c r="BD88" i="22"/>
  <c r="AY89" i="22"/>
  <c r="BE89" i="22"/>
  <c r="AZ90" i="22"/>
  <c r="BG92" i="22"/>
  <c r="BB93" i="22"/>
  <c r="BF92" i="22"/>
  <c r="BA93" i="22"/>
  <c r="BF90" i="27" l="1"/>
  <c r="BG90" i="27"/>
  <c r="BA91" i="27"/>
  <c r="AY93" i="27"/>
  <c r="AX91" i="27"/>
  <c r="BE91" i="27" s="1"/>
  <c r="BD90" i="27"/>
  <c r="AZ92" i="27"/>
  <c r="BE90" i="27"/>
  <c r="BF91" i="28"/>
  <c r="BA92" i="28"/>
  <c r="BE90" i="28"/>
  <c r="AZ91" i="28"/>
  <c r="BG92" i="28"/>
  <c r="BB93" i="28"/>
  <c r="BD91" i="28"/>
  <c r="AY92" i="28"/>
  <c r="BG123" i="25"/>
  <c r="BF123" i="25"/>
  <c r="BA124" i="25"/>
  <c r="BD123" i="25"/>
  <c r="AY124" i="25"/>
  <c r="BE125" i="25"/>
  <c r="AZ126" i="25"/>
  <c r="BD88" i="23"/>
  <c r="AY89" i="23"/>
  <c r="AZ91" i="23"/>
  <c r="BB94" i="23"/>
  <c r="BA90" i="23"/>
  <c r="BG90" i="23" s="1"/>
  <c r="AX89" i="23"/>
  <c r="BE88" i="23"/>
  <c r="AX20" i="21"/>
  <c r="BG20" i="21" s="1"/>
  <c r="BF19" i="21"/>
  <c r="BE19" i="21"/>
  <c r="BB21" i="21"/>
  <c r="BA25" i="21"/>
  <c r="BD19" i="21"/>
  <c r="AY20" i="21"/>
  <c r="AZ22" i="21"/>
  <c r="BL92" i="22"/>
  <c r="BL81" i="22"/>
  <c r="BL22" i="22"/>
  <c r="BL18" i="22"/>
  <c r="BL50" i="22"/>
  <c r="BL14" i="22"/>
  <c r="BL77" i="22"/>
  <c r="BL75" i="22"/>
  <c r="BL39" i="22"/>
  <c r="BL52" i="22"/>
  <c r="BL55" i="22"/>
  <c r="BL69" i="22"/>
  <c r="BL28" i="22"/>
  <c r="BL27" i="22"/>
  <c r="BL45" i="22"/>
  <c r="BL25" i="22"/>
  <c r="BL59" i="22"/>
  <c r="BL60" i="22"/>
  <c r="BL36" i="22"/>
  <c r="BL53" i="22"/>
  <c r="BL57" i="22"/>
  <c r="BL26" i="22"/>
  <c r="BL44" i="22"/>
  <c r="BL74" i="22"/>
  <c r="BL71" i="22"/>
  <c r="BL46" i="22"/>
  <c r="BL19" i="22"/>
  <c r="BL29" i="22"/>
  <c r="BL42" i="22"/>
  <c r="BL82" i="22"/>
  <c r="BL89" i="22"/>
  <c r="BL35" i="22"/>
  <c r="BL17" i="22"/>
  <c r="BL84" i="22"/>
  <c r="BL64" i="22"/>
  <c r="BL62" i="22"/>
  <c r="BL79" i="22"/>
  <c r="BL15" i="22"/>
  <c r="BL24" i="22"/>
  <c r="BL34" i="22"/>
  <c r="BL63" i="22"/>
  <c r="BL40" i="22"/>
  <c r="BL23" i="22"/>
  <c r="BL65" i="22"/>
  <c r="BL16" i="22"/>
  <c r="BL32" i="22"/>
  <c r="BL47" i="22"/>
  <c r="BL86" i="22"/>
  <c r="BL80" i="22"/>
  <c r="BL33" i="22"/>
  <c r="BL31" i="22"/>
  <c r="BL78" i="22"/>
  <c r="BL58" i="22"/>
  <c r="BL41" i="22"/>
  <c r="BL48" i="22"/>
  <c r="BL73" i="22"/>
  <c r="BL68" i="22"/>
  <c r="BL83" i="22"/>
  <c r="BL43" i="22"/>
  <c r="BL51" i="22"/>
  <c r="BL67" i="22"/>
  <c r="BL37" i="22"/>
  <c r="BL30" i="22"/>
  <c r="BL76" i="22"/>
  <c r="BL20" i="22"/>
  <c r="BL87" i="22"/>
  <c r="BL49" i="22"/>
  <c r="BL21" i="22"/>
  <c r="BL38" i="22"/>
  <c r="BL61" i="22"/>
  <c r="BL72" i="22"/>
  <c r="BL56" i="22"/>
  <c r="BL54" i="22"/>
  <c r="BL70" i="22"/>
  <c r="BL66" i="22"/>
  <c r="BL85" i="22"/>
  <c r="BL88" i="22"/>
  <c r="BL90" i="22"/>
  <c r="BM92" i="22"/>
  <c r="BM51" i="22"/>
  <c r="BM38" i="22"/>
  <c r="BM70" i="22"/>
  <c r="BM87" i="22"/>
  <c r="BM63" i="22"/>
  <c r="BM25" i="22"/>
  <c r="BM88" i="22"/>
  <c r="BM31" i="22"/>
  <c r="BM89" i="22"/>
  <c r="BM61" i="22"/>
  <c r="BM55" i="22"/>
  <c r="BM19" i="22"/>
  <c r="BM44" i="22"/>
  <c r="BM36" i="22"/>
  <c r="BM83" i="22"/>
  <c r="BM78" i="22"/>
  <c r="BM75" i="22"/>
  <c r="BM77" i="22"/>
  <c r="BM42" i="22"/>
  <c r="BM57" i="22"/>
  <c r="BM24" i="22"/>
  <c r="BM27" i="22"/>
  <c r="BM46" i="22"/>
  <c r="BM67" i="22"/>
  <c r="BM41" i="22"/>
  <c r="BM14" i="22"/>
  <c r="BM49" i="22"/>
  <c r="BM60" i="22"/>
  <c r="BM69" i="22"/>
  <c r="BM64" i="22"/>
  <c r="BM74" i="22"/>
  <c r="BM22" i="22"/>
  <c r="BM23" i="22"/>
  <c r="BM35" i="22"/>
  <c r="BM40" i="22"/>
  <c r="BM66" i="22"/>
  <c r="BM59" i="22"/>
  <c r="BM56" i="22"/>
  <c r="BM29" i="22"/>
  <c r="BM26" i="22"/>
  <c r="BM28" i="22"/>
  <c r="BM81" i="22"/>
  <c r="BM43" i="22"/>
  <c r="BM73" i="22"/>
  <c r="BM82" i="22"/>
  <c r="BM84" i="22"/>
  <c r="BM48" i="22"/>
  <c r="BM20" i="22"/>
  <c r="BM16" i="22"/>
  <c r="BM54" i="22"/>
  <c r="BM30" i="22"/>
  <c r="BM18" i="22"/>
  <c r="BM39" i="22"/>
  <c r="BM21" i="22"/>
  <c r="BM76" i="22"/>
  <c r="BM45" i="22"/>
  <c r="BM68" i="22"/>
  <c r="BM71" i="22"/>
  <c r="BM17" i="22"/>
  <c r="BM32" i="22"/>
  <c r="BM37" i="22"/>
  <c r="BM86" i="22"/>
  <c r="BM15" i="22"/>
  <c r="BM58" i="22"/>
  <c r="BM47" i="22"/>
  <c r="BM34" i="22"/>
  <c r="BM85" i="22"/>
  <c r="BM72" i="22"/>
  <c r="BM50" i="22"/>
  <c r="BM62" i="22"/>
  <c r="BM33" i="22"/>
  <c r="BM53" i="22"/>
  <c r="BM65" i="22"/>
  <c r="BM52" i="22"/>
  <c r="BM79" i="22"/>
  <c r="BM80" i="22"/>
  <c r="BM90" i="22"/>
  <c r="BL91" i="22"/>
  <c r="BM91" i="22"/>
  <c r="BF93" i="22"/>
  <c r="BL93" i="22" s="1"/>
  <c r="BA94" i="22"/>
  <c r="BD89" i="22"/>
  <c r="AY90" i="22"/>
  <c r="BG93" i="22"/>
  <c r="BM93" i="22" s="1"/>
  <c r="BB94" i="22"/>
  <c r="BE90" i="22"/>
  <c r="AZ91" i="22"/>
  <c r="AZ93" i="27" l="1"/>
  <c r="AY94" i="27"/>
  <c r="AX92" i="27"/>
  <c r="BD91" i="27"/>
  <c r="BF91" i="27"/>
  <c r="BG91" i="27"/>
  <c r="BA92" i="27"/>
  <c r="BD92" i="28"/>
  <c r="AY93" i="28"/>
  <c r="BG93" i="28"/>
  <c r="BB94" i="28"/>
  <c r="BE91" i="28"/>
  <c r="AZ92" i="28"/>
  <c r="BF92" i="28"/>
  <c r="BA93" i="28"/>
  <c r="BE126" i="25"/>
  <c r="AZ127" i="25"/>
  <c r="BD124" i="25"/>
  <c r="AY125" i="25"/>
  <c r="BG124" i="25"/>
  <c r="BF124" i="25"/>
  <c r="BA125" i="25"/>
  <c r="AX90" i="23"/>
  <c r="BF90" i="23" s="1"/>
  <c r="BE89" i="23"/>
  <c r="BA91" i="23"/>
  <c r="BG91" i="23" s="1"/>
  <c r="BF89" i="23"/>
  <c r="BB95" i="23"/>
  <c r="AZ92" i="23"/>
  <c r="BD89" i="23"/>
  <c r="AY90" i="23"/>
  <c r="AX21" i="21"/>
  <c r="BG21" i="21" s="1"/>
  <c r="BF20" i="21"/>
  <c r="BE20" i="21"/>
  <c r="AZ23" i="21"/>
  <c r="BD20" i="21"/>
  <c r="AY21" i="21"/>
  <c r="BA26" i="21"/>
  <c r="BB22" i="21"/>
  <c r="BD90" i="22"/>
  <c r="AY91" i="22"/>
  <c r="BF94" i="22"/>
  <c r="BL94" i="22" s="1"/>
  <c r="BA95" i="22"/>
  <c r="BE91" i="22"/>
  <c r="AZ92" i="22"/>
  <c r="BG94" i="22"/>
  <c r="BM94" i="22" s="1"/>
  <c r="BB95" i="22"/>
  <c r="BG92" i="27" l="1"/>
  <c r="BF92" i="27"/>
  <c r="BA93" i="27"/>
  <c r="AZ94" i="27"/>
  <c r="AX93" i="27"/>
  <c r="BE93" i="27" s="1"/>
  <c r="BD92" i="27"/>
  <c r="AY95" i="27"/>
  <c r="BE92" i="27"/>
  <c r="BE92" i="28"/>
  <c r="AZ93" i="28"/>
  <c r="BG94" i="28"/>
  <c r="BB95" i="28"/>
  <c r="BD93" i="28"/>
  <c r="AY94" i="28"/>
  <c r="BF93" i="28"/>
  <c r="BA94" i="28"/>
  <c r="BD125" i="25"/>
  <c r="AY126" i="25"/>
  <c r="BE127" i="25"/>
  <c r="AZ128" i="25"/>
  <c r="BG125" i="25"/>
  <c r="BF125" i="25"/>
  <c r="BA126" i="25"/>
  <c r="AZ93" i="23"/>
  <c r="BA92" i="23"/>
  <c r="BG92" i="23" s="1"/>
  <c r="BD90" i="23"/>
  <c r="AY91" i="23"/>
  <c r="BB96" i="23"/>
  <c r="AX91" i="23"/>
  <c r="BE90" i="23"/>
  <c r="AX22" i="21"/>
  <c r="BG22" i="21" s="1"/>
  <c r="BF21" i="21"/>
  <c r="BE21" i="21"/>
  <c r="BB23" i="21"/>
  <c r="AZ24" i="21"/>
  <c r="BA27" i="21"/>
  <c r="BD21" i="21"/>
  <c r="AY22" i="21"/>
  <c r="BD91" i="22"/>
  <c r="AY92" i="22"/>
  <c r="BG95" i="22"/>
  <c r="BM95" i="22" s="1"/>
  <c r="BB96" i="22"/>
  <c r="BE92" i="22"/>
  <c r="AZ93" i="22"/>
  <c r="BF95" i="22"/>
  <c r="BL95" i="22" s="1"/>
  <c r="BA96" i="22"/>
  <c r="BF93" i="27" l="1"/>
  <c r="BG93" i="27"/>
  <c r="BA94" i="27"/>
  <c r="AY96" i="27"/>
  <c r="AZ95" i="27"/>
  <c r="AX94" i="27"/>
  <c r="BD93" i="27"/>
  <c r="BF94" i="28"/>
  <c r="BA95" i="28"/>
  <c r="BG95" i="28"/>
  <c r="BB96" i="28"/>
  <c r="BD94" i="28"/>
  <c r="AY95" i="28"/>
  <c r="BE93" i="28"/>
  <c r="AZ94" i="28"/>
  <c r="BG126" i="25"/>
  <c r="BF126" i="25"/>
  <c r="BA127" i="25"/>
  <c r="BE128" i="25"/>
  <c r="AZ129" i="25"/>
  <c r="BD126" i="25"/>
  <c r="AY127" i="25"/>
  <c r="BB97" i="23"/>
  <c r="AX92" i="23"/>
  <c r="BF92" i="23" s="1"/>
  <c r="BE91" i="23"/>
  <c r="BD91" i="23"/>
  <c r="AY92" i="23"/>
  <c r="AZ94" i="23"/>
  <c r="BA93" i="23"/>
  <c r="BG93" i="23" s="1"/>
  <c r="BF91" i="23"/>
  <c r="AX23" i="21"/>
  <c r="BG23" i="21" s="1"/>
  <c r="BF22" i="21"/>
  <c r="BE22" i="21"/>
  <c r="BD22" i="21"/>
  <c r="AY23" i="21"/>
  <c r="AZ25" i="21"/>
  <c r="BA28" i="21"/>
  <c r="BB24" i="21"/>
  <c r="BK92" i="22"/>
  <c r="BK76" i="22"/>
  <c r="BK80" i="22"/>
  <c r="BK71" i="22"/>
  <c r="BK44" i="22"/>
  <c r="BK27" i="22"/>
  <c r="BK51" i="22"/>
  <c r="BK38" i="22"/>
  <c r="BK72" i="22"/>
  <c r="BK15" i="22"/>
  <c r="BK43" i="22"/>
  <c r="BK25" i="22"/>
  <c r="BK84" i="22"/>
  <c r="BK28" i="22"/>
  <c r="BK20" i="22"/>
  <c r="BK77" i="22"/>
  <c r="BK19" i="22"/>
  <c r="BK14" i="22"/>
  <c r="BK62" i="22"/>
  <c r="BK53" i="22"/>
  <c r="BK75" i="22"/>
  <c r="BK29" i="22"/>
  <c r="BK45" i="22"/>
  <c r="BK16" i="22"/>
  <c r="BK74" i="22"/>
  <c r="BK67" i="22"/>
  <c r="BK61" i="22"/>
  <c r="BK54" i="22"/>
  <c r="BK46" i="22"/>
  <c r="BK60" i="22"/>
  <c r="BK40" i="22"/>
  <c r="BK37" i="22"/>
  <c r="BK81" i="22"/>
  <c r="BK24" i="22"/>
  <c r="BK56" i="22"/>
  <c r="BK39" i="22"/>
  <c r="BK49" i="22"/>
  <c r="BK32" i="22"/>
  <c r="BK73" i="22"/>
  <c r="BK79" i="22"/>
  <c r="BK41" i="22"/>
  <c r="BK35" i="22"/>
  <c r="BK58" i="22"/>
  <c r="BK78" i="22"/>
  <c r="BK86" i="22"/>
  <c r="BK33" i="22"/>
  <c r="BK17" i="22"/>
  <c r="BK63" i="22"/>
  <c r="BK64" i="22"/>
  <c r="BK47" i="22"/>
  <c r="BK68" i="22"/>
  <c r="BK55" i="22"/>
  <c r="BK65" i="22"/>
  <c r="BK42" i="22"/>
  <c r="BK50" i="22"/>
  <c r="BK34" i="22"/>
  <c r="BK52" i="22"/>
  <c r="BK30" i="22"/>
  <c r="BK59" i="22"/>
  <c r="BK22" i="22"/>
  <c r="BK48" i="22"/>
  <c r="BK66" i="22"/>
  <c r="BK31" i="22"/>
  <c r="BK36" i="22"/>
  <c r="BK85" i="22"/>
  <c r="BK18" i="22"/>
  <c r="BK23" i="22"/>
  <c r="BK69" i="22"/>
  <c r="BK83" i="22"/>
  <c r="BK82" i="22"/>
  <c r="BK21" i="22"/>
  <c r="BK70" i="22"/>
  <c r="BK26" i="22"/>
  <c r="BK57" i="22"/>
  <c r="BK87" i="22"/>
  <c r="BK88" i="22"/>
  <c r="BK89" i="22"/>
  <c r="BK90" i="22"/>
  <c r="BK91" i="22"/>
  <c r="BD92" i="22"/>
  <c r="AY93" i="22"/>
  <c r="BE93" i="22"/>
  <c r="BK93" i="22" s="1"/>
  <c r="AZ94" i="22"/>
  <c r="BF96" i="22"/>
  <c r="BL96" i="22" s="1"/>
  <c r="BA97" i="22"/>
  <c r="BG96" i="22"/>
  <c r="BM96" i="22" s="1"/>
  <c r="BB97" i="22"/>
  <c r="AX95" i="27" l="1"/>
  <c r="BD94" i="27"/>
  <c r="BE95" i="27"/>
  <c r="AZ96" i="27"/>
  <c r="BE94" i="27"/>
  <c r="AY97" i="27"/>
  <c r="BG94" i="27"/>
  <c r="BF94" i="27"/>
  <c r="BA95" i="27"/>
  <c r="BM95" i="28"/>
  <c r="BM89" i="28"/>
  <c r="BM72" i="28"/>
  <c r="BM78" i="28"/>
  <c r="BM68" i="28"/>
  <c r="BM18" i="28"/>
  <c r="BM70" i="28"/>
  <c r="BM71" i="28"/>
  <c r="BM52" i="28"/>
  <c r="BM40" i="28"/>
  <c r="BM20" i="28"/>
  <c r="BM58" i="28"/>
  <c r="BM36" i="28"/>
  <c r="BM62" i="28"/>
  <c r="BM67" i="28"/>
  <c r="BM74" i="28"/>
  <c r="BM24" i="28"/>
  <c r="BM51" i="28"/>
  <c r="BM15" i="28"/>
  <c r="BM86" i="28"/>
  <c r="BM80" i="28"/>
  <c r="BM64" i="28"/>
  <c r="BM69" i="28"/>
  <c r="BM57" i="28"/>
  <c r="BM55" i="28"/>
  <c r="BM56" i="28"/>
  <c r="BM82" i="28"/>
  <c r="BM48" i="28"/>
  <c r="BM34" i="28"/>
  <c r="BM22" i="28"/>
  <c r="BM54" i="28"/>
  <c r="BM47" i="28"/>
  <c r="BM79" i="28"/>
  <c r="BM65" i="28"/>
  <c r="BM29" i="28"/>
  <c r="BM84" i="28"/>
  <c r="BM23" i="28"/>
  <c r="BM30" i="28"/>
  <c r="BM37" i="28"/>
  <c r="BM44" i="28"/>
  <c r="BM19" i="28"/>
  <c r="BM38" i="28"/>
  <c r="BM60" i="28"/>
  <c r="BM21" i="28"/>
  <c r="BM66" i="28"/>
  <c r="BM26" i="28"/>
  <c r="BM42" i="28"/>
  <c r="BM41" i="28"/>
  <c r="BM76" i="28"/>
  <c r="BM39" i="28"/>
  <c r="BM83" i="28"/>
  <c r="BM50" i="28"/>
  <c r="BM63" i="28"/>
  <c r="BM27" i="28"/>
  <c r="BM49" i="28"/>
  <c r="BM77" i="28"/>
  <c r="BM32" i="28"/>
  <c r="BM87" i="28"/>
  <c r="BM61" i="28"/>
  <c r="BM43" i="28"/>
  <c r="BM25" i="28"/>
  <c r="BM33" i="28"/>
  <c r="BM35" i="28"/>
  <c r="BM81" i="28"/>
  <c r="BM59" i="28"/>
  <c r="BM31" i="28"/>
  <c r="BM14" i="28"/>
  <c r="BM17" i="28"/>
  <c r="BM53" i="28"/>
  <c r="BM75" i="28"/>
  <c r="BM88" i="28"/>
  <c r="BM85" i="28"/>
  <c r="BM16" i="28"/>
  <c r="BM45" i="28"/>
  <c r="BM46" i="28"/>
  <c r="BM73" i="28"/>
  <c r="BM28" i="28"/>
  <c r="BM90" i="28"/>
  <c r="BM91" i="28"/>
  <c r="BM92" i="28"/>
  <c r="BM93" i="28"/>
  <c r="BM94" i="28"/>
  <c r="BE94" i="28"/>
  <c r="AZ95" i="28"/>
  <c r="BD95" i="28"/>
  <c r="AY96" i="28"/>
  <c r="BG96" i="28"/>
  <c r="BM96" i="28" s="1"/>
  <c r="BB97" i="28"/>
  <c r="BF95" i="28"/>
  <c r="BL94" i="28" s="1"/>
  <c r="BA96" i="28"/>
  <c r="BE129" i="25"/>
  <c r="AZ130" i="25"/>
  <c r="BD127" i="25"/>
  <c r="AY128" i="25"/>
  <c r="BG127" i="25"/>
  <c r="BF127" i="25"/>
  <c r="BA128" i="25"/>
  <c r="BD92" i="23"/>
  <c r="AY93" i="23"/>
  <c r="AZ95" i="23"/>
  <c r="BA94" i="23"/>
  <c r="BG94" i="23" s="1"/>
  <c r="AX93" i="23"/>
  <c r="BF93" i="23" s="1"/>
  <c r="BE92" i="23"/>
  <c r="BB98" i="23"/>
  <c r="AX24" i="21"/>
  <c r="BG24" i="21" s="1"/>
  <c r="BF23" i="21"/>
  <c r="BE23" i="21"/>
  <c r="BB25" i="21"/>
  <c r="BA29" i="21"/>
  <c r="AZ26" i="21"/>
  <c r="BD23" i="21"/>
  <c r="AY24" i="21"/>
  <c r="BJ92" i="22"/>
  <c r="BJ65" i="22"/>
  <c r="BJ61" i="22"/>
  <c r="BJ64" i="22"/>
  <c r="BJ67" i="22"/>
  <c r="BJ47" i="22"/>
  <c r="BJ43" i="22"/>
  <c r="BJ21" i="22"/>
  <c r="BJ79" i="22"/>
  <c r="BJ20" i="22"/>
  <c r="BJ14" i="22"/>
  <c r="BJ78" i="22"/>
  <c r="BJ77" i="22"/>
  <c r="BJ16" i="22"/>
  <c r="BJ41" i="22"/>
  <c r="BJ39" i="22"/>
  <c r="BJ44" i="22"/>
  <c r="BJ24" i="22"/>
  <c r="BJ50" i="22"/>
  <c r="BJ19" i="22"/>
  <c r="BJ55" i="22"/>
  <c r="BJ26" i="22"/>
  <c r="BJ30" i="22"/>
  <c r="BJ68" i="22"/>
  <c r="BJ63" i="22"/>
  <c r="BJ28" i="22"/>
  <c r="BJ42" i="22"/>
  <c r="BJ25" i="22"/>
  <c r="BJ31" i="22"/>
  <c r="BJ59" i="22"/>
  <c r="BJ73" i="22"/>
  <c r="BJ23" i="22"/>
  <c r="BJ36" i="22"/>
  <c r="BJ57" i="22"/>
  <c r="BJ34" i="22"/>
  <c r="BJ58" i="22"/>
  <c r="BJ18" i="22"/>
  <c r="BJ46" i="22"/>
  <c r="BJ76" i="22"/>
  <c r="BJ74" i="22"/>
  <c r="BJ60" i="22"/>
  <c r="BJ56" i="22"/>
  <c r="BJ33" i="22"/>
  <c r="BJ80" i="22"/>
  <c r="BJ45" i="22"/>
  <c r="BJ62" i="22"/>
  <c r="BJ85" i="22"/>
  <c r="BJ35" i="22"/>
  <c r="BJ71" i="22"/>
  <c r="BJ75" i="22"/>
  <c r="BJ69" i="22"/>
  <c r="BJ51" i="22"/>
  <c r="BJ27" i="22"/>
  <c r="BJ38" i="22"/>
  <c r="BJ84" i="22"/>
  <c r="BJ81" i="22"/>
  <c r="BJ37" i="22"/>
  <c r="BJ29" i="22"/>
  <c r="BJ70" i="22"/>
  <c r="BJ22" i="22"/>
  <c r="BJ15" i="22"/>
  <c r="BJ48" i="22"/>
  <c r="BJ54" i="22"/>
  <c r="BJ53" i="22"/>
  <c r="BJ49" i="22"/>
  <c r="BJ40" i="22"/>
  <c r="BJ32" i="22"/>
  <c r="BJ17" i="22"/>
  <c r="BJ82" i="22"/>
  <c r="BJ72" i="22"/>
  <c r="BJ86" i="22"/>
  <c r="BJ52" i="22"/>
  <c r="BJ66" i="22"/>
  <c r="BJ83" i="22"/>
  <c r="BJ87" i="22"/>
  <c r="BJ88" i="22"/>
  <c r="BJ89" i="22"/>
  <c r="BJ90" i="22"/>
  <c r="BJ91" i="22"/>
  <c r="BF97" i="22"/>
  <c r="BL97" i="22" s="1"/>
  <c r="BA98" i="22"/>
  <c r="BE94" i="22"/>
  <c r="BK94" i="22" s="1"/>
  <c r="AZ95" i="22"/>
  <c r="BG97" i="22"/>
  <c r="BM97" i="22" s="1"/>
  <c r="BB98" i="22"/>
  <c r="BD93" i="22"/>
  <c r="BJ93" i="22" s="1"/>
  <c r="AY94" i="22"/>
  <c r="BF95" i="27" l="1"/>
  <c r="BG95" i="27"/>
  <c r="BA96" i="27"/>
  <c r="AY98" i="27"/>
  <c r="AZ97" i="27"/>
  <c r="AX96" i="27"/>
  <c r="BD95" i="27"/>
  <c r="BJ95" i="28"/>
  <c r="BJ88" i="28"/>
  <c r="BJ21" i="28"/>
  <c r="BJ70" i="28"/>
  <c r="BJ27" i="28"/>
  <c r="BJ40" i="28"/>
  <c r="BJ53" i="28"/>
  <c r="BJ16" i="28"/>
  <c r="BJ73" i="28"/>
  <c r="BJ20" i="28"/>
  <c r="BJ17" i="28"/>
  <c r="BJ31" i="28"/>
  <c r="BJ74" i="28"/>
  <c r="BJ22" i="28"/>
  <c r="BJ44" i="28"/>
  <c r="BJ81" i="28"/>
  <c r="BJ83" i="28"/>
  <c r="BJ71" i="28"/>
  <c r="BJ46" i="28"/>
  <c r="BJ14" i="28"/>
  <c r="BJ15" i="28"/>
  <c r="BJ63" i="28"/>
  <c r="BJ26" i="28"/>
  <c r="BJ64" i="28"/>
  <c r="BJ18" i="28"/>
  <c r="BJ33" i="28"/>
  <c r="BJ82" i="28"/>
  <c r="BJ67" i="28"/>
  <c r="BJ48" i="28"/>
  <c r="BJ77" i="28"/>
  <c r="BJ25" i="28"/>
  <c r="BJ61" i="28"/>
  <c r="BJ24" i="28"/>
  <c r="BJ55" i="28"/>
  <c r="BJ23" i="28"/>
  <c r="BJ38" i="28"/>
  <c r="BJ59" i="28"/>
  <c r="BJ62" i="28"/>
  <c r="BJ43" i="28"/>
  <c r="BJ30" i="28"/>
  <c r="BJ29" i="28"/>
  <c r="BJ60" i="28"/>
  <c r="BJ85" i="28"/>
  <c r="BJ84" i="28"/>
  <c r="BJ86" i="28"/>
  <c r="BJ54" i="28"/>
  <c r="BJ87" i="28"/>
  <c r="BJ65" i="28"/>
  <c r="BJ47" i="28"/>
  <c r="BJ57" i="28"/>
  <c r="BJ28" i="28"/>
  <c r="BJ69" i="28"/>
  <c r="BJ56" i="28"/>
  <c r="BJ34" i="28"/>
  <c r="BJ76" i="28"/>
  <c r="BJ35" i="28"/>
  <c r="BJ75" i="28"/>
  <c r="BJ41" i="28"/>
  <c r="BJ51" i="28"/>
  <c r="BJ39" i="28"/>
  <c r="BJ36" i="28"/>
  <c r="BJ58" i="28"/>
  <c r="BJ80" i="28"/>
  <c r="BJ32" i="28"/>
  <c r="BJ45" i="28"/>
  <c r="BJ89" i="28"/>
  <c r="BJ19" i="28"/>
  <c r="BJ72" i="28"/>
  <c r="BJ50" i="28"/>
  <c r="BJ52" i="28"/>
  <c r="BJ42" i="28"/>
  <c r="BJ78" i="28"/>
  <c r="BJ68" i="28"/>
  <c r="BJ49" i="28"/>
  <c r="BJ66" i="28"/>
  <c r="BJ37" i="28"/>
  <c r="BJ79" i="28"/>
  <c r="BJ90" i="28"/>
  <c r="BJ91" i="28"/>
  <c r="BJ92" i="28"/>
  <c r="BJ93" i="28"/>
  <c r="BJ94" i="28"/>
  <c r="BL95" i="28"/>
  <c r="BL31" i="28"/>
  <c r="BL29" i="28"/>
  <c r="BL45" i="28"/>
  <c r="BL89" i="28"/>
  <c r="BL73" i="28"/>
  <c r="BL47" i="28"/>
  <c r="BL38" i="28"/>
  <c r="BL74" i="28"/>
  <c r="BL76" i="28"/>
  <c r="BL78" i="28"/>
  <c r="BL64" i="28"/>
  <c r="BL51" i="28"/>
  <c r="BL23" i="28"/>
  <c r="BL65" i="28"/>
  <c r="BL61" i="28"/>
  <c r="BL48" i="28"/>
  <c r="BL68" i="28"/>
  <c r="BL19" i="28"/>
  <c r="BL32" i="28"/>
  <c r="BL42" i="28"/>
  <c r="BL14" i="28"/>
  <c r="BL35" i="28"/>
  <c r="BL44" i="28"/>
  <c r="BL81" i="28"/>
  <c r="BL77" i="28"/>
  <c r="BL17" i="28"/>
  <c r="BL54" i="28"/>
  <c r="BL69" i="28"/>
  <c r="BL27" i="28"/>
  <c r="BL72" i="28"/>
  <c r="BL80" i="28"/>
  <c r="BL59" i="28"/>
  <c r="BL67" i="28"/>
  <c r="BL71" i="28"/>
  <c r="BL57" i="28"/>
  <c r="BL53" i="28"/>
  <c r="BL40" i="28"/>
  <c r="BL60" i="28"/>
  <c r="BL26" i="28"/>
  <c r="BL85" i="28"/>
  <c r="BL82" i="28"/>
  <c r="BL87" i="28"/>
  <c r="BL49" i="28"/>
  <c r="BL15" i="28"/>
  <c r="BL84" i="28"/>
  <c r="BL34" i="28"/>
  <c r="BL30" i="28"/>
  <c r="BL43" i="28"/>
  <c r="BL58" i="28"/>
  <c r="BL63" i="28"/>
  <c r="BL88" i="28"/>
  <c r="BL21" i="28"/>
  <c r="BL52" i="28"/>
  <c r="BL18" i="28"/>
  <c r="BL39" i="28"/>
  <c r="BL55" i="28"/>
  <c r="BL79" i="28"/>
  <c r="BL66" i="28"/>
  <c r="BL46" i="28"/>
  <c r="BL50" i="28"/>
  <c r="BL22" i="28"/>
  <c r="BL83" i="28"/>
  <c r="BL75" i="28"/>
  <c r="BL37" i="28"/>
  <c r="BL33" i="28"/>
  <c r="BL25" i="28"/>
  <c r="BL20" i="28"/>
  <c r="BL86" i="28"/>
  <c r="BL16" i="28"/>
  <c r="BL41" i="28"/>
  <c r="BL24" i="28"/>
  <c r="BL62" i="28"/>
  <c r="BL36" i="28"/>
  <c r="BL70" i="28"/>
  <c r="BL56" i="28"/>
  <c r="BL28" i="28"/>
  <c r="BL90" i="28"/>
  <c r="BL91" i="28"/>
  <c r="BL92" i="28"/>
  <c r="BL93" i="28"/>
  <c r="BF96" i="28"/>
  <c r="BL96" i="28" s="1"/>
  <c r="BA97" i="28"/>
  <c r="BG97" i="28"/>
  <c r="BM97" i="28" s="1"/>
  <c r="BB98" i="28"/>
  <c r="BD96" i="28"/>
  <c r="BJ96" i="28" s="1"/>
  <c r="AY97" i="28"/>
  <c r="BE95" i="28"/>
  <c r="AZ96" i="28"/>
  <c r="BD128" i="25"/>
  <c r="AY129" i="25"/>
  <c r="BE130" i="25"/>
  <c r="AZ131" i="25"/>
  <c r="BF128" i="25"/>
  <c r="BG128" i="25"/>
  <c r="BA129" i="25"/>
  <c r="BA95" i="23"/>
  <c r="BG95" i="23" s="1"/>
  <c r="BB99" i="23"/>
  <c r="AZ96" i="23"/>
  <c r="AX94" i="23"/>
  <c r="BE93" i="23"/>
  <c r="BD93" i="23"/>
  <c r="AY94" i="23"/>
  <c r="AX25" i="21"/>
  <c r="BG25" i="21" s="1"/>
  <c r="BF24" i="21"/>
  <c r="BE24" i="21"/>
  <c r="BD24" i="21"/>
  <c r="AY25" i="21"/>
  <c r="AZ27" i="21"/>
  <c r="BA30" i="21"/>
  <c r="BB26" i="21"/>
  <c r="BD94" i="22"/>
  <c r="BJ94" i="22" s="1"/>
  <c r="AY95" i="22"/>
  <c r="BG98" i="22"/>
  <c r="BM98" i="22" s="1"/>
  <c r="BB99" i="22"/>
  <c r="BE95" i="22"/>
  <c r="BK95" i="22" s="1"/>
  <c r="AZ96" i="22"/>
  <c r="BF98" i="22"/>
  <c r="BL98" i="22" s="1"/>
  <c r="BA99" i="22"/>
  <c r="AX97" i="27" l="1"/>
  <c r="BE97" i="27" s="1"/>
  <c r="BD96" i="27"/>
  <c r="AZ98" i="27"/>
  <c r="BE96" i="27"/>
  <c r="AY99" i="27"/>
  <c r="BG96" i="27"/>
  <c r="BF96" i="27"/>
  <c r="BA97" i="27"/>
  <c r="BK95" i="28"/>
  <c r="BK88" i="28"/>
  <c r="BK71" i="28"/>
  <c r="BK81" i="28"/>
  <c r="BK86" i="28"/>
  <c r="BK40" i="28"/>
  <c r="BK85" i="28"/>
  <c r="BK54" i="28"/>
  <c r="BK69" i="28"/>
  <c r="BK57" i="28"/>
  <c r="BK42" i="28"/>
  <c r="BK28" i="28"/>
  <c r="BK23" i="28"/>
  <c r="BK44" i="28"/>
  <c r="BK27" i="28"/>
  <c r="BK89" i="28"/>
  <c r="BK55" i="28"/>
  <c r="BK56" i="28"/>
  <c r="BK38" i="28"/>
  <c r="BK53" i="28"/>
  <c r="BK22" i="28"/>
  <c r="BK20" i="28"/>
  <c r="BK83" i="28"/>
  <c r="BK52" i="28"/>
  <c r="BK26" i="28"/>
  <c r="BK39" i="28"/>
  <c r="BK60" i="28"/>
  <c r="BK41" i="28"/>
  <c r="BK25" i="28"/>
  <c r="BK50" i="28"/>
  <c r="BK21" i="28"/>
  <c r="BK35" i="28"/>
  <c r="BK62" i="28"/>
  <c r="BK15" i="28"/>
  <c r="BK48" i="28"/>
  <c r="BK82" i="28"/>
  <c r="BK32" i="28"/>
  <c r="BK58" i="28"/>
  <c r="BK66" i="28"/>
  <c r="BK29" i="28"/>
  <c r="BK72" i="28"/>
  <c r="BK46" i="28"/>
  <c r="BK63" i="28"/>
  <c r="BK51" i="28"/>
  <c r="BK47" i="28"/>
  <c r="BK61" i="28"/>
  <c r="BK19" i="28"/>
  <c r="BK70" i="28"/>
  <c r="BK77" i="28"/>
  <c r="BK78" i="28"/>
  <c r="BK18" i="28"/>
  <c r="BK33" i="28"/>
  <c r="BK30" i="28"/>
  <c r="BK17" i="28"/>
  <c r="BK34" i="28"/>
  <c r="BK64" i="28"/>
  <c r="BK79" i="28"/>
  <c r="BK65" i="28"/>
  <c r="BK80" i="28"/>
  <c r="BK74" i="28"/>
  <c r="BK37" i="28"/>
  <c r="BK67" i="28"/>
  <c r="BK59" i="28"/>
  <c r="BK16" i="28"/>
  <c r="BK84" i="28"/>
  <c r="BK75" i="28"/>
  <c r="BK45" i="28"/>
  <c r="BK76" i="28"/>
  <c r="BK14" i="28"/>
  <c r="BK24" i="28"/>
  <c r="BK49" i="28"/>
  <c r="BK73" i="28"/>
  <c r="BK36" i="28"/>
  <c r="BK87" i="28"/>
  <c r="BK31" i="28"/>
  <c r="BK68" i="28"/>
  <c r="BK43" i="28"/>
  <c r="BK90" i="28"/>
  <c r="BK91" i="28"/>
  <c r="BK92" i="28"/>
  <c r="BK93" i="28"/>
  <c r="BK94" i="28"/>
  <c r="BE96" i="28"/>
  <c r="BK96" i="28" s="1"/>
  <c r="AZ97" i="28"/>
  <c r="BG98" i="28"/>
  <c r="BM98" i="28" s="1"/>
  <c r="BB99" i="28"/>
  <c r="BF97" i="28"/>
  <c r="BL97" i="28" s="1"/>
  <c r="BA98" i="28"/>
  <c r="BD97" i="28"/>
  <c r="BJ97" i="28" s="1"/>
  <c r="AY98" i="28"/>
  <c r="BD129" i="25"/>
  <c r="AY130" i="25"/>
  <c r="BG129" i="25"/>
  <c r="BF129" i="25"/>
  <c r="BA130" i="25"/>
  <c r="BE131" i="25"/>
  <c r="AZ132" i="25"/>
  <c r="BD94" i="23"/>
  <c r="AY95" i="23"/>
  <c r="AX95" i="23"/>
  <c r="BE94" i="23"/>
  <c r="AZ97" i="23"/>
  <c r="BB100" i="23"/>
  <c r="BF95" i="23"/>
  <c r="BA96" i="23"/>
  <c r="BG96" i="23" s="1"/>
  <c r="BF94" i="23"/>
  <c r="AX26" i="21"/>
  <c r="BG26" i="21" s="1"/>
  <c r="BF25" i="21"/>
  <c r="BE25" i="21"/>
  <c r="AZ28" i="21"/>
  <c r="BB27" i="21"/>
  <c r="BA31" i="21"/>
  <c r="BD25" i="21"/>
  <c r="AY26" i="21"/>
  <c r="BG99" i="22"/>
  <c r="BM99" i="22" s="1"/>
  <c r="BB100" i="22"/>
  <c r="BD95" i="22"/>
  <c r="BJ95" i="22" s="1"/>
  <c r="AY96" i="22"/>
  <c r="BF99" i="22"/>
  <c r="BL99" i="22" s="1"/>
  <c r="BA100" i="22"/>
  <c r="BE96" i="22"/>
  <c r="BK96" i="22" s="1"/>
  <c r="AZ97" i="22"/>
  <c r="AY100" i="27" l="1"/>
  <c r="BG97" i="27"/>
  <c r="BF97" i="27"/>
  <c r="BA98" i="27"/>
  <c r="AZ99" i="27"/>
  <c r="AX98" i="27"/>
  <c r="BE98" i="27" s="1"/>
  <c r="BD97" i="27"/>
  <c r="BF98" i="28"/>
  <c r="BL98" i="28" s="1"/>
  <c r="BA99" i="28"/>
  <c r="BD98" i="28"/>
  <c r="BJ98" i="28" s="1"/>
  <c r="AY99" i="28"/>
  <c r="BG99" i="28"/>
  <c r="BM99" i="28" s="1"/>
  <c r="BB100" i="28"/>
  <c r="BE97" i="28"/>
  <c r="BK97" i="28" s="1"/>
  <c r="AZ98" i="28"/>
  <c r="BE132" i="25"/>
  <c r="AZ133" i="25"/>
  <c r="BD130" i="25"/>
  <c r="AY131" i="25"/>
  <c r="BG130" i="25"/>
  <c r="BF130" i="25"/>
  <c r="BA131" i="25"/>
  <c r="BB101" i="23"/>
  <c r="BD95" i="23"/>
  <c r="AY96" i="23"/>
  <c r="BA97" i="23"/>
  <c r="BG97" i="23" s="1"/>
  <c r="AZ98" i="23"/>
  <c r="AX96" i="23"/>
  <c r="BF96" i="23" s="1"/>
  <c r="BE95" i="23"/>
  <c r="AX27" i="21"/>
  <c r="BG27" i="21" s="1"/>
  <c r="BF26" i="21"/>
  <c r="BE26" i="21"/>
  <c r="BB28" i="21"/>
  <c r="BA32" i="21"/>
  <c r="AZ29" i="21"/>
  <c r="BD26" i="21"/>
  <c r="AY27" i="21"/>
  <c r="BG100" i="22"/>
  <c r="BM100" i="22" s="1"/>
  <c r="BB101" i="22"/>
  <c r="BE97" i="22"/>
  <c r="BK97" i="22" s="1"/>
  <c r="AZ98" i="22"/>
  <c r="BF100" i="22"/>
  <c r="BL100" i="22" s="1"/>
  <c r="BA101" i="22"/>
  <c r="BD96" i="22"/>
  <c r="BJ96" i="22" s="1"/>
  <c r="AY97" i="22"/>
  <c r="AZ100" i="27" l="1"/>
  <c r="AY101" i="27"/>
  <c r="AX99" i="27"/>
  <c r="BD98" i="27"/>
  <c r="BG98" i="27"/>
  <c r="BF98" i="27"/>
  <c r="BA99" i="27"/>
  <c r="BG100" i="28"/>
  <c r="BM100" i="28" s="1"/>
  <c r="BB101" i="28"/>
  <c r="BD99" i="28"/>
  <c r="BJ99" i="28" s="1"/>
  <c r="AY100" i="28"/>
  <c r="BF99" i="28"/>
  <c r="BL99" i="28" s="1"/>
  <c r="BA100" i="28"/>
  <c r="BE98" i="28"/>
  <c r="BK98" i="28" s="1"/>
  <c r="AZ99" i="28"/>
  <c r="BD131" i="25"/>
  <c r="AY132" i="25"/>
  <c r="BG131" i="25"/>
  <c r="BF131" i="25"/>
  <c r="BA132" i="25"/>
  <c r="BE133" i="25"/>
  <c r="AZ134" i="25"/>
  <c r="AZ99" i="23"/>
  <c r="AX97" i="23"/>
  <c r="BF97" i="23" s="1"/>
  <c r="BE96" i="23"/>
  <c r="BA98" i="23"/>
  <c r="BG98" i="23" s="1"/>
  <c r="BD96" i="23"/>
  <c r="AY97" i="23"/>
  <c r="BB102" i="23"/>
  <c r="AX28" i="21"/>
  <c r="BG28" i="21" s="1"/>
  <c r="BF27" i="21"/>
  <c r="BE27" i="21"/>
  <c r="BD27" i="21"/>
  <c r="AY28" i="21"/>
  <c r="AZ30" i="21"/>
  <c r="BB29" i="21"/>
  <c r="BA33" i="21"/>
  <c r="BD97" i="22"/>
  <c r="BJ97" i="22" s="1"/>
  <c r="AY98" i="22"/>
  <c r="BG101" i="22"/>
  <c r="BM101" i="22" s="1"/>
  <c r="BB102" i="22"/>
  <c r="BF101" i="22"/>
  <c r="BL101" i="22" s="1"/>
  <c r="BA102" i="22"/>
  <c r="BE98" i="22"/>
  <c r="BK98" i="22" s="1"/>
  <c r="AZ99" i="22"/>
  <c r="BG99" i="27" l="1"/>
  <c r="BF99" i="27"/>
  <c r="BA100" i="27"/>
  <c r="AZ101" i="27"/>
  <c r="AX100" i="27"/>
  <c r="BE100" i="27" s="1"/>
  <c r="BD99" i="27"/>
  <c r="AY102" i="27"/>
  <c r="BE99" i="27"/>
  <c r="BF100" i="28"/>
  <c r="BL100" i="28" s="1"/>
  <c r="BA101" i="28"/>
  <c r="BD100" i="28"/>
  <c r="BJ100" i="28" s="1"/>
  <c r="AY101" i="28"/>
  <c r="BG101" i="28"/>
  <c r="BM101" i="28" s="1"/>
  <c r="BB102" i="28"/>
  <c r="BE99" i="28"/>
  <c r="BK99" i="28" s="1"/>
  <c r="AZ100" i="28"/>
  <c r="BF132" i="25"/>
  <c r="BG132" i="25"/>
  <c r="BA133" i="25"/>
  <c r="BD132" i="25"/>
  <c r="AY133" i="25"/>
  <c r="BE134" i="25"/>
  <c r="AZ135" i="25"/>
  <c r="BA99" i="23"/>
  <c r="BG99" i="23" s="1"/>
  <c r="BB103" i="23"/>
  <c r="BD97" i="23"/>
  <c r="AY98" i="23"/>
  <c r="AX98" i="23"/>
  <c r="BE97" i="23"/>
  <c r="AZ100" i="23"/>
  <c r="AX29" i="21"/>
  <c r="BG29" i="21" s="1"/>
  <c r="BF28" i="21"/>
  <c r="BE28" i="21"/>
  <c r="AZ31" i="21"/>
  <c r="BA34" i="21"/>
  <c r="BB30" i="21"/>
  <c r="BD28" i="21"/>
  <c r="AY29" i="21"/>
  <c r="BF102" i="22"/>
  <c r="BL102" i="22" s="1"/>
  <c r="BA103" i="22"/>
  <c r="BG102" i="22"/>
  <c r="BM102" i="22" s="1"/>
  <c r="BB103" i="22"/>
  <c r="BD98" i="22"/>
  <c r="BJ98" i="22" s="1"/>
  <c r="AY99" i="22"/>
  <c r="BE99" i="22"/>
  <c r="BK99" i="22" s="1"/>
  <c r="AZ100" i="22"/>
  <c r="AY103" i="27" l="1"/>
  <c r="BG100" i="27"/>
  <c r="BF100" i="27"/>
  <c r="BA101" i="27"/>
  <c r="AX101" i="27"/>
  <c r="BD100" i="27"/>
  <c r="BE101" i="27"/>
  <c r="AZ102" i="27"/>
  <c r="BG102" i="28"/>
  <c r="BM102" i="28" s="1"/>
  <c r="BB103" i="28"/>
  <c r="BD101" i="28"/>
  <c r="BJ101" i="28" s="1"/>
  <c r="AY102" i="28"/>
  <c r="BE100" i="28"/>
  <c r="BK100" i="28" s="1"/>
  <c r="AZ101" i="28"/>
  <c r="BF101" i="28"/>
  <c r="BL101" i="28" s="1"/>
  <c r="BA102" i="28"/>
  <c r="BE135" i="25"/>
  <c r="AZ136" i="25"/>
  <c r="BG133" i="25"/>
  <c r="BF133" i="25"/>
  <c r="BA134" i="25"/>
  <c r="BD133" i="25"/>
  <c r="AY134" i="25"/>
  <c r="BD98" i="23"/>
  <c r="AY99" i="23"/>
  <c r="AZ101" i="23"/>
  <c r="AX99" i="23"/>
  <c r="BF99" i="23" s="1"/>
  <c r="BE98" i="23"/>
  <c r="BB104" i="23"/>
  <c r="BA100" i="23"/>
  <c r="BG100" i="23" s="1"/>
  <c r="BF98" i="23"/>
  <c r="AX30" i="21"/>
  <c r="BG30" i="21" s="1"/>
  <c r="BF29" i="21"/>
  <c r="BE29" i="21"/>
  <c r="BB31" i="21"/>
  <c r="AZ32" i="21"/>
  <c r="BD29" i="21"/>
  <c r="AY30" i="21"/>
  <c r="BA35" i="21"/>
  <c r="BE100" i="22"/>
  <c r="BK100" i="22" s="1"/>
  <c r="AZ101" i="22"/>
  <c r="BD99" i="22"/>
  <c r="BJ99" i="22" s="1"/>
  <c r="AY100" i="22"/>
  <c r="BG103" i="22"/>
  <c r="BM103" i="22" s="1"/>
  <c r="BB104" i="22"/>
  <c r="BF103" i="22"/>
  <c r="BL103" i="22" s="1"/>
  <c r="BA104" i="22"/>
  <c r="AZ103" i="27" l="1"/>
  <c r="AX102" i="27"/>
  <c r="BD101" i="27"/>
  <c r="AY104" i="27"/>
  <c r="BG101" i="27"/>
  <c r="BF101" i="27"/>
  <c r="BA102" i="27"/>
  <c r="BF102" i="28"/>
  <c r="BL102" i="28" s="1"/>
  <c r="BA103" i="28"/>
  <c r="BD102" i="28"/>
  <c r="BJ102" i="28" s="1"/>
  <c r="AY103" i="28"/>
  <c r="BE101" i="28"/>
  <c r="BK101" i="28" s="1"/>
  <c r="AZ102" i="28"/>
  <c r="BG103" i="28"/>
  <c r="BM103" i="28" s="1"/>
  <c r="BB104" i="28"/>
  <c r="BD134" i="25"/>
  <c r="AY135" i="25"/>
  <c r="BG134" i="25"/>
  <c r="BF134" i="25"/>
  <c r="BA135" i="25"/>
  <c r="BE136" i="25"/>
  <c r="AZ137" i="25"/>
  <c r="BB105" i="23"/>
  <c r="BA101" i="23"/>
  <c r="BG101" i="23" s="1"/>
  <c r="BD99" i="23"/>
  <c r="AY100" i="23"/>
  <c r="AX100" i="23"/>
  <c r="BE99" i="23"/>
  <c r="AZ102" i="23"/>
  <c r="AX31" i="21"/>
  <c r="BG31" i="21" s="1"/>
  <c r="BF30" i="21"/>
  <c r="BE30" i="21"/>
  <c r="AZ33" i="21"/>
  <c r="BD30" i="21"/>
  <c r="AY31" i="21"/>
  <c r="BB32" i="21"/>
  <c r="BA36" i="21"/>
  <c r="BF104" i="22"/>
  <c r="BL104" i="22" s="1"/>
  <c r="BA105" i="22"/>
  <c r="BG104" i="22"/>
  <c r="BM104" i="22" s="1"/>
  <c r="BB105" i="22"/>
  <c r="BD100" i="22"/>
  <c r="BJ100" i="22" s="1"/>
  <c r="AY101" i="22"/>
  <c r="BE101" i="22"/>
  <c r="BK101" i="22" s="1"/>
  <c r="AZ102" i="22"/>
  <c r="AY105" i="27" l="1"/>
  <c r="AX103" i="27"/>
  <c r="BD102" i="27"/>
  <c r="BG102" i="27"/>
  <c r="BF102" i="27"/>
  <c r="BA103" i="27"/>
  <c r="BE103" i="27"/>
  <c r="AZ104" i="27"/>
  <c r="BE102" i="27"/>
  <c r="BD103" i="28"/>
  <c r="BJ103" i="28" s="1"/>
  <c r="AY104" i="28"/>
  <c r="BE102" i="28"/>
  <c r="BK102" i="28" s="1"/>
  <c r="AZ103" i="28"/>
  <c r="BG104" i="28"/>
  <c r="BM104" i="28" s="1"/>
  <c r="BB105" i="28"/>
  <c r="BF103" i="28"/>
  <c r="BL103" i="28" s="1"/>
  <c r="BA104" i="28"/>
  <c r="BE137" i="25"/>
  <c r="AZ138" i="25"/>
  <c r="BD135" i="25"/>
  <c r="AY136" i="25"/>
  <c r="BG135" i="25"/>
  <c r="BF135" i="25"/>
  <c r="BA136" i="25"/>
  <c r="AZ103" i="23"/>
  <c r="AX101" i="23"/>
  <c r="BE100" i="23"/>
  <c r="BF100" i="23"/>
  <c r="BB106" i="23"/>
  <c r="BD100" i="23"/>
  <c r="AY101" i="23"/>
  <c r="BF101" i="23"/>
  <c r="BA102" i="23"/>
  <c r="BG102" i="23" s="1"/>
  <c r="AX32" i="21"/>
  <c r="BG32" i="21" s="1"/>
  <c r="BF31" i="21"/>
  <c r="BE31" i="21"/>
  <c r="BA37" i="21"/>
  <c r="AZ34" i="21"/>
  <c r="BB33" i="21"/>
  <c r="BD31" i="21"/>
  <c r="AY32" i="21"/>
  <c r="BE102" i="22"/>
  <c r="BK102" i="22" s="1"/>
  <c r="AZ103" i="22"/>
  <c r="BD101" i="22"/>
  <c r="BJ101" i="22" s="1"/>
  <c r="AY102" i="22"/>
  <c r="BG105" i="22"/>
  <c r="BM105" i="22" s="1"/>
  <c r="BB106" i="22"/>
  <c r="BF105" i="22"/>
  <c r="BL105" i="22" s="1"/>
  <c r="BA106" i="22"/>
  <c r="AX104" i="27" l="1"/>
  <c r="BD103" i="27"/>
  <c r="AY106" i="27"/>
  <c r="BE104" i="27"/>
  <c r="AZ105" i="27"/>
  <c r="BG103" i="27"/>
  <c r="BF103" i="27"/>
  <c r="BA104" i="27"/>
  <c r="BG105" i="28"/>
  <c r="BM105" i="28" s="1"/>
  <c r="BB106" i="28"/>
  <c r="BE103" i="28"/>
  <c r="BK103" i="28" s="1"/>
  <c r="AZ104" i="28"/>
  <c r="BF104" i="28"/>
  <c r="BL104" i="28" s="1"/>
  <c r="BA105" i="28"/>
  <c r="BD104" i="28"/>
  <c r="BJ104" i="28" s="1"/>
  <c r="AY105" i="28"/>
  <c r="BF136" i="25"/>
  <c r="BG136" i="25"/>
  <c r="BA137" i="25"/>
  <c r="BE138" i="25"/>
  <c r="AZ139" i="25"/>
  <c r="BD136" i="25"/>
  <c r="AY137" i="25"/>
  <c r="BD101" i="23"/>
  <c r="AY102" i="23"/>
  <c r="AZ104" i="23"/>
  <c r="BA103" i="23"/>
  <c r="BG103" i="23" s="1"/>
  <c r="BB107" i="23"/>
  <c r="AX102" i="23"/>
  <c r="BE101" i="23"/>
  <c r="AX33" i="21"/>
  <c r="BG33" i="21" s="1"/>
  <c r="BF32" i="21"/>
  <c r="BE32" i="21"/>
  <c r="BB34" i="21"/>
  <c r="BA38" i="21"/>
  <c r="BD32" i="21"/>
  <c r="AY33" i="21"/>
  <c r="AZ35" i="21"/>
  <c r="BF106" i="22"/>
  <c r="BL106" i="22" s="1"/>
  <c r="BA107" i="22"/>
  <c r="BD102" i="22"/>
  <c r="BJ102" i="22" s="1"/>
  <c r="AY103" i="22"/>
  <c r="BE103" i="22"/>
  <c r="BK103" i="22" s="1"/>
  <c r="AZ104" i="22"/>
  <c r="BG106" i="22"/>
  <c r="BM106" i="22" s="1"/>
  <c r="BB107" i="22"/>
  <c r="BG104" i="27" l="1"/>
  <c r="BF104" i="27"/>
  <c r="BA105" i="27"/>
  <c r="AZ106" i="27"/>
  <c r="AY107" i="27"/>
  <c r="AX105" i="27"/>
  <c r="BD104" i="27"/>
  <c r="BE104" i="28"/>
  <c r="BK104" i="28" s="1"/>
  <c r="AZ105" i="28"/>
  <c r="BG106" i="28"/>
  <c r="BM106" i="28" s="1"/>
  <c r="BB107" i="28"/>
  <c r="BD105" i="28"/>
  <c r="BJ105" i="28" s="1"/>
  <c r="AY106" i="28"/>
  <c r="BF105" i="28"/>
  <c r="BL105" i="28" s="1"/>
  <c r="BA106" i="28"/>
  <c r="BG137" i="25"/>
  <c r="BF137" i="25"/>
  <c r="BA138" i="25"/>
  <c r="BD137" i="25"/>
  <c r="AY138" i="25"/>
  <c r="BE139" i="25"/>
  <c r="AZ140" i="25"/>
  <c r="BB108" i="23"/>
  <c r="AX103" i="23"/>
  <c r="BE102" i="23"/>
  <c r="BD102" i="23"/>
  <c r="AY103" i="23"/>
  <c r="BF103" i="23"/>
  <c r="BA104" i="23"/>
  <c r="BG104" i="23" s="1"/>
  <c r="BF102" i="23"/>
  <c r="AZ105" i="23"/>
  <c r="AX34" i="21"/>
  <c r="BG34" i="21" s="1"/>
  <c r="BF33" i="21"/>
  <c r="BE33" i="21"/>
  <c r="BD33" i="21"/>
  <c r="AY34" i="21"/>
  <c r="BB35" i="21"/>
  <c r="AZ36" i="21"/>
  <c r="BA39" i="21"/>
  <c r="BD103" i="22"/>
  <c r="BJ103" i="22" s="1"/>
  <c r="AY104" i="22"/>
  <c r="BE104" i="22"/>
  <c r="BK104" i="22" s="1"/>
  <c r="AZ105" i="22"/>
  <c r="BF107" i="22"/>
  <c r="BL107" i="22" s="1"/>
  <c r="BA108" i="22"/>
  <c r="BG107" i="22"/>
  <c r="BM107" i="22" s="1"/>
  <c r="BB108" i="22"/>
  <c r="AX106" i="27" l="1"/>
  <c r="BD105" i="27"/>
  <c r="AY108" i="27"/>
  <c r="AY109" i="27" s="1"/>
  <c r="BG105" i="27"/>
  <c r="BF105" i="27"/>
  <c r="BA106" i="27"/>
  <c r="BE106" i="27"/>
  <c r="AZ107" i="27"/>
  <c r="BE105" i="27"/>
  <c r="BD106" i="28"/>
  <c r="BJ106" i="28" s="1"/>
  <c r="AY107" i="28"/>
  <c r="BG107" i="28"/>
  <c r="BM107" i="28" s="1"/>
  <c r="BB108" i="28"/>
  <c r="BE105" i="28"/>
  <c r="BK105" i="28" s="1"/>
  <c r="AZ106" i="28"/>
  <c r="BF106" i="28"/>
  <c r="BL106" i="28" s="1"/>
  <c r="BA107" i="28"/>
  <c r="BG138" i="25"/>
  <c r="BF138" i="25"/>
  <c r="BA139" i="25"/>
  <c r="BE140" i="25"/>
  <c r="AZ141" i="25"/>
  <c r="BD138" i="25"/>
  <c r="AY139" i="25"/>
  <c r="AZ106" i="23"/>
  <c r="BA105" i="23"/>
  <c r="BG105" i="23" s="1"/>
  <c r="BB109" i="23"/>
  <c r="BD103" i="23"/>
  <c r="AY104" i="23"/>
  <c r="AX104" i="23"/>
  <c r="BE103" i="23"/>
  <c r="AX35" i="21"/>
  <c r="BF34" i="21"/>
  <c r="BE34" i="21"/>
  <c r="BG35" i="21"/>
  <c r="BB36" i="21"/>
  <c r="BA40" i="21"/>
  <c r="AZ37" i="21"/>
  <c r="BD34" i="21"/>
  <c r="AY35" i="21"/>
  <c r="BF108" i="22"/>
  <c r="BL108" i="22" s="1"/>
  <c r="BA109" i="22"/>
  <c r="BG108" i="22"/>
  <c r="BM108" i="22" s="1"/>
  <c r="BB109" i="22"/>
  <c r="BD104" i="22"/>
  <c r="BJ104" i="22" s="1"/>
  <c r="AY105" i="22"/>
  <c r="BE105" i="22"/>
  <c r="BK105" i="22" s="1"/>
  <c r="AZ106" i="22"/>
  <c r="AY110" i="27" l="1"/>
  <c r="AZ108" i="27"/>
  <c r="BF106" i="27"/>
  <c r="BG106" i="27"/>
  <c r="BA107" i="27"/>
  <c r="AX107" i="27"/>
  <c r="BE107" i="27" s="1"/>
  <c r="BD106" i="27"/>
  <c r="BF107" i="28"/>
  <c r="BL107" i="28" s="1"/>
  <c r="BA108" i="28"/>
  <c r="BG108" i="28"/>
  <c r="BM108" i="28" s="1"/>
  <c r="BB109" i="28"/>
  <c r="BD107" i="28"/>
  <c r="BJ107" i="28" s="1"/>
  <c r="AY108" i="28"/>
  <c r="BE106" i="28"/>
  <c r="BK106" i="28" s="1"/>
  <c r="AZ107" i="28"/>
  <c r="BE141" i="25"/>
  <c r="AZ142" i="25"/>
  <c r="BG139" i="25"/>
  <c r="BF139" i="25"/>
  <c r="BA140" i="25"/>
  <c r="BD139" i="25"/>
  <c r="AY140" i="25"/>
  <c r="AX105" i="23"/>
  <c r="BE104" i="23"/>
  <c r="BD104" i="23"/>
  <c r="AY105" i="23"/>
  <c r="AZ107" i="23"/>
  <c r="BB110" i="23"/>
  <c r="BF105" i="23"/>
  <c r="BA106" i="23"/>
  <c r="BG106" i="23" s="1"/>
  <c r="BF104" i="23"/>
  <c r="AX36" i="21"/>
  <c r="BG36" i="21" s="1"/>
  <c r="BF35" i="21"/>
  <c r="BE35" i="21"/>
  <c r="BB37" i="21"/>
  <c r="BD35" i="21"/>
  <c r="AY36" i="21"/>
  <c r="AZ38" i="21"/>
  <c r="BA41" i="21"/>
  <c r="BF109" i="22"/>
  <c r="BL109" i="22" s="1"/>
  <c r="BA110" i="22"/>
  <c r="BE106" i="22"/>
  <c r="BK106" i="22" s="1"/>
  <c r="AZ107" i="22"/>
  <c r="BD105" i="22"/>
  <c r="BJ105" i="22" s="1"/>
  <c r="AY106" i="22"/>
  <c r="BG109" i="22"/>
  <c r="BM109" i="22" s="1"/>
  <c r="BB110" i="22"/>
  <c r="AZ109" i="27" l="1"/>
  <c r="AX108" i="27"/>
  <c r="BD107" i="27"/>
  <c r="AY111" i="27"/>
  <c r="BG107" i="27"/>
  <c r="BF107" i="27"/>
  <c r="BA108" i="27"/>
  <c r="BG109" i="28"/>
  <c r="BM109" i="28" s="1"/>
  <c r="BB110" i="28"/>
  <c r="BF108" i="28"/>
  <c r="BL108" i="28" s="1"/>
  <c r="BA109" i="28"/>
  <c r="BE107" i="28"/>
  <c r="BK107" i="28" s="1"/>
  <c r="AZ108" i="28"/>
  <c r="BD108" i="28"/>
  <c r="BJ108" i="28" s="1"/>
  <c r="AY109" i="28"/>
  <c r="BE142" i="25"/>
  <c r="AZ143" i="25"/>
  <c r="BD140" i="25"/>
  <c r="AY141" i="25"/>
  <c r="BG140" i="25"/>
  <c r="BF140" i="25"/>
  <c r="BA141" i="25"/>
  <c r="AZ108" i="23"/>
  <c r="BB111" i="23"/>
  <c r="BA107" i="23"/>
  <c r="BG107" i="23" s="1"/>
  <c r="BD105" i="23"/>
  <c r="AY106" i="23"/>
  <c r="AX106" i="23"/>
  <c r="BF106" i="23" s="1"/>
  <c r="BE105" i="23"/>
  <c r="AX37" i="21"/>
  <c r="BG37" i="21" s="1"/>
  <c r="BF36" i="21"/>
  <c r="BE36" i="21"/>
  <c r="BA42" i="21"/>
  <c r="AZ39" i="21"/>
  <c r="BD36" i="21"/>
  <c r="AY37" i="21"/>
  <c r="BB38" i="21"/>
  <c r="BE107" i="22"/>
  <c r="BK107" i="22" s="1"/>
  <c r="AZ108" i="22"/>
  <c r="BD106" i="22"/>
  <c r="BJ106" i="22" s="1"/>
  <c r="AY107" i="22"/>
  <c r="BF110" i="22"/>
  <c r="BL110" i="22" s="1"/>
  <c r="BA111" i="22"/>
  <c r="BG110" i="22"/>
  <c r="BM110" i="22" s="1"/>
  <c r="BB111" i="22"/>
  <c r="BG108" i="27" l="1"/>
  <c r="BF108" i="27"/>
  <c r="BA109" i="27"/>
  <c r="AY112" i="27"/>
  <c r="AZ110" i="27"/>
  <c r="BD108" i="27"/>
  <c r="AX109" i="27"/>
  <c r="BE109" i="27" s="1"/>
  <c r="BE108" i="27"/>
  <c r="BF109" i="28"/>
  <c r="BL109" i="28" s="1"/>
  <c r="BA110" i="28"/>
  <c r="BE108" i="28"/>
  <c r="BK108" i="28" s="1"/>
  <c r="AZ109" i="28"/>
  <c r="BG110" i="28"/>
  <c r="BM110" i="28" s="1"/>
  <c r="BB111" i="28"/>
  <c r="BD109" i="28"/>
  <c r="BJ109" i="28" s="1"/>
  <c r="AY110" i="28"/>
  <c r="BG141" i="25"/>
  <c r="BF141" i="25"/>
  <c r="BA142" i="25"/>
  <c r="BE143" i="25"/>
  <c r="AZ144" i="25"/>
  <c r="BD141" i="25"/>
  <c r="AY142" i="25"/>
  <c r="BA108" i="23"/>
  <c r="BG108" i="23" s="1"/>
  <c r="AZ109" i="23"/>
  <c r="AX107" i="23"/>
  <c r="BE106" i="23"/>
  <c r="BD106" i="23"/>
  <c r="AY107" i="23"/>
  <c r="BB112" i="23"/>
  <c r="AX38" i="21"/>
  <c r="BG38" i="21" s="1"/>
  <c r="BF37" i="21"/>
  <c r="BE37" i="21"/>
  <c r="BB39" i="21"/>
  <c r="BA43" i="21"/>
  <c r="BD37" i="21"/>
  <c r="AY38" i="21"/>
  <c r="AZ40" i="21"/>
  <c r="BD107" i="22"/>
  <c r="BJ107" i="22" s="1"/>
  <c r="AY108" i="22"/>
  <c r="BG111" i="22"/>
  <c r="BM111" i="22" s="1"/>
  <c r="BB112" i="22"/>
  <c r="BF111" i="22"/>
  <c r="BL111" i="22" s="1"/>
  <c r="BA112" i="22"/>
  <c r="BE108" i="22"/>
  <c r="BK108" i="22" s="1"/>
  <c r="AZ109" i="22"/>
  <c r="AZ111" i="27" l="1"/>
  <c r="BG109" i="27"/>
  <c r="BF109" i="27"/>
  <c r="BA110" i="27"/>
  <c r="AX110" i="27"/>
  <c r="BD109" i="27"/>
  <c r="AY113" i="27"/>
  <c r="AY114" i="27" s="1"/>
  <c r="BD110" i="28"/>
  <c r="BJ110" i="28" s="1"/>
  <c r="AY111" i="28"/>
  <c r="BE109" i="28"/>
  <c r="BK109" i="28" s="1"/>
  <c r="AZ110" i="28"/>
  <c r="BG111" i="28"/>
  <c r="BM111" i="28" s="1"/>
  <c r="BB112" i="28"/>
  <c r="BF110" i="28"/>
  <c r="BL110" i="28" s="1"/>
  <c r="BA111" i="28"/>
  <c r="BD142" i="25"/>
  <c r="AY143" i="25"/>
  <c r="BE144" i="25"/>
  <c r="AZ145" i="25"/>
  <c r="BF142" i="25"/>
  <c r="BG142" i="25"/>
  <c r="BA143" i="25"/>
  <c r="BD107" i="23"/>
  <c r="AY108" i="23"/>
  <c r="BB113" i="23"/>
  <c r="AX108" i="23"/>
  <c r="BF108" i="23" s="1"/>
  <c r="BE107" i="23"/>
  <c r="AZ110" i="23"/>
  <c r="BA109" i="23"/>
  <c r="BG109" i="23" s="1"/>
  <c r="BF107" i="23"/>
  <c r="AX39" i="21"/>
  <c r="BG39" i="21" s="1"/>
  <c r="BF38" i="21"/>
  <c r="BE38" i="21"/>
  <c r="BA44" i="21"/>
  <c r="AZ41" i="21"/>
  <c r="BD38" i="21"/>
  <c r="AY39" i="21"/>
  <c r="BB40" i="21"/>
  <c r="BE109" i="22"/>
  <c r="BK109" i="22" s="1"/>
  <c r="AZ110" i="22"/>
  <c r="BD108" i="22"/>
  <c r="BJ108" i="22" s="1"/>
  <c r="AY109" i="22"/>
  <c r="BF112" i="22"/>
  <c r="BL112" i="22" s="1"/>
  <c r="BA113" i="22"/>
  <c r="BG112" i="22"/>
  <c r="BM112" i="22" s="1"/>
  <c r="BB113" i="22"/>
  <c r="AY115" i="27" l="1"/>
  <c r="AZ112" i="27"/>
  <c r="AX111" i="27"/>
  <c r="BD110" i="27"/>
  <c r="BG110" i="27"/>
  <c r="BF110" i="27"/>
  <c r="BA111" i="27"/>
  <c r="BE110" i="27"/>
  <c r="BG112" i="28"/>
  <c r="BM112" i="28" s="1"/>
  <c r="BB113" i="28"/>
  <c r="BE110" i="28"/>
  <c r="BK110" i="28" s="1"/>
  <c r="AZ111" i="28"/>
  <c r="BF111" i="28"/>
  <c r="BL111" i="28" s="1"/>
  <c r="BA112" i="28"/>
  <c r="BD111" i="28"/>
  <c r="BJ111" i="28" s="1"/>
  <c r="AY112" i="28"/>
  <c r="BE145" i="25"/>
  <c r="AZ146" i="25"/>
  <c r="BG143" i="25"/>
  <c r="BF143" i="25"/>
  <c r="BA144" i="25"/>
  <c r="BD143" i="25"/>
  <c r="AY144" i="25"/>
  <c r="AZ111" i="23"/>
  <c r="AX109" i="23"/>
  <c r="BE108" i="23"/>
  <c r="BA110" i="23"/>
  <c r="BG110" i="23" s="1"/>
  <c r="BD108" i="23"/>
  <c r="AY109" i="23"/>
  <c r="BB114" i="23"/>
  <c r="AX40" i="21"/>
  <c r="BG40" i="21" s="1"/>
  <c r="BF39" i="21"/>
  <c r="BE39" i="21"/>
  <c r="BD39" i="21"/>
  <c r="AY40" i="21"/>
  <c r="AZ42" i="21"/>
  <c r="BA45" i="21"/>
  <c r="BB41" i="21"/>
  <c r="BD109" i="22"/>
  <c r="BJ109" i="22" s="1"/>
  <c r="AY110" i="22"/>
  <c r="BG113" i="22"/>
  <c r="BM113" i="22" s="1"/>
  <c r="BB114" i="22"/>
  <c r="BE110" i="22"/>
  <c r="BK110" i="22" s="1"/>
  <c r="AZ111" i="22"/>
  <c r="BF113" i="22"/>
  <c r="BL113" i="22" s="1"/>
  <c r="BA114" i="22"/>
  <c r="AX112" i="27" l="1"/>
  <c r="BD111" i="27"/>
  <c r="BE111" i="27"/>
  <c r="AY116" i="27"/>
  <c r="BG111" i="27"/>
  <c r="BF111" i="27"/>
  <c r="BA112" i="27"/>
  <c r="BE112" i="27"/>
  <c r="AZ113" i="27"/>
  <c r="BE111" i="28"/>
  <c r="BK111" i="28" s="1"/>
  <c r="AZ112" i="28"/>
  <c r="BD112" i="28"/>
  <c r="BJ112" i="28" s="1"/>
  <c r="AY113" i="28"/>
  <c r="BF112" i="28"/>
  <c r="BL112" i="28" s="1"/>
  <c r="BA113" i="28"/>
  <c r="BG113" i="28"/>
  <c r="BM113" i="28" s="1"/>
  <c r="BB114" i="28"/>
  <c r="BD144" i="25"/>
  <c r="AY145" i="25"/>
  <c r="BE146" i="25"/>
  <c r="AZ147" i="25"/>
  <c r="BG144" i="25"/>
  <c r="BF144" i="25"/>
  <c r="BA145" i="25"/>
  <c r="BD109" i="23"/>
  <c r="AY110" i="23"/>
  <c r="AX110" i="23"/>
  <c r="BF110" i="23" s="1"/>
  <c r="BE109" i="23"/>
  <c r="BA111" i="23"/>
  <c r="BG111" i="23" s="1"/>
  <c r="BF109" i="23"/>
  <c r="AZ112" i="23"/>
  <c r="BB115" i="23"/>
  <c r="AX41" i="21"/>
  <c r="BF40" i="21"/>
  <c r="BE40" i="21"/>
  <c r="AZ43" i="21"/>
  <c r="BG41" i="21"/>
  <c r="BB42" i="21"/>
  <c r="BA46" i="21"/>
  <c r="BD40" i="21"/>
  <c r="AY41" i="21"/>
  <c r="BG114" i="22"/>
  <c r="BM114" i="22" s="1"/>
  <c r="BB115" i="22"/>
  <c r="BF114" i="22"/>
  <c r="BL114" i="22" s="1"/>
  <c r="BA115" i="22"/>
  <c r="BD110" i="22"/>
  <c r="BJ110" i="22" s="1"/>
  <c r="AY111" i="22"/>
  <c r="BE111" i="22"/>
  <c r="BK111" i="22" s="1"/>
  <c r="AZ112" i="22"/>
  <c r="AZ114" i="27" l="1"/>
  <c r="BG112" i="27"/>
  <c r="BF112" i="27"/>
  <c r="BA113" i="27"/>
  <c r="AY117" i="27"/>
  <c r="AX113" i="27"/>
  <c r="BD112" i="27"/>
  <c r="BF113" i="28"/>
  <c r="BL113" i="28" s="1"/>
  <c r="BA114" i="28"/>
  <c r="BD113" i="28"/>
  <c r="BJ113" i="28" s="1"/>
  <c r="AY114" i="28"/>
  <c r="BG114" i="28"/>
  <c r="BM114" i="28" s="1"/>
  <c r="BB115" i="28"/>
  <c r="BE112" i="28"/>
  <c r="BK112" i="28" s="1"/>
  <c r="AZ113" i="28"/>
  <c r="BG145" i="25"/>
  <c r="BF145" i="25"/>
  <c r="BA146" i="25"/>
  <c r="BD145" i="25"/>
  <c r="AY146" i="25"/>
  <c r="BE147" i="25"/>
  <c r="AZ148" i="25"/>
  <c r="BB116" i="23"/>
  <c r="AZ113" i="23"/>
  <c r="BA112" i="23"/>
  <c r="BG112" i="23" s="1"/>
  <c r="AX111" i="23"/>
  <c r="BE110" i="23"/>
  <c r="BD110" i="23"/>
  <c r="AY111" i="23"/>
  <c r="AX42" i="21"/>
  <c r="BG42" i="21" s="1"/>
  <c r="BF41" i="21"/>
  <c r="BE41" i="21"/>
  <c r="BB43" i="21"/>
  <c r="BD41" i="21"/>
  <c r="AY42" i="21"/>
  <c r="AZ44" i="21"/>
  <c r="BA47" i="21"/>
  <c r="BE112" i="22"/>
  <c r="BK112" i="22" s="1"/>
  <c r="AZ113" i="22"/>
  <c r="BG115" i="22"/>
  <c r="BM115" i="22" s="1"/>
  <c r="BB116" i="22"/>
  <c r="BD111" i="22"/>
  <c r="BJ111" i="22" s="1"/>
  <c r="AY112" i="22"/>
  <c r="BF115" i="22"/>
  <c r="BL115" i="22" s="1"/>
  <c r="BA116" i="22"/>
  <c r="BD113" i="27" l="1"/>
  <c r="AX114" i="27"/>
  <c r="BE114" i="27"/>
  <c r="AZ115" i="27"/>
  <c r="AY118" i="27"/>
  <c r="BG113" i="27"/>
  <c r="BF113" i="27"/>
  <c r="BA114" i="27"/>
  <c r="BE113" i="27"/>
  <c r="BG115" i="28"/>
  <c r="BM115" i="28" s="1"/>
  <c r="BB116" i="28"/>
  <c r="BE113" i="28"/>
  <c r="BK113" i="28" s="1"/>
  <c r="AZ114" i="28"/>
  <c r="BD114" i="28"/>
  <c r="BJ114" i="28" s="1"/>
  <c r="AY115" i="28"/>
  <c r="BF114" i="28"/>
  <c r="BL114" i="28" s="1"/>
  <c r="BA115" i="28"/>
  <c r="BE148" i="25"/>
  <c r="AZ149" i="25"/>
  <c r="BF146" i="25"/>
  <c r="BG146" i="25"/>
  <c r="BA147" i="25"/>
  <c r="BD146" i="25"/>
  <c r="AY147" i="25"/>
  <c r="AX112" i="23"/>
  <c r="BE111" i="23"/>
  <c r="BB117" i="23"/>
  <c r="BD111" i="23"/>
  <c r="AY112" i="23"/>
  <c r="BF112" i="23"/>
  <c r="BA113" i="23"/>
  <c r="BG113" i="23" s="1"/>
  <c r="BF111" i="23"/>
  <c r="AZ114" i="23"/>
  <c r="AX43" i="21"/>
  <c r="BG43" i="21" s="1"/>
  <c r="BF42" i="21"/>
  <c r="BE42" i="21"/>
  <c r="BD42" i="21"/>
  <c r="AY43" i="21"/>
  <c r="BA48" i="21"/>
  <c r="AZ45" i="21"/>
  <c r="BB44" i="21"/>
  <c r="BF116" i="22"/>
  <c r="BL116" i="22" s="1"/>
  <c r="BA117" i="22"/>
  <c r="BD112" i="22"/>
  <c r="BJ112" i="22" s="1"/>
  <c r="AY113" i="22"/>
  <c r="BE113" i="22"/>
  <c r="BK113" i="22" s="1"/>
  <c r="AZ114" i="22"/>
  <c r="BG116" i="22"/>
  <c r="BM116" i="22" s="1"/>
  <c r="BB117" i="22"/>
  <c r="AZ116" i="27" l="1"/>
  <c r="AY119" i="27"/>
  <c r="AX115" i="27"/>
  <c r="BD114" i="27"/>
  <c r="BG114" i="27"/>
  <c r="BF114" i="27"/>
  <c r="BA115" i="27"/>
  <c r="BF115" i="28"/>
  <c r="BL115" i="28" s="1"/>
  <c r="BA116" i="28"/>
  <c r="BE114" i="28"/>
  <c r="BK114" i="28" s="1"/>
  <c r="AZ115" i="28"/>
  <c r="BD115" i="28"/>
  <c r="BJ115" i="28" s="1"/>
  <c r="AY116" i="28"/>
  <c r="BG116" i="28"/>
  <c r="BM116" i="28" s="1"/>
  <c r="BB117" i="28"/>
  <c r="BD147" i="25"/>
  <c r="AY148" i="25"/>
  <c r="BE149" i="25"/>
  <c r="AZ150" i="25"/>
  <c r="BG147" i="25"/>
  <c r="BF147" i="25"/>
  <c r="BA148" i="25"/>
  <c r="AZ115" i="23"/>
  <c r="BA114" i="23"/>
  <c r="BG114" i="23" s="1"/>
  <c r="BD112" i="23"/>
  <c r="AY113" i="23"/>
  <c r="BB118" i="23"/>
  <c r="AX113" i="23"/>
  <c r="BF113" i="23" s="1"/>
  <c r="BE112" i="23"/>
  <c r="AX44" i="21"/>
  <c r="BG44" i="21" s="1"/>
  <c r="BF43" i="21"/>
  <c r="BE43" i="21"/>
  <c r="AZ46" i="21"/>
  <c r="BB45" i="21"/>
  <c r="BD43" i="21"/>
  <c r="AY44" i="21"/>
  <c r="BA49" i="21"/>
  <c r="BD113" i="22"/>
  <c r="BJ113" i="22" s="1"/>
  <c r="AY114" i="22"/>
  <c r="BG117" i="22"/>
  <c r="BM117" i="22" s="1"/>
  <c r="BB118" i="22"/>
  <c r="BF117" i="22"/>
  <c r="BL117" i="22" s="1"/>
  <c r="BA118" i="22"/>
  <c r="BE114" i="22"/>
  <c r="BK114" i="22" s="1"/>
  <c r="AZ115" i="22"/>
  <c r="BG115" i="27" l="1"/>
  <c r="BF115" i="27"/>
  <c r="BA116" i="27"/>
  <c r="AZ117" i="27"/>
  <c r="AX116" i="27"/>
  <c r="BE116" i="27" s="1"/>
  <c r="BD115" i="27"/>
  <c r="AY120" i="27"/>
  <c r="BE115" i="27"/>
  <c r="BG117" i="28"/>
  <c r="BM117" i="28" s="1"/>
  <c r="BB118" i="28"/>
  <c r="BE115" i="28"/>
  <c r="BK115" i="28" s="1"/>
  <c r="AZ116" i="28"/>
  <c r="BD116" i="28"/>
  <c r="BJ116" i="28" s="1"/>
  <c r="AY117" i="28"/>
  <c r="BF116" i="28"/>
  <c r="BL116" i="28" s="1"/>
  <c r="BA117" i="28"/>
  <c r="BE150" i="25"/>
  <c r="AZ151" i="25"/>
  <c r="BD148" i="25"/>
  <c r="AY149" i="25"/>
  <c r="BG148" i="25"/>
  <c r="BF148" i="25"/>
  <c r="BA149" i="25"/>
  <c r="BD113" i="23"/>
  <c r="AY114" i="23"/>
  <c r="AZ116" i="23"/>
  <c r="AX114" i="23"/>
  <c r="BF114" i="23" s="1"/>
  <c r="BE113" i="23"/>
  <c r="BB119" i="23"/>
  <c r="BA115" i="23"/>
  <c r="BG115" i="23" s="1"/>
  <c r="AX45" i="21"/>
  <c r="BG45" i="21" s="1"/>
  <c r="BF44" i="21"/>
  <c r="BE44" i="21"/>
  <c r="BB46" i="21"/>
  <c r="BA50" i="21"/>
  <c r="AZ47" i="21"/>
  <c r="BD44" i="21"/>
  <c r="AY45" i="21"/>
  <c r="BE115" i="22"/>
  <c r="BK115" i="22" s="1"/>
  <c r="AZ116" i="22"/>
  <c r="BG118" i="22"/>
  <c r="BM118" i="22" s="1"/>
  <c r="BB119" i="22"/>
  <c r="BD114" i="22"/>
  <c r="BJ114" i="22" s="1"/>
  <c r="AY115" i="22"/>
  <c r="BF118" i="22"/>
  <c r="BL118" i="22" s="1"/>
  <c r="BA119" i="22"/>
  <c r="BG116" i="27" l="1"/>
  <c r="BF116" i="27"/>
  <c r="BA117" i="27"/>
  <c r="AY121" i="27"/>
  <c r="AX117" i="27"/>
  <c r="BD116" i="27"/>
  <c r="BE117" i="27"/>
  <c r="AZ118" i="27"/>
  <c r="BD117" i="28"/>
  <c r="BJ117" i="28" s="1"/>
  <c r="AY118" i="28"/>
  <c r="BE116" i="28"/>
  <c r="BK116" i="28" s="1"/>
  <c r="AZ117" i="28"/>
  <c r="BG118" i="28"/>
  <c r="BM118" i="28" s="1"/>
  <c r="BB119" i="28"/>
  <c r="BF117" i="28"/>
  <c r="BL117" i="28" s="1"/>
  <c r="BA118" i="28"/>
  <c r="BG149" i="25"/>
  <c r="BF149" i="25"/>
  <c r="BA150" i="25"/>
  <c r="BD149" i="25"/>
  <c r="AY150" i="25"/>
  <c r="BE151" i="25"/>
  <c r="AZ152" i="25"/>
  <c r="BA116" i="23"/>
  <c r="BG116" i="23" s="1"/>
  <c r="BB120" i="23"/>
  <c r="BD114" i="23"/>
  <c r="AY115" i="23"/>
  <c r="AX115" i="23"/>
  <c r="BE114" i="23"/>
  <c r="AZ117" i="23"/>
  <c r="AX46" i="21"/>
  <c r="BG46" i="21" s="1"/>
  <c r="BF45" i="21"/>
  <c r="BE45" i="21"/>
  <c r="BA51" i="21"/>
  <c r="BD45" i="21"/>
  <c r="AY46" i="21"/>
  <c r="AZ48" i="21"/>
  <c r="BB47" i="21"/>
  <c r="BF119" i="22"/>
  <c r="BL119" i="22" s="1"/>
  <c r="BA120" i="22"/>
  <c r="BD115" i="22"/>
  <c r="BJ115" i="22" s="1"/>
  <c r="AY116" i="22"/>
  <c r="BE116" i="22"/>
  <c r="BK116" i="22" s="1"/>
  <c r="AZ117" i="22"/>
  <c r="BG119" i="22"/>
  <c r="BM119" i="22" s="1"/>
  <c r="BB120" i="22"/>
  <c r="BG117" i="27" l="1"/>
  <c r="BF117" i="27"/>
  <c r="BA118" i="27"/>
  <c r="AZ119" i="27"/>
  <c r="AX118" i="27"/>
  <c r="BE118" i="27" s="1"/>
  <c r="BD117" i="27"/>
  <c r="AY122" i="27"/>
  <c r="BG119" i="28"/>
  <c r="BM119" i="28" s="1"/>
  <c r="BB120" i="28"/>
  <c r="BE117" i="28"/>
  <c r="BK117" i="28" s="1"/>
  <c r="AZ118" i="28"/>
  <c r="BD118" i="28"/>
  <c r="BJ118" i="28" s="1"/>
  <c r="AY119" i="28"/>
  <c r="BF118" i="28"/>
  <c r="BL118" i="28" s="1"/>
  <c r="BA119" i="28"/>
  <c r="BE152" i="25"/>
  <c r="AZ153" i="25"/>
  <c r="BD150" i="25"/>
  <c r="AY151" i="25"/>
  <c r="BG150" i="25"/>
  <c r="BF150" i="25"/>
  <c r="BA151" i="25"/>
  <c r="BA117" i="23"/>
  <c r="BG117" i="23" s="1"/>
  <c r="AZ118" i="23"/>
  <c r="AX116" i="23"/>
  <c r="BE115" i="23"/>
  <c r="BD115" i="23"/>
  <c r="AY116" i="23"/>
  <c r="BB121" i="23"/>
  <c r="BF115" i="23"/>
  <c r="AX47" i="21"/>
  <c r="BF46" i="21"/>
  <c r="BE46" i="21"/>
  <c r="BA52" i="21"/>
  <c r="BG47" i="21"/>
  <c r="BB48" i="21"/>
  <c r="AZ49" i="21"/>
  <c r="BD46" i="21"/>
  <c r="AY47" i="21"/>
  <c r="BF120" i="22"/>
  <c r="BL120" i="22" s="1"/>
  <c r="BA121" i="22"/>
  <c r="BG120" i="22"/>
  <c r="BM120" i="22" s="1"/>
  <c r="BB121" i="22"/>
  <c r="BE117" i="22"/>
  <c r="BK117" i="22" s="1"/>
  <c r="AZ118" i="22"/>
  <c r="BD116" i="22"/>
  <c r="BJ116" i="22" s="1"/>
  <c r="AY117" i="22"/>
  <c r="AY123" i="27" l="1"/>
  <c r="AZ120" i="27"/>
  <c r="BA119" i="27"/>
  <c r="BF118" i="27"/>
  <c r="BG118" i="27"/>
  <c r="AX119" i="27"/>
  <c r="BE119" i="27" s="1"/>
  <c r="BD118" i="27"/>
  <c r="BE118" i="28"/>
  <c r="BK118" i="28" s="1"/>
  <c r="AZ119" i="28"/>
  <c r="BF119" i="28"/>
  <c r="BL119" i="28" s="1"/>
  <c r="BA120" i="28"/>
  <c r="BG120" i="28"/>
  <c r="BM120" i="28" s="1"/>
  <c r="BB121" i="28"/>
  <c r="BD119" i="28"/>
  <c r="BJ119" i="28" s="1"/>
  <c r="AY120" i="28"/>
  <c r="BD151" i="25"/>
  <c r="AY152" i="25"/>
  <c r="BG151" i="25"/>
  <c r="BF151" i="25"/>
  <c r="BA152" i="25"/>
  <c r="BE153" i="25"/>
  <c r="BK152" i="25" s="1"/>
  <c r="AZ154" i="25"/>
  <c r="BD116" i="23"/>
  <c r="AY117" i="23"/>
  <c r="BB122" i="23"/>
  <c r="AX117" i="23"/>
  <c r="BF117" i="23" s="1"/>
  <c r="BE116" i="23"/>
  <c r="AZ119" i="23"/>
  <c r="BA118" i="23"/>
  <c r="BG118" i="23" s="1"/>
  <c r="BF116" i="23"/>
  <c r="AX48" i="21"/>
  <c r="BG48" i="21" s="1"/>
  <c r="BF47" i="21"/>
  <c r="BE47" i="21"/>
  <c r="BB49" i="21"/>
  <c r="BD47" i="21"/>
  <c r="AY48" i="21"/>
  <c r="BA53" i="21"/>
  <c r="AZ50" i="21"/>
  <c r="BG121" i="22"/>
  <c r="BM121" i="22" s="1"/>
  <c r="BB122" i="22"/>
  <c r="BE118" i="22"/>
  <c r="BK118" i="22" s="1"/>
  <c r="AZ119" i="22"/>
  <c r="BF121" i="22"/>
  <c r="BL121" i="22" s="1"/>
  <c r="BA122" i="22"/>
  <c r="BD117" i="22"/>
  <c r="BJ117" i="22" s="1"/>
  <c r="AY118" i="22"/>
  <c r="AX120" i="27" l="1"/>
  <c r="BD119" i="27"/>
  <c r="AZ121" i="27"/>
  <c r="BE120" i="27"/>
  <c r="BA120" i="27"/>
  <c r="BF119" i="27"/>
  <c r="BG119" i="27"/>
  <c r="AY124" i="27"/>
  <c r="BF120" i="28"/>
  <c r="BL120" i="28" s="1"/>
  <c r="BA121" i="28"/>
  <c r="BD120" i="28"/>
  <c r="BJ120" i="28" s="1"/>
  <c r="AY121" i="28"/>
  <c r="BE119" i="28"/>
  <c r="BK119" i="28" s="1"/>
  <c r="AZ120" i="28"/>
  <c r="BG121" i="28"/>
  <c r="BM121" i="28" s="1"/>
  <c r="BB122" i="28"/>
  <c r="BK153" i="25"/>
  <c r="BK137" i="25"/>
  <c r="BK18" i="25"/>
  <c r="BK24" i="25"/>
  <c r="BK56" i="25"/>
  <c r="BK14" i="25"/>
  <c r="BK87" i="25"/>
  <c r="BK133" i="25"/>
  <c r="BK106" i="25"/>
  <c r="BK78" i="25"/>
  <c r="BK93" i="25"/>
  <c r="BK22" i="25"/>
  <c r="BK66" i="25"/>
  <c r="BK53" i="25"/>
  <c r="BK101" i="25"/>
  <c r="BK44" i="25"/>
  <c r="BK107" i="25"/>
  <c r="BK17" i="25"/>
  <c r="BK72" i="25"/>
  <c r="BK42" i="25"/>
  <c r="BK38" i="25"/>
  <c r="BK134" i="25"/>
  <c r="BK36" i="25"/>
  <c r="BK40" i="25"/>
  <c r="BK74" i="25"/>
  <c r="BK32" i="25"/>
  <c r="BK120" i="25"/>
  <c r="BK94" i="25"/>
  <c r="BK65" i="25"/>
  <c r="BK46" i="25"/>
  <c r="BK86" i="25"/>
  <c r="BK88" i="25"/>
  <c r="BK21" i="25"/>
  <c r="BK135" i="25"/>
  <c r="BK77" i="25"/>
  <c r="BK105" i="25"/>
  <c r="BK55" i="25"/>
  <c r="BK129" i="25"/>
  <c r="BK34" i="25"/>
  <c r="BK126" i="25"/>
  <c r="BK48" i="25"/>
  <c r="BK124" i="25"/>
  <c r="BK79" i="25"/>
  <c r="BK19" i="25"/>
  <c r="BK85" i="25"/>
  <c r="BK99" i="25"/>
  <c r="BK136" i="25"/>
  <c r="BK127" i="25"/>
  <c r="BK116" i="25"/>
  <c r="BK63" i="25"/>
  <c r="BK131" i="25"/>
  <c r="BK132" i="25"/>
  <c r="BK61" i="25"/>
  <c r="BK54" i="25"/>
  <c r="BK20" i="25"/>
  <c r="BK118" i="25"/>
  <c r="BK103" i="25"/>
  <c r="BK95" i="25"/>
  <c r="BK110" i="25"/>
  <c r="BK60" i="25"/>
  <c r="BK102" i="25"/>
  <c r="BK76" i="25"/>
  <c r="BK62" i="25"/>
  <c r="BK64" i="25"/>
  <c r="BK122" i="25"/>
  <c r="BK28" i="25"/>
  <c r="BK111" i="25"/>
  <c r="BK16" i="25"/>
  <c r="BK50" i="25"/>
  <c r="BK67" i="25"/>
  <c r="BK52" i="25"/>
  <c r="BK30" i="25"/>
  <c r="BK91" i="25"/>
  <c r="BK41" i="25"/>
  <c r="BK114" i="25"/>
  <c r="BK23" i="25"/>
  <c r="BK47" i="25"/>
  <c r="BK71" i="25"/>
  <c r="BK57" i="25"/>
  <c r="BK35" i="25"/>
  <c r="BK90" i="25"/>
  <c r="BK29" i="25"/>
  <c r="BK33" i="25"/>
  <c r="BK26" i="25"/>
  <c r="BK25" i="25"/>
  <c r="BK89" i="25"/>
  <c r="BK58" i="25"/>
  <c r="BK119" i="25"/>
  <c r="BK43" i="25"/>
  <c r="BK82" i="25"/>
  <c r="BK15" i="25"/>
  <c r="BK112" i="25"/>
  <c r="BK96" i="25"/>
  <c r="BK115" i="25"/>
  <c r="BK92" i="25"/>
  <c r="BK83" i="25"/>
  <c r="BK123" i="25"/>
  <c r="BK125" i="25"/>
  <c r="BK39" i="25"/>
  <c r="BK45" i="25"/>
  <c r="BK49" i="25"/>
  <c r="BK81" i="25"/>
  <c r="BK130" i="25"/>
  <c r="BK84" i="25"/>
  <c r="BK69" i="25"/>
  <c r="BK113" i="25"/>
  <c r="BK100" i="25"/>
  <c r="BK59" i="25"/>
  <c r="BK108" i="25"/>
  <c r="BK121" i="25"/>
  <c r="BK104" i="25"/>
  <c r="BK37" i="25"/>
  <c r="BK31" i="25"/>
  <c r="BK70" i="25"/>
  <c r="BK75" i="25"/>
  <c r="BK27" i="25"/>
  <c r="BK97" i="25"/>
  <c r="BK98" i="25"/>
  <c r="BK80" i="25"/>
  <c r="BK117" i="25"/>
  <c r="BK73" i="25"/>
  <c r="BK109" i="25"/>
  <c r="BK128" i="25"/>
  <c r="BK68" i="25"/>
  <c r="BK51" i="25"/>
  <c r="BK138" i="25"/>
  <c r="BK139" i="25"/>
  <c r="BK140" i="25"/>
  <c r="BK141" i="25"/>
  <c r="BK142" i="25"/>
  <c r="BK143" i="25"/>
  <c r="BK144" i="25"/>
  <c r="BK145" i="25"/>
  <c r="BK146" i="25"/>
  <c r="BK147" i="25"/>
  <c r="BK148" i="25"/>
  <c r="BK149" i="25"/>
  <c r="BK150" i="25"/>
  <c r="BK151" i="25"/>
  <c r="BE154" i="25"/>
  <c r="BK154" i="25" s="1"/>
  <c r="AZ155" i="25"/>
  <c r="BG152" i="25"/>
  <c r="BF152" i="25"/>
  <c r="BA153" i="25"/>
  <c r="BD152" i="25"/>
  <c r="AY153" i="25"/>
  <c r="AX118" i="23"/>
  <c r="BF118" i="23" s="1"/>
  <c r="BE117" i="23"/>
  <c r="BD117" i="23"/>
  <c r="AY118" i="23"/>
  <c r="BA119" i="23"/>
  <c r="BG119" i="23" s="1"/>
  <c r="AZ120" i="23"/>
  <c r="BB123" i="23"/>
  <c r="AX49" i="21"/>
  <c r="BF48" i="21"/>
  <c r="BE48" i="21"/>
  <c r="BG49" i="21"/>
  <c r="BB50" i="21"/>
  <c r="AZ51" i="21"/>
  <c r="BA54" i="21"/>
  <c r="BD48" i="21"/>
  <c r="AY49" i="21"/>
  <c r="BE119" i="22"/>
  <c r="BK119" i="22" s="1"/>
  <c r="AZ120" i="22"/>
  <c r="BD118" i="22"/>
  <c r="BJ118" i="22" s="1"/>
  <c r="AY119" i="22"/>
  <c r="BF122" i="22"/>
  <c r="BL122" i="22" s="1"/>
  <c r="BA123" i="22"/>
  <c r="BG122" i="22"/>
  <c r="BM122" i="22" s="1"/>
  <c r="BB123" i="22"/>
  <c r="AY125" i="27" l="1"/>
  <c r="BA121" i="27"/>
  <c r="BG120" i="27"/>
  <c r="BF120" i="27"/>
  <c r="AZ122" i="27"/>
  <c r="AX121" i="27"/>
  <c r="BE121" i="27" s="1"/>
  <c r="BD120" i="27"/>
  <c r="BG122" i="28"/>
  <c r="BM122" i="28" s="1"/>
  <c r="BB123" i="28"/>
  <c r="BE120" i="28"/>
  <c r="BK120" i="28" s="1"/>
  <c r="AZ121" i="28"/>
  <c r="BD121" i="28"/>
  <c r="BJ121" i="28" s="1"/>
  <c r="AY122" i="28"/>
  <c r="BF121" i="28"/>
  <c r="BL121" i="28" s="1"/>
  <c r="BA122" i="28"/>
  <c r="BD153" i="25"/>
  <c r="BJ152" i="25" s="1"/>
  <c r="AY154" i="25"/>
  <c r="BE155" i="25"/>
  <c r="BK155" i="25" s="1"/>
  <c r="AZ156" i="25"/>
  <c r="BG153" i="25"/>
  <c r="BF153" i="25"/>
  <c r="BA154" i="25"/>
  <c r="BB124" i="23"/>
  <c r="AZ121" i="23"/>
  <c r="BA120" i="23"/>
  <c r="BG120" i="23" s="1"/>
  <c r="BD118" i="23"/>
  <c r="AY119" i="23"/>
  <c r="AX119" i="23"/>
  <c r="BE118" i="23"/>
  <c r="AX50" i="21"/>
  <c r="BG50" i="21" s="1"/>
  <c r="BF49" i="21"/>
  <c r="BE49" i="21"/>
  <c r="AZ52" i="21"/>
  <c r="BD49" i="21"/>
  <c r="AY50" i="21"/>
  <c r="BB51" i="21"/>
  <c r="BA55" i="21"/>
  <c r="BD119" i="22"/>
  <c r="BJ119" i="22" s="1"/>
  <c r="AY120" i="22"/>
  <c r="BF123" i="22"/>
  <c r="BL123" i="22" s="1"/>
  <c r="BA124" i="22"/>
  <c r="BE120" i="22"/>
  <c r="BK120" i="22" s="1"/>
  <c r="AZ121" i="22"/>
  <c r="BG123" i="22"/>
  <c r="BM123" i="22" s="1"/>
  <c r="BB124" i="22"/>
  <c r="BK121" i="27" l="1"/>
  <c r="BK27" i="27"/>
  <c r="BK22" i="27"/>
  <c r="BK84" i="27"/>
  <c r="BK67" i="27"/>
  <c r="BK79" i="27"/>
  <c r="BK59" i="27"/>
  <c r="BK30" i="27"/>
  <c r="BK20" i="27"/>
  <c r="BK82" i="27"/>
  <c r="BK80" i="27"/>
  <c r="BK88" i="27"/>
  <c r="BK52" i="27"/>
  <c r="BK43" i="27"/>
  <c r="BK87" i="27"/>
  <c r="BK44" i="27"/>
  <c r="BK19" i="27"/>
  <c r="BK36" i="27"/>
  <c r="BK73" i="27"/>
  <c r="BK32" i="27"/>
  <c r="BK65" i="27"/>
  <c r="BK75" i="27"/>
  <c r="BK23" i="27"/>
  <c r="BK61" i="27"/>
  <c r="BK38" i="27"/>
  <c r="BK56" i="27"/>
  <c r="BK89" i="27"/>
  <c r="BK48" i="27"/>
  <c r="BK68" i="27"/>
  <c r="BK31" i="27"/>
  <c r="BK47" i="27"/>
  <c r="BK35" i="27"/>
  <c r="BK66" i="27"/>
  <c r="BK16" i="27"/>
  <c r="BK28" i="27"/>
  <c r="BK85" i="27"/>
  <c r="BK42" i="27"/>
  <c r="BK74" i="27"/>
  <c r="BK15" i="27"/>
  <c r="BK55" i="27"/>
  <c r="BK57" i="27"/>
  <c r="BK14" i="27"/>
  <c r="BK26" i="27"/>
  <c r="BK17" i="27"/>
  <c r="BK83" i="27"/>
  <c r="BK54" i="27"/>
  <c r="BK39" i="27"/>
  <c r="BK21" i="27"/>
  <c r="BK78" i="27"/>
  <c r="BK58" i="27"/>
  <c r="BK29" i="27"/>
  <c r="BK70" i="27"/>
  <c r="BK33" i="27"/>
  <c r="BK60" i="27"/>
  <c r="BK18" i="27"/>
  <c r="BK86" i="27"/>
  <c r="BK25" i="27"/>
  <c r="BK77" i="27"/>
  <c r="BK69" i="27"/>
  <c r="BK46" i="27"/>
  <c r="BK41" i="27"/>
  <c r="BK72" i="27"/>
  <c r="BK62" i="27"/>
  <c r="BK81" i="27"/>
  <c r="BK53" i="27"/>
  <c r="BK45" i="27"/>
  <c r="BK34" i="27"/>
  <c r="BK49" i="27"/>
  <c r="BK37" i="27"/>
  <c r="BK76" i="27"/>
  <c r="BK40" i="27"/>
  <c r="BK24" i="27"/>
  <c r="BK71" i="27"/>
  <c r="BK51" i="27"/>
  <c r="BK64" i="27"/>
  <c r="BK63" i="27"/>
  <c r="BK50" i="27"/>
  <c r="BK90" i="27"/>
  <c r="BK91" i="27"/>
  <c r="BK93" i="27"/>
  <c r="BK92" i="27"/>
  <c r="BK94" i="27"/>
  <c r="BK95" i="27"/>
  <c r="BK96" i="27"/>
  <c r="BK97" i="27"/>
  <c r="BK98" i="27"/>
  <c r="BK99" i="27"/>
  <c r="BK100" i="27"/>
  <c r="BK101" i="27"/>
  <c r="BK102" i="27"/>
  <c r="BK103" i="27"/>
  <c r="BK104" i="27"/>
  <c r="BK106" i="27"/>
  <c r="BK105" i="27"/>
  <c r="BK107" i="27"/>
  <c r="BK109" i="27"/>
  <c r="BK108" i="27"/>
  <c r="BK110" i="27"/>
  <c r="BK112" i="27"/>
  <c r="BK111" i="27"/>
  <c r="BK113" i="27"/>
  <c r="BK114" i="27"/>
  <c r="BK116" i="27"/>
  <c r="BK115" i="27"/>
  <c r="BK117" i="27"/>
  <c r="BK118" i="27"/>
  <c r="BK119" i="27"/>
  <c r="BK120" i="27"/>
  <c r="BA122" i="27"/>
  <c r="BF121" i="27"/>
  <c r="BG121" i="27"/>
  <c r="AX122" i="27"/>
  <c r="BD121" i="27"/>
  <c r="AZ123" i="27"/>
  <c r="BE122" i="27"/>
  <c r="BK122" i="27" s="1"/>
  <c r="AY126" i="27"/>
  <c r="BE121" i="28"/>
  <c r="BK121" i="28" s="1"/>
  <c r="AZ122" i="28"/>
  <c r="BG123" i="28"/>
  <c r="BM123" i="28" s="1"/>
  <c r="BB124" i="28"/>
  <c r="BF122" i="28"/>
  <c r="BL122" i="28" s="1"/>
  <c r="BA123" i="28"/>
  <c r="BD122" i="28"/>
  <c r="BJ122" i="28" s="1"/>
  <c r="AY123" i="28"/>
  <c r="BL153" i="25"/>
  <c r="BL136" i="25"/>
  <c r="BL26" i="25"/>
  <c r="BL34" i="25"/>
  <c r="BL78" i="25"/>
  <c r="BL45" i="25"/>
  <c r="BL126" i="25"/>
  <c r="BL129" i="25"/>
  <c r="BL85" i="25"/>
  <c r="BL57" i="25"/>
  <c r="BL89" i="25"/>
  <c r="BL124" i="25"/>
  <c r="BL70" i="25"/>
  <c r="BL96" i="25"/>
  <c r="BL130" i="25"/>
  <c r="BL33" i="25"/>
  <c r="BL82" i="25"/>
  <c r="BL112" i="25"/>
  <c r="BL90" i="25"/>
  <c r="BL76" i="25"/>
  <c r="BL91" i="25"/>
  <c r="BL131" i="25"/>
  <c r="BL113" i="25"/>
  <c r="BL81" i="25"/>
  <c r="BL50" i="25"/>
  <c r="BL74" i="25"/>
  <c r="BL38" i="25"/>
  <c r="BL22" i="25"/>
  <c r="BL111" i="25"/>
  <c r="BL101" i="25"/>
  <c r="BL132" i="25"/>
  <c r="BL32" i="25"/>
  <c r="BL44" i="25"/>
  <c r="BL36" i="25"/>
  <c r="BL137" i="25"/>
  <c r="BL40" i="25"/>
  <c r="BL68" i="25"/>
  <c r="BL75" i="25"/>
  <c r="BL62" i="25"/>
  <c r="BL87" i="25"/>
  <c r="BL133" i="25"/>
  <c r="BL51" i="25"/>
  <c r="BL35" i="25"/>
  <c r="BL49" i="25"/>
  <c r="BL29" i="25"/>
  <c r="BL27" i="25"/>
  <c r="BL43" i="25"/>
  <c r="BL46" i="25"/>
  <c r="BL72" i="25"/>
  <c r="BL134" i="25"/>
  <c r="BL88" i="25"/>
  <c r="BL23" i="25"/>
  <c r="BL128" i="25"/>
  <c r="BL28" i="25"/>
  <c r="BL41" i="25"/>
  <c r="BL59" i="25"/>
  <c r="BL99" i="25"/>
  <c r="BL79" i="25"/>
  <c r="BL61" i="25"/>
  <c r="BL135" i="25"/>
  <c r="BL103" i="25"/>
  <c r="BL64" i="25"/>
  <c r="BL77" i="25"/>
  <c r="BL109" i="25"/>
  <c r="BL95" i="25"/>
  <c r="BL105" i="25"/>
  <c r="BL120" i="25"/>
  <c r="BL122" i="25"/>
  <c r="BL83" i="25"/>
  <c r="BL31" i="25"/>
  <c r="BL108" i="25"/>
  <c r="BL24" i="25"/>
  <c r="BL69" i="25"/>
  <c r="BL18" i="25"/>
  <c r="BL14" i="25"/>
  <c r="BL15" i="25"/>
  <c r="BL65" i="25"/>
  <c r="BL100" i="25"/>
  <c r="BL121" i="25"/>
  <c r="BL67" i="25"/>
  <c r="BL118" i="25"/>
  <c r="BL58" i="25"/>
  <c r="BL55" i="25"/>
  <c r="BL93" i="25"/>
  <c r="BL30" i="25"/>
  <c r="BL115" i="25"/>
  <c r="BL37" i="25"/>
  <c r="BL94" i="25"/>
  <c r="BL21" i="25"/>
  <c r="BL119" i="25"/>
  <c r="BL114" i="25"/>
  <c r="BL19" i="25"/>
  <c r="BL92" i="25"/>
  <c r="BL53" i="25"/>
  <c r="BL47" i="25"/>
  <c r="BL110" i="25"/>
  <c r="BL52" i="25"/>
  <c r="BL16" i="25"/>
  <c r="BL84" i="25"/>
  <c r="BL106" i="25"/>
  <c r="BL102" i="25"/>
  <c r="BL97" i="25"/>
  <c r="BL17" i="25"/>
  <c r="BL39" i="25"/>
  <c r="BL116" i="25"/>
  <c r="BL66" i="25"/>
  <c r="BL71" i="25"/>
  <c r="BL127" i="25"/>
  <c r="BL125" i="25"/>
  <c r="BL48" i="25"/>
  <c r="BL42" i="25"/>
  <c r="BL123" i="25"/>
  <c r="BL54" i="25"/>
  <c r="BL20" i="25"/>
  <c r="BL63" i="25"/>
  <c r="BL73" i="25"/>
  <c r="BL86" i="25"/>
  <c r="BL98" i="25"/>
  <c r="BL80" i="25"/>
  <c r="BL60" i="25"/>
  <c r="BL107" i="25"/>
  <c r="BL56" i="25"/>
  <c r="BL117" i="25"/>
  <c r="BL104" i="25"/>
  <c r="BL25" i="25"/>
  <c r="BL138" i="25"/>
  <c r="BL139" i="25"/>
  <c r="BL140" i="25"/>
  <c r="BL141" i="25"/>
  <c r="BL142" i="25"/>
  <c r="BL143" i="25"/>
  <c r="BL144" i="25"/>
  <c r="BL145" i="25"/>
  <c r="BL146" i="25"/>
  <c r="BL147" i="25"/>
  <c r="BL148" i="25"/>
  <c r="BL149" i="25"/>
  <c r="BL150" i="25"/>
  <c r="BL151" i="25"/>
  <c r="BM153" i="25"/>
  <c r="BM110" i="25"/>
  <c r="BM99" i="25"/>
  <c r="BM27" i="25"/>
  <c r="BM36" i="25"/>
  <c r="BM97" i="25"/>
  <c r="BM16" i="25"/>
  <c r="BM98" i="25"/>
  <c r="BM103" i="25"/>
  <c r="BM77" i="25"/>
  <c r="BM117" i="25"/>
  <c r="BM102" i="25"/>
  <c r="BM68" i="25"/>
  <c r="BM15" i="25"/>
  <c r="BM47" i="25"/>
  <c r="BM62" i="25"/>
  <c r="BM75" i="25"/>
  <c r="BM69" i="25"/>
  <c r="BM86" i="25"/>
  <c r="BM111" i="25"/>
  <c r="BM106" i="25"/>
  <c r="BM83" i="25"/>
  <c r="BM104" i="25"/>
  <c r="BM40" i="25"/>
  <c r="BM46" i="25"/>
  <c r="BM113" i="25"/>
  <c r="BM39" i="25"/>
  <c r="BM128" i="25"/>
  <c r="BM33" i="25"/>
  <c r="BM67" i="25"/>
  <c r="BM41" i="25"/>
  <c r="BM123" i="25"/>
  <c r="BM78" i="25"/>
  <c r="BM38" i="25"/>
  <c r="BM85" i="25"/>
  <c r="BM84" i="25"/>
  <c r="BM129" i="25"/>
  <c r="BM137" i="25"/>
  <c r="BM133" i="25"/>
  <c r="BM94" i="25"/>
  <c r="BM23" i="25"/>
  <c r="BM17" i="25"/>
  <c r="BM18" i="25"/>
  <c r="BM71" i="25"/>
  <c r="BM20" i="25"/>
  <c r="BM116" i="25"/>
  <c r="BM92" i="25"/>
  <c r="BM51" i="25"/>
  <c r="BM130" i="25"/>
  <c r="BM132" i="25"/>
  <c r="BM126" i="25"/>
  <c r="BM134" i="25"/>
  <c r="BM61" i="25"/>
  <c r="BM29" i="25"/>
  <c r="BM119" i="25"/>
  <c r="BM95" i="25"/>
  <c r="BM48" i="25"/>
  <c r="BM122" i="25"/>
  <c r="BM89" i="25"/>
  <c r="BM131" i="25"/>
  <c r="BM54" i="25"/>
  <c r="BM100" i="25"/>
  <c r="BM72" i="25"/>
  <c r="BM91" i="25"/>
  <c r="BM114" i="25"/>
  <c r="BM82" i="25"/>
  <c r="BM96" i="25"/>
  <c r="BM59" i="25"/>
  <c r="BM121" i="25"/>
  <c r="BM79" i="25"/>
  <c r="BM112" i="25"/>
  <c r="BM136" i="25"/>
  <c r="BM127" i="25"/>
  <c r="BM58" i="25"/>
  <c r="BM19" i="25"/>
  <c r="BM28" i="25"/>
  <c r="BM124" i="25"/>
  <c r="BM80" i="25"/>
  <c r="BM125" i="25"/>
  <c r="BM135" i="25"/>
  <c r="BM90" i="25"/>
  <c r="BM45" i="25"/>
  <c r="BM101" i="25"/>
  <c r="BM108" i="25"/>
  <c r="BM30" i="25"/>
  <c r="BM55" i="25"/>
  <c r="BM66" i="25"/>
  <c r="BM120" i="25"/>
  <c r="BM21" i="25"/>
  <c r="BM37" i="25"/>
  <c r="BM26" i="25"/>
  <c r="BM53" i="25"/>
  <c r="BM25" i="25"/>
  <c r="BM22" i="25"/>
  <c r="BM14" i="25"/>
  <c r="BM64" i="25"/>
  <c r="BM88" i="25"/>
  <c r="BM24" i="25"/>
  <c r="BM107" i="25"/>
  <c r="BM81" i="25"/>
  <c r="BM115" i="25"/>
  <c r="BM56" i="25"/>
  <c r="BM65" i="25"/>
  <c r="BM43" i="25"/>
  <c r="BM73" i="25"/>
  <c r="BM74" i="25"/>
  <c r="BM34" i="25"/>
  <c r="BM87" i="25"/>
  <c r="BM70" i="25"/>
  <c r="BM60" i="25"/>
  <c r="BM49" i="25"/>
  <c r="BM76" i="25"/>
  <c r="BM93" i="25"/>
  <c r="BM31" i="25"/>
  <c r="BM57" i="25"/>
  <c r="BM50" i="25"/>
  <c r="BM42" i="25"/>
  <c r="BM44" i="25"/>
  <c r="BM105" i="25"/>
  <c r="BM63" i="25"/>
  <c r="BM52" i="25"/>
  <c r="BM35" i="25"/>
  <c r="BM109" i="25"/>
  <c r="BM32" i="25"/>
  <c r="BM118" i="25"/>
  <c r="BM138" i="25"/>
  <c r="BM139" i="25"/>
  <c r="BM140" i="25"/>
  <c r="BM141" i="25"/>
  <c r="BM142" i="25"/>
  <c r="BM143" i="25"/>
  <c r="BM144" i="25"/>
  <c r="BM145" i="25"/>
  <c r="BM146" i="25"/>
  <c r="BM147" i="25"/>
  <c r="BM148" i="25"/>
  <c r="BM149" i="25"/>
  <c r="BM150" i="25"/>
  <c r="BM151" i="25"/>
  <c r="BJ153" i="25"/>
  <c r="BJ21" i="25"/>
  <c r="BJ82" i="25"/>
  <c r="BJ113" i="25"/>
  <c r="BJ62" i="25"/>
  <c r="BJ60" i="25"/>
  <c r="BJ132" i="25"/>
  <c r="BJ73" i="25"/>
  <c r="BJ52" i="25"/>
  <c r="BJ79" i="25"/>
  <c r="BJ137" i="25"/>
  <c r="BJ48" i="25"/>
  <c r="BJ125" i="25"/>
  <c r="BJ65" i="25"/>
  <c r="BJ124" i="25"/>
  <c r="BJ38" i="25"/>
  <c r="BJ133" i="25"/>
  <c r="BJ95" i="25"/>
  <c r="BJ109" i="25"/>
  <c r="BJ63" i="25"/>
  <c r="BJ46" i="25"/>
  <c r="BJ117" i="25"/>
  <c r="BJ34" i="25"/>
  <c r="BJ107" i="25"/>
  <c r="BJ93" i="25"/>
  <c r="BJ57" i="25"/>
  <c r="BJ134" i="25"/>
  <c r="BJ64" i="25"/>
  <c r="BJ44" i="25"/>
  <c r="BJ36" i="25"/>
  <c r="BJ68" i="25"/>
  <c r="BJ47" i="25"/>
  <c r="BJ50" i="25"/>
  <c r="BJ110" i="25"/>
  <c r="BJ92" i="25"/>
  <c r="BJ135" i="25"/>
  <c r="BJ116" i="25"/>
  <c r="BJ130" i="25"/>
  <c r="BJ20" i="25"/>
  <c r="BJ81" i="25"/>
  <c r="BJ104" i="25"/>
  <c r="BJ103" i="25"/>
  <c r="BJ69" i="25"/>
  <c r="BJ67" i="25"/>
  <c r="BJ112" i="25"/>
  <c r="BJ66" i="25"/>
  <c r="BJ42" i="25"/>
  <c r="BJ102" i="25"/>
  <c r="BJ19" i="25"/>
  <c r="BJ91" i="25"/>
  <c r="BJ97" i="25"/>
  <c r="BJ55" i="25"/>
  <c r="BJ31" i="25"/>
  <c r="BJ33" i="25"/>
  <c r="BJ58" i="25"/>
  <c r="BJ16" i="25"/>
  <c r="BJ56" i="25"/>
  <c r="BJ39" i="25"/>
  <c r="BJ59" i="25"/>
  <c r="BJ74" i="25"/>
  <c r="BJ85" i="25"/>
  <c r="BJ30" i="25"/>
  <c r="BJ123" i="25"/>
  <c r="BJ99" i="25"/>
  <c r="BJ75" i="25"/>
  <c r="BJ22" i="25"/>
  <c r="BJ45" i="25"/>
  <c r="BJ86" i="25"/>
  <c r="BJ40" i="25"/>
  <c r="BJ71" i="25"/>
  <c r="BJ88" i="25"/>
  <c r="BJ51" i="25"/>
  <c r="BJ80" i="25"/>
  <c r="BJ53" i="25"/>
  <c r="BJ118" i="25"/>
  <c r="BJ87" i="25"/>
  <c r="BJ94" i="25"/>
  <c r="BJ98" i="25"/>
  <c r="BJ72" i="25"/>
  <c r="BJ101" i="25"/>
  <c r="BJ83" i="25"/>
  <c r="BJ76" i="25"/>
  <c r="BJ28" i="25"/>
  <c r="BJ105" i="25"/>
  <c r="BJ108" i="25"/>
  <c r="BJ84" i="25"/>
  <c r="BJ136" i="25"/>
  <c r="BJ121" i="25"/>
  <c r="BJ29" i="25"/>
  <c r="BJ70" i="25"/>
  <c r="BJ43" i="25"/>
  <c r="BJ111" i="25"/>
  <c r="BJ90" i="25"/>
  <c r="BJ54" i="25"/>
  <c r="BJ61" i="25"/>
  <c r="BJ27" i="25"/>
  <c r="BJ106" i="25"/>
  <c r="BJ23" i="25"/>
  <c r="BJ115" i="25"/>
  <c r="BJ126" i="25"/>
  <c r="BJ15" i="25"/>
  <c r="BJ78" i="25"/>
  <c r="BJ17" i="25"/>
  <c r="BJ100" i="25"/>
  <c r="BJ24" i="25"/>
  <c r="BJ37" i="25"/>
  <c r="BJ14" i="25"/>
  <c r="BJ49" i="25"/>
  <c r="BJ127" i="25"/>
  <c r="BJ119" i="25"/>
  <c r="BJ18" i="25"/>
  <c r="BJ41" i="25"/>
  <c r="BJ114" i="25"/>
  <c r="BJ35" i="25"/>
  <c r="BJ25" i="25"/>
  <c r="BJ131" i="25"/>
  <c r="BJ32" i="25"/>
  <c r="BJ26" i="25"/>
  <c r="BJ77" i="25"/>
  <c r="BJ96" i="25"/>
  <c r="BJ120" i="25"/>
  <c r="BJ128" i="25"/>
  <c r="BJ89" i="25"/>
  <c r="BJ129" i="25"/>
  <c r="BJ122" i="25"/>
  <c r="BJ138" i="25"/>
  <c r="BJ139" i="25"/>
  <c r="BJ140" i="25"/>
  <c r="BJ141" i="25"/>
  <c r="BJ142" i="25"/>
  <c r="BJ143" i="25"/>
  <c r="BJ144" i="25"/>
  <c r="BJ145" i="25"/>
  <c r="BJ146" i="25"/>
  <c r="BJ147" i="25"/>
  <c r="BJ148" i="25"/>
  <c r="BJ149" i="25"/>
  <c r="BJ150" i="25"/>
  <c r="BJ151" i="25"/>
  <c r="BL152" i="25"/>
  <c r="BM152" i="25"/>
  <c r="BE156" i="25"/>
  <c r="BK156" i="25" s="1"/>
  <c r="AZ157" i="25"/>
  <c r="BD154" i="25"/>
  <c r="BJ154" i="25" s="1"/>
  <c r="AY155" i="25"/>
  <c r="BG154" i="25"/>
  <c r="BM154" i="25" s="1"/>
  <c r="BF154" i="25"/>
  <c r="BL154" i="25" s="1"/>
  <c r="BA155" i="25"/>
  <c r="BB125" i="23"/>
  <c r="AX120" i="23"/>
  <c r="BF120" i="23" s="1"/>
  <c r="BE119" i="23"/>
  <c r="BD119" i="23"/>
  <c r="AY120" i="23"/>
  <c r="BA121" i="23"/>
  <c r="BG121" i="23" s="1"/>
  <c r="BF119" i="23"/>
  <c r="AZ122" i="23"/>
  <c r="AX51" i="21"/>
  <c r="BG51" i="21" s="1"/>
  <c r="BF50" i="21"/>
  <c r="BE50" i="21"/>
  <c r="BD50" i="21"/>
  <c r="AY51" i="21"/>
  <c r="BA56" i="21"/>
  <c r="BB52" i="21"/>
  <c r="AZ53" i="21"/>
  <c r="BG124" i="22"/>
  <c r="BM124" i="22" s="1"/>
  <c r="BB125" i="22"/>
  <c r="BF124" i="22"/>
  <c r="BL124" i="22" s="1"/>
  <c r="BA125" i="22"/>
  <c r="BD120" i="22"/>
  <c r="BJ120" i="22" s="1"/>
  <c r="AY121" i="22"/>
  <c r="BE121" i="22"/>
  <c r="BK121" i="22" s="1"/>
  <c r="AZ122" i="22"/>
  <c r="BJ121" i="27" l="1"/>
  <c r="BJ40" i="27"/>
  <c r="BJ68" i="27"/>
  <c r="BJ89" i="27"/>
  <c r="BJ16" i="27"/>
  <c r="BJ55" i="27"/>
  <c r="BJ71" i="27"/>
  <c r="BJ19" i="27"/>
  <c r="BJ49" i="27"/>
  <c r="BJ88" i="27"/>
  <c r="BJ78" i="27"/>
  <c r="BJ23" i="27"/>
  <c r="BJ59" i="27"/>
  <c r="BJ61" i="27"/>
  <c r="BJ87" i="27"/>
  <c r="BJ28" i="27"/>
  <c r="BJ83" i="27"/>
  <c r="BJ67" i="27"/>
  <c r="BJ51" i="27"/>
  <c r="BJ69" i="27"/>
  <c r="BJ45" i="27"/>
  <c r="BJ76" i="27"/>
  <c r="BJ62" i="27"/>
  <c r="BJ17" i="27"/>
  <c r="BJ52" i="27"/>
  <c r="BJ34" i="27"/>
  <c r="BJ75" i="27"/>
  <c r="BJ42" i="27"/>
  <c r="BJ22" i="27"/>
  <c r="BJ15" i="27"/>
  <c r="BJ32" i="27"/>
  <c r="BJ54" i="27"/>
  <c r="BJ46" i="27"/>
  <c r="BJ74" i="27"/>
  <c r="BJ85" i="27"/>
  <c r="BJ44" i="27"/>
  <c r="BJ65" i="27"/>
  <c r="BJ36" i="27"/>
  <c r="BJ86" i="27"/>
  <c r="BJ70" i="27"/>
  <c r="BJ27" i="27"/>
  <c r="BJ21" i="27"/>
  <c r="BJ25" i="27"/>
  <c r="BJ38" i="27"/>
  <c r="BJ47" i="27"/>
  <c r="BJ60" i="27"/>
  <c r="BJ72" i="27"/>
  <c r="BJ82" i="27"/>
  <c r="BJ37" i="27"/>
  <c r="BJ43" i="27"/>
  <c r="BJ48" i="27"/>
  <c r="BJ35" i="27"/>
  <c r="BJ33" i="27"/>
  <c r="BJ57" i="27"/>
  <c r="BJ31" i="27"/>
  <c r="BJ30" i="27"/>
  <c r="BJ20" i="27"/>
  <c r="BJ41" i="27"/>
  <c r="BJ26" i="27"/>
  <c r="BJ81" i="27"/>
  <c r="BJ14" i="27"/>
  <c r="BJ66" i="27"/>
  <c r="BJ24" i="27"/>
  <c r="BJ53" i="27"/>
  <c r="BJ77" i="27"/>
  <c r="BJ18" i="27"/>
  <c r="BJ63" i="27"/>
  <c r="BJ79" i="27"/>
  <c r="BJ39" i="27"/>
  <c r="BJ29" i="27"/>
  <c r="BJ64" i="27"/>
  <c r="BJ80" i="27"/>
  <c r="BJ58" i="27"/>
  <c r="BJ73" i="27"/>
  <c r="BJ50" i="27"/>
  <c r="BJ84" i="27"/>
  <c r="BJ56" i="27"/>
  <c r="BJ90" i="27"/>
  <c r="BJ91" i="27"/>
  <c r="BJ92" i="27"/>
  <c r="BJ93" i="27"/>
  <c r="BJ94" i="27"/>
  <c r="BJ95" i="27"/>
  <c r="BJ96" i="27"/>
  <c r="BJ97" i="27"/>
  <c r="BJ98" i="27"/>
  <c r="BJ99" i="27"/>
  <c r="BJ100" i="27"/>
  <c r="BJ101" i="27"/>
  <c r="BJ102" i="27"/>
  <c r="BJ103" i="27"/>
  <c r="BJ104" i="27"/>
  <c r="BJ105" i="27"/>
  <c r="BJ106" i="27"/>
  <c r="BJ107" i="27"/>
  <c r="BJ108" i="27"/>
  <c r="BJ109" i="27"/>
  <c r="BJ110" i="27"/>
  <c r="BJ111" i="27"/>
  <c r="BJ112" i="27"/>
  <c r="BJ113" i="27"/>
  <c r="BJ114" i="27"/>
  <c r="BJ115" i="27"/>
  <c r="BJ116" i="27"/>
  <c r="BJ117" i="27"/>
  <c r="BJ118" i="27"/>
  <c r="BJ119" i="27"/>
  <c r="BM121" i="27"/>
  <c r="BM63" i="27"/>
  <c r="BM85" i="27"/>
  <c r="BM22" i="27"/>
  <c r="BM89" i="27"/>
  <c r="BM46" i="27"/>
  <c r="BM67" i="27"/>
  <c r="BM53" i="27"/>
  <c r="BM27" i="27"/>
  <c r="BM72" i="27"/>
  <c r="BM44" i="27"/>
  <c r="BM16" i="27"/>
  <c r="BM15" i="27"/>
  <c r="BM76" i="27"/>
  <c r="BM30" i="27"/>
  <c r="BM69" i="27"/>
  <c r="BM58" i="27"/>
  <c r="BM56" i="27"/>
  <c r="BM80" i="27"/>
  <c r="BM48" i="27"/>
  <c r="BM61" i="27"/>
  <c r="BM77" i="27"/>
  <c r="BM34" i="27"/>
  <c r="BM60" i="27"/>
  <c r="BM41" i="27"/>
  <c r="BM86" i="27"/>
  <c r="BM20" i="27"/>
  <c r="BM50" i="27"/>
  <c r="BM14" i="27"/>
  <c r="BM29" i="27"/>
  <c r="BM28" i="27"/>
  <c r="BM36" i="27"/>
  <c r="BM54" i="27"/>
  <c r="BM74" i="27"/>
  <c r="BM39" i="27"/>
  <c r="BM82" i="27"/>
  <c r="BM49" i="27"/>
  <c r="BM33" i="27"/>
  <c r="BM40" i="27"/>
  <c r="BM64" i="27"/>
  <c r="BM52" i="27"/>
  <c r="BM42" i="27"/>
  <c r="BM26" i="27"/>
  <c r="BM21" i="27"/>
  <c r="BM25" i="27"/>
  <c r="BM84" i="27"/>
  <c r="BM24" i="27"/>
  <c r="BM38" i="27"/>
  <c r="BM35" i="27"/>
  <c r="BM43" i="27"/>
  <c r="BM32" i="27"/>
  <c r="BM45" i="27"/>
  <c r="BM75" i="27"/>
  <c r="BM71" i="27"/>
  <c r="BM37" i="27"/>
  <c r="BM55" i="27"/>
  <c r="BM65" i="27"/>
  <c r="BM31" i="27"/>
  <c r="BM18" i="27"/>
  <c r="BM51" i="27"/>
  <c r="BM57" i="27"/>
  <c r="BM62" i="27"/>
  <c r="BM17" i="27"/>
  <c r="BM87" i="27"/>
  <c r="BM88" i="27"/>
  <c r="BM78" i="27"/>
  <c r="BM47" i="27"/>
  <c r="BM90" i="27"/>
  <c r="BM19" i="27"/>
  <c r="BM73" i="27"/>
  <c r="BM83" i="27"/>
  <c r="BM79" i="27"/>
  <c r="BM66" i="27"/>
  <c r="BM68" i="27"/>
  <c r="BM23" i="27"/>
  <c r="BM70" i="27"/>
  <c r="BM81" i="27"/>
  <c r="BM59" i="27"/>
  <c r="BM91" i="27"/>
  <c r="BM92" i="27"/>
  <c r="BM93" i="27"/>
  <c r="BM94" i="27"/>
  <c r="BM95" i="27"/>
  <c r="BM96" i="27"/>
  <c r="BM97" i="27"/>
  <c r="BM98" i="27"/>
  <c r="BM99" i="27"/>
  <c r="BM100" i="27"/>
  <c r="BM101" i="27"/>
  <c r="BM102" i="27"/>
  <c r="BM103" i="27"/>
  <c r="BM104" i="27"/>
  <c r="BM105" i="27"/>
  <c r="BM106" i="27"/>
  <c r="BM107" i="27"/>
  <c r="BM108" i="27"/>
  <c r="BM109" i="27"/>
  <c r="BM110" i="27"/>
  <c r="BM111" i="27"/>
  <c r="BM112" i="27"/>
  <c r="BM113" i="27"/>
  <c r="BM114" i="27"/>
  <c r="BM115" i="27"/>
  <c r="BM116" i="27"/>
  <c r="BM117" i="27"/>
  <c r="BM118" i="27"/>
  <c r="BM119" i="27"/>
  <c r="BL121" i="27"/>
  <c r="BL33" i="27"/>
  <c r="BL65" i="27"/>
  <c r="BL25" i="27"/>
  <c r="BL76" i="27"/>
  <c r="BL53" i="27"/>
  <c r="BL32" i="27"/>
  <c r="BL61" i="27"/>
  <c r="BL49" i="27"/>
  <c r="BL19" i="27"/>
  <c r="BL39" i="27"/>
  <c r="BL42" i="27"/>
  <c r="BL23" i="27"/>
  <c r="BL51" i="27"/>
  <c r="BL82" i="27"/>
  <c r="BL83" i="27"/>
  <c r="BL44" i="27"/>
  <c r="BL90" i="27"/>
  <c r="BL43" i="27"/>
  <c r="BL74" i="27"/>
  <c r="BL36" i="27"/>
  <c r="BL58" i="27"/>
  <c r="BL47" i="27"/>
  <c r="BL87" i="27"/>
  <c r="BL21" i="27"/>
  <c r="BL86" i="27"/>
  <c r="BL62" i="27"/>
  <c r="BL72" i="27"/>
  <c r="BL37" i="27"/>
  <c r="BL70" i="27"/>
  <c r="BL28" i="27"/>
  <c r="BL77" i="27"/>
  <c r="BL40" i="27"/>
  <c r="BL66" i="27"/>
  <c r="BL67" i="27"/>
  <c r="BL48" i="27"/>
  <c r="BL16" i="27"/>
  <c r="BL38" i="27"/>
  <c r="BL14" i="27"/>
  <c r="BL55" i="27"/>
  <c r="BL46" i="27"/>
  <c r="BL85" i="27"/>
  <c r="BL20" i="27"/>
  <c r="BL35" i="27"/>
  <c r="BL27" i="27"/>
  <c r="BL64" i="27"/>
  <c r="BL24" i="27"/>
  <c r="BL60" i="27"/>
  <c r="BL69" i="27"/>
  <c r="BL89" i="27"/>
  <c r="BL22" i="27"/>
  <c r="BL84" i="27"/>
  <c r="BL59" i="27"/>
  <c r="BL81" i="27"/>
  <c r="BL71" i="27"/>
  <c r="BL68" i="27"/>
  <c r="BL79" i="27"/>
  <c r="BL52" i="27"/>
  <c r="BL17" i="27"/>
  <c r="BL45" i="27"/>
  <c r="BL41" i="27"/>
  <c r="BL57" i="27"/>
  <c r="BL18" i="27"/>
  <c r="BL34" i="27"/>
  <c r="BL63" i="27"/>
  <c r="BL80" i="27"/>
  <c r="BL30" i="27"/>
  <c r="BL78" i="27"/>
  <c r="BL88" i="27"/>
  <c r="BL31" i="27"/>
  <c r="BL73" i="27"/>
  <c r="BL26" i="27"/>
  <c r="BL15" i="27"/>
  <c r="BL75" i="27"/>
  <c r="BL50" i="27"/>
  <c r="BL54" i="27"/>
  <c r="BL56" i="27"/>
  <c r="BL29" i="27"/>
  <c r="BL91" i="27"/>
  <c r="BL92" i="27"/>
  <c r="BL93" i="27"/>
  <c r="BL94" i="27"/>
  <c r="BL95" i="27"/>
  <c r="BL96" i="27"/>
  <c r="BL97" i="27"/>
  <c r="BL98" i="27"/>
  <c r="BL99" i="27"/>
  <c r="BL100" i="27"/>
  <c r="BL101" i="27"/>
  <c r="BL102" i="27"/>
  <c r="BL103" i="27"/>
  <c r="BL104" i="27"/>
  <c r="BL105" i="27"/>
  <c r="BL106" i="27"/>
  <c r="BL107" i="27"/>
  <c r="BL108" i="27"/>
  <c r="BL109" i="27"/>
  <c r="BL110" i="27"/>
  <c r="BL111" i="27"/>
  <c r="BL112" i="27"/>
  <c r="BL113" i="27"/>
  <c r="BL114" i="27"/>
  <c r="BL115" i="27"/>
  <c r="BL116" i="27"/>
  <c r="BL117" i="27"/>
  <c r="BL118" i="27"/>
  <c r="BL119" i="27"/>
  <c r="BM120" i="27"/>
  <c r="BJ120" i="27"/>
  <c r="BL120" i="27"/>
  <c r="AY127" i="27"/>
  <c r="AZ124" i="27"/>
  <c r="AX123" i="27"/>
  <c r="BD122" i="27"/>
  <c r="BJ122" i="27" s="1"/>
  <c r="BA123" i="27"/>
  <c r="BG122" i="27"/>
  <c r="BM122" i="27" s="1"/>
  <c r="BF122" i="27"/>
  <c r="BL122" i="27" s="1"/>
  <c r="BD123" i="28"/>
  <c r="BJ123" i="28" s="1"/>
  <c r="AY124" i="28"/>
  <c r="BF123" i="28"/>
  <c r="BL123" i="28" s="1"/>
  <c r="BA124" i="28"/>
  <c r="BG124" i="28"/>
  <c r="BM124" i="28" s="1"/>
  <c r="BB125" i="28"/>
  <c r="BE122" i="28"/>
  <c r="BK122" i="28" s="1"/>
  <c r="AZ123" i="28"/>
  <c r="BG155" i="25"/>
  <c r="BM155" i="25" s="1"/>
  <c r="BF155" i="25"/>
  <c r="BL155" i="25" s="1"/>
  <c r="BA156" i="25"/>
  <c r="BD155" i="25"/>
  <c r="BJ155" i="25" s="1"/>
  <c r="AY156" i="25"/>
  <c r="BE157" i="25"/>
  <c r="BK157" i="25" s="1"/>
  <c r="AZ158" i="25"/>
  <c r="AZ123" i="23"/>
  <c r="BB126" i="23"/>
  <c r="BA122" i="23"/>
  <c r="BG122" i="23" s="1"/>
  <c r="BD120" i="23"/>
  <c r="AY121" i="23"/>
  <c r="AX121" i="23"/>
  <c r="BE120" i="23"/>
  <c r="AX52" i="21"/>
  <c r="BG52" i="21" s="1"/>
  <c r="BF51" i="21"/>
  <c r="BE51" i="21"/>
  <c r="BA57" i="21"/>
  <c r="BD51" i="21"/>
  <c r="AY52" i="21"/>
  <c r="AZ54" i="21"/>
  <c r="BB53" i="21"/>
  <c r="BG125" i="22"/>
  <c r="BM125" i="22" s="1"/>
  <c r="BB126" i="22"/>
  <c r="BE122" i="22"/>
  <c r="BK122" i="22" s="1"/>
  <c r="AZ123" i="22"/>
  <c r="BD121" i="22"/>
  <c r="BJ121" i="22" s="1"/>
  <c r="AY122" i="22"/>
  <c r="BF125" i="22"/>
  <c r="BL125" i="22" s="1"/>
  <c r="BA126" i="22"/>
  <c r="AZ125" i="27" l="1"/>
  <c r="BG123" i="27"/>
  <c r="BM123" i="27" s="1"/>
  <c r="BF123" i="27"/>
  <c r="BL123" i="27" s="1"/>
  <c r="BA124" i="27"/>
  <c r="AY128" i="27"/>
  <c r="AX124" i="27"/>
  <c r="BE124" i="27" s="1"/>
  <c r="BD123" i="27"/>
  <c r="BJ123" i="27" s="1"/>
  <c r="BE123" i="27"/>
  <c r="BK123" i="27" s="1"/>
  <c r="BG125" i="28"/>
  <c r="BM125" i="28" s="1"/>
  <c r="BB126" i="28"/>
  <c r="BE123" i="28"/>
  <c r="BK123" i="28" s="1"/>
  <c r="AZ124" i="28"/>
  <c r="BF124" i="28"/>
  <c r="BL124" i="28" s="1"/>
  <c r="BA125" i="28"/>
  <c r="BD124" i="28"/>
  <c r="BJ124" i="28" s="1"/>
  <c r="AY125" i="28"/>
  <c r="BD156" i="25"/>
  <c r="BJ156" i="25" s="1"/>
  <c r="AY157" i="25"/>
  <c r="BE158" i="25"/>
  <c r="BK158" i="25" s="1"/>
  <c r="AZ159" i="25"/>
  <c r="BG156" i="25"/>
  <c r="BM156" i="25" s="1"/>
  <c r="BF156" i="25"/>
  <c r="BL156" i="25" s="1"/>
  <c r="BA157" i="25"/>
  <c r="BD121" i="23"/>
  <c r="AY122" i="23"/>
  <c r="BA123" i="23"/>
  <c r="BG123" i="23" s="1"/>
  <c r="AX122" i="23"/>
  <c r="BE121" i="23"/>
  <c r="AZ124" i="23"/>
  <c r="BF121" i="23"/>
  <c r="BB127" i="23"/>
  <c r="AX53" i="21"/>
  <c r="BG53" i="21" s="1"/>
  <c r="BF52" i="21"/>
  <c r="BE52" i="21"/>
  <c r="BD52" i="21"/>
  <c r="AY53" i="21"/>
  <c r="BB54" i="21"/>
  <c r="BA58" i="21"/>
  <c r="AZ55" i="21"/>
  <c r="BD122" i="22"/>
  <c r="BJ122" i="22" s="1"/>
  <c r="AY123" i="22"/>
  <c r="BG126" i="22"/>
  <c r="BM126" i="22" s="1"/>
  <c r="BB127" i="22"/>
  <c r="BF126" i="22"/>
  <c r="BL126" i="22" s="1"/>
  <c r="BA127" i="22"/>
  <c r="BE123" i="22"/>
  <c r="BK123" i="22" s="1"/>
  <c r="AZ124" i="22"/>
  <c r="AX125" i="27" l="1"/>
  <c r="BD124" i="27"/>
  <c r="AY129" i="27"/>
  <c r="BA125" i="27"/>
  <c r="BG124" i="27"/>
  <c r="BF124" i="27"/>
  <c r="AZ126" i="27"/>
  <c r="BE125" i="27"/>
  <c r="BF125" i="28"/>
  <c r="BL125" i="28" s="1"/>
  <c r="BA126" i="28"/>
  <c r="BD125" i="28"/>
  <c r="BJ125" i="28" s="1"/>
  <c r="AY126" i="28"/>
  <c r="BE124" i="28"/>
  <c r="BK124" i="28" s="1"/>
  <c r="AZ125" i="28"/>
  <c r="BG126" i="28"/>
  <c r="BM126" i="28" s="1"/>
  <c r="BB127" i="28"/>
  <c r="BG157" i="25"/>
  <c r="BM157" i="25" s="1"/>
  <c r="BF157" i="25"/>
  <c r="BL157" i="25" s="1"/>
  <c r="BA158" i="25"/>
  <c r="BD157" i="25"/>
  <c r="BJ157" i="25" s="1"/>
  <c r="AY158" i="25"/>
  <c r="BE159" i="25"/>
  <c r="BK159" i="25" s="1"/>
  <c r="AZ160" i="25"/>
  <c r="BB128" i="23"/>
  <c r="AX123" i="23"/>
  <c r="BF123" i="23" s="1"/>
  <c r="BE122" i="23"/>
  <c r="AZ125" i="23"/>
  <c r="BA124" i="23"/>
  <c r="BG124" i="23" s="1"/>
  <c r="BF122" i="23"/>
  <c r="BD122" i="23"/>
  <c r="AY123" i="23"/>
  <c r="AX54" i="21"/>
  <c r="BF53" i="21"/>
  <c r="BE53" i="21"/>
  <c r="AZ56" i="21"/>
  <c r="BG54" i="21"/>
  <c r="BB55" i="21"/>
  <c r="BD53" i="21"/>
  <c r="AY54" i="21"/>
  <c r="BA59" i="21"/>
  <c r="BD123" i="22"/>
  <c r="BJ123" i="22" s="1"/>
  <c r="AY124" i="22"/>
  <c r="BE124" i="22"/>
  <c r="BK124" i="22" s="1"/>
  <c r="AZ125" i="22"/>
  <c r="BF127" i="22"/>
  <c r="BL127" i="22" s="1"/>
  <c r="BA128" i="22"/>
  <c r="BG127" i="22"/>
  <c r="BM127" i="22" s="1"/>
  <c r="BB128" i="22"/>
  <c r="AZ127" i="27" l="1"/>
  <c r="BK124" i="27"/>
  <c r="BK125" i="27"/>
  <c r="BG125" i="27"/>
  <c r="BA126" i="27"/>
  <c r="BF125" i="27"/>
  <c r="AY130" i="27"/>
  <c r="AX126" i="27"/>
  <c r="BD125" i="27"/>
  <c r="BE125" i="28"/>
  <c r="BK125" i="28" s="1"/>
  <c r="AZ126" i="28"/>
  <c r="BD126" i="28"/>
  <c r="BJ126" i="28" s="1"/>
  <c r="AY127" i="28"/>
  <c r="BG127" i="28"/>
  <c r="BM127" i="28" s="1"/>
  <c r="BB128" i="28"/>
  <c r="BF126" i="28"/>
  <c r="BL126" i="28" s="1"/>
  <c r="BA127" i="28"/>
  <c r="BD158" i="25"/>
  <c r="BJ158" i="25" s="1"/>
  <c r="AY159" i="25"/>
  <c r="BE160" i="25"/>
  <c r="BK160" i="25" s="1"/>
  <c r="AZ161" i="25"/>
  <c r="BG158" i="25"/>
  <c r="BM158" i="25" s="1"/>
  <c r="BF158" i="25"/>
  <c r="BL158" i="25" s="1"/>
  <c r="BA159" i="25"/>
  <c r="AX124" i="23"/>
  <c r="BF124" i="23" s="1"/>
  <c r="BE123" i="23"/>
  <c r="BB129" i="23"/>
  <c r="BD123" i="23"/>
  <c r="AY124" i="23"/>
  <c r="BA125" i="23"/>
  <c r="BG125" i="23" s="1"/>
  <c r="AZ126" i="23"/>
  <c r="AX55" i="21"/>
  <c r="BG55" i="21" s="1"/>
  <c r="BF54" i="21"/>
  <c r="BE54" i="21"/>
  <c r="BA60" i="21"/>
  <c r="AZ57" i="21"/>
  <c r="BD54" i="21"/>
  <c r="AY55" i="21"/>
  <c r="BB56" i="21"/>
  <c r="BE125" i="22"/>
  <c r="BK125" i="22" s="1"/>
  <c r="AZ126" i="22"/>
  <c r="BG128" i="22"/>
  <c r="BM128" i="22" s="1"/>
  <c r="BB129" i="22"/>
  <c r="BF128" i="22"/>
  <c r="BL128" i="22" s="1"/>
  <c r="BA129" i="22"/>
  <c r="BD124" i="22"/>
  <c r="BJ124" i="22" s="1"/>
  <c r="AY125" i="22"/>
  <c r="BJ124" i="27" l="1"/>
  <c r="BJ125" i="27"/>
  <c r="BL124" i="27"/>
  <c r="BL125" i="27"/>
  <c r="AX127" i="27"/>
  <c r="BD126" i="27"/>
  <c r="BJ126" i="27" s="1"/>
  <c r="AY131" i="27"/>
  <c r="BE126" i="27"/>
  <c r="BK126" i="27" s="1"/>
  <c r="BG126" i="27"/>
  <c r="BM126" i="27" s="1"/>
  <c r="BF126" i="27"/>
  <c r="BL126" i="27" s="1"/>
  <c r="BA127" i="27"/>
  <c r="BM124" i="27"/>
  <c r="BM125" i="27"/>
  <c r="AZ128" i="27"/>
  <c r="BE127" i="27"/>
  <c r="BK127" i="27" s="1"/>
  <c r="BG128" i="28"/>
  <c r="BM128" i="28" s="1"/>
  <c r="BB129" i="28"/>
  <c r="BD127" i="28"/>
  <c r="BJ127" i="28" s="1"/>
  <c r="AY128" i="28"/>
  <c r="BF127" i="28"/>
  <c r="BL127" i="28" s="1"/>
  <c r="BA128" i="28"/>
  <c r="BE126" i="28"/>
  <c r="BK126" i="28" s="1"/>
  <c r="AZ127" i="28"/>
  <c r="BE161" i="25"/>
  <c r="BK161" i="25" s="1"/>
  <c r="O1" i="25" s="1"/>
  <c r="AZ162" i="25"/>
  <c r="BF159" i="25"/>
  <c r="BL159" i="25" s="1"/>
  <c r="BG159" i="25"/>
  <c r="BM159" i="25" s="1"/>
  <c r="BA160" i="25"/>
  <c r="BD159" i="25"/>
  <c r="BJ159" i="25" s="1"/>
  <c r="AY160" i="25"/>
  <c r="AZ127" i="23"/>
  <c r="BA126" i="23"/>
  <c r="BG126" i="23" s="1"/>
  <c r="BD124" i="23"/>
  <c r="AY125" i="23"/>
  <c r="BB130" i="23"/>
  <c r="AX125" i="23"/>
  <c r="BE124" i="23"/>
  <c r="AX56" i="21"/>
  <c r="BF55" i="21"/>
  <c r="BE55" i="21"/>
  <c r="BG56" i="21"/>
  <c r="BB57" i="21"/>
  <c r="BA61" i="21"/>
  <c r="BD55" i="21"/>
  <c r="AY56" i="21"/>
  <c r="AZ58" i="21"/>
  <c r="BE126" i="22"/>
  <c r="BK126" i="22" s="1"/>
  <c r="AZ127" i="22"/>
  <c r="BD125" i="22"/>
  <c r="BJ125" i="22" s="1"/>
  <c r="AY126" i="22"/>
  <c r="BF129" i="22"/>
  <c r="BL129" i="22" s="1"/>
  <c r="BA130" i="22"/>
  <c r="BG129" i="22"/>
  <c r="BM129" i="22" s="1"/>
  <c r="BB130" i="22"/>
  <c r="AY132" i="27" l="1"/>
  <c r="AX128" i="27"/>
  <c r="BD127" i="27"/>
  <c r="BJ127" i="27" s="1"/>
  <c r="BG127" i="27"/>
  <c r="BM127" i="27" s="1"/>
  <c r="BA128" i="27"/>
  <c r="BF127" i="27"/>
  <c r="BL127" i="27" s="1"/>
  <c r="BE128" i="27"/>
  <c r="BK128" i="27" s="1"/>
  <c r="AZ129" i="27"/>
  <c r="BF128" i="28"/>
  <c r="BL128" i="28" s="1"/>
  <c r="BA129" i="28"/>
  <c r="BD128" i="28"/>
  <c r="BJ128" i="28" s="1"/>
  <c r="AY129" i="28"/>
  <c r="BG129" i="28"/>
  <c r="BM129" i="28" s="1"/>
  <c r="BB130" i="28"/>
  <c r="BE127" i="28"/>
  <c r="BK127" i="28" s="1"/>
  <c r="AZ128" i="28"/>
  <c r="BE162" i="25"/>
  <c r="BK162" i="25" s="1"/>
  <c r="AZ163" i="25"/>
  <c r="BD160" i="25"/>
  <c r="BJ160" i="25" s="1"/>
  <c r="AY161" i="25"/>
  <c r="BG160" i="25"/>
  <c r="BM160" i="25" s="1"/>
  <c r="BF160" i="25"/>
  <c r="BL160" i="25" s="1"/>
  <c r="BA161" i="25"/>
  <c r="BB131" i="23"/>
  <c r="AZ128" i="23"/>
  <c r="AX126" i="23"/>
  <c r="BF126" i="23" s="1"/>
  <c r="BE125" i="23"/>
  <c r="BD125" i="23"/>
  <c r="AY126" i="23"/>
  <c r="BA127" i="23"/>
  <c r="BG127" i="23" s="1"/>
  <c r="BF125" i="23"/>
  <c r="AX57" i="21"/>
  <c r="BG57" i="21" s="1"/>
  <c r="BF56" i="21"/>
  <c r="BE56" i="21"/>
  <c r="BB58" i="21"/>
  <c r="AZ59" i="21"/>
  <c r="BD56" i="21"/>
  <c r="AY57" i="21"/>
  <c r="BA62" i="21"/>
  <c r="BD126" i="22"/>
  <c r="BJ126" i="22" s="1"/>
  <c r="AY127" i="22"/>
  <c r="BF130" i="22"/>
  <c r="BL130" i="22" s="1"/>
  <c r="BA131" i="22"/>
  <c r="BE127" i="22"/>
  <c r="BK127" i="22" s="1"/>
  <c r="AZ128" i="22"/>
  <c r="BG130" i="22"/>
  <c r="BM130" i="22" s="1"/>
  <c r="BB131" i="22"/>
  <c r="BF128" i="27" l="1"/>
  <c r="BL128" i="27" s="1"/>
  <c r="BG128" i="27"/>
  <c r="BM128" i="27" s="1"/>
  <c r="BA129" i="27"/>
  <c r="AX129" i="27"/>
  <c r="BE129" i="27" s="1"/>
  <c r="BK129" i="27" s="1"/>
  <c r="BD128" i="27"/>
  <c r="BJ128" i="27" s="1"/>
  <c r="AZ130" i="27"/>
  <c r="AY133" i="27"/>
  <c r="BD129" i="28"/>
  <c r="BJ129" i="28" s="1"/>
  <c r="AY130" i="28"/>
  <c r="BG130" i="28"/>
  <c r="BM130" i="28" s="1"/>
  <c r="BB131" i="28"/>
  <c r="BE128" i="28"/>
  <c r="BK128" i="28" s="1"/>
  <c r="AZ129" i="28"/>
  <c r="BF129" i="28"/>
  <c r="BL129" i="28" s="1"/>
  <c r="BA130" i="28"/>
  <c r="BE163" i="25"/>
  <c r="BK163" i="25" s="1"/>
  <c r="AZ164" i="25"/>
  <c r="BG161" i="25"/>
  <c r="BM161" i="25" s="1"/>
  <c r="BF161" i="25"/>
  <c r="BL161" i="25" s="1"/>
  <c r="P1" i="25" s="1"/>
  <c r="BA162" i="25"/>
  <c r="BD161" i="25"/>
  <c r="BJ161" i="25" s="1"/>
  <c r="N1" i="25" s="1"/>
  <c r="AY162" i="25"/>
  <c r="BD126" i="23"/>
  <c r="AY127" i="23"/>
  <c r="BB132" i="23"/>
  <c r="BA128" i="23"/>
  <c r="BG128" i="23" s="1"/>
  <c r="AX127" i="23"/>
  <c r="BF127" i="23" s="1"/>
  <c r="BE126" i="23"/>
  <c r="AZ129" i="23"/>
  <c r="AX58" i="21"/>
  <c r="BG58" i="21" s="1"/>
  <c r="BF57" i="21"/>
  <c r="BE57" i="21"/>
  <c r="AZ60" i="21"/>
  <c r="BA63" i="21"/>
  <c r="BB59" i="21"/>
  <c r="BD57" i="21"/>
  <c r="AY58" i="21"/>
  <c r="BG131" i="22"/>
  <c r="BM131" i="22" s="1"/>
  <c r="BB132" i="22"/>
  <c r="BD127" i="22"/>
  <c r="BJ127" i="22" s="1"/>
  <c r="AY128" i="22"/>
  <c r="BE128" i="22"/>
  <c r="BK128" i="22" s="1"/>
  <c r="AZ129" i="22"/>
  <c r="BF131" i="22"/>
  <c r="BL131" i="22" s="1"/>
  <c r="BA132" i="22"/>
  <c r="AY134" i="27" l="1"/>
  <c r="BF129" i="27"/>
  <c r="BL129" i="27" s="1"/>
  <c r="BA130" i="27"/>
  <c r="BG129" i="27"/>
  <c r="BM129" i="27" s="1"/>
  <c r="AX130" i="27"/>
  <c r="BD129" i="27"/>
  <c r="BJ129" i="27" s="1"/>
  <c r="BE130" i="27"/>
  <c r="BK130" i="27" s="1"/>
  <c r="AZ131" i="27"/>
  <c r="BE129" i="28"/>
  <c r="BK129" i="28" s="1"/>
  <c r="AZ130" i="28"/>
  <c r="BG131" i="28"/>
  <c r="BM131" i="28" s="1"/>
  <c r="BB132" i="28"/>
  <c r="BD130" i="28"/>
  <c r="BJ130" i="28" s="1"/>
  <c r="AY131" i="28"/>
  <c r="BF130" i="28"/>
  <c r="BL130" i="28" s="1"/>
  <c r="BA131" i="28"/>
  <c r="BE164" i="25"/>
  <c r="BK164" i="25" s="1"/>
  <c r="AZ165" i="25"/>
  <c r="BD162" i="25"/>
  <c r="BJ162" i="25" s="1"/>
  <c r="AY163" i="25"/>
  <c r="BF162" i="25"/>
  <c r="BL162" i="25" s="1"/>
  <c r="BG162" i="25"/>
  <c r="BM162" i="25" s="1"/>
  <c r="BA163" i="25"/>
  <c r="AZ130" i="23"/>
  <c r="BD127" i="23"/>
  <c r="AY128" i="23"/>
  <c r="AX128" i="23"/>
  <c r="BF128" i="23" s="1"/>
  <c r="BE127" i="23"/>
  <c r="BA129" i="23"/>
  <c r="BG129" i="23" s="1"/>
  <c r="BB133" i="23"/>
  <c r="AX59" i="21"/>
  <c r="BG59" i="21" s="1"/>
  <c r="BF58" i="21"/>
  <c r="BE58" i="21"/>
  <c r="BA64" i="21"/>
  <c r="AZ61" i="21"/>
  <c r="BD58" i="21"/>
  <c r="AY59" i="21"/>
  <c r="BB60" i="21"/>
  <c r="BF132" i="22"/>
  <c r="BL132" i="22" s="1"/>
  <c r="BA133" i="22"/>
  <c r="BG132" i="22"/>
  <c r="BM132" i="22" s="1"/>
  <c r="BB133" i="22"/>
  <c r="BE129" i="22"/>
  <c r="BK129" i="22" s="1"/>
  <c r="AZ130" i="22"/>
  <c r="BD128" i="22"/>
  <c r="BJ128" i="22" s="1"/>
  <c r="AY129" i="22"/>
  <c r="AZ132" i="27" l="1"/>
  <c r="BG130" i="27"/>
  <c r="BM130" i="27" s="1"/>
  <c r="BF130" i="27"/>
  <c r="BL130" i="27" s="1"/>
  <c r="BA131" i="27"/>
  <c r="AX131" i="27"/>
  <c r="BD130" i="27"/>
  <c r="BJ130" i="27" s="1"/>
  <c r="AY135" i="27"/>
  <c r="BD131" i="28"/>
  <c r="BJ131" i="28" s="1"/>
  <c r="AY132" i="28"/>
  <c r="BG132" i="28"/>
  <c r="BM132" i="28" s="1"/>
  <c r="BB133" i="28"/>
  <c r="BF131" i="28"/>
  <c r="BL131" i="28" s="1"/>
  <c r="BA132" i="28"/>
  <c r="BE130" i="28"/>
  <c r="BK130" i="28" s="1"/>
  <c r="AZ131" i="28"/>
  <c r="BG163" i="25"/>
  <c r="BM163" i="25" s="1"/>
  <c r="BF163" i="25"/>
  <c r="BL163" i="25" s="1"/>
  <c r="BA164" i="25"/>
  <c r="BE165" i="25"/>
  <c r="BK165" i="25" s="1"/>
  <c r="AZ166" i="25"/>
  <c r="BD163" i="25"/>
  <c r="BJ163" i="25" s="1"/>
  <c r="AY164" i="25"/>
  <c r="BB134" i="23"/>
  <c r="AZ131" i="23"/>
  <c r="BA130" i="23"/>
  <c r="BG130" i="23" s="1"/>
  <c r="AX129" i="23"/>
  <c r="BE128" i="23"/>
  <c r="BD128" i="23"/>
  <c r="AY129" i="23"/>
  <c r="AX60" i="21"/>
  <c r="BF59" i="21"/>
  <c r="BE59" i="21"/>
  <c r="BA65" i="21"/>
  <c r="BG60" i="21"/>
  <c r="BB61" i="21"/>
  <c r="BD59" i="21"/>
  <c r="AY60" i="21"/>
  <c r="AZ62" i="21"/>
  <c r="BG133" i="22"/>
  <c r="BM133" i="22" s="1"/>
  <c r="BB134" i="22"/>
  <c r="BD129" i="22"/>
  <c r="BJ129" i="22" s="1"/>
  <c r="AY130" i="22"/>
  <c r="BF133" i="22"/>
  <c r="BL133" i="22" s="1"/>
  <c r="BA134" i="22"/>
  <c r="BE130" i="22"/>
  <c r="BK130" i="22" s="1"/>
  <c r="AZ131" i="22"/>
  <c r="BG131" i="27" l="1"/>
  <c r="BM131" i="27" s="1"/>
  <c r="BF131" i="27"/>
  <c r="BL131" i="27" s="1"/>
  <c r="BA132" i="27"/>
  <c r="AX132" i="27"/>
  <c r="BD131" i="27"/>
  <c r="BJ131" i="27" s="1"/>
  <c r="AY136" i="27"/>
  <c r="AZ133" i="27"/>
  <c r="BE132" i="27"/>
  <c r="BK132" i="27" s="1"/>
  <c r="BE131" i="27"/>
  <c r="BK131" i="27" s="1"/>
  <c r="BE131" i="28"/>
  <c r="BK131" i="28" s="1"/>
  <c r="AZ132" i="28"/>
  <c r="BF132" i="28"/>
  <c r="BL132" i="28" s="1"/>
  <c r="BA133" i="28"/>
  <c r="BG133" i="28"/>
  <c r="BM133" i="28" s="1"/>
  <c r="BB134" i="28"/>
  <c r="BD132" i="28"/>
  <c r="BJ132" i="28" s="1"/>
  <c r="AY133" i="28"/>
  <c r="BE166" i="25"/>
  <c r="BK166" i="25" s="1"/>
  <c r="AZ167" i="25"/>
  <c r="BG164" i="25"/>
  <c r="BM164" i="25" s="1"/>
  <c r="BF164" i="25"/>
  <c r="BL164" i="25" s="1"/>
  <c r="BA165" i="25"/>
  <c r="BD164" i="25"/>
  <c r="BJ164" i="25" s="1"/>
  <c r="AY165" i="25"/>
  <c r="BD129" i="23"/>
  <c r="AY130" i="23"/>
  <c r="BB135" i="23"/>
  <c r="AX130" i="23"/>
  <c r="BF130" i="23" s="1"/>
  <c r="BE129" i="23"/>
  <c r="BA131" i="23"/>
  <c r="BG131" i="23" s="1"/>
  <c r="BF129" i="23"/>
  <c r="AZ132" i="23"/>
  <c r="AX61" i="21"/>
  <c r="BG61" i="21" s="1"/>
  <c r="BF60" i="21"/>
  <c r="BE60" i="21"/>
  <c r="BA66" i="21"/>
  <c r="AZ63" i="21"/>
  <c r="BD60" i="21"/>
  <c r="AY61" i="21"/>
  <c r="BB62" i="21"/>
  <c r="BG134" i="22"/>
  <c r="BM134" i="22" s="1"/>
  <c r="BB135" i="22"/>
  <c r="BE131" i="22"/>
  <c r="BK131" i="22" s="1"/>
  <c r="AZ132" i="22"/>
  <c r="BF134" i="22"/>
  <c r="BL134" i="22" s="1"/>
  <c r="BA135" i="22"/>
  <c r="BD130" i="22"/>
  <c r="BJ130" i="22" s="1"/>
  <c r="AY131" i="22"/>
  <c r="AX133" i="27" l="1"/>
  <c r="BD132" i="27"/>
  <c r="BJ132" i="27" s="1"/>
  <c r="BA133" i="27"/>
  <c r="BG132" i="27"/>
  <c r="BM132" i="27" s="1"/>
  <c r="BF132" i="27"/>
  <c r="BL132" i="27" s="1"/>
  <c r="AY137" i="27"/>
  <c r="BE133" i="27"/>
  <c r="BK133" i="27" s="1"/>
  <c r="AZ134" i="27"/>
  <c r="BF133" i="28"/>
  <c r="BL133" i="28" s="1"/>
  <c r="BA134" i="28"/>
  <c r="BG134" i="28"/>
  <c r="BM134" i="28" s="1"/>
  <c r="BB135" i="28"/>
  <c r="BE132" i="28"/>
  <c r="BK132" i="28" s="1"/>
  <c r="AZ133" i="28"/>
  <c r="BD133" i="28"/>
  <c r="BJ133" i="28" s="1"/>
  <c r="AY134" i="28"/>
  <c r="BF165" i="25"/>
  <c r="BL165" i="25" s="1"/>
  <c r="BG165" i="25"/>
  <c r="BM165" i="25" s="1"/>
  <c r="BA166" i="25"/>
  <c r="BE167" i="25"/>
  <c r="BK167" i="25" s="1"/>
  <c r="AZ168" i="25"/>
  <c r="BD165" i="25"/>
  <c r="BJ165" i="25" s="1"/>
  <c r="AY166" i="25"/>
  <c r="AZ133" i="23"/>
  <c r="BB136" i="23"/>
  <c r="BD130" i="23"/>
  <c r="AY131" i="23"/>
  <c r="BA132" i="23"/>
  <c r="BG132" i="23" s="1"/>
  <c r="AX131" i="23"/>
  <c r="BE130" i="23"/>
  <c r="AX62" i="21"/>
  <c r="BG62" i="21" s="1"/>
  <c r="BF61" i="21"/>
  <c r="BE61" i="21"/>
  <c r="BB63" i="21"/>
  <c r="BA67" i="21"/>
  <c r="BD61" i="21"/>
  <c r="AY62" i="21"/>
  <c r="AZ64" i="21"/>
  <c r="BD131" i="22"/>
  <c r="BJ131" i="22" s="1"/>
  <c r="AY132" i="22"/>
  <c r="BE132" i="22"/>
  <c r="BK132" i="22" s="1"/>
  <c r="AZ133" i="22"/>
  <c r="BF135" i="22"/>
  <c r="BL135" i="22" s="1"/>
  <c r="BA136" i="22"/>
  <c r="BG135" i="22"/>
  <c r="BM135" i="22" s="1"/>
  <c r="BB136" i="22"/>
  <c r="AY138" i="27" l="1"/>
  <c r="BG133" i="27"/>
  <c r="BM133" i="27" s="1"/>
  <c r="BA134" i="27"/>
  <c r="BF133" i="27"/>
  <c r="BL133" i="27" s="1"/>
  <c r="AZ135" i="27"/>
  <c r="AX134" i="27"/>
  <c r="BD133" i="27"/>
  <c r="BJ133" i="27" s="1"/>
  <c r="BE133" i="28"/>
  <c r="BK133" i="28" s="1"/>
  <c r="AZ134" i="28"/>
  <c r="BG135" i="28"/>
  <c r="BM135" i="28" s="1"/>
  <c r="BB136" i="28"/>
  <c r="BD134" i="28"/>
  <c r="BJ134" i="28" s="1"/>
  <c r="AY135" i="28"/>
  <c r="BF134" i="28"/>
  <c r="BL134" i="28" s="1"/>
  <c r="BA135" i="28"/>
  <c r="BG166" i="25"/>
  <c r="BM166" i="25" s="1"/>
  <c r="BF166" i="25"/>
  <c r="BL166" i="25" s="1"/>
  <c r="BA167" i="25"/>
  <c r="BD166" i="25"/>
  <c r="BJ166" i="25" s="1"/>
  <c r="AY167" i="25"/>
  <c r="BE168" i="25"/>
  <c r="BK168" i="25" s="1"/>
  <c r="AZ169" i="25"/>
  <c r="AX132" i="23"/>
  <c r="BF132" i="23" s="1"/>
  <c r="BE131" i="23"/>
  <c r="BD131" i="23"/>
  <c r="AY132" i="23"/>
  <c r="BA133" i="23"/>
  <c r="BG133" i="23" s="1"/>
  <c r="AZ134" i="23"/>
  <c r="BF131" i="23"/>
  <c r="BB137" i="23"/>
  <c r="AX63" i="21"/>
  <c r="BG63" i="21" s="1"/>
  <c r="BF62" i="21"/>
  <c r="BE62" i="21"/>
  <c r="BD62" i="21"/>
  <c r="AY63" i="21"/>
  <c r="BB64" i="21"/>
  <c r="AZ65" i="21"/>
  <c r="BA68" i="21"/>
  <c r="BF136" i="22"/>
  <c r="BL136" i="22" s="1"/>
  <c r="BA137" i="22"/>
  <c r="BD132" i="22"/>
  <c r="BJ132" i="22" s="1"/>
  <c r="AY133" i="22"/>
  <c r="BG136" i="22"/>
  <c r="BM136" i="22" s="1"/>
  <c r="BB137" i="22"/>
  <c r="BE133" i="22"/>
  <c r="BK133" i="22" s="1"/>
  <c r="AZ134" i="22"/>
  <c r="AX135" i="27" l="1"/>
  <c r="BD134" i="27"/>
  <c r="BJ134" i="27" s="1"/>
  <c r="AZ136" i="27"/>
  <c r="BE135" i="27"/>
  <c r="BK135" i="27" s="1"/>
  <c r="BE134" i="27"/>
  <c r="BK134" i="27" s="1"/>
  <c r="AY139" i="27"/>
  <c r="BG134" i="27"/>
  <c r="BM134" i="27" s="1"/>
  <c r="BF134" i="27"/>
  <c r="BL134" i="27" s="1"/>
  <c r="BA135" i="27"/>
  <c r="BD135" i="28"/>
  <c r="BJ135" i="28" s="1"/>
  <c r="AY136" i="28"/>
  <c r="BG136" i="28"/>
  <c r="BM136" i="28" s="1"/>
  <c r="BB137" i="28"/>
  <c r="BF135" i="28"/>
  <c r="BL135" i="28" s="1"/>
  <c r="BA136" i="28"/>
  <c r="BE134" i="28"/>
  <c r="BK134" i="28" s="1"/>
  <c r="AZ135" i="28"/>
  <c r="BE169" i="25"/>
  <c r="BK169" i="25" s="1"/>
  <c r="AZ170" i="25"/>
  <c r="BD167" i="25"/>
  <c r="BJ167" i="25" s="1"/>
  <c r="AY168" i="25"/>
  <c r="BF167" i="25"/>
  <c r="BL167" i="25" s="1"/>
  <c r="BG167" i="25"/>
  <c r="BM167" i="25" s="1"/>
  <c r="BA168" i="25"/>
  <c r="BB138" i="23"/>
  <c r="AZ135" i="23"/>
  <c r="BA134" i="23"/>
  <c r="BG134" i="23" s="1"/>
  <c r="BD132" i="23"/>
  <c r="AY133" i="23"/>
  <c r="AX133" i="23"/>
  <c r="BE132" i="23"/>
  <c r="AX64" i="21"/>
  <c r="BG64" i="21" s="1"/>
  <c r="BF63" i="21"/>
  <c r="BE63" i="21"/>
  <c r="BA69" i="21"/>
  <c r="AZ66" i="21"/>
  <c r="BD63" i="21"/>
  <c r="AY64" i="21"/>
  <c r="BB65" i="21"/>
  <c r="BG137" i="22"/>
  <c r="BM137" i="22" s="1"/>
  <c r="BB138" i="22"/>
  <c r="BF137" i="22"/>
  <c r="BL137" i="22" s="1"/>
  <c r="BA138" i="22"/>
  <c r="BE134" i="22"/>
  <c r="BK134" i="22" s="1"/>
  <c r="AZ135" i="22"/>
  <c r="BD133" i="22"/>
  <c r="BJ133" i="22" s="1"/>
  <c r="AY134" i="22"/>
  <c r="BG135" i="27" l="1"/>
  <c r="BM135" i="27" s="1"/>
  <c r="BF135" i="27"/>
  <c r="BL135" i="27" s="1"/>
  <c r="BA136" i="27"/>
  <c r="AZ137" i="27"/>
  <c r="AY140" i="27"/>
  <c r="AX136" i="27"/>
  <c r="BD135" i="27"/>
  <c r="BJ135" i="27" s="1"/>
  <c r="BF136" i="28"/>
  <c r="BL136" i="28" s="1"/>
  <c r="BA137" i="28"/>
  <c r="BG137" i="28"/>
  <c r="BM137" i="28" s="1"/>
  <c r="BB138" i="28"/>
  <c r="BE135" i="28"/>
  <c r="BK135" i="28" s="1"/>
  <c r="AZ136" i="28"/>
  <c r="BD136" i="28"/>
  <c r="BJ136" i="28" s="1"/>
  <c r="AY137" i="28"/>
  <c r="BG168" i="25"/>
  <c r="BM168" i="25" s="1"/>
  <c r="BF168" i="25"/>
  <c r="BL168" i="25" s="1"/>
  <c r="BA169" i="25"/>
  <c r="BE170" i="25"/>
  <c r="BK170" i="25" s="1"/>
  <c r="AZ171" i="25"/>
  <c r="BD168" i="25"/>
  <c r="BJ168" i="25" s="1"/>
  <c r="AY169" i="25"/>
  <c r="BD133" i="23"/>
  <c r="AY134" i="23"/>
  <c r="BB139" i="23"/>
  <c r="AX134" i="23"/>
  <c r="BF134" i="23" s="1"/>
  <c r="BE133" i="23"/>
  <c r="BA135" i="23"/>
  <c r="BG135" i="23" s="1"/>
  <c r="BF133" i="23"/>
  <c r="AZ136" i="23"/>
  <c r="AX65" i="21"/>
  <c r="BG65" i="21" s="1"/>
  <c r="BF64" i="21"/>
  <c r="BE64" i="21"/>
  <c r="AZ67" i="21"/>
  <c r="BB66" i="21"/>
  <c r="BD64" i="21"/>
  <c r="AY65" i="21"/>
  <c r="BA70" i="21"/>
  <c r="BF138" i="22"/>
  <c r="BL138" i="22" s="1"/>
  <c r="BA139" i="22"/>
  <c r="BG138" i="22"/>
  <c r="BM138" i="22" s="1"/>
  <c r="BB139" i="22"/>
  <c r="BD134" i="22"/>
  <c r="BJ134" i="22" s="1"/>
  <c r="AY135" i="22"/>
  <c r="BE135" i="22"/>
  <c r="BK135" i="22" s="1"/>
  <c r="AZ136" i="22"/>
  <c r="AX137" i="27" l="1"/>
  <c r="BD136" i="27"/>
  <c r="BJ136" i="27" s="1"/>
  <c r="BE136" i="27"/>
  <c r="BK136" i="27" s="1"/>
  <c r="BE137" i="27"/>
  <c r="BK137" i="27" s="1"/>
  <c r="AZ138" i="27"/>
  <c r="BF136" i="27"/>
  <c r="BL136" i="27" s="1"/>
  <c r="BA137" i="27"/>
  <c r="BG136" i="27"/>
  <c r="BM136" i="27" s="1"/>
  <c r="AY141" i="27"/>
  <c r="BE136" i="28"/>
  <c r="BK136" i="28" s="1"/>
  <c r="AZ137" i="28"/>
  <c r="BG138" i="28"/>
  <c r="BM138" i="28" s="1"/>
  <c r="BB139" i="28"/>
  <c r="BF137" i="28"/>
  <c r="BL137" i="28" s="1"/>
  <c r="BA138" i="28"/>
  <c r="BD137" i="28"/>
  <c r="BJ137" i="28" s="1"/>
  <c r="AY138" i="28"/>
  <c r="BG169" i="25"/>
  <c r="BM169" i="25" s="1"/>
  <c r="BF169" i="25"/>
  <c r="BL169" i="25" s="1"/>
  <c r="BA170" i="25"/>
  <c r="BD169" i="25"/>
  <c r="BJ169" i="25" s="1"/>
  <c r="AY170" i="25"/>
  <c r="BE171" i="25"/>
  <c r="BK171" i="25" s="1"/>
  <c r="AZ172" i="25"/>
  <c r="AZ137" i="23"/>
  <c r="AX135" i="23"/>
  <c r="BF135" i="23" s="1"/>
  <c r="BE134" i="23"/>
  <c r="BD134" i="23"/>
  <c r="AY135" i="23"/>
  <c r="BA136" i="23"/>
  <c r="BG136" i="23" s="1"/>
  <c r="BB140" i="23"/>
  <c r="AX66" i="21"/>
  <c r="BG66" i="21" s="1"/>
  <c r="BF65" i="21"/>
  <c r="BE65" i="21"/>
  <c r="BD65" i="21"/>
  <c r="AY66" i="21"/>
  <c r="AZ68" i="21"/>
  <c r="BA71" i="21"/>
  <c r="BB67" i="21"/>
  <c r="BG139" i="22"/>
  <c r="BM139" i="22" s="1"/>
  <c r="BB140" i="22"/>
  <c r="BD135" i="22"/>
  <c r="BJ135" i="22" s="1"/>
  <c r="AY136" i="22"/>
  <c r="BE136" i="22"/>
  <c r="BK136" i="22" s="1"/>
  <c r="AZ137" i="22"/>
  <c r="BF139" i="22"/>
  <c r="BL139" i="22" s="1"/>
  <c r="BA140" i="22"/>
  <c r="BA138" i="27" l="1"/>
  <c r="BG137" i="27"/>
  <c r="BM137" i="27" s="1"/>
  <c r="BF137" i="27"/>
  <c r="BL137" i="27" s="1"/>
  <c r="AZ139" i="27"/>
  <c r="AY142" i="27"/>
  <c r="AX138" i="27"/>
  <c r="BE138" i="27" s="1"/>
  <c r="BK138" i="27" s="1"/>
  <c r="BD137" i="27"/>
  <c r="BJ137" i="27" s="1"/>
  <c r="BF138" i="28"/>
  <c r="BL138" i="28" s="1"/>
  <c r="BA139" i="28"/>
  <c r="BG139" i="28"/>
  <c r="BM139" i="28" s="1"/>
  <c r="BB140" i="28"/>
  <c r="BD138" i="28"/>
  <c r="BJ138" i="28" s="1"/>
  <c r="AY139" i="28"/>
  <c r="BE137" i="28"/>
  <c r="BK137" i="28" s="1"/>
  <c r="AZ138" i="28"/>
  <c r="BD170" i="25"/>
  <c r="BJ170" i="25" s="1"/>
  <c r="AY171" i="25"/>
  <c r="BF170" i="25"/>
  <c r="BL170" i="25" s="1"/>
  <c r="BG170" i="25"/>
  <c r="BM170" i="25" s="1"/>
  <c r="BA171" i="25"/>
  <c r="BE172" i="25"/>
  <c r="BK172" i="25" s="1"/>
  <c r="AZ173" i="25"/>
  <c r="BA137" i="23"/>
  <c r="BG137" i="23" s="1"/>
  <c r="AX136" i="23"/>
  <c r="BE135" i="23"/>
  <c r="AZ138" i="23"/>
  <c r="BB141" i="23"/>
  <c r="BD135" i="23"/>
  <c r="AY136" i="23"/>
  <c r="AX67" i="21"/>
  <c r="BG67" i="21" s="1"/>
  <c r="BF66" i="21"/>
  <c r="BE66" i="21"/>
  <c r="AZ69" i="21"/>
  <c r="BD66" i="21"/>
  <c r="AY67" i="21"/>
  <c r="BB68" i="21"/>
  <c r="BA72" i="21"/>
  <c r="BF140" i="22"/>
  <c r="BL140" i="22" s="1"/>
  <c r="BA141" i="22"/>
  <c r="BG140" i="22"/>
  <c r="BM140" i="22" s="1"/>
  <c r="BB141" i="22"/>
  <c r="BE137" i="22"/>
  <c r="BK137" i="22" s="1"/>
  <c r="AZ138" i="22"/>
  <c r="BD136" i="22"/>
  <c r="BJ136" i="22" s="1"/>
  <c r="AY137" i="22"/>
  <c r="AZ140" i="27" l="1"/>
  <c r="AX139" i="27"/>
  <c r="BD138" i="27"/>
  <c r="BJ138" i="27" s="1"/>
  <c r="AY143" i="27"/>
  <c r="BG138" i="27"/>
  <c r="BM138" i="27" s="1"/>
  <c r="BF138" i="27"/>
  <c r="BL138" i="27" s="1"/>
  <c r="BA139" i="27"/>
  <c r="BD139" i="28"/>
  <c r="BJ139" i="28" s="1"/>
  <c r="AY140" i="28"/>
  <c r="BG140" i="28"/>
  <c r="BM140" i="28" s="1"/>
  <c r="BB141" i="28"/>
  <c r="BE138" i="28"/>
  <c r="BK138" i="28" s="1"/>
  <c r="AZ139" i="28"/>
  <c r="BF139" i="28"/>
  <c r="BL139" i="28" s="1"/>
  <c r="BA140" i="28"/>
  <c r="BD171" i="25"/>
  <c r="BJ171" i="25" s="1"/>
  <c r="AY172" i="25"/>
  <c r="BE173" i="25"/>
  <c r="BK173" i="25" s="1"/>
  <c r="AZ174" i="25"/>
  <c r="BG171" i="25"/>
  <c r="BM171" i="25" s="1"/>
  <c r="BF171" i="25"/>
  <c r="BL171" i="25" s="1"/>
  <c r="BA172" i="25"/>
  <c r="AX137" i="23"/>
  <c r="BF137" i="23" s="1"/>
  <c r="BE136" i="23"/>
  <c r="BD136" i="23"/>
  <c r="AY137" i="23"/>
  <c r="BA138" i="23"/>
  <c r="BG138" i="23" s="1"/>
  <c r="BB142" i="23"/>
  <c r="AZ139" i="23"/>
  <c r="BF136" i="23"/>
  <c r="AX68" i="21"/>
  <c r="BG68" i="21" s="1"/>
  <c r="BF67" i="21"/>
  <c r="BE67" i="21"/>
  <c r="BA73" i="21"/>
  <c r="AZ70" i="21"/>
  <c r="BB69" i="21"/>
  <c r="BD67" i="21"/>
  <c r="AY68" i="21"/>
  <c r="BF141" i="22"/>
  <c r="BL141" i="22" s="1"/>
  <c r="BA142" i="22"/>
  <c r="BD137" i="22"/>
  <c r="BJ137" i="22" s="1"/>
  <c r="AY138" i="22"/>
  <c r="BE138" i="22"/>
  <c r="BK138" i="22" s="1"/>
  <c r="AZ139" i="22"/>
  <c r="BG141" i="22"/>
  <c r="BM141" i="22" s="1"/>
  <c r="BB142" i="22"/>
  <c r="AY144" i="27" l="1"/>
  <c r="AX140" i="27"/>
  <c r="BD139" i="27"/>
  <c r="BJ139" i="27" s="1"/>
  <c r="BE140" i="27"/>
  <c r="BK140" i="27" s="1"/>
  <c r="AZ141" i="27"/>
  <c r="BF139" i="27"/>
  <c r="BL139" i="27" s="1"/>
  <c r="BA140" i="27"/>
  <c r="BG139" i="27"/>
  <c r="BM139" i="27" s="1"/>
  <c r="BE139" i="27"/>
  <c r="BK139" i="27" s="1"/>
  <c r="BE139" i="28"/>
  <c r="BK139" i="28" s="1"/>
  <c r="AZ140" i="28"/>
  <c r="BG141" i="28"/>
  <c r="BM141" i="28" s="1"/>
  <c r="BB142" i="28"/>
  <c r="BF140" i="28"/>
  <c r="BL140" i="28" s="1"/>
  <c r="BA141" i="28"/>
  <c r="BD140" i="28"/>
  <c r="BJ140" i="28" s="1"/>
  <c r="AY141" i="28"/>
  <c r="BG172" i="25"/>
  <c r="BM172" i="25" s="1"/>
  <c r="BF172" i="25"/>
  <c r="BL172" i="25" s="1"/>
  <c r="BA173" i="25"/>
  <c r="BE174" i="25"/>
  <c r="BK174" i="25" s="1"/>
  <c r="AZ175" i="25"/>
  <c r="BD172" i="25"/>
  <c r="BJ172" i="25" s="1"/>
  <c r="AY173" i="25"/>
  <c r="BM78" i="23"/>
  <c r="BM96" i="23"/>
  <c r="BM37" i="23"/>
  <c r="BM98" i="23"/>
  <c r="BM110" i="23"/>
  <c r="BM16" i="23"/>
  <c r="BM134" i="23"/>
  <c r="BM35" i="23"/>
  <c r="BM114" i="23"/>
  <c r="BM127" i="23"/>
  <c r="BM118" i="23"/>
  <c r="BM52" i="23"/>
  <c r="BM51" i="23"/>
  <c r="BM39" i="23"/>
  <c r="BM22" i="23"/>
  <c r="BM54" i="23"/>
  <c r="BM77" i="23"/>
  <c r="BM19" i="23"/>
  <c r="BM107" i="23"/>
  <c r="BM104" i="23"/>
  <c r="BM44" i="23"/>
  <c r="BM79" i="23"/>
  <c r="BM17" i="23"/>
  <c r="BM125" i="23"/>
  <c r="BM126" i="23"/>
  <c r="BM14" i="23"/>
  <c r="BM64" i="23"/>
  <c r="BM119" i="23"/>
  <c r="BM112" i="23"/>
  <c r="BM32" i="23"/>
  <c r="BM55" i="23"/>
  <c r="BM36" i="23"/>
  <c r="BM108" i="23"/>
  <c r="BM57" i="23"/>
  <c r="BM20" i="23"/>
  <c r="BM106" i="23"/>
  <c r="BM56" i="23"/>
  <c r="BM26" i="23"/>
  <c r="BM111" i="23"/>
  <c r="BM71" i="23"/>
  <c r="BM47" i="23"/>
  <c r="BM21" i="23"/>
  <c r="BM61" i="23"/>
  <c r="BM62" i="23"/>
  <c r="BM94" i="23"/>
  <c r="BM135" i="23"/>
  <c r="BM68" i="23"/>
  <c r="BM30" i="23"/>
  <c r="BM89" i="23"/>
  <c r="BM42" i="23"/>
  <c r="BM67" i="23"/>
  <c r="BM82" i="23"/>
  <c r="BM58" i="23"/>
  <c r="BM25" i="23"/>
  <c r="BM75" i="23"/>
  <c r="BM85" i="23"/>
  <c r="BM88" i="23"/>
  <c r="BM65" i="23"/>
  <c r="BM99" i="23"/>
  <c r="BM128" i="23"/>
  <c r="BM59" i="23"/>
  <c r="BM53" i="23"/>
  <c r="BM70" i="23"/>
  <c r="BM49" i="23"/>
  <c r="BM121" i="23"/>
  <c r="BM109" i="23"/>
  <c r="BM93" i="23"/>
  <c r="BM18" i="23"/>
  <c r="BM86" i="23"/>
  <c r="BM38" i="23"/>
  <c r="BM73" i="23"/>
  <c r="BM46" i="23"/>
  <c r="BM24" i="23"/>
  <c r="BM132" i="23"/>
  <c r="BM66" i="23"/>
  <c r="BM33" i="23"/>
  <c r="BM113" i="23"/>
  <c r="BM122" i="23"/>
  <c r="BM123" i="23"/>
  <c r="BM81" i="23"/>
  <c r="BM102" i="23"/>
  <c r="BM72" i="23"/>
  <c r="BM129" i="23"/>
  <c r="BM76" i="23"/>
  <c r="BM23" i="23"/>
  <c r="BM120" i="23"/>
  <c r="BM103" i="23"/>
  <c r="BM105" i="23"/>
  <c r="BM50" i="23"/>
  <c r="BM97" i="23"/>
  <c r="BM117" i="23"/>
  <c r="BM41" i="23"/>
  <c r="BM131" i="23"/>
  <c r="BM115" i="23"/>
  <c r="BM31" i="23"/>
  <c r="BM100" i="23"/>
  <c r="BM124" i="23"/>
  <c r="BM29" i="23"/>
  <c r="BM95" i="23"/>
  <c r="BM40" i="23"/>
  <c r="BM83" i="23"/>
  <c r="BM130" i="23"/>
  <c r="BM45" i="23"/>
  <c r="BM27" i="23"/>
  <c r="BM116" i="23"/>
  <c r="BM92" i="23"/>
  <c r="BM48" i="23"/>
  <c r="BM80" i="23"/>
  <c r="BM28" i="23"/>
  <c r="BM101" i="23"/>
  <c r="BM69" i="23"/>
  <c r="BM90" i="23"/>
  <c r="BM43" i="23"/>
  <c r="BM15" i="23"/>
  <c r="BM91" i="23"/>
  <c r="BM74" i="23"/>
  <c r="BM60" i="23"/>
  <c r="BM84" i="23"/>
  <c r="BM63" i="23"/>
  <c r="BM34" i="23"/>
  <c r="BM133" i="23"/>
  <c r="BM87" i="23"/>
  <c r="BM136" i="23"/>
  <c r="BB143" i="23"/>
  <c r="BA139" i="23"/>
  <c r="BG139" i="23" s="1"/>
  <c r="AZ140" i="23"/>
  <c r="BD137" i="23"/>
  <c r="AY138" i="23"/>
  <c r="AX138" i="23"/>
  <c r="BM137" i="23"/>
  <c r="BE137" i="23"/>
  <c r="AX69" i="21"/>
  <c r="BG69" i="21" s="1"/>
  <c r="BF68" i="21"/>
  <c r="BE68" i="21"/>
  <c r="BA74" i="21"/>
  <c r="BD68" i="21"/>
  <c r="AY69" i="21"/>
  <c r="BB70" i="21"/>
  <c r="AZ71" i="21"/>
  <c r="BF142" i="22"/>
  <c r="BL142" i="22" s="1"/>
  <c r="BA143" i="22"/>
  <c r="BG142" i="22"/>
  <c r="BM142" i="22" s="1"/>
  <c r="BB143" i="22"/>
  <c r="BE139" i="22"/>
  <c r="BK139" i="22" s="1"/>
  <c r="AZ140" i="22"/>
  <c r="BD138" i="22"/>
  <c r="BJ138" i="22" s="1"/>
  <c r="AY139" i="22"/>
  <c r="BG140" i="27" l="1"/>
  <c r="BM140" i="27" s="1"/>
  <c r="BF140" i="27"/>
  <c r="BL140" i="27" s="1"/>
  <c r="BA141" i="27"/>
  <c r="AZ142" i="27"/>
  <c r="AX141" i="27"/>
  <c r="BD140" i="27"/>
  <c r="BJ140" i="27" s="1"/>
  <c r="AY145" i="27"/>
  <c r="BD141" i="28"/>
  <c r="BJ141" i="28" s="1"/>
  <c r="AY142" i="28"/>
  <c r="BF141" i="28"/>
  <c r="BL141" i="28" s="1"/>
  <c r="BA142" i="28"/>
  <c r="BG142" i="28"/>
  <c r="BM142" i="28" s="1"/>
  <c r="BB143" i="28"/>
  <c r="BE140" i="28"/>
  <c r="BK140" i="28" s="1"/>
  <c r="AZ141" i="28"/>
  <c r="BD173" i="25"/>
  <c r="BJ173" i="25" s="1"/>
  <c r="AY174" i="25"/>
  <c r="BE175" i="25"/>
  <c r="BK175" i="25" s="1"/>
  <c r="AZ176" i="25"/>
  <c r="BG173" i="25"/>
  <c r="BM173" i="25" s="1"/>
  <c r="BF173" i="25"/>
  <c r="BL173" i="25" s="1"/>
  <c r="BA174" i="25"/>
  <c r="AX139" i="23"/>
  <c r="BF139" i="23" s="1"/>
  <c r="BM138" i="23"/>
  <c r="BE138" i="23"/>
  <c r="BK137" i="23" s="1"/>
  <c r="BD138" i="23"/>
  <c r="AY139" i="23"/>
  <c r="AZ141" i="23"/>
  <c r="BF138" i="23"/>
  <c r="BB144" i="23"/>
  <c r="BA140" i="23"/>
  <c r="BG140" i="23" s="1"/>
  <c r="AX70" i="21"/>
  <c r="BF69" i="21"/>
  <c r="BE69" i="21"/>
  <c r="BG70" i="21"/>
  <c r="BB71" i="21"/>
  <c r="AZ72" i="21"/>
  <c r="BA75" i="21"/>
  <c r="BD69" i="21"/>
  <c r="AY70" i="21"/>
  <c r="BD139" i="22"/>
  <c r="BJ139" i="22" s="1"/>
  <c r="AY140" i="22"/>
  <c r="BF143" i="22"/>
  <c r="BL143" i="22" s="1"/>
  <c r="BA144" i="22"/>
  <c r="BE140" i="22"/>
  <c r="BK140" i="22" s="1"/>
  <c r="AZ141" i="22"/>
  <c r="BG143" i="22"/>
  <c r="BM143" i="22" s="1"/>
  <c r="BB144" i="22"/>
  <c r="AX142" i="27" l="1"/>
  <c r="BD141" i="27"/>
  <c r="BJ141" i="27" s="1"/>
  <c r="BE141" i="27"/>
  <c r="BK141" i="27" s="1"/>
  <c r="AY146" i="27"/>
  <c r="BE142" i="27"/>
  <c r="BK142" i="27" s="1"/>
  <c r="AZ143" i="27"/>
  <c r="BA142" i="27"/>
  <c r="BF141" i="27"/>
  <c r="BL141" i="27" s="1"/>
  <c r="BG141" i="27"/>
  <c r="BM141" i="27" s="1"/>
  <c r="BF142" i="28"/>
  <c r="BL142" i="28" s="1"/>
  <c r="BA143" i="28"/>
  <c r="BE141" i="28"/>
  <c r="BK141" i="28" s="1"/>
  <c r="AZ142" i="28"/>
  <c r="BG143" i="28"/>
  <c r="BM143" i="28" s="1"/>
  <c r="BB144" i="28"/>
  <c r="BD142" i="28"/>
  <c r="BJ142" i="28" s="1"/>
  <c r="AY143" i="28"/>
  <c r="BF174" i="25"/>
  <c r="BL174" i="25" s="1"/>
  <c r="BG174" i="25"/>
  <c r="BM174" i="25" s="1"/>
  <c r="BA175" i="25"/>
  <c r="BD174" i="25"/>
  <c r="BJ174" i="25" s="1"/>
  <c r="AY175" i="25"/>
  <c r="BE176" i="25"/>
  <c r="BK176" i="25" s="1"/>
  <c r="AZ177" i="25"/>
  <c r="BL138" i="23"/>
  <c r="BL69" i="23"/>
  <c r="BL53" i="23"/>
  <c r="BL87" i="23"/>
  <c r="BL94" i="23"/>
  <c r="BL90" i="23"/>
  <c r="BL129" i="23"/>
  <c r="BL120" i="23"/>
  <c r="BL97" i="23"/>
  <c r="BL116" i="23"/>
  <c r="BL105" i="23"/>
  <c r="BL55" i="23"/>
  <c r="BL23" i="23"/>
  <c r="BL70" i="23"/>
  <c r="BL38" i="23"/>
  <c r="BL130" i="23"/>
  <c r="BL30" i="23"/>
  <c r="BL73" i="23"/>
  <c r="BL52" i="23"/>
  <c r="BL113" i="23"/>
  <c r="BL107" i="23"/>
  <c r="BL131" i="23"/>
  <c r="BL47" i="23"/>
  <c r="BL25" i="23"/>
  <c r="BL99" i="23"/>
  <c r="BL111" i="23"/>
  <c r="BL18" i="23"/>
  <c r="BL50" i="23"/>
  <c r="BL122" i="23"/>
  <c r="BL95" i="23"/>
  <c r="BL132" i="23"/>
  <c r="BL43" i="23"/>
  <c r="BL92" i="23"/>
  <c r="BL85" i="23"/>
  <c r="BL136" i="23"/>
  <c r="BL21" i="23"/>
  <c r="BL44" i="23"/>
  <c r="BL89" i="23"/>
  <c r="BL91" i="23"/>
  <c r="BL61" i="23"/>
  <c r="BL134" i="23"/>
  <c r="BL127" i="23"/>
  <c r="BL77" i="23"/>
  <c r="BL54" i="23"/>
  <c r="BL16" i="23"/>
  <c r="BL34" i="23"/>
  <c r="BL20" i="23"/>
  <c r="BL29" i="23"/>
  <c r="BL76" i="23"/>
  <c r="BL133" i="23"/>
  <c r="BL124" i="23"/>
  <c r="BL96" i="23"/>
  <c r="BL102" i="23"/>
  <c r="BL64" i="23"/>
  <c r="BL65" i="23"/>
  <c r="BL119" i="23"/>
  <c r="BL17" i="23"/>
  <c r="BL135" i="23"/>
  <c r="BL110" i="23"/>
  <c r="BL26" i="23"/>
  <c r="BL39" i="23"/>
  <c r="BL19" i="23"/>
  <c r="BL82" i="23"/>
  <c r="BL24" i="23"/>
  <c r="BL40" i="23"/>
  <c r="BL137" i="23"/>
  <c r="BL28" i="23"/>
  <c r="BL98" i="23"/>
  <c r="BL51" i="23"/>
  <c r="BL114" i="23"/>
  <c r="BL37" i="23"/>
  <c r="BL100" i="23"/>
  <c r="BL36" i="23"/>
  <c r="BL75" i="23"/>
  <c r="BL33" i="23"/>
  <c r="BL80" i="23"/>
  <c r="BL126" i="23"/>
  <c r="BL125" i="23"/>
  <c r="BL32" i="23"/>
  <c r="BL22" i="23"/>
  <c r="BL56" i="23"/>
  <c r="BL68" i="23"/>
  <c r="BL63" i="23"/>
  <c r="BL49" i="23"/>
  <c r="BL71" i="23"/>
  <c r="BL45" i="23"/>
  <c r="BL117" i="23"/>
  <c r="BL60" i="23"/>
  <c r="BL109" i="23"/>
  <c r="BL121" i="23"/>
  <c r="BL101" i="23"/>
  <c r="BL67" i="23"/>
  <c r="BL14" i="23"/>
  <c r="BL128" i="23"/>
  <c r="BL27" i="23"/>
  <c r="BL35" i="23"/>
  <c r="BL15" i="23"/>
  <c r="BL66" i="23"/>
  <c r="BL123" i="23"/>
  <c r="BL31" i="23"/>
  <c r="BL41" i="23"/>
  <c r="BL84" i="23"/>
  <c r="BL79" i="23"/>
  <c r="BL58" i="23"/>
  <c r="BL86" i="23"/>
  <c r="BL57" i="23"/>
  <c r="BL72" i="23"/>
  <c r="BL104" i="23"/>
  <c r="BL46" i="23"/>
  <c r="BL62" i="23"/>
  <c r="BL42" i="23"/>
  <c r="BL88" i="23"/>
  <c r="BL83" i="23"/>
  <c r="BL108" i="23"/>
  <c r="BL115" i="23"/>
  <c r="BL59" i="23"/>
  <c r="BL93" i="23"/>
  <c r="BL48" i="23"/>
  <c r="BL78" i="23"/>
  <c r="BL118" i="23"/>
  <c r="BL103" i="23"/>
  <c r="BL74" i="23"/>
  <c r="BL81" i="23"/>
  <c r="BL112" i="23"/>
  <c r="BL106" i="23"/>
  <c r="BL139" i="23"/>
  <c r="BJ138" i="23"/>
  <c r="BJ94" i="23"/>
  <c r="BJ18" i="23"/>
  <c r="BJ71" i="23"/>
  <c r="BJ116" i="23"/>
  <c r="BJ121" i="23"/>
  <c r="BJ125" i="23"/>
  <c r="BJ59" i="23"/>
  <c r="BJ119" i="23"/>
  <c r="BJ86" i="23"/>
  <c r="BJ28" i="23"/>
  <c r="BJ72" i="23"/>
  <c r="BJ38" i="23"/>
  <c r="BJ126" i="23"/>
  <c r="BJ93" i="23"/>
  <c r="BJ48" i="23"/>
  <c r="BJ70" i="23"/>
  <c r="BJ34" i="23"/>
  <c r="BJ95" i="23"/>
  <c r="BJ51" i="23"/>
  <c r="BJ77" i="23"/>
  <c r="BJ80" i="23"/>
  <c r="BJ127" i="23"/>
  <c r="BJ37" i="23"/>
  <c r="BJ19" i="23"/>
  <c r="BJ39" i="23"/>
  <c r="BJ61" i="23"/>
  <c r="BJ84" i="23"/>
  <c r="BJ45" i="23"/>
  <c r="BJ92" i="23"/>
  <c r="BJ122" i="23"/>
  <c r="BJ14" i="23"/>
  <c r="BJ128" i="23"/>
  <c r="BJ52" i="23"/>
  <c r="BJ87" i="23"/>
  <c r="BJ99" i="23"/>
  <c r="BJ24" i="23"/>
  <c r="BJ40" i="23"/>
  <c r="BJ79" i="23"/>
  <c r="BJ17" i="23"/>
  <c r="BJ129" i="23"/>
  <c r="BJ81" i="23"/>
  <c r="BJ41" i="23"/>
  <c r="BJ88" i="23"/>
  <c r="BJ74" i="23"/>
  <c r="BJ29" i="23"/>
  <c r="BJ16" i="23"/>
  <c r="BJ82" i="23"/>
  <c r="BJ98" i="23"/>
  <c r="BJ130" i="23"/>
  <c r="BJ21" i="23"/>
  <c r="BJ66" i="23"/>
  <c r="BJ76" i="23"/>
  <c r="BJ117" i="23"/>
  <c r="BJ96" i="23"/>
  <c r="BJ31" i="23"/>
  <c r="BJ105" i="23"/>
  <c r="BJ102" i="23"/>
  <c r="BJ131" i="23"/>
  <c r="BJ112" i="23"/>
  <c r="BJ26" i="23"/>
  <c r="BJ32" i="23"/>
  <c r="BJ35" i="23"/>
  <c r="BJ111" i="23"/>
  <c r="BJ97" i="23"/>
  <c r="BJ118" i="23"/>
  <c r="BJ55" i="23"/>
  <c r="BJ132" i="23"/>
  <c r="BJ104" i="23"/>
  <c r="BJ73" i="23"/>
  <c r="BJ123" i="23"/>
  <c r="BJ136" i="23"/>
  <c r="BJ108" i="23"/>
  <c r="BJ67" i="23"/>
  <c r="BJ20" i="23"/>
  <c r="BJ36" i="23"/>
  <c r="BJ83" i="23"/>
  <c r="BJ133" i="23"/>
  <c r="BJ44" i="23"/>
  <c r="BJ106" i="23"/>
  <c r="BJ65" i="23"/>
  <c r="BJ91" i="23"/>
  <c r="BJ27" i="23"/>
  <c r="BJ47" i="23"/>
  <c r="BJ69" i="23"/>
  <c r="BJ78" i="23"/>
  <c r="BJ134" i="23"/>
  <c r="BJ135" i="23"/>
  <c r="BJ85" i="23"/>
  <c r="BJ42" i="23"/>
  <c r="BJ54" i="23"/>
  <c r="BJ89" i="23"/>
  <c r="BJ56" i="23"/>
  <c r="BJ58" i="23"/>
  <c r="BJ64" i="23"/>
  <c r="BJ53" i="23"/>
  <c r="BJ57" i="23"/>
  <c r="BJ46" i="23"/>
  <c r="BJ49" i="23"/>
  <c r="BJ62" i="23"/>
  <c r="BJ50" i="23"/>
  <c r="BJ124" i="23"/>
  <c r="BJ68" i="23"/>
  <c r="BJ110" i="23"/>
  <c r="BJ25" i="23"/>
  <c r="BJ22" i="23"/>
  <c r="BJ100" i="23"/>
  <c r="BJ75" i="23"/>
  <c r="BJ101" i="23"/>
  <c r="BJ33" i="23"/>
  <c r="BJ43" i="23"/>
  <c r="BJ15" i="23"/>
  <c r="BJ60" i="23"/>
  <c r="BJ109" i="23"/>
  <c r="BJ103" i="23"/>
  <c r="BJ115" i="23"/>
  <c r="BJ63" i="23"/>
  <c r="BJ120" i="23"/>
  <c r="BJ30" i="23"/>
  <c r="BJ23" i="23"/>
  <c r="BJ90" i="23"/>
  <c r="BJ113" i="23"/>
  <c r="BJ114" i="23"/>
  <c r="BJ107" i="23"/>
  <c r="BK138" i="23"/>
  <c r="BK63" i="23"/>
  <c r="BK82" i="23"/>
  <c r="BK30" i="23"/>
  <c r="BK68" i="23"/>
  <c r="BK122" i="23"/>
  <c r="BK123" i="23"/>
  <c r="BK90" i="23"/>
  <c r="BK72" i="23"/>
  <c r="BK119" i="23"/>
  <c r="BK78" i="23"/>
  <c r="BK50" i="23"/>
  <c r="BK104" i="23"/>
  <c r="BK107" i="23"/>
  <c r="BK47" i="23"/>
  <c r="BK111" i="23"/>
  <c r="BK124" i="23"/>
  <c r="BK46" i="23"/>
  <c r="BK23" i="23"/>
  <c r="BK77" i="23"/>
  <c r="BK57" i="23"/>
  <c r="BK135" i="23"/>
  <c r="BK99" i="23"/>
  <c r="BK56" i="23"/>
  <c r="BK17" i="23"/>
  <c r="BK73" i="23"/>
  <c r="BK31" i="23"/>
  <c r="BK125" i="23"/>
  <c r="BK84" i="23"/>
  <c r="BK28" i="23"/>
  <c r="BK16" i="23"/>
  <c r="BK118" i="23"/>
  <c r="BK65" i="23"/>
  <c r="BK95" i="23"/>
  <c r="BK27" i="23"/>
  <c r="BK126" i="23"/>
  <c r="BK33" i="23"/>
  <c r="BK91" i="23"/>
  <c r="BK79" i="23"/>
  <c r="BK19" i="23"/>
  <c r="BK26" i="23"/>
  <c r="BK86" i="23"/>
  <c r="BK29" i="23"/>
  <c r="BK62" i="23"/>
  <c r="BK24" i="23"/>
  <c r="BK38" i="23"/>
  <c r="BK74" i="23"/>
  <c r="BK34" i="23"/>
  <c r="BK76" i="23"/>
  <c r="BK117" i="23"/>
  <c r="BK127" i="23"/>
  <c r="BK134" i="23"/>
  <c r="BK98" i="23"/>
  <c r="BK54" i="23"/>
  <c r="BK44" i="23"/>
  <c r="BK49" i="23"/>
  <c r="BK18" i="23"/>
  <c r="BK108" i="23"/>
  <c r="BK89" i="23"/>
  <c r="BK64" i="23"/>
  <c r="BK113" i="23"/>
  <c r="BK40" i="23"/>
  <c r="BK22" i="23"/>
  <c r="BK128" i="23"/>
  <c r="BK133" i="23"/>
  <c r="BK71" i="23"/>
  <c r="BK39" i="23"/>
  <c r="BK103" i="23"/>
  <c r="BK85" i="23"/>
  <c r="BK43" i="23"/>
  <c r="BK105" i="23"/>
  <c r="BK25" i="23"/>
  <c r="BK129" i="23"/>
  <c r="BK21" i="23"/>
  <c r="BK42" i="23"/>
  <c r="BK70" i="23"/>
  <c r="BK110" i="23"/>
  <c r="BK61" i="23"/>
  <c r="BK109" i="23"/>
  <c r="BK53" i="23"/>
  <c r="BK130" i="23"/>
  <c r="BK94" i="23"/>
  <c r="BK83" i="23"/>
  <c r="BK81" i="23"/>
  <c r="BK59" i="23"/>
  <c r="BK102" i="23"/>
  <c r="BK66" i="23"/>
  <c r="BK51" i="23"/>
  <c r="BK116" i="23"/>
  <c r="BK100" i="23"/>
  <c r="BK131" i="23"/>
  <c r="BK92" i="23"/>
  <c r="BK14" i="23"/>
  <c r="BK115" i="23"/>
  <c r="BK112" i="23"/>
  <c r="BK52" i="23"/>
  <c r="BK37" i="23"/>
  <c r="BK15" i="23"/>
  <c r="BK67" i="23"/>
  <c r="BK58" i="23"/>
  <c r="BK96" i="23"/>
  <c r="BK132" i="23"/>
  <c r="BK41" i="23"/>
  <c r="BK45" i="23"/>
  <c r="BK101" i="23"/>
  <c r="BK88" i="23"/>
  <c r="BK106" i="23"/>
  <c r="BK69" i="23"/>
  <c r="BK20" i="23"/>
  <c r="BK136" i="23"/>
  <c r="BK120" i="23"/>
  <c r="BK97" i="23"/>
  <c r="BK114" i="23"/>
  <c r="BK87" i="23"/>
  <c r="BK121" i="23"/>
  <c r="BK55" i="23"/>
  <c r="BK60" i="23"/>
  <c r="BK32" i="23"/>
  <c r="BK75" i="23"/>
  <c r="BK48" i="23"/>
  <c r="BK80" i="23"/>
  <c r="BK35" i="23"/>
  <c r="BK93" i="23"/>
  <c r="BK36" i="23"/>
  <c r="BJ137" i="23"/>
  <c r="AZ142" i="23"/>
  <c r="BD139" i="23"/>
  <c r="BJ139" i="23" s="1"/>
  <c r="AY140" i="23"/>
  <c r="BA141" i="23"/>
  <c r="BG141" i="23" s="1"/>
  <c r="BB145" i="23"/>
  <c r="AX140" i="23"/>
  <c r="BM139" i="23"/>
  <c r="BE139" i="23"/>
  <c r="BK139" i="23" s="1"/>
  <c r="AX71" i="21"/>
  <c r="BG71" i="21" s="1"/>
  <c r="BF70" i="21"/>
  <c r="BE70" i="21"/>
  <c r="AZ73" i="21"/>
  <c r="BB72" i="21"/>
  <c r="BD70" i="21"/>
  <c r="AY71" i="21"/>
  <c r="BA76" i="21"/>
  <c r="BF144" i="22"/>
  <c r="BL144" i="22" s="1"/>
  <c r="BA145" i="22"/>
  <c r="BG144" i="22"/>
  <c r="BM144" i="22" s="1"/>
  <c r="BB145" i="22"/>
  <c r="BD140" i="22"/>
  <c r="BJ140" i="22" s="1"/>
  <c r="AY141" i="22"/>
  <c r="BE141" i="22"/>
  <c r="BK141" i="22" s="1"/>
  <c r="AZ142" i="22"/>
  <c r="BG142" i="27" l="1"/>
  <c r="BM142" i="27" s="1"/>
  <c r="BA143" i="27"/>
  <c r="BF142" i="27"/>
  <c r="BL142" i="27" s="1"/>
  <c r="AZ144" i="27"/>
  <c r="AY147" i="27"/>
  <c r="AX143" i="27"/>
  <c r="BD142" i="27"/>
  <c r="BJ142" i="27" s="1"/>
  <c r="BD143" i="28"/>
  <c r="BJ143" i="28" s="1"/>
  <c r="AY144" i="28"/>
  <c r="BG144" i="28"/>
  <c r="BM144" i="28" s="1"/>
  <c r="BB145" i="28"/>
  <c r="BE142" i="28"/>
  <c r="BK142" i="28" s="1"/>
  <c r="AZ143" i="28"/>
  <c r="BF143" i="28"/>
  <c r="BL143" i="28" s="1"/>
  <c r="BA144" i="28"/>
  <c r="BE177" i="25"/>
  <c r="BK177" i="25" s="1"/>
  <c r="AZ178" i="25"/>
  <c r="BD175" i="25"/>
  <c r="BJ175" i="25" s="1"/>
  <c r="AY176" i="25"/>
  <c r="BG175" i="25"/>
  <c r="BM175" i="25" s="1"/>
  <c r="BF175" i="25"/>
  <c r="BL175" i="25" s="1"/>
  <c r="BA176" i="25"/>
  <c r="AX141" i="23"/>
  <c r="BF141" i="23" s="1"/>
  <c r="BL141" i="23" s="1"/>
  <c r="BM140" i="23"/>
  <c r="BE140" i="23"/>
  <c r="BK140" i="23" s="1"/>
  <c r="BB146" i="23"/>
  <c r="BA142" i="23"/>
  <c r="BG142" i="23" s="1"/>
  <c r="BF140" i="23"/>
  <c r="BL140" i="23" s="1"/>
  <c r="BD140" i="23"/>
  <c r="BJ140" i="23" s="1"/>
  <c r="AY141" i="23"/>
  <c r="AZ143" i="23"/>
  <c r="AX72" i="21"/>
  <c r="BG72" i="21" s="1"/>
  <c r="BF71" i="21"/>
  <c r="BE71" i="21"/>
  <c r="AZ74" i="21"/>
  <c r="BA77" i="21"/>
  <c r="BD71" i="21"/>
  <c r="AY72" i="21"/>
  <c r="BB73" i="21"/>
  <c r="BD141" i="22"/>
  <c r="BJ141" i="22" s="1"/>
  <c r="AY142" i="22"/>
  <c r="BE142" i="22"/>
  <c r="BK142" i="22" s="1"/>
  <c r="AZ143" i="22"/>
  <c r="BG145" i="22"/>
  <c r="BM145" i="22" s="1"/>
  <c r="BB146" i="22"/>
  <c r="BF145" i="22"/>
  <c r="BL145" i="22" s="1"/>
  <c r="BA146" i="22"/>
  <c r="AX144" i="27" l="1"/>
  <c r="BE144" i="27" s="1"/>
  <c r="BK144" i="27" s="1"/>
  <c r="BD143" i="27"/>
  <c r="BJ143" i="27" s="1"/>
  <c r="BE143" i="27"/>
  <c r="BK143" i="27" s="1"/>
  <c r="BF143" i="27"/>
  <c r="BL143" i="27" s="1"/>
  <c r="BA144" i="27"/>
  <c r="BG143" i="27"/>
  <c r="BM143" i="27" s="1"/>
  <c r="AY148" i="27"/>
  <c r="AZ145" i="27"/>
  <c r="BE143" i="28"/>
  <c r="BK143" i="28" s="1"/>
  <c r="AZ144" i="28"/>
  <c r="BG145" i="28"/>
  <c r="BM145" i="28" s="1"/>
  <c r="BB146" i="28"/>
  <c r="BF144" i="28"/>
  <c r="BL144" i="28" s="1"/>
  <c r="BA145" i="28"/>
  <c r="BD144" i="28"/>
  <c r="BJ144" i="28" s="1"/>
  <c r="AY145" i="28"/>
  <c r="BE178" i="25"/>
  <c r="BK178" i="25" s="1"/>
  <c r="AZ179" i="25"/>
  <c r="BG176" i="25"/>
  <c r="BM176" i="25" s="1"/>
  <c r="BF176" i="25"/>
  <c r="BL176" i="25" s="1"/>
  <c r="BA177" i="25"/>
  <c r="BD176" i="25"/>
  <c r="BJ176" i="25" s="1"/>
  <c r="AY177" i="25"/>
  <c r="BD141" i="23"/>
  <c r="BJ141" i="23" s="1"/>
  <c r="AY142" i="23"/>
  <c r="BA143" i="23"/>
  <c r="BG143" i="23" s="1"/>
  <c r="AZ144" i="23"/>
  <c r="BB147" i="23"/>
  <c r="AX142" i="23"/>
  <c r="BF142" i="23" s="1"/>
  <c r="BL142" i="23" s="1"/>
  <c r="BM141" i="23"/>
  <c r="BE141" i="23"/>
  <c r="BK141" i="23" s="1"/>
  <c r="AX73" i="21"/>
  <c r="BG73" i="21" s="1"/>
  <c r="BF72" i="21"/>
  <c r="BE72" i="21"/>
  <c r="BA78" i="21"/>
  <c r="AZ75" i="21"/>
  <c r="BB74" i="21"/>
  <c r="BD72" i="21"/>
  <c r="AY73" i="21"/>
  <c r="BF146" i="22"/>
  <c r="BL146" i="22" s="1"/>
  <c r="BA147" i="22"/>
  <c r="BG146" i="22"/>
  <c r="BM146" i="22" s="1"/>
  <c r="BB147" i="22"/>
  <c r="BE143" i="22"/>
  <c r="BK143" i="22" s="1"/>
  <c r="AZ144" i="22"/>
  <c r="BD142" i="22"/>
  <c r="BJ142" i="22" s="1"/>
  <c r="AY143" i="22"/>
  <c r="BG144" i="27" l="1"/>
  <c r="BM144" i="27" s="1"/>
  <c r="BF144" i="27"/>
  <c r="BL144" i="27" s="1"/>
  <c r="BA145" i="27"/>
  <c r="AZ146" i="27"/>
  <c r="AY149" i="27"/>
  <c r="AX145" i="27"/>
  <c r="BE145" i="27" s="1"/>
  <c r="BK145" i="27" s="1"/>
  <c r="BD144" i="27"/>
  <c r="BJ144" i="27" s="1"/>
  <c r="BF145" i="28"/>
  <c r="BL145" i="28" s="1"/>
  <c r="BA146" i="28"/>
  <c r="BD145" i="28"/>
  <c r="BJ145" i="28" s="1"/>
  <c r="AY146" i="28"/>
  <c r="BG146" i="28"/>
  <c r="BM146" i="28" s="1"/>
  <c r="BB147" i="28"/>
  <c r="BE144" i="28"/>
  <c r="BK144" i="28" s="1"/>
  <c r="AZ145" i="28"/>
  <c r="BG177" i="25"/>
  <c r="BM177" i="25" s="1"/>
  <c r="BF177" i="25"/>
  <c r="BL177" i="25" s="1"/>
  <c r="BA178" i="25"/>
  <c r="BE179" i="25"/>
  <c r="BK179" i="25" s="1"/>
  <c r="AZ180" i="25"/>
  <c r="BD177" i="25"/>
  <c r="BJ177" i="25" s="1"/>
  <c r="AY178" i="25"/>
  <c r="BB148" i="23"/>
  <c r="AZ145" i="23"/>
  <c r="BA144" i="23"/>
  <c r="BG144" i="23" s="1"/>
  <c r="BD142" i="23"/>
  <c r="BJ142" i="23" s="1"/>
  <c r="AY143" i="23"/>
  <c r="AX143" i="23"/>
  <c r="BM142" i="23"/>
  <c r="BE142" i="23"/>
  <c r="BK142" i="23" s="1"/>
  <c r="AX74" i="21"/>
  <c r="BG74" i="21" s="1"/>
  <c r="BF73" i="21"/>
  <c r="BE73" i="21"/>
  <c r="AZ76" i="21"/>
  <c r="BA79" i="21"/>
  <c r="BD73" i="21"/>
  <c r="AY74" i="21"/>
  <c r="BB75" i="21"/>
  <c r="BG147" i="22"/>
  <c r="BM147" i="22" s="1"/>
  <c r="BB148" i="22"/>
  <c r="BF147" i="22"/>
  <c r="BL147" i="22" s="1"/>
  <c r="BA148" i="22"/>
  <c r="BD143" i="22"/>
  <c r="BJ143" i="22" s="1"/>
  <c r="AY144" i="22"/>
  <c r="BE144" i="22"/>
  <c r="BK144" i="22" s="1"/>
  <c r="AZ145" i="22"/>
  <c r="AZ147" i="27" l="1"/>
  <c r="AY150" i="27"/>
  <c r="AX146" i="27"/>
  <c r="BD145" i="27"/>
  <c r="BJ145" i="27" s="1"/>
  <c r="BF145" i="27"/>
  <c r="BL145" i="27" s="1"/>
  <c r="BA146" i="27"/>
  <c r="BG145" i="27"/>
  <c r="BM145" i="27" s="1"/>
  <c r="BE145" i="28"/>
  <c r="BK145" i="28" s="1"/>
  <c r="AZ146" i="28"/>
  <c r="BG147" i="28"/>
  <c r="BM147" i="28" s="1"/>
  <c r="BB148" i="28"/>
  <c r="BD146" i="28"/>
  <c r="BJ146" i="28" s="1"/>
  <c r="AY147" i="28"/>
  <c r="BF146" i="28"/>
  <c r="BL146" i="28" s="1"/>
  <c r="BA147" i="28"/>
  <c r="BD178" i="25"/>
  <c r="BJ178" i="25" s="1"/>
  <c r="AY179" i="25"/>
  <c r="BE180" i="25"/>
  <c r="BK180" i="25" s="1"/>
  <c r="AZ181" i="25"/>
  <c r="BG178" i="25"/>
  <c r="BM178" i="25" s="1"/>
  <c r="BF178" i="25"/>
  <c r="BL178" i="25" s="1"/>
  <c r="BA179" i="25"/>
  <c r="AX144" i="23"/>
  <c r="BF144" i="23" s="1"/>
  <c r="BL144" i="23" s="1"/>
  <c r="BM143" i="23"/>
  <c r="BE143" i="23"/>
  <c r="BK143" i="23" s="1"/>
  <c r="AZ146" i="23"/>
  <c r="BD143" i="23"/>
  <c r="BJ143" i="23" s="1"/>
  <c r="AY144" i="23"/>
  <c r="BA145" i="23"/>
  <c r="BG145" i="23" s="1"/>
  <c r="BF143" i="23"/>
  <c r="BL143" i="23" s="1"/>
  <c r="BB149" i="23"/>
  <c r="AX75" i="21"/>
  <c r="BG75" i="21" s="1"/>
  <c r="BF74" i="21"/>
  <c r="BE74" i="21"/>
  <c r="BB76" i="21"/>
  <c r="BD74" i="21"/>
  <c r="AY75" i="21"/>
  <c r="BA80" i="21"/>
  <c r="AZ77" i="21"/>
  <c r="BF148" i="22"/>
  <c r="BL148" i="22" s="1"/>
  <c r="BA149" i="22"/>
  <c r="BG148" i="22"/>
  <c r="BM148" i="22" s="1"/>
  <c r="BB149" i="22"/>
  <c r="BE145" i="22"/>
  <c r="BK145" i="22" s="1"/>
  <c r="AZ146" i="22"/>
  <c r="BD144" i="22"/>
  <c r="BJ144" i="22" s="1"/>
  <c r="AY145" i="22"/>
  <c r="BA147" i="27" l="1"/>
  <c r="BF146" i="27"/>
  <c r="BL146" i="27" s="1"/>
  <c r="BG146" i="27"/>
  <c r="BM146" i="27" s="1"/>
  <c r="AZ148" i="27"/>
  <c r="AX147" i="27"/>
  <c r="BD146" i="27"/>
  <c r="BJ146" i="27" s="1"/>
  <c r="AY151" i="27"/>
  <c r="BE146" i="27"/>
  <c r="BK146" i="27" s="1"/>
  <c r="BD147" i="28"/>
  <c r="BJ147" i="28" s="1"/>
  <c r="AY148" i="28"/>
  <c r="BG148" i="28"/>
  <c r="BM148" i="28" s="1"/>
  <c r="BB149" i="28"/>
  <c r="BF147" i="28"/>
  <c r="BL147" i="28" s="1"/>
  <c r="BA148" i="28"/>
  <c r="BE146" i="28"/>
  <c r="BK146" i="28" s="1"/>
  <c r="AZ147" i="28"/>
  <c r="BG179" i="25"/>
  <c r="BM179" i="25" s="1"/>
  <c r="BF179" i="25"/>
  <c r="BL179" i="25" s="1"/>
  <c r="BA180" i="25"/>
  <c r="BD179" i="25"/>
  <c r="BJ179" i="25" s="1"/>
  <c r="AY180" i="25"/>
  <c r="BE181" i="25"/>
  <c r="BK181" i="25" s="1"/>
  <c r="AZ182" i="25"/>
  <c r="BA146" i="23"/>
  <c r="BG146" i="23" s="1"/>
  <c r="BB150" i="23"/>
  <c r="BD144" i="23"/>
  <c r="BJ144" i="23" s="1"/>
  <c r="AY145" i="23"/>
  <c r="AZ147" i="23"/>
  <c r="AX145" i="23"/>
  <c r="BM144" i="23"/>
  <c r="BE144" i="23"/>
  <c r="BK144" i="23" s="1"/>
  <c r="AX76" i="21"/>
  <c r="BG76" i="21" s="1"/>
  <c r="BF75" i="21"/>
  <c r="BE75" i="21"/>
  <c r="BB77" i="21"/>
  <c r="AZ78" i="21"/>
  <c r="BA81" i="21"/>
  <c r="BD75" i="21"/>
  <c r="AY76" i="21"/>
  <c r="BG149" i="22"/>
  <c r="BM149" i="22" s="1"/>
  <c r="BB150" i="22"/>
  <c r="BF149" i="22"/>
  <c r="BL149" i="22" s="1"/>
  <c r="BA150" i="22"/>
  <c r="BD145" i="22"/>
  <c r="BJ145" i="22" s="1"/>
  <c r="AY146" i="22"/>
  <c r="BE146" i="22"/>
  <c r="BK146" i="22" s="1"/>
  <c r="AZ147" i="22"/>
  <c r="AY152" i="27" l="1"/>
  <c r="AX148" i="27"/>
  <c r="BD147" i="27"/>
  <c r="BJ147" i="27" s="1"/>
  <c r="BE147" i="27"/>
  <c r="BK147" i="27" s="1"/>
  <c r="BE148" i="27"/>
  <c r="BK148" i="27" s="1"/>
  <c r="AZ149" i="27"/>
  <c r="BG147" i="27"/>
  <c r="BM147" i="27" s="1"/>
  <c r="BF147" i="27"/>
  <c r="BL147" i="27" s="1"/>
  <c r="BA148" i="27"/>
  <c r="BE147" i="28"/>
  <c r="BK147" i="28" s="1"/>
  <c r="AZ148" i="28"/>
  <c r="BG149" i="28"/>
  <c r="BM149" i="28" s="1"/>
  <c r="BB150" i="28"/>
  <c r="BD148" i="28"/>
  <c r="BJ148" i="28" s="1"/>
  <c r="AY149" i="28"/>
  <c r="BF148" i="28"/>
  <c r="BL148" i="28" s="1"/>
  <c r="BA149" i="28"/>
  <c r="BG180" i="25"/>
  <c r="BM180" i="25" s="1"/>
  <c r="BF180" i="25"/>
  <c r="BL180" i="25" s="1"/>
  <c r="BA181" i="25"/>
  <c r="BD180" i="25"/>
  <c r="BJ180" i="25" s="1"/>
  <c r="AY181" i="25"/>
  <c r="BE182" i="25"/>
  <c r="BK182" i="25" s="1"/>
  <c r="AZ183" i="25"/>
  <c r="BD145" i="23"/>
  <c r="BJ145" i="23" s="1"/>
  <c r="AY146" i="23"/>
  <c r="BB151" i="23"/>
  <c r="BA147" i="23"/>
  <c r="BG147" i="23" s="1"/>
  <c r="AX146" i="23"/>
  <c r="BF146" i="23" s="1"/>
  <c r="BL146" i="23" s="1"/>
  <c r="BM145" i="23"/>
  <c r="BE145" i="23"/>
  <c r="BK145" i="23" s="1"/>
  <c r="AZ148" i="23"/>
  <c r="BF145" i="23"/>
  <c r="BL145" i="23" s="1"/>
  <c r="AX77" i="21"/>
  <c r="BG77" i="21" s="1"/>
  <c r="BF76" i="21"/>
  <c r="BE76" i="21"/>
  <c r="BA82" i="21"/>
  <c r="BB78" i="21"/>
  <c r="BD76" i="21"/>
  <c r="AY77" i="21"/>
  <c r="AZ79" i="21"/>
  <c r="BF150" i="22"/>
  <c r="BL150" i="22" s="1"/>
  <c r="BA151" i="22"/>
  <c r="BD146" i="22"/>
  <c r="BJ146" i="22" s="1"/>
  <c r="AY147" i="22"/>
  <c r="BG150" i="22"/>
  <c r="BM150" i="22" s="1"/>
  <c r="BB151" i="22"/>
  <c r="BE147" i="22"/>
  <c r="BK147" i="22" s="1"/>
  <c r="AZ148" i="22"/>
  <c r="AX149" i="27" l="1"/>
  <c r="BD148" i="27"/>
  <c r="BJ148" i="27" s="1"/>
  <c r="BA149" i="27"/>
  <c r="BF148" i="27"/>
  <c r="BL148" i="27" s="1"/>
  <c r="BG148" i="27"/>
  <c r="BM148" i="27" s="1"/>
  <c r="BE149" i="27"/>
  <c r="BK149" i="27" s="1"/>
  <c r="AZ150" i="27"/>
  <c r="AY153" i="27"/>
  <c r="BG150" i="28"/>
  <c r="BM150" i="28" s="1"/>
  <c r="BB151" i="28"/>
  <c r="BF149" i="28"/>
  <c r="BL149" i="28" s="1"/>
  <c r="BA150" i="28"/>
  <c r="BE148" i="28"/>
  <c r="BK148" i="28" s="1"/>
  <c r="AZ149" i="28"/>
  <c r="BD149" i="28"/>
  <c r="BJ149" i="28" s="1"/>
  <c r="AY150" i="28"/>
  <c r="BE183" i="25"/>
  <c r="BK183" i="25" s="1"/>
  <c r="AZ184" i="25"/>
  <c r="BF181" i="25"/>
  <c r="BL181" i="25" s="1"/>
  <c r="BG181" i="25"/>
  <c r="BM181" i="25" s="1"/>
  <c r="BA182" i="25"/>
  <c r="BD181" i="25"/>
  <c r="BJ181" i="25" s="1"/>
  <c r="AY182" i="25"/>
  <c r="AZ149" i="23"/>
  <c r="AX147" i="23"/>
  <c r="BF147" i="23" s="1"/>
  <c r="BL147" i="23" s="1"/>
  <c r="BM146" i="23"/>
  <c r="BE146" i="23"/>
  <c r="BK146" i="23" s="1"/>
  <c r="BB152" i="23"/>
  <c r="BD146" i="23"/>
  <c r="BJ146" i="23" s="1"/>
  <c r="AY147" i="23"/>
  <c r="BA148" i="23"/>
  <c r="BG148" i="23" s="1"/>
  <c r="AX78" i="21"/>
  <c r="BG78" i="21" s="1"/>
  <c r="BF77" i="21"/>
  <c r="BE77" i="21"/>
  <c r="AZ80" i="21"/>
  <c r="BB79" i="21"/>
  <c r="AY78" i="21"/>
  <c r="BD77" i="21"/>
  <c r="BA83" i="21"/>
  <c r="BD147" i="22"/>
  <c r="BJ147" i="22" s="1"/>
  <c r="AY148" i="22"/>
  <c r="BF151" i="22"/>
  <c r="BL151" i="22" s="1"/>
  <c r="BA152" i="22"/>
  <c r="BE148" i="22"/>
  <c r="BK148" i="22" s="1"/>
  <c r="AZ149" i="22"/>
  <c r="BG151" i="22"/>
  <c r="BM151" i="22" s="1"/>
  <c r="BB152" i="22"/>
  <c r="AZ151" i="27" l="1"/>
  <c r="AY154" i="27"/>
  <c r="BG149" i="27"/>
  <c r="BM149" i="27" s="1"/>
  <c r="BA150" i="27"/>
  <c r="BF149" i="27"/>
  <c r="BL149" i="27" s="1"/>
  <c r="AX150" i="27"/>
  <c r="BD149" i="27"/>
  <c r="BJ149" i="27" s="1"/>
  <c r="BE149" i="28"/>
  <c r="BK149" i="28" s="1"/>
  <c r="AZ150" i="28"/>
  <c r="BF150" i="28"/>
  <c r="BL150" i="28" s="1"/>
  <c r="BA151" i="28"/>
  <c r="BD150" i="28"/>
  <c r="BJ150" i="28" s="1"/>
  <c r="AY151" i="28"/>
  <c r="BG151" i="28"/>
  <c r="BM151" i="28" s="1"/>
  <c r="BB152" i="28"/>
  <c r="BG182" i="25"/>
  <c r="BM182" i="25" s="1"/>
  <c r="BF182" i="25"/>
  <c r="BL182" i="25" s="1"/>
  <c r="BA183" i="25"/>
  <c r="BE184" i="25"/>
  <c r="BK184" i="25" s="1"/>
  <c r="AZ185" i="25"/>
  <c r="BD182" i="25"/>
  <c r="BJ182" i="25" s="1"/>
  <c r="AY183" i="25"/>
  <c r="BD147" i="23"/>
  <c r="BJ147" i="23" s="1"/>
  <c r="AY148" i="23"/>
  <c r="BA149" i="23"/>
  <c r="BG149" i="23" s="1"/>
  <c r="BB153" i="23"/>
  <c r="AX148" i="23"/>
  <c r="BM147" i="23"/>
  <c r="BE147" i="23"/>
  <c r="BK147" i="23" s="1"/>
  <c r="AZ150" i="23"/>
  <c r="AX79" i="21"/>
  <c r="BG79" i="21" s="1"/>
  <c r="BF78" i="21"/>
  <c r="BE78" i="21"/>
  <c r="BA84" i="21"/>
  <c r="BD78" i="21"/>
  <c r="AY79" i="21"/>
  <c r="BB80" i="21"/>
  <c r="AZ81" i="21"/>
  <c r="BD148" i="22"/>
  <c r="BJ148" i="22" s="1"/>
  <c r="AY149" i="22"/>
  <c r="BG152" i="22"/>
  <c r="BM152" i="22" s="1"/>
  <c r="BB153" i="22"/>
  <c r="BE149" i="22"/>
  <c r="BK149" i="22" s="1"/>
  <c r="AZ150" i="22"/>
  <c r="BF152" i="22"/>
  <c r="BL152" i="22" s="1"/>
  <c r="BA153" i="22"/>
  <c r="AX151" i="27" l="1"/>
  <c r="BD150" i="27"/>
  <c r="BJ150" i="27" s="1"/>
  <c r="AY155" i="27"/>
  <c r="BE150" i="27"/>
  <c r="BK150" i="27" s="1"/>
  <c r="BF150" i="27"/>
  <c r="BL150" i="27" s="1"/>
  <c r="BA151" i="27"/>
  <c r="BG150" i="27"/>
  <c r="BM150" i="27" s="1"/>
  <c r="AZ152" i="27"/>
  <c r="BE151" i="27"/>
  <c r="BK151" i="27" s="1"/>
  <c r="BD151" i="28"/>
  <c r="BJ151" i="28" s="1"/>
  <c r="AY152" i="28"/>
  <c r="BF151" i="28"/>
  <c r="BL151" i="28" s="1"/>
  <c r="BA152" i="28"/>
  <c r="BE150" i="28"/>
  <c r="BK150" i="28" s="1"/>
  <c r="AZ151" i="28"/>
  <c r="BG152" i="28"/>
  <c r="BM152" i="28" s="1"/>
  <c r="BB153" i="28"/>
  <c r="BD183" i="25"/>
  <c r="BJ183" i="25" s="1"/>
  <c r="AY184" i="25"/>
  <c r="BF183" i="25"/>
  <c r="BL183" i="25" s="1"/>
  <c r="BG183" i="25"/>
  <c r="BM183" i="25" s="1"/>
  <c r="BA184" i="25"/>
  <c r="BE185" i="25"/>
  <c r="BK185" i="25" s="1"/>
  <c r="AZ186" i="25"/>
  <c r="AZ151" i="23"/>
  <c r="AX149" i="23"/>
  <c r="BF149" i="23" s="1"/>
  <c r="BL149" i="23" s="1"/>
  <c r="BM148" i="23"/>
  <c r="BE148" i="23"/>
  <c r="BK148" i="23" s="1"/>
  <c r="BB154" i="23"/>
  <c r="BA150" i="23"/>
  <c r="BG150" i="23" s="1"/>
  <c r="BF148" i="23"/>
  <c r="BL148" i="23" s="1"/>
  <c r="BD148" i="23"/>
  <c r="BJ148" i="23" s="1"/>
  <c r="AY149" i="23"/>
  <c r="AX80" i="21"/>
  <c r="BG80" i="21" s="1"/>
  <c r="BF79" i="21"/>
  <c r="BE79" i="21"/>
  <c r="AY80" i="21"/>
  <c r="BD79" i="21"/>
  <c r="AZ82" i="21"/>
  <c r="BB81" i="21"/>
  <c r="BA85" i="21"/>
  <c r="BE150" i="22"/>
  <c r="BK150" i="22" s="1"/>
  <c r="AZ151" i="22"/>
  <c r="BG153" i="22"/>
  <c r="BM153" i="22" s="1"/>
  <c r="BB154" i="22"/>
  <c r="BD149" i="22"/>
  <c r="BJ149" i="22" s="1"/>
  <c r="AY150" i="22"/>
  <c r="BF153" i="22"/>
  <c r="BL153" i="22" s="1"/>
  <c r="BA154" i="22"/>
  <c r="AZ153" i="27" l="1"/>
  <c r="BF151" i="27"/>
  <c r="BL151" i="27" s="1"/>
  <c r="BG151" i="27"/>
  <c r="BM151" i="27" s="1"/>
  <c r="BA152" i="27"/>
  <c r="AY156" i="27"/>
  <c r="AX152" i="27"/>
  <c r="BD151" i="27"/>
  <c r="BJ151" i="27" s="1"/>
  <c r="BE151" i="28"/>
  <c r="BK151" i="28" s="1"/>
  <c r="AZ152" i="28"/>
  <c r="BG153" i="28"/>
  <c r="BM153" i="28" s="1"/>
  <c r="BB154" i="28"/>
  <c r="BF152" i="28"/>
  <c r="BL152" i="28" s="1"/>
  <c r="BA153" i="28"/>
  <c r="BD152" i="28"/>
  <c r="BJ152" i="28" s="1"/>
  <c r="AY153" i="28"/>
  <c r="BE186" i="25"/>
  <c r="BK186" i="25" s="1"/>
  <c r="AZ187" i="25"/>
  <c r="BD184" i="25"/>
  <c r="BJ184" i="25" s="1"/>
  <c r="AY185" i="25"/>
  <c r="BG184" i="25"/>
  <c r="BM184" i="25" s="1"/>
  <c r="BF184" i="25"/>
  <c r="BL184" i="25" s="1"/>
  <c r="BA185" i="25"/>
  <c r="BA151" i="23"/>
  <c r="BG151" i="23" s="1"/>
  <c r="BD149" i="23"/>
  <c r="BJ149" i="23" s="1"/>
  <c r="AY150" i="23"/>
  <c r="AX150" i="23"/>
  <c r="BM149" i="23"/>
  <c r="BE149" i="23"/>
  <c r="BK149" i="23" s="1"/>
  <c r="AZ152" i="23"/>
  <c r="BB155" i="23"/>
  <c r="AX81" i="21"/>
  <c r="BG81" i="21" s="1"/>
  <c r="BF80" i="21"/>
  <c r="BE80" i="21"/>
  <c r="BA86" i="21"/>
  <c r="BB82" i="21"/>
  <c r="AZ83" i="21"/>
  <c r="AY81" i="21"/>
  <c r="BD80" i="21"/>
  <c r="BD150" i="22"/>
  <c r="BJ150" i="22" s="1"/>
  <c r="AY151" i="22"/>
  <c r="BF154" i="22"/>
  <c r="BL154" i="22" s="1"/>
  <c r="BA155" i="22"/>
  <c r="BG154" i="22"/>
  <c r="BM154" i="22" s="1"/>
  <c r="BB155" i="22"/>
  <c r="BE151" i="22"/>
  <c r="BK151" i="22" s="1"/>
  <c r="AZ152" i="22"/>
  <c r="AX153" i="27" l="1"/>
  <c r="BD152" i="27"/>
  <c r="BJ152" i="27" s="1"/>
  <c r="AY157" i="27"/>
  <c r="BE153" i="27"/>
  <c r="BK153" i="27" s="1"/>
  <c r="AZ154" i="27"/>
  <c r="BF152" i="27"/>
  <c r="BL152" i="27" s="1"/>
  <c r="BA153" i="27"/>
  <c r="BG152" i="27"/>
  <c r="BM152" i="27" s="1"/>
  <c r="BE152" i="27"/>
  <c r="BK152" i="27" s="1"/>
  <c r="BF153" i="28"/>
  <c r="BL153" i="28" s="1"/>
  <c r="BA154" i="28"/>
  <c r="BG154" i="28"/>
  <c r="BM154" i="28" s="1"/>
  <c r="BB155" i="28"/>
  <c r="BD153" i="28"/>
  <c r="BJ153" i="28" s="1"/>
  <c r="AY154" i="28"/>
  <c r="BE152" i="28"/>
  <c r="BK152" i="28" s="1"/>
  <c r="AZ153" i="28"/>
  <c r="BF185" i="25"/>
  <c r="BL185" i="25" s="1"/>
  <c r="BG185" i="25"/>
  <c r="BM185" i="25" s="1"/>
  <c r="BA186" i="25"/>
  <c r="BE187" i="25"/>
  <c r="BK187" i="25" s="1"/>
  <c r="AZ188" i="25"/>
  <c r="BD185" i="25"/>
  <c r="BJ185" i="25" s="1"/>
  <c r="AY186" i="25"/>
  <c r="BB156" i="23"/>
  <c r="BA152" i="23"/>
  <c r="BG152" i="23" s="1"/>
  <c r="AZ153" i="23"/>
  <c r="AX151" i="23"/>
  <c r="BF151" i="23" s="1"/>
  <c r="BL151" i="23" s="1"/>
  <c r="BM150" i="23"/>
  <c r="BE150" i="23"/>
  <c r="BK150" i="23" s="1"/>
  <c r="BD150" i="23"/>
  <c r="BJ150" i="23" s="1"/>
  <c r="AY151" i="23"/>
  <c r="BF150" i="23"/>
  <c r="BL150" i="23" s="1"/>
  <c r="AX82" i="21"/>
  <c r="BG82" i="21" s="1"/>
  <c r="BF81" i="21"/>
  <c r="BE81" i="21"/>
  <c r="AY82" i="21"/>
  <c r="BD81" i="21"/>
  <c r="AZ84" i="21"/>
  <c r="BB83" i="21"/>
  <c r="BA87" i="21"/>
  <c r="BE152" i="22"/>
  <c r="BK152" i="22" s="1"/>
  <c r="AZ153" i="22"/>
  <c r="BG155" i="22"/>
  <c r="BM155" i="22" s="1"/>
  <c r="BB156" i="22"/>
  <c r="BF155" i="22"/>
  <c r="BL155" i="22" s="1"/>
  <c r="BA156" i="22"/>
  <c r="BD151" i="22"/>
  <c r="BJ151" i="22" s="1"/>
  <c r="AY152" i="22"/>
  <c r="AZ155" i="27" l="1"/>
  <c r="BF153" i="27"/>
  <c r="BL153" i="27" s="1"/>
  <c r="BA154" i="27"/>
  <c r="BG153" i="27"/>
  <c r="BM153" i="27" s="1"/>
  <c r="AY158" i="27"/>
  <c r="AX154" i="27"/>
  <c r="BE154" i="27" s="1"/>
  <c r="BK154" i="27" s="1"/>
  <c r="BD153" i="27"/>
  <c r="BJ153" i="27" s="1"/>
  <c r="BD154" i="28"/>
  <c r="BJ154" i="28" s="1"/>
  <c r="AY155" i="28"/>
  <c r="BG155" i="28"/>
  <c r="BM155" i="28" s="1"/>
  <c r="BB156" i="28"/>
  <c r="BE153" i="28"/>
  <c r="BK153" i="28" s="1"/>
  <c r="AZ154" i="28"/>
  <c r="BF154" i="28"/>
  <c r="BL154" i="28" s="1"/>
  <c r="BA155" i="28"/>
  <c r="BE188" i="25"/>
  <c r="BK188" i="25" s="1"/>
  <c r="AZ189" i="25"/>
  <c r="BD186" i="25"/>
  <c r="BJ186" i="25" s="1"/>
  <c r="AY187" i="25"/>
  <c r="BF186" i="25"/>
  <c r="BL186" i="25" s="1"/>
  <c r="BG186" i="25"/>
  <c r="BM186" i="25" s="1"/>
  <c r="BA187" i="25"/>
  <c r="BD151" i="23"/>
  <c r="BJ151" i="23" s="1"/>
  <c r="AY152" i="23"/>
  <c r="AZ154" i="23"/>
  <c r="BB157" i="23"/>
  <c r="AX152" i="23"/>
  <c r="BF152" i="23" s="1"/>
  <c r="BL152" i="23" s="1"/>
  <c r="BM151" i="23"/>
  <c r="BE151" i="23"/>
  <c r="BK151" i="23" s="1"/>
  <c r="BA153" i="23"/>
  <c r="BG153" i="23" s="1"/>
  <c r="AX83" i="21"/>
  <c r="BG83" i="21" s="1"/>
  <c r="BF82" i="21"/>
  <c r="BE82" i="21"/>
  <c r="BA88" i="21"/>
  <c r="BB84" i="21"/>
  <c r="AZ85" i="21"/>
  <c r="BD82" i="21"/>
  <c r="AY83" i="21"/>
  <c r="BF156" i="22"/>
  <c r="BL156" i="22" s="1"/>
  <c r="BA157" i="22"/>
  <c r="BE153" i="22"/>
  <c r="BK153" i="22" s="1"/>
  <c r="AZ154" i="22"/>
  <c r="BD152" i="22"/>
  <c r="BJ152" i="22" s="1"/>
  <c r="AY153" i="22"/>
  <c r="BG156" i="22"/>
  <c r="BM156" i="22" s="1"/>
  <c r="BB157" i="22"/>
  <c r="AX155" i="27" l="1"/>
  <c r="BD154" i="27"/>
  <c r="BJ154" i="27" s="1"/>
  <c r="AY159" i="27"/>
  <c r="BF154" i="27"/>
  <c r="BL154" i="27" s="1"/>
  <c r="BA155" i="27"/>
  <c r="BG154" i="27"/>
  <c r="BM154" i="27" s="1"/>
  <c r="BE155" i="27"/>
  <c r="BK155" i="27" s="1"/>
  <c r="AZ156" i="27"/>
  <c r="BE154" i="28"/>
  <c r="BK154" i="28" s="1"/>
  <c r="AZ155" i="28"/>
  <c r="BF155" i="28"/>
  <c r="BL155" i="28" s="1"/>
  <c r="BA156" i="28"/>
  <c r="BG156" i="28"/>
  <c r="BM156" i="28" s="1"/>
  <c r="BB157" i="28"/>
  <c r="BD155" i="28"/>
  <c r="BJ155" i="28" s="1"/>
  <c r="AY156" i="28"/>
  <c r="BG187" i="25"/>
  <c r="BM187" i="25" s="1"/>
  <c r="BF187" i="25"/>
  <c r="BL187" i="25" s="1"/>
  <c r="BA188" i="25"/>
  <c r="BE189" i="25"/>
  <c r="BK189" i="25" s="1"/>
  <c r="AZ190" i="25"/>
  <c r="BD187" i="25"/>
  <c r="BJ187" i="25" s="1"/>
  <c r="AY188" i="25"/>
  <c r="BB158" i="23"/>
  <c r="BA154" i="23"/>
  <c r="BG154" i="23" s="1"/>
  <c r="AX153" i="23"/>
  <c r="BM152" i="23"/>
  <c r="BE152" i="23"/>
  <c r="BK152" i="23" s="1"/>
  <c r="BD152" i="23"/>
  <c r="BJ152" i="23" s="1"/>
  <c r="AY153" i="23"/>
  <c r="AZ155" i="23"/>
  <c r="AX84" i="21"/>
  <c r="BG84" i="21" s="1"/>
  <c r="BF83" i="21"/>
  <c r="BE83" i="21"/>
  <c r="BA89" i="21"/>
  <c r="AY84" i="21"/>
  <c r="BD83" i="21"/>
  <c r="AZ86" i="21"/>
  <c r="BB85" i="21"/>
  <c r="BD153" i="22"/>
  <c r="BJ153" i="22" s="1"/>
  <c r="AY154" i="22"/>
  <c r="BF157" i="22"/>
  <c r="BL157" i="22" s="1"/>
  <c r="BA158" i="22"/>
  <c r="BG157" i="22"/>
  <c r="BM157" i="22" s="1"/>
  <c r="BB158" i="22"/>
  <c r="BE154" i="22"/>
  <c r="BK154" i="22" s="1"/>
  <c r="AZ155" i="22"/>
  <c r="AZ157" i="27" l="1"/>
  <c r="AY160" i="27"/>
  <c r="BF155" i="27"/>
  <c r="BL155" i="27" s="1"/>
  <c r="BG155" i="27"/>
  <c r="BM155" i="27" s="1"/>
  <c r="BA156" i="27"/>
  <c r="AX156" i="27"/>
  <c r="BD155" i="27"/>
  <c r="BJ155" i="27" s="1"/>
  <c r="BG157" i="28"/>
  <c r="BM157" i="28" s="1"/>
  <c r="BB158" i="28"/>
  <c r="BD156" i="28"/>
  <c r="BJ156" i="28" s="1"/>
  <c r="AY157" i="28"/>
  <c r="BF156" i="28"/>
  <c r="BL156" i="28" s="1"/>
  <c r="BA157" i="28"/>
  <c r="BE155" i="28"/>
  <c r="BK155" i="28" s="1"/>
  <c r="AZ156" i="28"/>
  <c r="BE190" i="25"/>
  <c r="BK190" i="25" s="1"/>
  <c r="AZ191" i="25"/>
  <c r="BD188" i="25"/>
  <c r="BJ188" i="25" s="1"/>
  <c r="AY189" i="25"/>
  <c r="BF188" i="25"/>
  <c r="BL188" i="25" s="1"/>
  <c r="BG188" i="25"/>
  <c r="BM188" i="25" s="1"/>
  <c r="BA189" i="25"/>
  <c r="AZ156" i="23"/>
  <c r="AX154" i="23"/>
  <c r="BF154" i="23" s="1"/>
  <c r="BL154" i="23" s="1"/>
  <c r="BM153" i="23"/>
  <c r="BE153" i="23"/>
  <c r="BK153" i="23" s="1"/>
  <c r="BA155" i="23"/>
  <c r="BG155" i="23" s="1"/>
  <c r="BD153" i="23"/>
  <c r="BJ153" i="23" s="1"/>
  <c r="AY154" i="23"/>
  <c r="BF153" i="23"/>
  <c r="BL153" i="23" s="1"/>
  <c r="BB159" i="23"/>
  <c r="AX85" i="21"/>
  <c r="BG85" i="21" s="1"/>
  <c r="BF84" i="21"/>
  <c r="BE84" i="21"/>
  <c r="AY85" i="21"/>
  <c r="BD84" i="21"/>
  <c r="BB86" i="21"/>
  <c r="BA90" i="21"/>
  <c r="AZ87" i="21"/>
  <c r="BD154" i="22"/>
  <c r="BJ154" i="22" s="1"/>
  <c r="AY155" i="22"/>
  <c r="BE155" i="22"/>
  <c r="BK155" i="22" s="1"/>
  <c r="AZ156" i="22"/>
  <c r="BG158" i="22"/>
  <c r="BM158" i="22" s="1"/>
  <c r="BB159" i="22"/>
  <c r="BF158" i="22"/>
  <c r="BL158" i="22" s="1"/>
  <c r="BA159" i="22"/>
  <c r="BG156" i="27" l="1"/>
  <c r="BM156" i="27" s="1"/>
  <c r="BA157" i="27"/>
  <c r="BF156" i="27"/>
  <c r="BL156" i="27" s="1"/>
  <c r="AX157" i="27"/>
  <c r="BD156" i="27"/>
  <c r="BJ156" i="27" s="1"/>
  <c r="AY161" i="27"/>
  <c r="AZ158" i="27"/>
  <c r="BE157" i="27"/>
  <c r="BK157" i="27" s="1"/>
  <c r="BE156" i="27"/>
  <c r="BK156" i="27" s="1"/>
  <c r="BF157" i="28"/>
  <c r="BL157" i="28" s="1"/>
  <c r="BA158" i="28"/>
  <c r="BD157" i="28"/>
  <c r="BJ157" i="28" s="1"/>
  <c r="AY158" i="28"/>
  <c r="BE156" i="28"/>
  <c r="BK156" i="28" s="1"/>
  <c r="AZ157" i="28"/>
  <c r="BG158" i="28"/>
  <c r="BM158" i="28" s="1"/>
  <c r="BB159" i="28"/>
  <c r="BD189" i="25"/>
  <c r="BJ189" i="25" s="1"/>
  <c r="AY190" i="25"/>
  <c r="BG189" i="25"/>
  <c r="BM189" i="25" s="1"/>
  <c r="BF189" i="25"/>
  <c r="BL189" i="25" s="1"/>
  <c r="BA190" i="25"/>
  <c r="BE191" i="25"/>
  <c r="BK191" i="25" s="1"/>
  <c r="AZ192" i="25"/>
  <c r="BD154" i="23"/>
  <c r="BJ154" i="23" s="1"/>
  <c r="AY155" i="23"/>
  <c r="AX155" i="23"/>
  <c r="BF155" i="23" s="1"/>
  <c r="BL155" i="23" s="1"/>
  <c r="BM154" i="23"/>
  <c r="BE154" i="23"/>
  <c r="BK154" i="23" s="1"/>
  <c r="BB160" i="23"/>
  <c r="AZ157" i="23"/>
  <c r="BA156" i="23"/>
  <c r="BG156" i="23" s="1"/>
  <c r="AX86" i="21"/>
  <c r="BG86" i="21" s="1"/>
  <c r="BF85" i="21"/>
  <c r="BE85" i="21"/>
  <c r="BB87" i="21"/>
  <c r="AZ88" i="21"/>
  <c r="BA91" i="21"/>
  <c r="AY86" i="21"/>
  <c r="BD85" i="21"/>
  <c r="BE156" i="22"/>
  <c r="BK156" i="22" s="1"/>
  <c r="AZ157" i="22"/>
  <c r="BF159" i="22"/>
  <c r="BL159" i="22" s="1"/>
  <c r="BA160" i="22"/>
  <c r="BD155" i="22"/>
  <c r="BJ155" i="22" s="1"/>
  <c r="AY156" i="22"/>
  <c r="BG159" i="22"/>
  <c r="BM159" i="22" s="1"/>
  <c r="BB160" i="22"/>
  <c r="AY162" i="27" l="1"/>
  <c r="AZ159" i="27"/>
  <c r="AX158" i="27"/>
  <c r="BD157" i="27"/>
  <c r="BJ157" i="27" s="1"/>
  <c r="BA158" i="27"/>
  <c r="BG157" i="27"/>
  <c r="BM157" i="27" s="1"/>
  <c r="BF157" i="27"/>
  <c r="BL157" i="27" s="1"/>
  <c r="BE157" i="28"/>
  <c r="BK157" i="28" s="1"/>
  <c r="AZ158" i="28"/>
  <c r="BD158" i="28"/>
  <c r="BJ158" i="28" s="1"/>
  <c r="AY159" i="28"/>
  <c r="BG159" i="28"/>
  <c r="BM159" i="28" s="1"/>
  <c r="BB160" i="28"/>
  <c r="BF158" i="28"/>
  <c r="BL158" i="28" s="1"/>
  <c r="BA159" i="28"/>
  <c r="BE192" i="25"/>
  <c r="BK192" i="25" s="1"/>
  <c r="AZ193" i="25"/>
  <c r="BF190" i="25"/>
  <c r="BL190" i="25" s="1"/>
  <c r="BG190" i="25"/>
  <c r="BM190" i="25" s="1"/>
  <c r="BA191" i="25"/>
  <c r="BD190" i="25"/>
  <c r="BJ190" i="25" s="1"/>
  <c r="AY191" i="25"/>
  <c r="AZ158" i="23"/>
  <c r="BA157" i="23"/>
  <c r="BG157" i="23" s="1"/>
  <c r="BB161" i="23"/>
  <c r="AX156" i="23"/>
  <c r="BM155" i="23"/>
  <c r="BE155" i="23"/>
  <c r="BK155" i="23" s="1"/>
  <c r="BD155" i="23"/>
  <c r="BJ155" i="23" s="1"/>
  <c r="AY156" i="23"/>
  <c r="AX87" i="21"/>
  <c r="BG87" i="21" s="1"/>
  <c r="BF86" i="21"/>
  <c r="BE86" i="21"/>
  <c r="BD86" i="21"/>
  <c r="AY87" i="21"/>
  <c r="BA92" i="21"/>
  <c r="AZ89" i="21"/>
  <c r="BB88" i="21"/>
  <c r="BF160" i="22"/>
  <c r="BL160" i="22" s="1"/>
  <c r="BA161" i="22"/>
  <c r="BE157" i="22"/>
  <c r="BK157" i="22" s="1"/>
  <c r="AZ158" i="22"/>
  <c r="BG160" i="22"/>
  <c r="BM160" i="22" s="1"/>
  <c r="BB161" i="22"/>
  <c r="BD156" i="22"/>
  <c r="BJ156" i="22" s="1"/>
  <c r="AY157" i="22"/>
  <c r="AX159" i="27" l="1"/>
  <c r="BD158" i="27"/>
  <c r="BJ158" i="27" s="1"/>
  <c r="BE159" i="27"/>
  <c r="BK159" i="27" s="1"/>
  <c r="AZ160" i="27"/>
  <c r="BE158" i="27"/>
  <c r="BK158" i="27" s="1"/>
  <c r="AY163" i="27"/>
  <c r="BG158" i="27"/>
  <c r="BM158" i="27" s="1"/>
  <c r="BF158" i="27"/>
  <c r="BL158" i="27" s="1"/>
  <c r="BA159" i="27"/>
  <c r="BG160" i="28"/>
  <c r="BM160" i="28" s="1"/>
  <c r="BB161" i="28"/>
  <c r="BD159" i="28"/>
  <c r="BJ159" i="28" s="1"/>
  <c r="AY160" i="28"/>
  <c r="BF159" i="28"/>
  <c r="BL159" i="28" s="1"/>
  <c r="BA160" i="28"/>
  <c r="BE158" i="28"/>
  <c r="BK158" i="28" s="1"/>
  <c r="AZ159" i="28"/>
  <c r="BG191" i="25"/>
  <c r="BM191" i="25" s="1"/>
  <c r="BF191" i="25"/>
  <c r="BL191" i="25" s="1"/>
  <c r="BA192" i="25"/>
  <c r="BD191" i="25"/>
  <c r="BJ191" i="25" s="1"/>
  <c r="AY192" i="25"/>
  <c r="BE193" i="25"/>
  <c r="BK193" i="25" s="1"/>
  <c r="AZ194" i="25"/>
  <c r="BA158" i="23"/>
  <c r="BG158" i="23" s="1"/>
  <c r="BD156" i="23"/>
  <c r="BJ156" i="23" s="1"/>
  <c r="AY157" i="23"/>
  <c r="AX157" i="23"/>
  <c r="BM156" i="23"/>
  <c r="BE156" i="23"/>
  <c r="BK156" i="23" s="1"/>
  <c r="BF156" i="23"/>
  <c r="BL156" i="23" s="1"/>
  <c r="AZ159" i="23"/>
  <c r="BB162" i="23"/>
  <c r="BM38" i="21"/>
  <c r="BM61" i="21"/>
  <c r="BM41" i="21"/>
  <c r="BM23" i="21"/>
  <c r="BM42" i="21"/>
  <c r="BM77" i="21"/>
  <c r="BM52" i="21"/>
  <c r="BM73" i="21"/>
  <c r="BM63" i="21"/>
  <c r="BM65" i="21"/>
  <c r="BM26" i="21"/>
  <c r="BM70" i="21"/>
  <c r="BM83" i="21"/>
  <c r="BM75" i="21"/>
  <c r="BM56" i="21"/>
  <c r="BM86" i="21"/>
  <c r="BM50" i="21"/>
  <c r="BM49" i="21"/>
  <c r="BM15" i="21"/>
  <c r="BM20" i="21"/>
  <c r="BM31" i="21"/>
  <c r="BM35" i="21"/>
  <c r="BM22" i="21"/>
  <c r="BM81" i="21"/>
  <c r="BM62" i="21"/>
  <c r="BM85" i="21"/>
  <c r="BM76" i="21"/>
  <c r="BM33" i="21"/>
  <c r="BM84" i="21"/>
  <c r="BM59" i="21"/>
  <c r="AX88" i="21"/>
  <c r="BG88" i="21" s="1"/>
  <c r="BM88" i="21" s="1"/>
  <c r="BF87" i="21"/>
  <c r="BE87" i="21"/>
  <c r="BM29" i="21"/>
  <c r="BM87" i="21"/>
  <c r="BD87" i="21"/>
  <c r="AY88" i="21"/>
  <c r="BB89" i="21"/>
  <c r="AZ90" i="21"/>
  <c r="BA93" i="21"/>
  <c r="BD157" i="22"/>
  <c r="BJ157" i="22" s="1"/>
  <c r="AY158" i="22"/>
  <c r="BF161" i="22"/>
  <c r="BL161" i="22" s="1"/>
  <c r="BA162" i="22"/>
  <c r="BG161" i="22"/>
  <c r="BM161" i="22" s="1"/>
  <c r="BB162" i="22"/>
  <c r="BE158" i="22"/>
  <c r="BK158" i="22" s="1"/>
  <c r="AZ159" i="22"/>
  <c r="AY164" i="27" l="1"/>
  <c r="AZ161" i="27"/>
  <c r="BF159" i="27"/>
  <c r="BL159" i="27" s="1"/>
  <c r="BA160" i="27"/>
  <c r="BG159" i="27"/>
  <c r="BM159" i="27" s="1"/>
  <c r="AX160" i="27"/>
  <c r="BD159" i="27"/>
  <c r="BJ159" i="27" s="1"/>
  <c r="BE159" i="28"/>
  <c r="BK159" i="28" s="1"/>
  <c r="AZ160" i="28"/>
  <c r="BF160" i="28"/>
  <c r="BL160" i="28" s="1"/>
  <c r="BA161" i="28"/>
  <c r="BG161" i="28"/>
  <c r="BM161" i="28" s="1"/>
  <c r="BB162" i="28"/>
  <c r="BD160" i="28"/>
  <c r="BJ160" i="28" s="1"/>
  <c r="AY161" i="28"/>
  <c r="BE194" i="25"/>
  <c r="BK194" i="25" s="1"/>
  <c r="AZ195" i="25"/>
  <c r="BD192" i="25"/>
  <c r="BJ192" i="25" s="1"/>
  <c r="AY193" i="25"/>
  <c r="BF192" i="25"/>
  <c r="BL192" i="25" s="1"/>
  <c r="BG192" i="25"/>
  <c r="BM192" i="25" s="1"/>
  <c r="BA193" i="25"/>
  <c r="AX158" i="23"/>
  <c r="BF158" i="23" s="1"/>
  <c r="BL158" i="23" s="1"/>
  <c r="BM157" i="23"/>
  <c r="BE157" i="23"/>
  <c r="BK157" i="23" s="1"/>
  <c r="AZ160" i="23"/>
  <c r="BD157" i="23"/>
  <c r="BJ157" i="23" s="1"/>
  <c r="AY158" i="23"/>
  <c r="BB163" i="23"/>
  <c r="BA159" i="23"/>
  <c r="BG159" i="23" s="1"/>
  <c r="BF157" i="23"/>
  <c r="BL157" i="23" s="1"/>
  <c r="BM72" i="21"/>
  <c r="BM30" i="21"/>
  <c r="BM14" i="21"/>
  <c r="BM74" i="21"/>
  <c r="BM17" i="21"/>
  <c r="BM66" i="21"/>
  <c r="BM51" i="21"/>
  <c r="BM48" i="21"/>
  <c r="BM43" i="21"/>
  <c r="BM32" i="21"/>
  <c r="BM58" i="21"/>
  <c r="BM46" i="21"/>
  <c r="BM54" i="21"/>
  <c r="BM19" i="21"/>
  <c r="BM25" i="21"/>
  <c r="BM34" i="21"/>
  <c r="BM28" i="21"/>
  <c r="BM27" i="21"/>
  <c r="BK41" i="21"/>
  <c r="BM40" i="21"/>
  <c r="BM80" i="21"/>
  <c r="BM79" i="21"/>
  <c r="BM53" i="21"/>
  <c r="BM16" i="21"/>
  <c r="BM47" i="21"/>
  <c r="BM21" i="21"/>
  <c r="BM45" i="21"/>
  <c r="BM24" i="21"/>
  <c r="BM69" i="21"/>
  <c r="BM68" i="21"/>
  <c r="BM36" i="21"/>
  <c r="BM67" i="21"/>
  <c r="BM18" i="21"/>
  <c r="BM64" i="21"/>
  <c r="BM60" i="21"/>
  <c r="BM44" i="21"/>
  <c r="BM82" i="21"/>
  <c r="BM57" i="21"/>
  <c r="BM37" i="21"/>
  <c r="BM55" i="21"/>
  <c r="BM39" i="21"/>
  <c r="BM71" i="21"/>
  <c r="BM78" i="21"/>
  <c r="BL54" i="21"/>
  <c r="BL52" i="21"/>
  <c r="BL21" i="21"/>
  <c r="BL59" i="21"/>
  <c r="BL58" i="21"/>
  <c r="BL44" i="21"/>
  <c r="BL60" i="21"/>
  <c r="BL63" i="21"/>
  <c r="BL19" i="21"/>
  <c r="BL49" i="21"/>
  <c r="BL70" i="21"/>
  <c r="BK49" i="21"/>
  <c r="BK64" i="21"/>
  <c r="BL36" i="21"/>
  <c r="BK83" i="21"/>
  <c r="BK42" i="21"/>
  <c r="BK77" i="21"/>
  <c r="BL53" i="21"/>
  <c r="BK56" i="21"/>
  <c r="BL31" i="21"/>
  <c r="BL85" i="21"/>
  <c r="BL66" i="21"/>
  <c r="BL46" i="21"/>
  <c r="BL33" i="21"/>
  <c r="BK48" i="21"/>
  <c r="BL81" i="21"/>
  <c r="BK35" i="21"/>
  <c r="BL62" i="21"/>
  <c r="BL86" i="21"/>
  <c r="BL69" i="21"/>
  <c r="BL65" i="21"/>
  <c r="BK25" i="21"/>
  <c r="BL83" i="21"/>
  <c r="BL47" i="21"/>
  <c r="BL38" i="21"/>
  <c r="BK76" i="21"/>
  <c r="BL35" i="21"/>
  <c r="BK87" i="21"/>
  <c r="BK74" i="21"/>
  <c r="BK34" i="21"/>
  <c r="BK59" i="21"/>
  <c r="BK23" i="21"/>
  <c r="BK67" i="21"/>
  <c r="BK17" i="21"/>
  <c r="BK33" i="21"/>
  <c r="BK36" i="21"/>
  <c r="BK60" i="21"/>
  <c r="BK29" i="21"/>
  <c r="BK28" i="21"/>
  <c r="BK31" i="21"/>
  <c r="BK85" i="21"/>
  <c r="BK70" i="21"/>
  <c r="BK40" i="21"/>
  <c r="BL61" i="21"/>
  <c r="BK47" i="21"/>
  <c r="BL17" i="21"/>
  <c r="BK71" i="21"/>
  <c r="BL51" i="21"/>
  <c r="BL40" i="21"/>
  <c r="BL28" i="21"/>
  <c r="BL23" i="21"/>
  <c r="BK19" i="21"/>
  <c r="BL32" i="21"/>
  <c r="BK73" i="21"/>
  <c r="BL68" i="21"/>
  <c r="BK20" i="21"/>
  <c r="BK38" i="21"/>
  <c r="BL73" i="21"/>
  <c r="BK15" i="21"/>
  <c r="BJ29" i="21"/>
  <c r="BJ69" i="21"/>
  <c r="BJ47" i="21"/>
  <c r="BJ28" i="21"/>
  <c r="BJ74" i="21"/>
  <c r="BJ41" i="21"/>
  <c r="BJ61" i="21"/>
  <c r="BL71" i="21"/>
  <c r="BK14" i="21"/>
  <c r="AX89" i="21"/>
  <c r="BG89" i="21" s="1"/>
  <c r="BM89" i="21" s="1"/>
  <c r="BF88" i="21"/>
  <c r="BE88" i="21"/>
  <c r="AZ91" i="21"/>
  <c r="BA94" i="21"/>
  <c r="BB90" i="21"/>
  <c r="AY89" i="21"/>
  <c r="BD88" i="21"/>
  <c r="BJ80" i="21" s="1"/>
  <c r="BF162" i="22"/>
  <c r="BL162" i="22" s="1"/>
  <c r="BA163" i="22"/>
  <c r="BD158" i="22"/>
  <c r="BJ158" i="22" s="1"/>
  <c r="AY159" i="22"/>
  <c r="BE159" i="22"/>
  <c r="BK159" i="22" s="1"/>
  <c r="AZ160" i="22"/>
  <c r="BG162" i="22"/>
  <c r="BM162" i="22" s="1"/>
  <c r="BB163" i="22"/>
  <c r="AX161" i="27" l="1"/>
  <c r="BD160" i="27"/>
  <c r="BJ160" i="27" s="1"/>
  <c r="BA161" i="27"/>
  <c r="BG160" i="27"/>
  <c r="BM160" i="27" s="1"/>
  <c r="BF160" i="27"/>
  <c r="BL160" i="27" s="1"/>
  <c r="BE161" i="27"/>
  <c r="BK161" i="27" s="1"/>
  <c r="O1" i="27" s="1"/>
  <c r="AZ162" i="27"/>
  <c r="BE160" i="27"/>
  <c r="BK160" i="27" s="1"/>
  <c r="AY165" i="27"/>
  <c r="BD161" i="28"/>
  <c r="BJ161" i="28" s="1"/>
  <c r="N1" i="28" s="1"/>
  <c r="AY162" i="28"/>
  <c r="BG162" i="28"/>
  <c r="BM162" i="28" s="1"/>
  <c r="BB163" i="28"/>
  <c r="BF161" i="28"/>
  <c r="BL161" i="28" s="1"/>
  <c r="BA162" i="28"/>
  <c r="BE160" i="28"/>
  <c r="BK160" i="28" s="1"/>
  <c r="AZ161" i="28"/>
  <c r="BF193" i="25"/>
  <c r="BL193" i="25" s="1"/>
  <c r="BG193" i="25"/>
  <c r="BM193" i="25" s="1"/>
  <c r="BA194" i="25"/>
  <c r="BD193" i="25"/>
  <c r="BJ193" i="25" s="1"/>
  <c r="AY194" i="25"/>
  <c r="BE195" i="25"/>
  <c r="BK195" i="25" s="1"/>
  <c r="AZ196" i="25"/>
  <c r="BB164" i="23"/>
  <c r="BA160" i="23"/>
  <c r="BG160" i="23" s="1"/>
  <c r="BD158" i="23"/>
  <c r="BJ158" i="23" s="1"/>
  <c r="AY159" i="23"/>
  <c r="AZ161" i="23"/>
  <c r="AX159" i="23"/>
  <c r="BM158" i="23"/>
  <c r="BE158" i="23"/>
  <c r="BK158" i="23" s="1"/>
  <c r="BJ88" i="21"/>
  <c r="BJ66" i="21"/>
  <c r="BJ62" i="21"/>
  <c r="BJ42" i="21"/>
  <c r="BJ54" i="21"/>
  <c r="BJ23" i="21"/>
  <c r="BJ46" i="21"/>
  <c r="BJ43" i="21"/>
  <c r="BJ38" i="21"/>
  <c r="BJ40" i="21"/>
  <c r="BJ65" i="21"/>
  <c r="BJ25" i="21"/>
  <c r="BJ15" i="21"/>
  <c r="BJ56" i="21"/>
  <c r="BJ37" i="21"/>
  <c r="BJ44" i="21"/>
  <c r="BJ83" i="21"/>
  <c r="BJ76" i="21"/>
  <c r="BJ35" i="21"/>
  <c r="BJ52" i="21"/>
  <c r="BJ36" i="21"/>
  <c r="BJ30" i="21"/>
  <c r="BJ73" i="21"/>
  <c r="BJ81" i="21"/>
  <c r="BJ82" i="21"/>
  <c r="BJ24" i="21"/>
  <c r="BJ79" i="21"/>
  <c r="BJ78" i="21"/>
  <c r="BJ51" i="21"/>
  <c r="BJ45" i="21"/>
  <c r="BJ84" i="21"/>
  <c r="BJ53" i="21"/>
  <c r="BJ72" i="21"/>
  <c r="BJ19" i="21"/>
  <c r="BJ55" i="21"/>
  <c r="BJ31" i="21"/>
  <c r="BJ67" i="21"/>
  <c r="BJ14" i="21"/>
  <c r="BJ34" i="21"/>
  <c r="BJ16" i="21"/>
  <c r="BJ50" i="21"/>
  <c r="BJ20" i="21"/>
  <c r="BJ49" i="21"/>
  <c r="BJ86" i="21"/>
  <c r="BJ59" i="21"/>
  <c r="BJ68" i="21"/>
  <c r="BJ57" i="21"/>
  <c r="BJ85" i="21"/>
  <c r="BK88" i="21"/>
  <c r="BK82" i="21"/>
  <c r="BK68" i="21"/>
  <c r="BK16" i="21"/>
  <c r="BK69" i="21"/>
  <c r="BK51" i="21"/>
  <c r="BL88" i="21"/>
  <c r="BL43" i="21"/>
  <c r="BL22" i="21"/>
  <c r="BL72" i="21"/>
  <c r="BL56" i="21"/>
  <c r="BL50" i="21"/>
  <c r="BL55" i="21"/>
  <c r="BL82" i="21"/>
  <c r="BJ39" i="21"/>
  <c r="BK55" i="21"/>
  <c r="BJ32" i="21"/>
  <c r="BL24" i="21"/>
  <c r="BK21" i="21"/>
  <c r="BK86" i="21"/>
  <c r="BL80" i="21"/>
  <c r="BL34" i="21"/>
  <c r="BL67" i="21"/>
  <c r="BJ87" i="21"/>
  <c r="BK84" i="21"/>
  <c r="BL39" i="21"/>
  <c r="BK30" i="21"/>
  <c r="BK61" i="21"/>
  <c r="BL87" i="21"/>
  <c r="BJ58" i="21"/>
  <c r="BK72" i="21"/>
  <c r="BJ71" i="21"/>
  <c r="BK52" i="21"/>
  <c r="BL41" i="21"/>
  <c r="BK65" i="21"/>
  <c r="BK32" i="21"/>
  <c r="BK53" i="21"/>
  <c r="BK26" i="21"/>
  <c r="BL37" i="21"/>
  <c r="BL16" i="21"/>
  <c r="BK80" i="21"/>
  <c r="BL45" i="21"/>
  <c r="BJ63" i="21"/>
  <c r="BL74" i="21"/>
  <c r="BK24" i="21"/>
  <c r="BJ21" i="21"/>
  <c r="BJ77" i="21"/>
  <c r="BK50" i="21"/>
  <c r="BL15" i="21"/>
  <c r="BL14" i="21"/>
  <c r="BL78" i="21"/>
  <c r="BJ75" i="21"/>
  <c r="BJ48" i="21"/>
  <c r="BL27" i="21"/>
  <c r="BL29" i="21"/>
  <c r="BK75" i="21"/>
  <c r="BJ17" i="21"/>
  <c r="BK46" i="21"/>
  <c r="BL76" i="21"/>
  <c r="BJ22" i="21"/>
  <c r="BL77" i="21"/>
  <c r="BK57" i="21"/>
  <c r="BK27" i="21"/>
  <c r="BL25" i="21"/>
  <c r="BL75" i="21"/>
  <c r="BL79" i="21"/>
  <c r="BJ60" i="21"/>
  <c r="BK79" i="21"/>
  <c r="BL20" i="21"/>
  <c r="BK18" i="21"/>
  <c r="BL57" i="21"/>
  <c r="BJ64" i="21"/>
  <c r="BK44" i="21"/>
  <c r="BJ70" i="21"/>
  <c r="BJ27" i="21"/>
  <c r="BK62" i="21"/>
  <c r="BK78" i="21"/>
  <c r="BK43" i="21"/>
  <c r="BK58" i="21"/>
  <c r="BL26" i="21"/>
  <c r="BL18" i="21"/>
  <c r="BJ33" i="21"/>
  <c r="BK45" i="21"/>
  <c r="BL30" i="21"/>
  <c r="BK37" i="21"/>
  <c r="BK54" i="21"/>
  <c r="BK39" i="21"/>
  <c r="BK63" i="21"/>
  <c r="BJ26" i="21"/>
  <c r="BJ18" i="21"/>
  <c r="BL84" i="21"/>
  <c r="BK81" i="21"/>
  <c r="BK66" i="21"/>
  <c r="BK22" i="21"/>
  <c r="BL64" i="21"/>
  <c r="BL42" i="21"/>
  <c r="BL48" i="21"/>
  <c r="AX90" i="21"/>
  <c r="BG90" i="21" s="1"/>
  <c r="BM90" i="21" s="1"/>
  <c r="BF89" i="21"/>
  <c r="BL89" i="21" s="1"/>
  <c r="BE89" i="21"/>
  <c r="BK89" i="21" s="1"/>
  <c r="BD89" i="21"/>
  <c r="BJ89" i="21" s="1"/>
  <c r="AY90" i="21"/>
  <c r="BA95" i="21"/>
  <c r="BB91" i="21"/>
  <c r="AZ92" i="21"/>
  <c r="BE160" i="22"/>
  <c r="BK160" i="22" s="1"/>
  <c r="AZ161" i="22"/>
  <c r="BG163" i="22"/>
  <c r="BM163" i="22" s="1"/>
  <c r="BB164" i="22"/>
  <c r="BF163" i="22"/>
  <c r="BL163" i="22" s="1"/>
  <c r="BA164" i="22"/>
  <c r="BD159" i="22"/>
  <c r="BJ159" i="22" s="1"/>
  <c r="AY160" i="22"/>
  <c r="AY166" i="27" l="1"/>
  <c r="AZ163" i="27"/>
  <c r="BG161" i="27"/>
  <c r="BM161" i="27" s="1"/>
  <c r="BA162" i="27"/>
  <c r="BF161" i="27"/>
  <c r="BL161" i="27" s="1"/>
  <c r="P1" i="27" s="1"/>
  <c r="AX162" i="27"/>
  <c r="BD161" i="27"/>
  <c r="BJ161" i="27" s="1"/>
  <c r="N1" i="27" s="1"/>
  <c r="BE161" i="28"/>
  <c r="BK161" i="28" s="1"/>
  <c r="O1" i="28" s="1"/>
  <c r="AZ162" i="28"/>
  <c r="BF162" i="28"/>
  <c r="BL162" i="28" s="1"/>
  <c r="BA163" i="28"/>
  <c r="BG163" i="28"/>
  <c r="BM163" i="28" s="1"/>
  <c r="BB164" i="28"/>
  <c r="BD162" i="28"/>
  <c r="BJ162" i="28" s="1"/>
  <c r="AY163" i="28"/>
  <c r="BE196" i="25"/>
  <c r="BK196" i="25" s="1"/>
  <c r="AZ197" i="25"/>
  <c r="BD194" i="25"/>
  <c r="BJ194" i="25" s="1"/>
  <c r="AY195" i="25"/>
  <c r="BG194" i="25"/>
  <c r="BM194" i="25" s="1"/>
  <c r="BF194" i="25"/>
  <c r="BL194" i="25" s="1"/>
  <c r="BA195" i="25"/>
  <c r="AX160" i="23"/>
  <c r="BF160" i="23" s="1"/>
  <c r="BL160" i="23" s="1"/>
  <c r="BM159" i="23"/>
  <c r="BE159" i="23"/>
  <c r="BK159" i="23" s="1"/>
  <c r="AZ162" i="23"/>
  <c r="BD159" i="23"/>
  <c r="BJ159" i="23" s="1"/>
  <c r="AY160" i="23"/>
  <c r="BA161" i="23"/>
  <c r="BG161" i="23" s="1"/>
  <c r="BF159" i="23"/>
  <c r="BL159" i="23" s="1"/>
  <c r="BB165" i="23"/>
  <c r="AX91" i="21"/>
  <c r="BG91" i="21" s="1"/>
  <c r="BM91" i="21" s="1"/>
  <c r="BF90" i="21"/>
  <c r="BL90" i="21" s="1"/>
  <c r="BE90" i="21"/>
  <c r="BK90" i="21" s="1"/>
  <c r="BA96" i="21"/>
  <c r="AZ93" i="21"/>
  <c r="BB92" i="21"/>
  <c r="AY91" i="21"/>
  <c r="BD90" i="21"/>
  <c r="BJ90" i="21" s="1"/>
  <c r="BD160" i="22"/>
  <c r="BJ160" i="22" s="1"/>
  <c r="AY161" i="22"/>
  <c r="BF164" i="22"/>
  <c r="BL164" i="22" s="1"/>
  <c r="BA165" i="22"/>
  <c r="BE161" i="22"/>
  <c r="BK161" i="22" s="1"/>
  <c r="O1" i="22" s="1"/>
  <c r="AZ162" i="22"/>
  <c r="BG164" i="22"/>
  <c r="BM164" i="22" s="1"/>
  <c r="BB165" i="22"/>
  <c r="AZ164" i="27" l="1"/>
  <c r="AX163" i="27"/>
  <c r="BD162" i="27"/>
  <c r="BJ162" i="27" s="1"/>
  <c r="BE162" i="27"/>
  <c r="BK162" i="27" s="1"/>
  <c r="BF162" i="27"/>
  <c r="BL162" i="27" s="1"/>
  <c r="BA163" i="27"/>
  <c r="BG162" i="27"/>
  <c r="BM162" i="27" s="1"/>
  <c r="AY167" i="27"/>
  <c r="BF163" i="28"/>
  <c r="BL163" i="28" s="1"/>
  <c r="BA164" i="28"/>
  <c r="BD163" i="28"/>
  <c r="BJ163" i="28" s="1"/>
  <c r="AY164" i="28"/>
  <c r="BG164" i="28"/>
  <c r="BM164" i="28" s="1"/>
  <c r="BB165" i="28"/>
  <c r="BE162" i="28"/>
  <c r="BK162" i="28" s="1"/>
  <c r="AZ163" i="28"/>
  <c r="BF195" i="25"/>
  <c r="BL195" i="25" s="1"/>
  <c r="BG195" i="25"/>
  <c r="BM195" i="25" s="1"/>
  <c r="BA196" i="25"/>
  <c r="BE197" i="25"/>
  <c r="BK197" i="25" s="1"/>
  <c r="AZ198" i="25"/>
  <c r="BD195" i="25"/>
  <c r="BJ195" i="25" s="1"/>
  <c r="AY196" i="25"/>
  <c r="AZ163" i="23"/>
  <c r="BB166" i="23"/>
  <c r="BA162" i="23"/>
  <c r="BG162" i="23" s="1"/>
  <c r="BD160" i="23"/>
  <c r="BJ160" i="23" s="1"/>
  <c r="AY161" i="23"/>
  <c r="AX161" i="23"/>
  <c r="BM160" i="23"/>
  <c r="BE160" i="23"/>
  <c r="BK160" i="23" s="1"/>
  <c r="AX92" i="21"/>
  <c r="BG92" i="21" s="1"/>
  <c r="BM92" i="21" s="1"/>
  <c r="BF91" i="21"/>
  <c r="BL91" i="21" s="1"/>
  <c r="BE91" i="21"/>
  <c r="BK91" i="21" s="1"/>
  <c r="AZ94" i="21"/>
  <c r="BA97" i="21"/>
  <c r="AY92" i="21"/>
  <c r="BD91" i="21"/>
  <c r="BJ91" i="21" s="1"/>
  <c r="BB93" i="21"/>
  <c r="BG165" i="22"/>
  <c r="BM165" i="22" s="1"/>
  <c r="BB166" i="22"/>
  <c r="BE162" i="22"/>
  <c r="BK162" i="22" s="1"/>
  <c r="AZ163" i="22"/>
  <c r="BF165" i="22"/>
  <c r="BL165" i="22" s="1"/>
  <c r="BA166" i="22"/>
  <c r="BD161" i="22"/>
  <c r="BJ161" i="22" s="1"/>
  <c r="N1" i="22" s="1"/>
  <c r="AY162" i="22"/>
  <c r="BG163" i="27" l="1"/>
  <c r="BM163" i="27" s="1"/>
  <c r="BA164" i="27"/>
  <c r="BF163" i="27"/>
  <c r="BL163" i="27" s="1"/>
  <c r="AY168" i="27"/>
  <c r="AX164" i="27"/>
  <c r="BD163" i="27"/>
  <c r="BJ163" i="27" s="1"/>
  <c r="BE163" i="27"/>
  <c r="BK163" i="27" s="1"/>
  <c r="AZ165" i="27"/>
  <c r="BG165" i="28"/>
  <c r="BM165" i="28" s="1"/>
  <c r="BB166" i="28"/>
  <c r="BE163" i="28"/>
  <c r="BK163" i="28" s="1"/>
  <c r="AZ164" i="28"/>
  <c r="BD164" i="28"/>
  <c r="BJ164" i="28" s="1"/>
  <c r="AY165" i="28"/>
  <c r="BF164" i="28"/>
  <c r="BL164" i="28" s="1"/>
  <c r="BA165" i="28"/>
  <c r="BD196" i="25"/>
  <c r="BJ196" i="25" s="1"/>
  <c r="AY197" i="25"/>
  <c r="BF196" i="25"/>
  <c r="BL196" i="25" s="1"/>
  <c r="BG196" i="25"/>
  <c r="BM196" i="25" s="1"/>
  <c r="BA197" i="25"/>
  <c r="BE198" i="25"/>
  <c r="BK198" i="25" s="1"/>
  <c r="AZ199" i="25"/>
  <c r="AX162" i="23"/>
  <c r="BF162" i="23" s="1"/>
  <c r="BL162" i="23" s="1"/>
  <c r="BM161" i="23"/>
  <c r="BE161" i="23"/>
  <c r="BK161" i="23" s="1"/>
  <c r="O1" i="23" s="1"/>
  <c r="BB167" i="23"/>
  <c r="BD161" i="23"/>
  <c r="BJ161" i="23" s="1"/>
  <c r="N1" i="23" s="1"/>
  <c r="AY162" i="23"/>
  <c r="AZ164" i="23"/>
  <c r="BA163" i="23"/>
  <c r="BG163" i="23" s="1"/>
  <c r="BF161" i="23"/>
  <c r="BL161" i="23" s="1"/>
  <c r="AX93" i="21"/>
  <c r="BG93" i="21" s="1"/>
  <c r="BM93" i="21" s="1"/>
  <c r="BF92" i="21"/>
  <c r="BL92" i="21" s="1"/>
  <c r="BE92" i="21"/>
  <c r="BK92" i="21" s="1"/>
  <c r="BD92" i="21"/>
  <c r="BJ92" i="21" s="1"/>
  <c r="AY93" i="21"/>
  <c r="BB94" i="21"/>
  <c r="AZ95" i="21"/>
  <c r="BA98" i="21"/>
  <c r="BD162" i="22"/>
  <c r="BJ162" i="22" s="1"/>
  <c r="AY163" i="22"/>
  <c r="BE163" i="22"/>
  <c r="BK163" i="22" s="1"/>
  <c r="AZ164" i="22"/>
  <c r="BG166" i="22"/>
  <c r="BM166" i="22" s="1"/>
  <c r="BB167" i="22"/>
  <c r="BF166" i="22"/>
  <c r="BL166" i="22" s="1"/>
  <c r="BA167" i="22"/>
  <c r="AX165" i="27" l="1"/>
  <c r="BD164" i="27"/>
  <c r="BJ164" i="27" s="1"/>
  <c r="BE164" i="27"/>
  <c r="BK164" i="27" s="1"/>
  <c r="AY169" i="27"/>
  <c r="AZ166" i="27"/>
  <c r="BE165" i="27"/>
  <c r="BK165" i="27" s="1"/>
  <c r="BF164" i="27"/>
  <c r="BL164" i="27" s="1"/>
  <c r="BA165" i="27"/>
  <c r="BG164" i="27"/>
  <c r="BM164" i="27" s="1"/>
  <c r="BD165" i="28"/>
  <c r="BJ165" i="28" s="1"/>
  <c r="AY166" i="28"/>
  <c r="BF165" i="28"/>
  <c r="BL165" i="28" s="1"/>
  <c r="BA166" i="28"/>
  <c r="BE164" i="28"/>
  <c r="BK164" i="28" s="1"/>
  <c r="AZ165" i="28"/>
  <c r="BG166" i="28"/>
  <c r="BM166" i="28" s="1"/>
  <c r="BB167" i="28"/>
  <c r="BE199" i="25"/>
  <c r="BK199" i="25" s="1"/>
  <c r="AZ200" i="25"/>
  <c r="BG197" i="25"/>
  <c r="BM197" i="25" s="1"/>
  <c r="BF197" i="25"/>
  <c r="BL197" i="25" s="1"/>
  <c r="BA198" i="25"/>
  <c r="BD197" i="25"/>
  <c r="BJ197" i="25" s="1"/>
  <c r="AY198" i="25"/>
  <c r="BA164" i="23"/>
  <c r="BG164" i="23" s="1"/>
  <c r="BB168" i="23"/>
  <c r="AZ165" i="23"/>
  <c r="BD162" i="23"/>
  <c r="BJ162" i="23" s="1"/>
  <c r="AY163" i="23"/>
  <c r="AX163" i="23"/>
  <c r="BM162" i="23"/>
  <c r="BE162" i="23"/>
  <c r="BK162" i="23" s="1"/>
  <c r="AX94" i="21"/>
  <c r="BG94" i="21" s="1"/>
  <c r="BM94" i="21" s="1"/>
  <c r="BF93" i="21"/>
  <c r="BL93" i="21" s="1"/>
  <c r="BE93" i="21"/>
  <c r="BK93" i="21" s="1"/>
  <c r="BA99" i="21"/>
  <c r="BD93" i="21"/>
  <c r="BJ93" i="21" s="1"/>
  <c r="AY94" i="21"/>
  <c r="AZ96" i="21"/>
  <c r="BB95" i="21"/>
  <c r="BF167" i="22"/>
  <c r="BL167" i="22" s="1"/>
  <c r="BA168" i="22"/>
  <c r="BG167" i="22"/>
  <c r="BM167" i="22" s="1"/>
  <c r="BB168" i="22"/>
  <c r="BD163" i="22"/>
  <c r="BJ163" i="22" s="1"/>
  <c r="AY164" i="22"/>
  <c r="BE164" i="22"/>
  <c r="BK164" i="22" s="1"/>
  <c r="AZ165" i="22"/>
  <c r="BG165" i="27" l="1"/>
  <c r="BM165" i="27" s="1"/>
  <c r="BA166" i="27"/>
  <c r="BF165" i="27"/>
  <c r="BL165" i="27" s="1"/>
  <c r="AY170" i="27"/>
  <c r="AZ167" i="27"/>
  <c r="AX166" i="27"/>
  <c r="BE166" i="27" s="1"/>
  <c r="BK166" i="27" s="1"/>
  <c r="BD165" i="27"/>
  <c r="BJ165" i="27" s="1"/>
  <c r="BE165" i="28"/>
  <c r="BK165" i="28" s="1"/>
  <c r="AZ166" i="28"/>
  <c r="BF166" i="28"/>
  <c r="BL166" i="28" s="1"/>
  <c r="BA167" i="28"/>
  <c r="BG167" i="28"/>
  <c r="BM167" i="28" s="1"/>
  <c r="BB168" i="28"/>
  <c r="BD166" i="28"/>
  <c r="BJ166" i="28" s="1"/>
  <c r="AY167" i="28"/>
  <c r="BE200" i="25"/>
  <c r="BK200" i="25" s="1"/>
  <c r="AZ201" i="25"/>
  <c r="BD198" i="25"/>
  <c r="BJ198" i="25" s="1"/>
  <c r="AY199" i="25"/>
  <c r="BG198" i="25"/>
  <c r="BM198" i="25" s="1"/>
  <c r="BF198" i="25"/>
  <c r="BL198" i="25" s="1"/>
  <c r="BA199" i="25"/>
  <c r="BD163" i="23"/>
  <c r="BJ163" i="23" s="1"/>
  <c r="AY164" i="23"/>
  <c r="AZ166" i="23"/>
  <c r="AX164" i="23"/>
  <c r="BF164" i="23" s="1"/>
  <c r="BL164" i="23" s="1"/>
  <c r="BM163" i="23"/>
  <c r="BE163" i="23"/>
  <c r="BK163" i="23" s="1"/>
  <c r="BA165" i="23"/>
  <c r="BG165" i="23" s="1"/>
  <c r="BB169" i="23"/>
  <c r="BF163" i="23"/>
  <c r="BL163" i="23" s="1"/>
  <c r="AX95" i="21"/>
  <c r="BG95" i="21" s="1"/>
  <c r="BM95" i="21" s="1"/>
  <c r="BF94" i="21"/>
  <c r="BL94" i="21" s="1"/>
  <c r="BE94" i="21"/>
  <c r="BK94" i="21" s="1"/>
  <c r="BB96" i="21"/>
  <c r="AZ97" i="21"/>
  <c r="BA100" i="21"/>
  <c r="AY95" i="21"/>
  <c r="BD94" i="21"/>
  <c r="BJ94" i="21" s="1"/>
  <c r="BD164" i="22"/>
  <c r="BJ164" i="22" s="1"/>
  <c r="AY165" i="22"/>
  <c r="BE165" i="22"/>
  <c r="BK165" i="22" s="1"/>
  <c r="AZ166" i="22"/>
  <c r="BF168" i="22"/>
  <c r="BL168" i="22" s="1"/>
  <c r="BA169" i="22"/>
  <c r="BG168" i="22"/>
  <c r="BM168" i="22" s="1"/>
  <c r="BB169" i="22"/>
  <c r="AY171" i="27" l="1"/>
  <c r="AZ168" i="27"/>
  <c r="BF166" i="27"/>
  <c r="BL166" i="27" s="1"/>
  <c r="BG166" i="27"/>
  <c r="BM166" i="27" s="1"/>
  <c r="BA167" i="27"/>
  <c r="AX167" i="27"/>
  <c r="BE167" i="27" s="1"/>
  <c r="BK167" i="27" s="1"/>
  <c r="BD166" i="27"/>
  <c r="BJ166" i="27" s="1"/>
  <c r="BG168" i="28"/>
  <c r="BM168" i="28" s="1"/>
  <c r="BB169" i="28"/>
  <c r="BD167" i="28"/>
  <c r="BJ167" i="28" s="1"/>
  <c r="AY168" i="28"/>
  <c r="BF167" i="28"/>
  <c r="BL167" i="28" s="1"/>
  <c r="BA168" i="28"/>
  <c r="BE166" i="28"/>
  <c r="BK166" i="28" s="1"/>
  <c r="AZ167" i="28"/>
  <c r="BF199" i="25"/>
  <c r="BL199" i="25" s="1"/>
  <c r="BG199" i="25"/>
  <c r="BM199" i="25" s="1"/>
  <c r="BA200" i="25"/>
  <c r="BE201" i="25"/>
  <c r="BK201" i="25" s="1"/>
  <c r="AZ202" i="25"/>
  <c r="BD199" i="25"/>
  <c r="BJ199" i="25" s="1"/>
  <c r="AY200" i="25"/>
  <c r="BB170" i="23"/>
  <c r="BA166" i="23"/>
  <c r="BG166" i="23" s="1"/>
  <c r="AZ167" i="23"/>
  <c r="BD164" i="23"/>
  <c r="BJ164" i="23" s="1"/>
  <c r="AY165" i="23"/>
  <c r="AX165" i="23"/>
  <c r="BM164" i="23"/>
  <c r="BE164" i="23"/>
  <c r="BK164" i="23" s="1"/>
  <c r="AX96" i="21"/>
  <c r="BG96" i="21" s="1"/>
  <c r="BM96" i="21" s="1"/>
  <c r="BF95" i="21"/>
  <c r="BL95" i="21" s="1"/>
  <c r="BE95" i="21"/>
  <c r="BK95" i="21" s="1"/>
  <c r="BD95" i="21"/>
  <c r="BJ95" i="21" s="1"/>
  <c r="AY96" i="21"/>
  <c r="BA101" i="21"/>
  <c r="AZ98" i="21"/>
  <c r="BB97" i="21"/>
  <c r="BG169" i="22"/>
  <c r="BM169" i="22" s="1"/>
  <c r="BB170" i="22"/>
  <c r="BD165" i="22"/>
  <c r="BJ165" i="22" s="1"/>
  <c r="AY166" i="22"/>
  <c r="BF169" i="22"/>
  <c r="BL169" i="22" s="1"/>
  <c r="BA170" i="22"/>
  <c r="BE166" i="22"/>
  <c r="BK166" i="22" s="1"/>
  <c r="AZ167" i="22"/>
  <c r="AZ169" i="27" l="1"/>
  <c r="AX168" i="27"/>
  <c r="BD167" i="27"/>
  <c r="BJ167" i="27" s="1"/>
  <c r="AY172" i="27"/>
  <c r="BG167" i="27"/>
  <c r="BM167" i="27" s="1"/>
  <c r="BF167" i="27"/>
  <c r="BL167" i="27" s="1"/>
  <c r="BA168" i="27"/>
  <c r="BF168" i="28"/>
  <c r="BL168" i="28" s="1"/>
  <c r="BA169" i="28"/>
  <c r="BD168" i="28"/>
  <c r="BJ168" i="28" s="1"/>
  <c r="AY169" i="28"/>
  <c r="BE167" i="28"/>
  <c r="BK167" i="28" s="1"/>
  <c r="AZ168" i="28"/>
  <c r="BG169" i="28"/>
  <c r="BM169" i="28" s="1"/>
  <c r="BB170" i="28"/>
  <c r="BE202" i="25"/>
  <c r="BK202" i="25" s="1"/>
  <c r="AZ203" i="25"/>
  <c r="BG200" i="25"/>
  <c r="BM200" i="25" s="1"/>
  <c r="BF200" i="25"/>
  <c r="BL200" i="25" s="1"/>
  <c r="BA201" i="25"/>
  <c r="BD200" i="25"/>
  <c r="BJ200" i="25" s="1"/>
  <c r="AY201" i="25"/>
  <c r="AX166" i="23"/>
  <c r="BF166" i="23" s="1"/>
  <c r="BL166" i="23" s="1"/>
  <c r="BM165" i="23"/>
  <c r="BE165" i="23"/>
  <c r="BK165" i="23" s="1"/>
  <c r="BA167" i="23"/>
  <c r="BG167" i="23" s="1"/>
  <c r="AZ168" i="23"/>
  <c r="BF165" i="23"/>
  <c r="BL165" i="23" s="1"/>
  <c r="BD165" i="23"/>
  <c r="BJ165" i="23" s="1"/>
  <c r="AY166" i="23"/>
  <c r="BB171" i="23"/>
  <c r="AX97" i="21"/>
  <c r="BG97" i="21" s="1"/>
  <c r="BM97" i="21" s="1"/>
  <c r="BF96" i="21"/>
  <c r="BL96" i="21" s="1"/>
  <c r="BE96" i="21"/>
  <c r="BK96" i="21" s="1"/>
  <c r="BA102" i="21"/>
  <c r="BB98" i="21"/>
  <c r="AZ99" i="21"/>
  <c r="AY97" i="21"/>
  <c r="BD96" i="21"/>
  <c r="BJ96" i="21" s="1"/>
  <c r="BE167" i="22"/>
  <c r="BK167" i="22" s="1"/>
  <c r="AZ168" i="22"/>
  <c r="BD166" i="22"/>
  <c r="BJ166" i="22" s="1"/>
  <c r="AY167" i="22"/>
  <c r="BG170" i="22"/>
  <c r="BM170" i="22" s="1"/>
  <c r="BB171" i="22"/>
  <c r="BF170" i="22"/>
  <c r="BL170" i="22" s="1"/>
  <c r="BA171" i="22"/>
  <c r="AY173" i="27" l="1"/>
  <c r="BA169" i="27"/>
  <c r="BF168" i="27"/>
  <c r="BL168" i="27" s="1"/>
  <c r="BG168" i="27"/>
  <c r="BM168" i="27" s="1"/>
  <c r="AX169" i="27"/>
  <c r="BE169" i="27" s="1"/>
  <c r="BK169" i="27" s="1"/>
  <c r="BD168" i="27"/>
  <c r="BJ168" i="27" s="1"/>
  <c r="AZ170" i="27"/>
  <c r="BE168" i="27"/>
  <c r="BK168" i="27" s="1"/>
  <c r="BG170" i="28"/>
  <c r="BM170" i="28" s="1"/>
  <c r="BB171" i="28"/>
  <c r="BD169" i="28"/>
  <c r="BJ169" i="28" s="1"/>
  <c r="AY170" i="28"/>
  <c r="BE168" i="28"/>
  <c r="BK168" i="28" s="1"/>
  <c r="AZ169" i="28"/>
  <c r="BF169" i="28"/>
  <c r="BL169" i="28" s="1"/>
  <c r="BA170" i="28"/>
  <c r="BD201" i="25"/>
  <c r="BJ201" i="25" s="1"/>
  <c r="AY202" i="25"/>
  <c r="BF201" i="25"/>
  <c r="BL201" i="25" s="1"/>
  <c r="BG201" i="25"/>
  <c r="BM201" i="25" s="1"/>
  <c r="BA202" i="25"/>
  <c r="BE203" i="25"/>
  <c r="BK203" i="25" s="1"/>
  <c r="AZ204" i="25"/>
  <c r="BB172" i="23"/>
  <c r="BD166" i="23"/>
  <c r="BJ166" i="23" s="1"/>
  <c r="AY167" i="23"/>
  <c r="AZ169" i="23"/>
  <c r="BA168" i="23"/>
  <c r="BG168" i="23" s="1"/>
  <c r="AX167" i="23"/>
  <c r="BM166" i="23"/>
  <c r="BE166" i="23"/>
  <c r="BK166" i="23" s="1"/>
  <c r="AX98" i="21"/>
  <c r="BG98" i="21" s="1"/>
  <c r="BM98" i="21" s="1"/>
  <c r="BF97" i="21"/>
  <c r="BL97" i="21" s="1"/>
  <c r="BE97" i="21"/>
  <c r="BK97" i="21" s="1"/>
  <c r="BD97" i="21"/>
  <c r="BJ97" i="21" s="1"/>
  <c r="AY98" i="21"/>
  <c r="AZ100" i="21"/>
  <c r="BB99" i="21"/>
  <c r="BA103" i="21"/>
  <c r="BG171" i="22"/>
  <c r="BM171" i="22" s="1"/>
  <c r="BB172" i="22"/>
  <c r="BE168" i="22"/>
  <c r="BK168" i="22" s="1"/>
  <c r="AZ169" i="22"/>
  <c r="BF171" i="22"/>
  <c r="BL171" i="22" s="1"/>
  <c r="BA172" i="22"/>
  <c r="BD167" i="22"/>
  <c r="BJ167" i="22" s="1"/>
  <c r="AY168" i="22"/>
  <c r="AX170" i="27" l="1"/>
  <c r="BD169" i="27"/>
  <c r="BJ169" i="27" s="1"/>
  <c r="BF169" i="27"/>
  <c r="BL169" i="27" s="1"/>
  <c r="BA170" i="27"/>
  <c r="BG169" i="27"/>
  <c r="BM169" i="27" s="1"/>
  <c r="BE170" i="27"/>
  <c r="BK170" i="27" s="1"/>
  <c r="AZ171" i="27"/>
  <c r="AY174" i="27"/>
  <c r="BE169" i="28"/>
  <c r="BK169" i="28" s="1"/>
  <c r="AZ170" i="28"/>
  <c r="BD170" i="28"/>
  <c r="BJ170" i="28" s="1"/>
  <c r="AY171" i="28"/>
  <c r="BF170" i="28"/>
  <c r="BL170" i="28" s="1"/>
  <c r="BA171" i="28"/>
  <c r="BG171" i="28"/>
  <c r="BM171" i="28" s="1"/>
  <c r="BB172" i="28"/>
  <c r="BE204" i="25"/>
  <c r="BK204" i="25" s="1"/>
  <c r="AZ205" i="25"/>
  <c r="BF202" i="25"/>
  <c r="BL202" i="25" s="1"/>
  <c r="BG202" i="25"/>
  <c r="BM202" i="25" s="1"/>
  <c r="BA203" i="25"/>
  <c r="BD202" i="25"/>
  <c r="BJ202" i="25" s="1"/>
  <c r="AY203" i="25"/>
  <c r="BA169" i="23"/>
  <c r="BG169" i="23" s="1"/>
  <c r="AX168" i="23"/>
  <c r="BM167" i="23"/>
  <c r="BE167" i="23"/>
  <c r="BK167" i="23" s="1"/>
  <c r="AZ170" i="23"/>
  <c r="BB173" i="23"/>
  <c r="BF167" i="23"/>
  <c r="BL167" i="23" s="1"/>
  <c r="BD167" i="23"/>
  <c r="BJ167" i="23" s="1"/>
  <c r="AY168" i="23"/>
  <c r="AX99" i="21"/>
  <c r="BG99" i="21" s="1"/>
  <c r="BM99" i="21" s="1"/>
  <c r="BF98" i="21"/>
  <c r="BL98" i="21" s="1"/>
  <c r="BE98" i="21"/>
  <c r="BK98" i="21" s="1"/>
  <c r="AZ101" i="21"/>
  <c r="BA104" i="21"/>
  <c r="BB100" i="21"/>
  <c r="AY99" i="21"/>
  <c r="BD98" i="21"/>
  <c r="BJ98" i="21" s="1"/>
  <c r="BE169" i="22"/>
  <c r="BK169" i="22" s="1"/>
  <c r="AZ170" i="22"/>
  <c r="BG172" i="22"/>
  <c r="BM172" i="22" s="1"/>
  <c r="BB173" i="22"/>
  <c r="BD168" i="22"/>
  <c r="BJ168" i="22" s="1"/>
  <c r="AY169" i="22"/>
  <c r="BF172" i="22"/>
  <c r="BL172" i="22" s="1"/>
  <c r="BA173" i="22"/>
  <c r="BG170" i="27" l="1"/>
  <c r="BM170" i="27" s="1"/>
  <c r="BF170" i="27"/>
  <c r="BL170" i="27" s="1"/>
  <c r="BA171" i="27"/>
  <c r="AY175" i="27"/>
  <c r="AZ172" i="27"/>
  <c r="AX171" i="27"/>
  <c r="BD170" i="27"/>
  <c r="BJ170" i="27" s="1"/>
  <c r="BF171" i="28"/>
  <c r="BL171" i="28" s="1"/>
  <c r="BA172" i="28"/>
  <c r="BG172" i="28"/>
  <c r="BM172" i="28" s="1"/>
  <c r="BB173" i="28"/>
  <c r="BD171" i="28"/>
  <c r="BJ171" i="28" s="1"/>
  <c r="AY172" i="28"/>
  <c r="BE170" i="28"/>
  <c r="BK170" i="28" s="1"/>
  <c r="AZ171" i="28"/>
  <c r="BD203" i="25"/>
  <c r="BJ203" i="25" s="1"/>
  <c r="AY204" i="25"/>
  <c r="BE205" i="25"/>
  <c r="BK205" i="25" s="1"/>
  <c r="AZ206" i="25"/>
  <c r="BF203" i="25"/>
  <c r="BL203" i="25" s="1"/>
  <c r="BG203" i="25"/>
  <c r="BM203" i="25" s="1"/>
  <c r="BA204" i="25"/>
  <c r="BD168" i="23"/>
  <c r="BJ168" i="23" s="1"/>
  <c r="AY169" i="23"/>
  <c r="AZ171" i="23"/>
  <c r="AX169" i="23"/>
  <c r="BF169" i="23" s="1"/>
  <c r="BL169" i="23" s="1"/>
  <c r="BM168" i="23"/>
  <c r="BE168" i="23"/>
  <c r="BK168" i="23" s="1"/>
  <c r="BA170" i="23"/>
  <c r="BG170" i="23" s="1"/>
  <c r="BB174" i="23"/>
  <c r="BF168" i="23"/>
  <c r="BL168" i="23" s="1"/>
  <c r="AX100" i="21"/>
  <c r="BG100" i="21" s="1"/>
  <c r="BM100" i="21" s="1"/>
  <c r="BF99" i="21"/>
  <c r="BL99" i="21" s="1"/>
  <c r="BE99" i="21"/>
  <c r="BK99" i="21" s="1"/>
  <c r="BB101" i="21"/>
  <c r="BD99" i="21"/>
  <c r="BJ99" i="21" s="1"/>
  <c r="AY100" i="21"/>
  <c r="BA105" i="21"/>
  <c r="AZ102" i="21"/>
  <c r="BG173" i="22"/>
  <c r="BM173" i="22" s="1"/>
  <c r="BB174" i="22"/>
  <c r="BF173" i="22"/>
  <c r="BL173" i="22" s="1"/>
  <c r="BA174" i="22"/>
  <c r="BE170" i="22"/>
  <c r="BK170" i="22" s="1"/>
  <c r="AZ171" i="22"/>
  <c r="BD169" i="22"/>
  <c r="BJ169" i="22" s="1"/>
  <c r="AY170" i="22"/>
  <c r="AY176" i="27" l="1"/>
  <c r="BA172" i="27"/>
  <c r="BF171" i="27"/>
  <c r="BL171" i="27" s="1"/>
  <c r="BG171" i="27"/>
  <c r="BM171" i="27" s="1"/>
  <c r="AX172" i="27"/>
  <c r="BE172" i="27" s="1"/>
  <c r="BK172" i="27" s="1"/>
  <c r="BD171" i="27"/>
  <c r="BJ171" i="27" s="1"/>
  <c r="BE171" i="27"/>
  <c r="BK171" i="27" s="1"/>
  <c r="AZ173" i="27"/>
  <c r="BD172" i="28"/>
  <c r="BJ172" i="28" s="1"/>
  <c r="AY173" i="28"/>
  <c r="BG173" i="28"/>
  <c r="BM173" i="28" s="1"/>
  <c r="BB174" i="28"/>
  <c r="BE171" i="28"/>
  <c r="BK171" i="28" s="1"/>
  <c r="AZ172" i="28"/>
  <c r="BF172" i="28"/>
  <c r="BL172" i="28" s="1"/>
  <c r="BA173" i="28"/>
  <c r="BD204" i="25"/>
  <c r="BJ204" i="25" s="1"/>
  <c r="AY205" i="25"/>
  <c r="BG204" i="25"/>
  <c r="BM204" i="25" s="1"/>
  <c r="BF204" i="25"/>
  <c r="BL204" i="25" s="1"/>
  <c r="BA205" i="25"/>
  <c r="BE206" i="25"/>
  <c r="BK206" i="25" s="1"/>
  <c r="AZ207" i="25"/>
  <c r="AZ172" i="23"/>
  <c r="BB175" i="23"/>
  <c r="BA171" i="23"/>
  <c r="BG171" i="23" s="1"/>
  <c r="BD169" i="23"/>
  <c r="BJ169" i="23" s="1"/>
  <c r="AY170" i="23"/>
  <c r="AX170" i="23"/>
  <c r="BF170" i="23" s="1"/>
  <c r="BL170" i="23" s="1"/>
  <c r="BM169" i="23"/>
  <c r="BE169" i="23"/>
  <c r="BK169" i="23" s="1"/>
  <c r="AX101" i="21"/>
  <c r="BG101" i="21" s="1"/>
  <c r="BM101" i="21" s="1"/>
  <c r="BF100" i="21"/>
  <c r="BL100" i="21" s="1"/>
  <c r="BE100" i="21"/>
  <c r="BK100" i="21" s="1"/>
  <c r="AZ103" i="21"/>
  <c r="AY101" i="21"/>
  <c r="BD100" i="21"/>
  <c r="BJ100" i="21" s="1"/>
  <c r="BB102" i="21"/>
  <c r="BA106" i="21"/>
  <c r="BE171" i="22"/>
  <c r="BK171" i="22" s="1"/>
  <c r="AZ172" i="22"/>
  <c r="BD170" i="22"/>
  <c r="BJ170" i="22" s="1"/>
  <c r="AY171" i="22"/>
  <c r="BG174" i="22"/>
  <c r="BM174" i="22" s="1"/>
  <c r="BB175" i="22"/>
  <c r="BF174" i="22"/>
  <c r="BL174" i="22" s="1"/>
  <c r="BA175" i="22"/>
  <c r="AX173" i="27" l="1"/>
  <c r="BD172" i="27"/>
  <c r="BJ172" i="27" s="1"/>
  <c r="BG172" i="27"/>
  <c r="BM172" i="27" s="1"/>
  <c r="BF172" i="27"/>
  <c r="BL172" i="27" s="1"/>
  <c r="BA173" i="27"/>
  <c r="BE173" i="27"/>
  <c r="BK173" i="27" s="1"/>
  <c r="AZ174" i="27"/>
  <c r="AY177" i="27"/>
  <c r="BE172" i="28"/>
  <c r="BK172" i="28" s="1"/>
  <c r="AZ173" i="28"/>
  <c r="BF173" i="28"/>
  <c r="BL173" i="28" s="1"/>
  <c r="BA174" i="28"/>
  <c r="BG174" i="28"/>
  <c r="BM174" i="28" s="1"/>
  <c r="BB175" i="28"/>
  <c r="BD173" i="28"/>
  <c r="BJ173" i="28" s="1"/>
  <c r="AY174" i="28"/>
  <c r="BE207" i="25"/>
  <c r="BK207" i="25" s="1"/>
  <c r="AZ208" i="25"/>
  <c r="BG205" i="25"/>
  <c r="BM205" i="25" s="1"/>
  <c r="BF205" i="25"/>
  <c r="BL205" i="25" s="1"/>
  <c r="BA206" i="25"/>
  <c r="BD205" i="25"/>
  <c r="BJ205" i="25" s="1"/>
  <c r="AY206" i="25"/>
  <c r="BD170" i="23"/>
  <c r="BJ170" i="23" s="1"/>
  <c r="AY171" i="23"/>
  <c r="BB176" i="23"/>
  <c r="AZ173" i="23"/>
  <c r="AX171" i="23"/>
  <c r="BF171" i="23" s="1"/>
  <c r="BL171" i="23" s="1"/>
  <c r="BM170" i="23"/>
  <c r="BE170" i="23"/>
  <c r="BK170" i="23" s="1"/>
  <c r="BA172" i="23"/>
  <c r="BG172" i="23" s="1"/>
  <c r="AX102" i="21"/>
  <c r="BG102" i="21" s="1"/>
  <c r="BM102" i="21" s="1"/>
  <c r="BF101" i="21"/>
  <c r="BL101" i="21" s="1"/>
  <c r="BE101" i="21"/>
  <c r="BK101" i="21" s="1"/>
  <c r="AY102" i="21"/>
  <c r="BD101" i="21"/>
  <c r="BJ101" i="21" s="1"/>
  <c r="BA107" i="21"/>
  <c r="BB103" i="21"/>
  <c r="AZ104" i="21"/>
  <c r="BF175" i="22"/>
  <c r="BL175" i="22" s="1"/>
  <c r="BA176" i="22"/>
  <c r="BG175" i="22"/>
  <c r="BM175" i="22" s="1"/>
  <c r="BB176" i="22"/>
  <c r="BE172" i="22"/>
  <c r="BK172" i="22" s="1"/>
  <c r="AZ173" i="22"/>
  <c r="BD171" i="22"/>
  <c r="BJ171" i="22" s="1"/>
  <c r="AY172" i="22"/>
  <c r="BF173" i="27" l="1"/>
  <c r="BL173" i="27" s="1"/>
  <c r="BA174" i="27"/>
  <c r="BG173" i="27"/>
  <c r="BM173" i="27" s="1"/>
  <c r="AZ175" i="27"/>
  <c r="AY178" i="27"/>
  <c r="AX174" i="27"/>
  <c r="BE174" i="27" s="1"/>
  <c r="BK174" i="27" s="1"/>
  <c r="BD173" i="27"/>
  <c r="BJ173" i="27" s="1"/>
  <c r="BG175" i="28"/>
  <c r="BM175" i="28" s="1"/>
  <c r="BB176" i="28"/>
  <c r="BD174" i="28"/>
  <c r="BJ174" i="28" s="1"/>
  <c r="AY175" i="28"/>
  <c r="BF174" i="28"/>
  <c r="BL174" i="28" s="1"/>
  <c r="BA175" i="28"/>
  <c r="BE173" i="28"/>
  <c r="BK173" i="28" s="1"/>
  <c r="AZ174" i="28"/>
  <c r="BD206" i="25"/>
  <c r="BJ206" i="25" s="1"/>
  <c r="AY207" i="25"/>
  <c r="BF206" i="25"/>
  <c r="BL206" i="25" s="1"/>
  <c r="BG206" i="25"/>
  <c r="BM206" i="25" s="1"/>
  <c r="BA207" i="25"/>
  <c r="BE208" i="25"/>
  <c r="BK208" i="25" s="1"/>
  <c r="AZ209" i="25"/>
  <c r="BA173" i="23"/>
  <c r="BG173" i="23" s="1"/>
  <c r="AZ174" i="23"/>
  <c r="BD171" i="23"/>
  <c r="BJ171" i="23" s="1"/>
  <c r="AY172" i="23"/>
  <c r="AX172" i="23"/>
  <c r="BM171" i="23"/>
  <c r="BE171" i="23"/>
  <c r="BK171" i="23" s="1"/>
  <c r="BB177" i="23"/>
  <c r="AX103" i="21"/>
  <c r="BG103" i="21" s="1"/>
  <c r="BM103" i="21" s="1"/>
  <c r="BF102" i="21"/>
  <c r="BL102" i="21" s="1"/>
  <c r="BE102" i="21"/>
  <c r="BK102" i="21" s="1"/>
  <c r="BB104" i="21"/>
  <c r="BA108" i="21"/>
  <c r="AZ105" i="21"/>
  <c r="BD102" i="21"/>
  <c r="BJ102" i="21" s="1"/>
  <c r="AY103" i="21"/>
  <c r="BD172" i="22"/>
  <c r="BJ172" i="22" s="1"/>
  <c r="AY173" i="22"/>
  <c r="BE173" i="22"/>
  <c r="BK173" i="22" s="1"/>
  <c r="AZ174" i="22"/>
  <c r="BG176" i="22"/>
  <c r="BM176" i="22" s="1"/>
  <c r="BB177" i="22"/>
  <c r="BF176" i="22"/>
  <c r="BL176" i="22" s="1"/>
  <c r="BA177" i="22"/>
  <c r="AY179" i="27" l="1"/>
  <c r="AZ176" i="27"/>
  <c r="BF174" i="27"/>
  <c r="BL174" i="27" s="1"/>
  <c r="BA175" i="27"/>
  <c r="BG174" i="27"/>
  <c r="BM174" i="27" s="1"/>
  <c r="AX175" i="27"/>
  <c r="BE175" i="27" s="1"/>
  <c r="BK175" i="27" s="1"/>
  <c r="BD174" i="27"/>
  <c r="BJ174" i="27" s="1"/>
  <c r="BF175" i="28"/>
  <c r="BL175" i="28" s="1"/>
  <c r="BA176" i="28"/>
  <c r="BE174" i="28"/>
  <c r="BK174" i="28" s="1"/>
  <c r="AZ175" i="28"/>
  <c r="BD175" i="28"/>
  <c r="BJ175" i="28" s="1"/>
  <c r="AY176" i="28"/>
  <c r="BG176" i="28"/>
  <c r="BM176" i="28" s="1"/>
  <c r="BB177" i="28"/>
  <c r="BG207" i="25"/>
  <c r="BM207" i="25" s="1"/>
  <c r="BF207" i="25"/>
  <c r="BL207" i="25" s="1"/>
  <c r="BA208" i="25"/>
  <c r="BE209" i="25"/>
  <c r="BK209" i="25" s="1"/>
  <c r="AZ210" i="25"/>
  <c r="BD207" i="25"/>
  <c r="BJ207" i="25" s="1"/>
  <c r="AY208" i="25"/>
  <c r="AZ175" i="23"/>
  <c r="AX173" i="23"/>
  <c r="BF173" i="23" s="1"/>
  <c r="BL173" i="23" s="1"/>
  <c r="BM172" i="23"/>
  <c r="BE172" i="23"/>
  <c r="BK172" i="23" s="1"/>
  <c r="BD172" i="23"/>
  <c r="BJ172" i="23" s="1"/>
  <c r="AY173" i="23"/>
  <c r="BA174" i="23"/>
  <c r="BG174" i="23" s="1"/>
  <c r="BB178" i="23"/>
  <c r="BF172" i="23"/>
  <c r="BL172" i="23" s="1"/>
  <c r="AX104" i="21"/>
  <c r="BG104" i="21" s="1"/>
  <c r="BM104" i="21" s="1"/>
  <c r="BF103" i="21"/>
  <c r="BL103" i="21" s="1"/>
  <c r="BE103" i="21"/>
  <c r="BK103" i="21" s="1"/>
  <c r="BD103" i="21"/>
  <c r="BJ103" i="21" s="1"/>
  <c r="AY104" i="21"/>
  <c r="AZ106" i="21"/>
  <c r="BA109" i="21"/>
  <c r="BB105" i="21"/>
  <c r="BF177" i="22"/>
  <c r="BL177" i="22" s="1"/>
  <c r="BA178" i="22"/>
  <c r="BD173" i="22"/>
  <c r="BJ173" i="22" s="1"/>
  <c r="AY174" i="22"/>
  <c r="BG177" i="22"/>
  <c r="BM177" i="22" s="1"/>
  <c r="BB178" i="22"/>
  <c r="BE174" i="22"/>
  <c r="BK174" i="22" s="1"/>
  <c r="AZ175" i="22"/>
  <c r="BA176" i="27" l="1"/>
  <c r="BG175" i="27"/>
  <c r="BM175" i="27" s="1"/>
  <c r="BF175" i="27"/>
  <c r="BL175" i="27" s="1"/>
  <c r="AZ177" i="27"/>
  <c r="AX176" i="27"/>
  <c r="BE176" i="27" s="1"/>
  <c r="BK176" i="27" s="1"/>
  <c r="BD175" i="27"/>
  <c r="BJ175" i="27" s="1"/>
  <c r="AY180" i="27"/>
  <c r="BD176" i="28"/>
  <c r="BJ176" i="28" s="1"/>
  <c r="AY177" i="28"/>
  <c r="BE175" i="28"/>
  <c r="BK175" i="28" s="1"/>
  <c r="AZ176" i="28"/>
  <c r="BF176" i="28"/>
  <c r="BL176" i="28" s="1"/>
  <c r="BA177" i="28"/>
  <c r="BG177" i="28"/>
  <c r="BM177" i="28" s="1"/>
  <c r="BB178" i="28"/>
  <c r="BG208" i="25"/>
  <c r="BM208" i="25" s="1"/>
  <c r="BF208" i="25"/>
  <c r="BL208" i="25" s="1"/>
  <c r="BA209" i="25"/>
  <c r="BD208" i="25"/>
  <c r="BJ208" i="25" s="1"/>
  <c r="AY209" i="25"/>
  <c r="BE210" i="25"/>
  <c r="BK210" i="25" s="1"/>
  <c r="AZ211" i="25"/>
  <c r="BA175" i="23"/>
  <c r="BG175" i="23" s="1"/>
  <c r="AX174" i="23"/>
  <c r="BM173" i="23"/>
  <c r="BE173" i="23"/>
  <c r="BK173" i="23" s="1"/>
  <c r="BD173" i="23"/>
  <c r="BJ173" i="23" s="1"/>
  <c r="AY174" i="23"/>
  <c r="AZ176" i="23"/>
  <c r="BB179" i="23"/>
  <c r="AX105" i="21"/>
  <c r="BG105" i="21" s="1"/>
  <c r="BM105" i="21" s="1"/>
  <c r="BF104" i="21"/>
  <c r="BL104" i="21" s="1"/>
  <c r="BE104" i="21"/>
  <c r="BK104" i="21" s="1"/>
  <c r="BA110" i="21"/>
  <c r="AY105" i="21"/>
  <c r="BD104" i="21"/>
  <c r="BJ104" i="21" s="1"/>
  <c r="BB106" i="21"/>
  <c r="AZ107" i="21"/>
  <c r="BD174" i="22"/>
  <c r="BJ174" i="22" s="1"/>
  <c r="AY175" i="22"/>
  <c r="BE175" i="22"/>
  <c r="BK175" i="22" s="1"/>
  <c r="AZ176" i="22"/>
  <c r="BF178" i="22"/>
  <c r="BL178" i="22" s="1"/>
  <c r="BA179" i="22"/>
  <c r="BG178" i="22"/>
  <c r="BM178" i="22" s="1"/>
  <c r="BB179" i="22"/>
  <c r="AY181" i="27" l="1"/>
  <c r="AZ178" i="27"/>
  <c r="AX177" i="27"/>
  <c r="BD176" i="27"/>
  <c r="BJ176" i="27" s="1"/>
  <c r="BG176" i="27"/>
  <c r="BM176" i="27" s="1"/>
  <c r="BA177" i="27"/>
  <c r="BF176" i="27"/>
  <c r="BL176" i="27" s="1"/>
  <c r="BE176" i="28"/>
  <c r="BK176" i="28" s="1"/>
  <c r="AZ177" i="28"/>
  <c r="BG178" i="28"/>
  <c r="BM178" i="28" s="1"/>
  <c r="BB179" i="28"/>
  <c r="BF177" i="28"/>
  <c r="BL177" i="28" s="1"/>
  <c r="BA178" i="28"/>
  <c r="BD177" i="28"/>
  <c r="BJ177" i="28" s="1"/>
  <c r="AY178" i="28"/>
  <c r="BD209" i="25"/>
  <c r="BJ209" i="25" s="1"/>
  <c r="AY210" i="25"/>
  <c r="BE211" i="25"/>
  <c r="BK211" i="25" s="1"/>
  <c r="AZ212" i="25"/>
  <c r="BF209" i="25"/>
  <c r="BL209" i="25" s="1"/>
  <c r="BG209" i="25"/>
  <c r="BM209" i="25" s="1"/>
  <c r="BA210" i="25"/>
  <c r="BB180" i="23"/>
  <c r="AZ177" i="23"/>
  <c r="AX175" i="23"/>
  <c r="BF175" i="23" s="1"/>
  <c r="BL175" i="23" s="1"/>
  <c r="BM174" i="23"/>
  <c r="BE174" i="23"/>
  <c r="BK174" i="23" s="1"/>
  <c r="BD174" i="23"/>
  <c r="BJ174" i="23" s="1"/>
  <c r="AY175" i="23"/>
  <c r="BA176" i="23"/>
  <c r="BG176" i="23" s="1"/>
  <c r="BF174" i="23"/>
  <c r="BL174" i="23" s="1"/>
  <c r="AX106" i="21"/>
  <c r="BG106" i="21" s="1"/>
  <c r="BM106" i="21" s="1"/>
  <c r="BF105" i="21"/>
  <c r="BL105" i="21" s="1"/>
  <c r="BE105" i="21"/>
  <c r="BK105" i="21" s="1"/>
  <c r="AZ108" i="21"/>
  <c r="AY106" i="21"/>
  <c r="BD105" i="21"/>
  <c r="BJ105" i="21" s="1"/>
  <c r="BB107" i="21"/>
  <c r="BA111" i="21"/>
  <c r="BE176" i="22"/>
  <c r="BK176" i="22" s="1"/>
  <c r="AZ177" i="22"/>
  <c r="BF179" i="22"/>
  <c r="BL179" i="22" s="1"/>
  <c r="BA180" i="22"/>
  <c r="BD175" i="22"/>
  <c r="BJ175" i="22" s="1"/>
  <c r="AY176" i="22"/>
  <c r="BG179" i="22"/>
  <c r="BM179" i="22" s="1"/>
  <c r="BB180" i="22"/>
  <c r="AX178" i="27" l="1"/>
  <c r="BD177" i="27"/>
  <c r="BJ177" i="27" s="1"/>
  <c r="BE177" i="27"/>
  <c r="BK177" i="27" s="1"/>
  <c r="BA178" i="27"/>
  <c r="BF177" i="27"/>
  <c r="BL177" i="27" s="1"/>
  <c r="BG177" i="27"/>
  <c r="BM177" i="27" s="1"/>
  <c r="BE178" i="27"/>
  <c r="BK178" i="27" s="1"/>
  <c r="AZ179" i="27"/>
  <c r="AY182" i="27"/>
  <c r="BF178" i="28"/>
  <c r="BL178" i="28" s="1"/>
  <c r="BA179" i="28"/>
  <c r="BD178" i="28"/>
  <c r="BJ178" i="28" s="1"/>
  <c r="AY179" i="28"/>
  <c r="BG179" i="28"/>
  <c r="BM179" i="28" s="1"/>
  <c r="BB180" i="28"/>
  <c r="BE177" i="28"/>
  <c r="BK177" i="28" s="1"/>
  <c r="AZ178" i="28"/>
  <c r="BG210" i="25"/>
  <c r="BM210" i="25" s="1"/>
  <c r="BF210" i="25"/>
  <c r="BL210" i="25" s="1"/>
  <c r="BA211" i="25"/>
  <c r="BD210" i="25"/>
  <c r="BJ210" i="25" s="1"/>
  <c r="AY211" i="25"/>
  <c r="BE212" i="25"/>
  <c r="BK212" i="25" s="1"/>
  <c r="AZ213" i="25"/>
  <c r="BA177" i="23"/>
  <c r="BG177" i="23" s="1"/>
  <c r="BD175" i="23"/>
  <c r="BJ175" i="23" s="1"/>
  <c r="AY176" i="23"/>
  <c r="AX176" i="23"/>
  <c r="BM175" i="23"/>
  <c r="BE175" i="23"/>
  <c r="BK175" i="23" s="1"/>
  <c r="BB181" i="23"/>
  <c r="AZ178" i="23"/>
  <c r="AX107" i="21"/>
  <c r="BG107" i="21" s="1"/>
  <c r="BM107" i="21" s="1"/>
  <c r="BF106" i="21"/>
  <c r="BL106" i="21" s="1"/>
  <c r="BE106" i="21"/>
  <c r="BK106" i="21" s="1"/>
  <c r="BD106" i="21"/>
  <c r="BJ106" i="21" s="1"/>
  <c r="AY107" i="21"/>
  <c r="BA112" i="21"/>
  <c r="BB108" i="21"/>
  <c r="AZ109" i="21"/>
  <c r="BD176" i="22"/>
  <c r="BJ176" i="22" s="1"/>
  <c r="AY177" i="22"/>
  <c r="BG180" i="22"/>
  <c r="BM180" i="22" s="1"/>
  <c r="BB181" i="22"/>
  <c r="BF180" i="22"/>
  <c r="BL180" i="22" s="1"/>
  <c r="BA181" i="22"/>
  <c r="BE177" i="22"/>
  <c r="BK177" i="22" s="1"/>
  <c r="AZ178" i="22"/>
  <c r="AY183" i="27" l="1"/>
  <c r="AZ180" i="27"/>
  <c r="BF178" i="27"/>
  <c r="BL178" i="27" s="1"/>
  <c r="BG178" i="27"/>
  <c r="BM178" i="27" s="1"/>
  <c r="BA179" i="27"/>
  <c r="AX179" i="27"/>
  <c r="BE179" i="27" s="1"/>
  <c r="BK179" i="27" s="1"/>
  <c r="BD178" i="27"/>
  <c r="BJ178" i="27" s="1"/>
  <c r="BG180" i="28"/>
  <c r="BM180" i="28" s="1"/>
  <c r="BB181" i="28"/>
  <c r="BD179" i="28"/>
  <c r="BJ179" i="28" s="1"/>
  <c r="AY180" i="28"/>
  <c r="BE178" i="28"/>
  <c r="BK178" i="28" s="1"/>
  <c r="AZ179" i="28"/>
  <c r="BF179" i="28"/>
  <c r="BL179" i="28" s="1"/>
  <c r="BA180" i="28"/>
  <c r="BE213" i="25"/>
  <c r="BK213" i="25" s="1"/>
  <c r="AZ214" i="25"/>
  <c r="BF211" i="25"/>
  <c r="BL211" i="25" s="1"/>
  <c r="BG211" i="25"/>
  <c r="BM211" i="25" s="1"/>
  <c r="BA212" i="25"/>
  <c r="BD211" i="25"/>
  <c r="BJ211" i="25" s="1"/>
  <c r="AY212" i="25"/>
  <c r="AZ179" i="23"/>
  <c r="BD176" i="23"/>
  <c r="BJ176" i="23" s="1"/>
  <c r="AY177" i="23"/>
  <c r="BB182" i="23"/>
  <c r="AX177" i="23"/>
  <c r="BF177" i="23" s="1"/>
  <c r="BL177" i="23" s="1"/>
  <c r="BM176" i="23"/>
  <c r="BE176" i="23"/>
  <c r="BK176" i="23" s="1"/>
  <c r="BA178" i="23"/>
  <c r="BG178" i="23" s="1"/>
  <c r="BF176" i="23"/>
  <c r="BL176" i="23" s="1"/>
  <c r="AX108" i="21"/>
  <c r="BG108" i="21" s="1"/>
  <c r="BM108" i="21" s="1"/>
  <c r="BF107" i="21"/>
  <c r="BL107" i="21" s="1"/>
  <c r="BE107" i="21"/>
  <c r="BK107" i="21" s="1"/>
  <c r="BB109" i="21"/>
  <c r="BA113" i="21"/>
  <c r="AZ110" i="21"/>
  <c r="AY108" i="21"/>
  <c r="BD107" i="21"/>
  <c r="BJ107" i="21" s="1"/>
  <c r="BE178" i="22"/>
  <c r="BK178" i="22" s="1"/>
  <c r="AZ179" i="22"/>
  <c r="BF181" i="22"/>
  <c r="BL181" i="22" s="1"/>
  <c r="BA182" i="22"/>
  <c r="BG181" i="22"/>
  <c r="BM181" i="22" s="1"/>
  <c r="BB182" i="22"/>
  <c r="BD177" i="22"/>
  <c r="BJ177" i="22" s="1"/>
  <c r="AY178" i="22"/>
  <c r="AZ181" i="27" l="1"/>
  <c r="AX180" i="27"/>
  <c r="BD179" i="27"/>
  <c r="BJ179" i="27" s="1"/>
  <c r="BF179" i="27"/>
  <c r="BL179" i="27" s="1"/>
  <c r="BA180" i="27"/>
  <c r="BG179" i="27"/>
  <c r="BM179" i="27" s="1"/>
  <c r="AY184" i="27"/>
  <c r="BE179" i="28"/>
  <c r="BK179" i="28" s="1"/>
  <c r="AZ180" i="28"/>
  <c r="BD180" i="28"/>
  <c r="BJ180" i="28" s="1"/>
  <c r="AY181" i="28"/>
  <c r="BG181" i="28"/>
  <c r="BM181" i="28" s="1"/>
  <c r="BB182" i="28"/>
  <c r="BF180" i="28"/>
  <c r="BL180" i="28" s="1"/>
  <c r="BA181" i="28"/>
  <c r="BF212" i="25"/>
  <c r="BL212" i="25" s="1"/>
  <c r="BG212" i="25"/>
  <c r="BM212" i="25" s="1"/>
  <c r="BA213" i="25"/>
  <c r="BD212" i="25"/>
  <c r="BJ212" i="25" s="1"/>
  <c r="AY213" i="25"/>
  <c r="BE214" i="25"/>
  <c r="BK214" i="25" s="1"/>
  <c r="AZ215" i="25"/>
  <c r="BD177" i="23"/>
  <c r="BJ177" i="23" s="1"/>
  <c r="AY178" i="23"/>
  <c r="AX178" i="23"/>
  <c r="BF178" i="23" s="1"/>
  <c r="BL178" i="23" s="1"/>
  <c r="BM177" i="23"/>
  <c r="BE177" i="23"/>
  <c r="BK177" i="23" s="1"/>
  <c r="AZ180" i="23"/>
  <c r="BA179" i="23"/>
  <c r="BG179" i="23" s="1"/>
  <c r="BB183" i="23"/>
  <c r="AX109" i="21"/>
  <c r="BG109" i="21" s="1"/>
  <c r="BM109" i="21" s="1"/>
  <c r="BF108" i="21"/>
  <c r="BL108" i="21" s="1"/>
  <c r="BE108" i="21"/>
  <c r="BK108" i="21" s="1"/>
  <c r="BD108" i="21"/>
  <c r="BJ108" i="21" s="1"/>
  <c r="AY109" i="21"/>
  <c r="AZ111" i="21"/>
  <c r="BA114" i="21"/>
  <c r="BB110" i="21"/>
  <c r="BG182" i="22"/>
  <c r="BM182" i="22" s="1"/>
  <c r="BB183" i="22"/>
  <c r="BD178" i="22"/>
  <c r="BJ178" i="22" s="1"/>
  <c r="AY179" i="22"/>
  <c r="BF182" i="22"/>
  <c r="BL182" i="22" s="1"/>
  <c r="BA183" i="22"/>
  <c r="BE179" i="22"/>
  <c r="BK179" i="22" s="1"/>
  <c r="AZ180" i="22"/>
  <c r="BF180" i="27" l="1"/>
  <c r="BL180" i="27" s="1"/>
  <c r="BA181" i="27"/>
  <c r="BG180" i="27"/>
  <c r="BM180" i="27" s="1"/>
  <c r="AX181" i="27"/>
  <c r="BD180" i="27"/>
  <c r="BJ180" i="27" s="1"/>
  <c r="AY185" i="27"/>
  <c r="BE181" i="27"/>
  <c r="BK181" i="27" s="1"/>
  <c r="AZ182" i="27"/>
  <c r="BE180" i="27"/>
  <c r="BK180" i="27" s="1"/>
  <c r="BG182" i="28"/>
  <c r="BM182" i="28" s="1"/>
  <c r="BB183" i="28"/>
  <c r="BF181" i="28"/>
  <c r="BL181" i="28" s="1"/>
  <c r="BA182" i="28"/>
  <c r="BD181" i="28"/>
  <c r="BJ181" i="28" s="1"/>
  <c r="AY182" i="28"/>
  <c r="BE180" i="28"/>
  <c r="BK180" i="28" s="1"/>
  <c r="AZ181" i="28"/>
  <c r="BF213" i="25"/>
  <c r="BL213" i="25" s="1"/>
  <c r="BG213" i="25"/>
  <c r="BM213" i="25" s="1"/>
  <c r="BA214" i="25"/>
  <c r="BE215" i="25"/>
  <c r="BK215" i="25" s="1"/>
  <c r="AZ216" i="25"/>
  <c r="BD213" i="25"/>
  <c r="BJ213" i="25" s="1"/>
  <c r="AY214" i="25"/>
  <c r="AZ181" i="23"/>
  <c r="BB184" i="23"/>
  <c r="BA180" i="23"/>
  <c r="BG180" i="23" s="1"/>
  <c r="AX179" i="23"/>
  <c r="BF179" i="23" s="1"/>
  <c r="BL179" i="23" s="1"/>
  <c r="BM178" i="23"/>
  <c r="BE178" i="23"/>
  <c r="BK178" i="23" s="1"/>
  <c r="BD178" i="23"/>
  <c r="BJ178" i="23" s="1"/>
  <c r="AY179" i="23"/>
  <c r="AX110" i="21"/>
  <c r="BG110" i="21" s="1"/>
  <c r="BM110" i="21" s="1"/>
  <c r="BF109" i="21"/>
  <c r="BL109" i="21" s="1"/>
  <c r="BE109" i="21"/>
  <c r="BK109" i="21" s="1"/>
  <c r="AY110" i="21"/>
  <c r="BD109" i="21"/>
  <c r="BJ109" i="21" s="1"/>
  <c r="BB111" i="21"/>
  <c r="BA115" i="21"/>
  <c r="AZ112" i="21"/>
  <c r="BF183" i="22"/>
  <c r="BL183" i="22" s="1"/>
  <c r="BA184" i="22"/>
  <c r="BG183" i="22"/>
  <c r="BM183" i="22" s="1"/>
  <c r="BB184" i="22"/>
  <c r="BE180" i="22"/>
  <c r="BK180" i="22" s="1"/>
  <c r="AZ181" i="22"/>
  <c r="BD179" i="22"/>
  <c r="BJ179" i="22" s="1"/>
  <c r="AY180" i="22"/>
  <c r="AY186" i="27" l="1"/>
  <c r="AX182" i="27"/>
  <c r="BD181" i="27"/>
  <c r="BJ181" i="27" s="1"/>
  <c r="AZ183" i="27"/>
  <c r="BE182" i="27"/>
  <c r="BK182" i="27" s="1"/>
  <c r="BG181" i="27"/>
  <c r="BM181" i="27" s="1"/>
  <c r="BF181" i="27"/>
  <c r="BL181" i="27" s="1"/>
  <c r="BA182" i="27"/>
  <c r="BF182" i="28"/>
  <c r="BL182" i="28" s="1"/>
  <c r="BA183" i="28"/>
  <c r="BE181" i="28"/>
  <c r="BK181" i="28" s="1"/>
  <c r="AZ182" i="28"/>
  <c r="BG183" i="28"/>
  <c r="BM183" i="28" s="1"/>
  <c r="BB184" i="28"/>
  <c r="BD182" i="28"/>
  <c r="BJ182" i="28" s="1"/>
  <c r="AY183" i="28"/>
  <c r="BG214" i="25"/>
  <c r="BM214" i="25" s="1"/>
  <c r="BF214" i="25"/>
  <c r="BL214" i="25" s="1"/>
  <c r="BA215" i="25"/>
  <c r="BE216" i="25"/>
  <c r="BK216" i="25" s="1"/>
  <c r="AZ217" i="25"/>
  <c r="BD214" i="25"/>
  <c r="BJ214" i="25" s="1"/>
  <c r="AY215" i="25"/>
  <c r="BB185" i="23"/>
  <c r="BD179" i="23"/>
  <c r="BJ179" i="23" s="1"/>
  <c r="AY180" i="23"/>
  <c r="AX180" i="23"/>
  <c r="BF180" i="23" s="1"/>
  <c r="BL180" i="23" s="1"/>
  <c r="BM179" i="23"/>
  <c r="BE179" i="23"/>
  <c r="BK179" i="23" s="1"/>
  <c r="AZ182" i="23"/>
  <c r="BA181" i="23"/>
  <c r="BG181" i="23" s="1"/>
  <c r="AX111" i="21"/>
  <c r="BG111" i="21" s="1"/>
  <c r="BM111" i="21" s="1"/>
  <c r="BF110" i="21"/>
  <c r="BL110" i="21" s="1"/>
  <c r="BE110" i="21"/>
  <c r="BK110" i="21" s="1"/>
  <c r="BB112" i="21"/>
  <c r="AZ113" i="21"/>
  <c r="BA116" i="21"/>
  <c r="AY111" i="21"/>
  <c r="BD110" i="21"/>
  <c r="BJ110" i="21" s="1"/>
  <c r="BG184" i="22"/>
  <c r="BM184" i="22" s="1"/>
  <c r="BB185" i="22"/>
  <c r="BF184" i="22"/>
  <c r="BL184" i="22" s="1"/>
  <c r="BA185" i="22"/>
  <c r="BD180" i="22"/>
  <c r="BJ180" i="22" s="1"/>
  <c r="AY181" i="22"/>
  <c r="BE181" i="22"/>
  <c r="BK181" i="22" s="1"/>
  <c r="AZ182" i="22"/>
  <c r="AZ184" i="27" l="1"/>
  <c r="BA183" i="27"/>
  <c r="BF182" i="27"/>
  <c r="BL182" i="27" s="1"/>
  <c r="BG182" i="27"/>
  <c r="BM182" i="27" s="1"/>
  <c r="AX183" i="27"/>
  <c r="BD182" i="27"/>
  <c r="BJ182" i="27" s="1"/>
  <c r="AY187" i="27"/>
  <c r="BG184" i="28"/>
  <c r="BM184" i="28" s="1"/>
  <c r="BB185" i="28"/>
  <c r="BD183" i="28"/>
  <c r="BJ183" i="28" s="1"/>
  <c r="AY184" i="28"/>
  <c r="BE182" i="28"/>
  <c r="BK182" i="28" s="1"/>
  <c r="AZ183" i="28"/>
  <c r="BF183" i="28"/>
  <c r="BL183" i="28" s="1"/>
  <c r="BA184" i="28"/>
  <c r="BE217" i="25"/>
  <c r="BK217" i="25" s="1"/>
  <c r="AZ218" i="25"/>
  <c r="BG215" i="25"/>
  <c r="BM215" i="25" s="1"/>
  <c r="BF215" i="25"/>
  <c r="BL215" i="25" s="1"/>
  <c r="BA216" i="25"/>
  <c r="BD215" i="25"/>
  <c r="BJ215" i="25" s="1"/>
  <c r="AY216" i="25"/>
  <c r="BA182" i="23"/>
  <c r="BG182" i="23" s="1"/>
  <c r="AZ183" i="23"/>
  <c r="BB186" i="23"/>
  <c r="AX181" i="23"/>
  <c r="BM180" i="23"/>
  <c r="BE180" i="23"/>
  <c r="BK180" i="23" s="1"/>
  <c r="BD180" i="23"/>
  <c r="BJ180" i="23" s="1"/>
  <c r="AY181" i="23"/>
  <c r="AX112" i="21"/>
  <c r="BG112" i="21" s="1"/>
  <c r="BM112" i="21" s="1"/>
  <c r="BF111" i="21"/>
  <c r="BL111" i="21" s="1"/>
  <c r="BE111" i="21"/>
  <c r="BK111" i="21" s="1"/>
  <c r="BA117" i="21"/>
  <c r="BD111" i="21"/>
  <c r="BJ111" i="21" s="1"/>
  <c r="AY112" i="21"/>
  <c r="AZ114" i="21"/>
  <c r="BB113" i="21"/>
  <c r="BE182" i="22"/>
  <c r="BK182" i="22" s="1"/>
  <c r="AZ183" i="22"/>
  <c r="BG185" i="22"/>
  <c r="BM185" i="22" s="1"/>
  <c r="BB186" i="22"/>
  <c r="BD181" i="22"/>
  <c r="BJ181" i="22" s="1"/>
  <c r="AY182" i="22"/>
  <c r="BF185" i="22"/>
  <c r="BL185" i="22" s="1"/>
  <c r="BA186" i="22"/>
  <c r="AX184" i="27" l="1"/>
  <c r="BD183" i="27"/>
  <c r="BJ183" i="27" s="1"/>
  <c r="AY188" i="27"/>
  <c r="BF183" i="27"/>
  <c r="BL183" i="27" s="1"/>
  <c r="BA184" i="27"/>
  <c r="BG183" i="27"/>
  <c r="BM183" i="27" s="1"/>
  <c r="BE184" i="27"/>
  <c r="BK184" i="27" s="1"/>
  <c r="AZ185" i="27"/>
  <c r="BE183" i="27"/>
  <c r="BK183" i="27" s="1"/>
  <c r="BE183" i="28"/>
  <c r="BK183" i="28" s="1"/>
  <c r="AZ184" i="28"/>
  <c r="BD184" i="28"/>
  <c r="BJ184" i="28" s="1"/>
  <c r="AY185" i="28"/>
  <c r="BF184" i="28"/>
  <c r="BL184" i="28" s="1"/>
  <c r="BA185" i="28"/>
  <c r="BG185" i="28"/>
  <c r="BM185" i="28" s="1"/>
  <c r="BB186" i="28"/>
  <c r="BD216" i="25"/>
  <c r="BJ216" i="25" s="1"/>
  <c r="AY217" i="25"/>
  <c r="BG216" i="25"/>
  <c r="BM216" i="25" s="1"/>
  <c r="BF216" i="25"/>
  <c r="BL216" i="25" s="1"/>
  <c r="BA217" i="25"/>
  <c r="BE218" i="25"/>
  <c r="BK218" i="25" s="1"/>
  <c r="AZ219" i="25"/>
  <c r="BB187" i="23"/>
  <c r="BA183" i="23"/>
  <c r="BG183" i="23" s="1"/>
  <c r="BD181" i="23"/>
  <c r="BJ181" i="23" s="1"/>
  <c r="AY182" i="23"/>
  <c r="AX182" i="23"/>
  <c r="BF182" i="23" s="1"/>
  <c r="BL182" i="23" s="1"/>
  <c r="BM181" i="23"/>
  <c r="BE181" i="23"/>
  <c r="BK181" i="23" s="1"/>
  <c r="AZ184" i="23"/>
  <c r="BF181" i="23"/>
  <c r="BL181" i="23" s="1"/>
  <c r="AX113" i="21"/>
  <c r="BG113" i="21" s="1"/>
  <c r="BM113" i="21" s="1"/>
  <c r="BF112" i="21"/>
  <c r="BL112" i="21" s="1"/>
  <c r="BE112" i="21"/>
  <c r="BK112" i="21" s="1"/>
  <c r="AZ115" i="21"/>
  <c r="BA118" i="21"/>
  <c r="BB114" i="21"/>
  <c r="BD112" i="21"/>
  <c r="BJ112" i="21" s="1"/>
  <c r="AY113" i="21"/>
  <c r="BF186" i="22"/>
  <c r="BL186" i="22" s="1"/>
  <c r="BA187" i="22"/>
  <c r="BE183" i="22"/>
  <c r="BK183" i="22" s="1"/>
  <c r="AZ184" i="22"/>
  <c r="BD182" i="22"/>
  <c r="BJ182" i="22" s="1"/>
  <c r="AY183" i="22"/>
  <c r="BG186" i="22"/>
  <c r="BM186" i="22" s="1"/>
  <c r="BB187" i="22"/>
  <c r="AY189" i="27" l="1"/>
  <c r="AZ186" i="27"/>
  <c r="BF184" i="27"/>
  <c r="BL184" i="27" s="1"/>
  <c r="BA185" i="27"/>
  <c r="BG184" i="27"/>
  <c r="BM184" i="27" s="1"/>
  <c r="AX185" i="27"/>
  <c r="BE185" i="27" s="1"/>
  <c r="BK185" i="27" s="1"/>
  <c r="BD184" i="27"/>
  <c r="BJ184" i="27" s="1"/>
  <c r="BF185" i="28"/>
  <c r="BL185" i="28" s="1"/>
  <c r="BA186" i="28"/>
  <c r="BD185" i="28"/>
  <c r="BJ185" i="28" s="1"/>
  <c r="AY186" i="28"/>
  <c r="BE184" i="28"/>
  <c r="BK184" i="28" s="1"/>
  <c r="AZ185" i="28"/>
  <c r="BG186" i="28"/>
  <c r="BM186" i="28" s="1"/>
  <c r="BB187" i="28"/>
  <c r="BE219" i="25"/>
  <c r="BK219" i="25" s="1"/>
  <c r="AZ220" i="25"/>
  <c r="BG217" i="25"/>
  <c r="BM217" i="25" s="1"/>
  <c r="BF217" i="25"/>
  <c r="BL217" i="25" s="1"/>
  <c r="BA218" i="25"/>
  <c r="BD217" i="25"/>
  <c r="BJ217" i="25" s="1"/>
  <c r="AY218" i="25"/>
  <c r="BA184" i="23"/>
  <c r="BG184" i="23" s="1"/>
  <c r="AZ185" i="23"/>
  <c r="AX183" i="23"/>
  <c r="BM182" i="23"/>
  <c r="BE182" i="23"/>
  <c r="BK182" i="23" s="1"/>
  <c r="BB188" i="23"/>
  <c r="BD182" i="23"/>
  <c r="BJ182" i="23" s="1"/>
  <c r="AY183" i="23"/>
  <c r="AX114" i="21"/>
  <c r="BG114" i="21" s="1"/>
  <c r="BM114" i="21" s="1"/>
  <c r="BF113" i="21"/>
  <c r="BL113" i="21" s="1"/>
  <c r="BE113" i="21"/>
  <c r="BK113" i="21" s="1"/>
  <c r="AZ116" i="21"/>
  <c r="BD113" i="21"/>
  <c r="BJ113" i="21" s="1"/>
  <c r="AY114" i="21"/>
  <c r="BB115" i="21"/>
  <c r="BA119" i="21"/>
  <c r="BD183" i="22"/>
  <c r="BJ183" i="22" s="1"/>
  <c r="AY184" i="22"/>
  <c r="BG187" i="22"/>
  <c r="BM187" i="22" s="1"/>
  <c r="BB188" i="22"/>
  <c r="BF187" i="22"/>
  <c r="BL187" i="22" s="1"/>
  <c r="BA188" i="22"/>
  <c r="BE184" i="22"/>
  <c r="BK184" i="22" s="1"/>
  <c r="AZ185" i="22"/>
  <c r="BA186" i="27" l="1"/>
  <c r="BF185" i="27"/>
  <c r="BL185" i="27" s="1"/>
  <c r="BG185" i="27"/>
  <c r="BM185" i="27" s="1"/>
  <c r="AZ187" i="27"/>
  <c r="AY190" i="27"/>
  <c r="AX186" i="27"/>
  <c r="BE186" i="27" s="1"/>
  <c r="BK186" i="27" s="1"/>
  <c r="BD185" i="27"/>
  <c r="BJ185" i="27" s="1"/>
  <c r="BE185" i="28"/>
  <c r="BK185" i="28" s="1"/>
  <c r="AZ186" i="28"/>
  <c r="BG187" i="28"/>
  <c r="BM187" i="28" s="1"/>
  <c r="BB188" i="28"/>
  <c r="BD186" i="28"/>
  <c r="BJ186" i="28" s="1"/>
  <c r="AY187" i="28"/>
  <c r="BF186" i="28"/>
  <c r="BL186" i="28" s="1"/>
  <c r="BA187" i="28"/>
  <c r="BE220" i="25"/>
  <c r="BK220" i="25" s="1"/>
  <c r="AZ221" i="25"/>
  <c r="BD218" i="25"/>
  <c r="BJ218" i="25" s="1"/>
  <c r="AY219" i="25"/>
  <c r="BG218" i="25"/>
  <c r="BM218" i="25" s="1"/>
  <c r="BF218" i="25"/>
  <c r="BL218" i="25" s="1"/>
  <c r="BA219" i="25"/>
  <c r="BB189" i="23"/>
  <c r="AX184" i="23"/>
  <c r="BF184" i="23" s="1"/>
  <c r="BL184" i="23" s="1"/>
  <c r="BM183" i="23"/>
  <c r="BE183" i="23"/>
  <c r="BK183" i="23" s="1"/>
  <c r="BA185" i="23"/>
  <c r="BG185" i="23" s="1"/>
  <c r="BD183" i="23"/>
  <c r="BJ183" i="23" s="1"/>
  <c r="AY184" i="23"/>
  <c r="AZ186" i="23"/>
  <c r="BF183" i="23"/>
  <c r="BL183" i="23" s="1"/>
  <c r="AX115" i="21"/>
  <c r="BG115" i="21" s="1"/>
  <c r="BM115" i="21" s="1"/>
  <c r="BF114" i="21"/>
  <c r="BL114" i="21" s="1"/>
  <c r="BE114" i="21"/>
  <c r="BK114" i="21" s="1"/>
  <c r="BD114" i="21"/>
  <c r="BJ114" i="21" s="1"/>
  <c r="AY115" i="21"/>
  <c r="BA120" i="21"/>
  <c r="AZ117" i="21"/>
  <c r="BB116" i="21"/>
  <c r="BF188" i="22"/>
  <c r="BL188" i="22" s="1"/>
  <c r="BA189" i="22"/>
  <c r="BE185" i="22"/>
  <c r="BK185" i="22" s="1"/>
  <c r="AZ186" i="22"/>
  <c r="BG188" i="22"/>
  <c r="BM188" i="22" s="1"/>
  <c r="BB189" i="22"/>
  <c r="BD184" i="22"/>
  <c r="BJ184" i="22" s="1"/>
  <c r="AY185" i="22"/>
  <c r="AX187" i="27" l="1"/>
  <c r="BD186" i="27"/>
  <c r="BJ186" i="27" s="1"/>
  <c r="AZ188" i="27"/>
  <c r="BE187" i="27"/>
  <c r="BK187" i="27" s="1"/>
  <c r="AY191" i="27"/>
  <c r="BA187" i="27"/>
  <c r="BF186" i="27"/>
  <c r="BL186" i="27" s="1"/>
  <c r="BG186" i="27"/>
  <c r="BM186" i="27" s="1"/>
  <c r="BD187" i="28"/>
  <c r="BJ187" i="28" s="1"/>
  <c r="AY188" i="28"/>
  <c r="BG188" i="28"/>
  <c r="BM188" i="28" s="1"/>
  <c r="BB189" i="28"/>
  <c r="BE186" i="28"/>
  <c r="BK186" i="28" s="1"/>
  <c r="AZ187" i="28"/>
  <c r="BF187" i="28"/>
  <c r="BL187" i="28" s="1"/>
  <c r="BA188" i="28"/>
  <c r="BD219" i="25"/>
  <c r="BJ219" i="25" s="1"/>
  <c r="AY220" i="25"/>
  <c r="BF219" i="25"/>
  <c r="BL219" i="25" s="1"/>
  <c r="BG219" i="25"/>
  <c r="BM219" i="25" s="1"/>
  <c r="BA220" i="25"/>
  <c r="BE221" i="25"/>
  <c r="BK221" i="25" s="1"/>
  <c r="AZ222" i="25"/>
  <c r="AZ187" i="23"/>
  <c r="BD184" i="23"/>
  <c r="BJ184" i="23" s="1"/>
  <c r="AY185" i="23"/>
  <c r="BA186" i="23"/>
  <c r="BG186" i="23" s="1"/>
  <c r="AX185" i="23"/>
  <c r="BM184" i="23"/>
  <c r="BE184" i="23"/>
  <c r="BK184" i="23" s="1"/>
  <c r="BB190" i="23"/>
  <c r="AX116" i="21"/>
  <c r="BG116" i="21" s="1"/>
  <c r="BM116" i="21" s="1"/>
  <c r="BF115" i="21"/>
  <c r="BL115" i="21" s="1"/>
  <c r="BE115" i="21"/>
  <c r="BK115" i="21" s="1"/>
  <c r="BB117" i="21"/>
  <c r="BA121" i="21"/>
  <c r="BD115" i="21"/>
  <c r="BJ115" i="21" s="1"/>
  <c r="AY116" i="21"/>
  <c r="AZ118" i="21"/>
  <c r="BD185" i="22"/>
  <c r="BJ185" i="22" s="1"/>
  <c r="AY186" i="22"/>
  <c r="BE186" i="22"/>
  <c r="BK186" i="22" s="1"/>
  <c r="AZ187" i="22"/>
  <c r="BG189" i="22"/>
  <c r="BM189" i="22" s="1"/>
  <c r="BB190" i="22"/>
  <c r="BF189" i="22"/>
  <c r="BL189" i="22" s="1"/>
  <c r="BA190" i="22"/>
  <c r="BG187" i="27" l="1"/>
  <c r="BM187" i="27" s="1"/>
  <c r="BF187" i="27"/>
  <c r="BL187" i="27" s="1"/>
  <c r="BA188" i="27"/>
  <c r="AY192" i="27"/>
  <c r="AZ189" i="27"/>
  <c r="AX188" i="27"/>
  <c r="BE188" i="27" s="1"/>
  <c r="BK188" i="27" s="1"/>
  <c r="BD187" i="27"/>
  <c r="BJ187" i="27" s="1"/>
  <c r="BF188" i="28"/>
  <c r="BL188" i="28" s="1"/>
  <c r="BA189" i="28"/>
  <c r="BG189" i="28"/>
  <c r="BM189" i="28" s="1"/>
  <c r="BB190" i="28"/>
  <c r="BD188" i="28"/>
  <c r="BJ188" i="28" s="1"/>
  <c r="AY189" i="28"/>
  <c r="BE187" i="28"/>
  <c r="BK187" i="28" s="1"/>
  <c r="AZ188" i="28"/>
  <c r="BE222" i="25"/>
  <c r="BK222" i="25" s="1"/>
  <c r="AZ223" i="25"/>
  <c r="BG220" i="25"/>
  <c r="BM220" i="25" s="1"/>
  <c r="BF220" i="25"/>
  <c r="BL220" i="25" s="1"/>
  <c r="BA221" i="25"/>
  <c r="BD220" i="25"/>
  <c r="BJ220" i="25" s="1"/>
  <c r="AY221" i="25"/>
  <c r="BB191" i="23"/>
  <c r="AX186" i="23"/>
  <c r="BF186" i="23" s="1"/>
  <c r="BL186" i="23" s="1"/>
  <c r="BM185" i="23"/>
  <c r="BE185" i="23"/>
  <c r="BK185" i="23" s="1"/>
  <c r="AZ188" i="23"/>
  <c r="BA187" i="23"/>
  <c r="BG187" i="23" s="1"/>
  <c r="BF185" i="23"/>
  <c r="BL185" i="23" s="1"/>
  <c r="BD185" i="23"/>
  <c r="BJ185" i="23" s="1"/>
  <c r="AY186" i="23"/>
  <c r="AX117" i="21"/>
  <c r="BG117" i="21" s="1"/>
  <c r="BM117" i="21" s="1"/>
  <c r="BF116" i="21"/>
  <c r="BL116" i="21" s="1"/>
  <c r="BE116" i="21"/>
  <c r="BK116" i="21" s="1"/>
  <c r="AZ119" i="21"/>
  <c r="BD116" i="21"/>
  <c r="BJ116" i="21" s="1"/>
  <c r="AY117" i="21"/>
  <c r="BA122" i="21"/>
  <c r="BB118" i="21"/>
  <c r="BF190" i="22"/>
  <c r="BL190" i="22" s="1"/>
  <c r="BA191" i="22"/>
  <c r="BG190" i="22"/>
  <c r="BM190" i="22" s="1"/>
  <c r="BB191" i="22"/>
  <c r="BE187" i="22"/>
  <c r="BK187" i="22" s="1"/>
  <c r="AZ188" i="22"/>
  <c r="BD186" i="22"/>
  <c r="BJ186" i="22" s="1"/>
  <c r="AY187" i="22"/>
  <c r="AZ190" i="27" l="1"/>
  <c r="AY193" i="27"/>
  <c r="BG188" i="27"/>
  <c r="BM188" i="27" s="1"/>
  <c r="BA189" i="27"/>
  <c r="BF188" i="27"/>
  <c r="BL188" i="27" s="1"/>
  <c r="AX189" i="27"/>
  <c r="BD188" i="27"/>
  <c r="BJ188" i="27" s="1"/>
  <c r="BD189" i="28"/>
  <c r="BJ189" i="28" s="1"/>
  <c r="AY190" i="28"/>
  <c r="BG190" i="28"/>
  <c r="BM190" i="28" s="1"/>
  <c r="BB191" i="28"/>
  <c r="BE188" i="28"/>
  <c r="BK188" i="28" s="1"/>
  <c r="AZ189" i="28"/>
  <c r="BF189" i="28"/>
  <c r="BL189" i="28" s="1"/>
  <c r="BA190" i="28"/>
  <c r="BD221" i="25"/>
  <c r="BJ221" i="25" s="1"/>
  <c r="AY222" i="25"/>
  <c r="BE223" i="25"/>
  <c r="BK223" i="25" s="1"/>
  <c r="AZ224" i="25"/>
  <c r="BG221" i="25"/>
  <c r="BM221" i="25" s="1"/>
  <c r="BF221" i="25"/>
  <c r="BL221" i="25" s="1"/>
  <c r="BA222" i="25"/>
  <c r="BD186" i="23"/>
  <c r="BJ186" i="23" s="1"/>
  <c r="AY187" i="23"/>
  <c r="AZ189" i="23"/>
  <c r="AX187" i="23"/>
  <c r="BF187" i="23" s="1"/>
  <c r="BL187" i="23" s="1"/>
  <c r="BM186" i="23"/>
  <c r="BE186" i="23"/>
  <c r="BK186" i="23" s="1"/>
  <c r="BB192" i="23"/>
  <c r="BA188" i="23"/>
  <c r="BG188" i="23" s="1"/>
  <c r="AX118" i="21"/>
  <c r="BG118" i="21" s="1"/>
  <c r="BM118" i="21" s="1"/>
  <c r="BF117" i="21"/>
  <c r="BL117" i="21" s="1"/>
  <c r="BE117" i="21"/>
  <c r="BK117" i="21" s="1"/>
  <c r="BD117" i="21"/>
  <c r="BJ117" i="21" s="1"/>
  <c r="AY118" i="21"/>
  <c r="BB119" i="21"/>
  <c r="BA123" i="21"/>
  <c r="AZ120" i="21"/>
  <c r="BE188" i="22"/>
  <c r="BK188" i="22" s="1"/>
  <c r="AZ189" i="22"/>
  <c r="BF191" i="22"/>
  <c r="BL191" i="22" s="1"/>
  <c r="BA192" i="22"/>
  <c r="BD187" i="22"/>
  <c r="BJ187" i="22" s="1"/>
  <c r="AY188" i="22"/>
  <c r="BG191" i="22"/>
  <c r="BM191" i="22" s="1"/>
  <c r="BB192" i="22"/>
  <c r="BG189" i="27" l="1"/>
  <c r="BM189" i="27" s="1"/>
  <c r="BF189" i="27"/>
  <c r="BL189" i="27" s="1"/>
  <c r="BA190" i="27"/>
  <c r="AX190" i="27"/>
  <c r="BD189" i="27"/>
  <c r="BJ189" i="27" s="1"/>
  <c r="AY194" i="27"/>
  <c r="AZ191" i="27"/>
  <c r="BE190" i="27"/>
  <c r="BK190" i="27" s="1"/>
  <c r="BE189" i="27"/>
  <c r="BK189" i="27" s="1"/>
  <c r="BE189" i="28"/>
  <c r="BK189" i="28" s="1"/>
  <c r="AZ190" i="28"/>
  <c r="BG191" i="28"/>
  <c r="BM191" i="28" s="1"/>
  <c r="BB192" i="28"/>
  <c r="BD190" i="28"/>
  <c r="BJ190" i="28" s="1"/>
  <c r="AY191" i="28"/>
  <c r="BF190" i="28"/>
  <c r="BL190" i="28" s="1"/>
  <c r="BA191" i="28"/>
  <c r="BE224" i="25"/>
  <c r="BK224" i="25" s="1"/>
  <c r="AZ225" i="25"/>
  <c r="BD222" i="25"/>
  <c r="BJ222" i="25" s="1"/>
  <c r="AY223" i="25"/>
  <c r="BF222" i="25"/>
  <c r="BL222" i="25" s="1"/>
  <c r="BG222" i="25"/>
  <c r="BM222" i="25" s="1"/>
  <c r="BA223" i="25"/>
  <c r="BB193" i="23"/>
  <c r="BD187" i="23"/>
  <c r="BJ187" i="23" s="1"/>
  <c r="AY188" i="23"/>
  <c r="BA189" i="23"/>
  <c r="BG189" i="23" s="1"/>
  <c r="AX188" i="23"/>
  <c r="BM187" i="23"/>
  <c r="BE187" i="23"/>
  <c r="BK187" i="23" s="1"/>
  <c r="AZ190" i="23"/>
  <c r="AX119" i="21"/>
  <c r="BG119" i="21" s="1"/>
  <c r="BM119" i="21" s="1"/>
  <c r="BF118" i="21"/>
  <c r="BL118" i="21" s="1"/>
  <c r="BE118" i="21"/>
  <c r="BK118" i="21" s="1"/>
  <c r="AZ121" i="21"/>
  <c r="BB120" i="21"/>
  <c r="BA124" i="21"/>
  <c r="BD118" i="21"/>
  <c r="BJ118" i="21" s="1"/>
  <c r="AY119" i="21"/>
  <c r="BG192" i="22"/>
  <c r="BM192" i="22" s="1"/>
  <c r="BB193" i="22"/>
  <c r="BD188" i="22"/>
  <c r="BJ188" i="22" s="1"/>
  <c r="AY189" i="22"/>
  <c r="BE189" i="22"/>
  <c r="BK189" i="22" s="1"/>
  <c r="AZ190" i="22"/>
  <c r="BF192" i="22"/>
  <c r="BL192" i="22" s="1"/>
  <c r="BA193" i="22"/>
  <c r="AX191" i="27" l="1"/>
  <c r="BD190" i="27"/>
  <c r="BJ190" i="27" s="1"/>
  <c r="AY195" i="27"/>
  <c r="BF190" i="27"/>
  <c r="BL190" i="27" s="1"/>
  <c r="BA191" i="27"/>
  <c r="BG190" i="27"/>
  <c r="BM190" i="27" s="1"/>
  <c r="BE191" i="27"/>
  <c r="BK191" i="27" s="1"/>
  <c r="AZ192" i="27"/>
  <c r="BD191" i="28"/>
  <c r="BJ191" i="28" s="1"/>
  <c r="AY192" i="28"/>
  <c r="BG192" i="28"/>
  <c r="BM192" i="28" s="1"/>
  <c r="BB193" i="28"/>
  <c r="BF191" i="28"/>
  <c r="BL191" i="28" s="1"/>
  <c r="BA192" i="28"/>
  <c r="BE190" i="28"/>
  <c r="BK190" i="28" s="1"/>
  <c r="AZ191" i="28"/>
  <c r="BG223" i="25"/>
  <c r="BM223" i="25" s="1"/>
  <c r="BF223" i="25"/>
  <c r="BL223" i="25" s="1"/>
  <c r="BA224" i="25"/>
  <c r="BE225" i="25"/>
  <c r="BK225" i="25" s="1"/>
  <c r="AZ226" i="25"/>
  <c r="BD223" i="25"/>
  <c r="BJ223" i="25" s="1"/>
  <c r="AY224" i="25"/>
  <c r="AX189" i="23"/>
  <c r="BF189" i="23" s="1"/>
  <c r="BL189" i="23" s="1"/>
  <c r="BM188" i="23"/>
  <c r="BE188" i="23"/>
  <c r="BK188" i="23" s="1"/>
  <c r="BD188" i="23"/>
  <c r="BJ188" i="23" s="1"/>
  <c r="AY189" i="23"/>
  <c r="BA190" i="23"/>
  <c r="BG190" i="23" s="1"/>
  <c r="BB194" i="23"/>
  <c r="AZ191" i="23"/>
  <c r="BF188" i="23"/>
  <c r="BL188" i="23" s="1"/>
  <c r="AX120" i="21"/>
  <c r="BG120" i="21" s="1"/>
  <c r="BM120" i="21" s="1"/>
  <c r="BF119" i="21"/>
  <c r="BL119" i="21" s="1"/>
  <c r="BE119" i="21"/>
  <c r="BK119" i="21" s="1"/>
  <c r="BA125" i="21"/>
  <c r="BD119" i="21"/>
  <c r="BJ119" i="21" s="1"/>
  <c r="AY120" i="21"/>
  <c r="BB121" i="21"/>
  <c r="AZ122" i="21"/>
  <c r="BF193" i="22"/>
  <c r="BL193" i="22" s="1"/>
  <c r="BA194" i="22"/>
  <c r="BG193" i="22"/>
  <c r="BM193" i="22" s="1"/>
  <c r="BB194" i="22"/>
  <c r="BE190" i="22"/>
  <c r="BK190" i="22" s="1"/>
  <c r="AZ191" i="22"/>
  <c r="BD189" i="22"/>
  <c r="BJ189" i="22" s="1"/>
  <c r="AY190" i="22"/>
  <c r="BF191" i="27" l="1"/>
  <c r="BL191" i="27" s="1"/>
  <c r="BG191" i="27"/>
  <c r="BM191" i="27" s="1"/>
  <c r="BA192" i="27"/>
  <c r="AZ193" i="27"/>
  <c r="AY196" i="27"/>
  <c r="AX192" i="27"/>
  <c r="BD191" i="27"/>
  <c r="BJ191" i="27" s="1"/>
  <c r="BE191" i="28"/>
  <c r="BK191" i="28" s="1"/>
  <c r="AZ192" i="28"/>
  <c r="BF192" i="28"/>
  <c r="BL192" i="28" s="1"/>
  <c r="BA193" i="28"/>
  <c r="BG193" i="28"/>
  <c r="BM193" i="28" s="1"/>
  <c r="BB194" i="28"/>
  <c r="BD192" i="28"/>
  <c r="BJ192" i="28" s="1"/>
  <c r="AY193" i="28"/>
  <c r="BE226" i="25"/>
  <c r="BK226" i="25" s="1"/>
  <c r="AZ227" i="25"/>
  <c r="BF224" i="25"/>
  <c r="BL224" i="25" s="1"/>
  <c r="BG224" i="25"/>
  <c r="BM224" i="25" s="1"/>
  <c r="BA225" i="25"/>
  <c r="BD224" i="25"/>
  <c r="BJ224" i="25" s="1"/>
  <c r="AY225" i="25"/>
  <c r="BA191" i="23"/>
  <c r="BG191" i="23" s="1"/>
  <c r="BD189" i="23"/>
  <c r="BJ189" i="23" s="1"/>
  <c r="AY190" i="23"/>
  <c r="AZ192" i="23"/>
  <c r="BB195" i="23"/>
  <c r="AX190" i="23"/>
  <c r="BM189" i="23"/>
  <c r="BE189" i="23"/>
  <c r="BK189" i="23" s="1"/>
  <c r="AX121" i="21"/>
  <c r="BG121" i="21" s="1"/>
  <c r="BM121" i="21" s="1"/>
  <c r="BF120" i="21"/>
  <c r="BL120" i="21" s="1"/>
  <c r="BE120" i="21"/>
  <c r="BK120" i="21" s="1"/>
  <c r="BD120" i="21"/>
  <c r="BJ120" i="21" s="1"/>
  <c r="AY121" i="21"/>
  <c r="BB122" i="21"/>
  <c r="BA126" i="21"/>
  <c r="AZ123" i="21"/>
  <c r="BD190" i="22"/>
  <c r="BJ190" i="22" s="1"/>
  <c r="AY191" i="22"/>
  <c r="BG194" i="22"/>
  <c r="BM194" i="22" s="1"/>
  <c r="BB195" i="22"/>
  <c r="BF194" i="22"/>
  <c r="BL194" i="22" s="1"/>
  <c r="BA195" i="22"/>
  <c r="BE191" i="22"/>
  <c r="BK191" i="22" s="1"/>
  <c r="AZ192" i="22"/>
  <c r="AZ194" i="27" l="1"/>
  <c r="AX193" i="27"/>
  <c r="BD192" i="27"/>
  <c r="BJ192" i="27" s="1"/>
  <c r="BE192" i="27"/>
  <c r="BK192" i="27" s="1"/>
  <c r="BG192" i="27"/>
  <c r="BM192" i="27" s="1"/>
  <c r="BF192" i="27"/>
  <c r="BL192" i="27" s="1"/>
  <c r="BA193" i="27"/>
  <c r="AY197" i="27"/>
  <c r="BG194" i="28"/>
  <c r="BM194" i="28" s="1"/>
  <c r="BB195" i="28"/>
  <c r="BD193" i="28"/>
  <c r="BJ193" i="28" s="1"/>
  <c r="AY194" i="28"/>
  <c r="BF193" i="28"/>
  <c r="BL193" i="28" s="1"/>
  <c r="BA194" i="28"/>
  <c r="BE192" i="28"/>
  <c r="BK192" i="28" s="1"/>
  <c r="AZ193" i="28"/>
  <c r="BD225" i="25"/>
  <c r="BJ225" i="25" s="1"/>
  <c r="AY226" i="25"/>
  <c r="BE227" i="25"/>
  <c r="BK227" i="25" s="1"/>
  <c r="AZ228" i="25"/>
  <c r="BG225" i="25"/>
  <c r="BM225" i="25" s="1"/>
  <c r="BF225" i="25"/>
  <c r="BL225" i="25" s="1"/>
  <c r="BA226" i="25"/>
  <c r="BD190" i="23"/>
  <c r="BJ190" i="23" s="1"/>
  <c r="AY191" i="23"/>
  <c r="BA192" i="23"/>
  <c r="BG192" i="23" s="1"/>
  <c r="AX191" i="23"/>
  <c r="BF191" i="23" s="1"/>
  <c r="BL191" i="23" s="1"/>
  <c r="BM190" i="23"/>
  <c r="BE190" i="23"/>
  <c r="BK190" i="23" s="1"/>
  <c r="BB196" i="23"/>
  <c r="AZ193" i="23"/>
  <c r="BF190" i="23"/>
  <c r="BL190" i="23" s="1"/>
  <c r="AX122" i="21"/>
  <c r="BG122" i="21" s="1"/>
  <c r="BM122" i="21" s="1"/>
  <c r="BF121" i="21"/>
  <c r="BL121" i="21" s="1"/>
  <c r="BE121" i="21"/>
  <c r="BK121" i="21" s="1"/>
  <c r="BB123" i="21"/>
  <c r="BA127" i="21"/>
  <c r="AY122" i="21"/>
  <c r="BD121" i="21"/>
  <c r="BJ121" i="21" s="1"/>
  <c r="AZ124" i="21"/>
  <c r="BE192" i="22"/>
  <c r="BK192" i="22" s="1"/>
  <c r="AZ193" i="22"/>
  <c r="BD191" i="22"/>
  <c r="BJ191" i="22" s="1"/>
  <c r="AY192" i="22"/>
  <c r="BF195" i="22"/>
  <c r="BL195" i="22" s="1"/>
  <c r="BA196" i="22"/>
  <c r="BG195" i="22"/>
  <c r="BM195" i="22" s="1"/>
  <c r="BB196" i="22"/>
  <c r="AY198" i="27" l="1"/>
  <c r="AX194" i="27"/>
  <c r="BD193" i="27"/>
  <c r="BJ193" i="27" s="1"/>
  <c r="BE193" i="27"/>
  <c r="BK193" i="27" s="1"/>
  <c r="BG193" i="27"/>
  <c r="BM193" i="27" s="1"/>
  <c r="BA194" i="27"/>
  <c r="BF193" i="27"/>
  <c r="BL193" i="27" s="1"/>
  <c r="BE194" i="27"/>
  <c r="BK194" i="27" s="1"/>
  <c r="AZ195" i="27"/>
  <c r="BE193" i="28"/>
  <c r="BK193" i="28" s="1"/>
  <c r="AZ194" i="28"/>
  <c r="BF194" i="28"/>
  <c r="BL194" i="28" s="1"/>
  <c r="BA195" i="28"/>
  <c r="BD194" i="28"/>
  <c r="BJ194" i="28" s="1"/>
  <c r="AY195" i="28"/>
  <c r="BG195" i="28"/>
  <c r="BM195" i="28" s="1"/>
  <c r="BB196" i="28"/>
  <c r="BG226" i="25"/>
  <c r="BM226" i="25" s="1"/>
  <c r="BF226" i="25"/>
  <c r="BL226" i="25" s="1"/>
  <c r="BA227" i="25"/>
  <c r="BD226" i="25"/>
  <c r="BJ226" i="25" s="1"/>
  <c r="AY227" i="25"/>
  <c r="BE228" i="25"/>
  <c r="BK228" i="25" s="1"/>
  <c r="AZ229" i="25"/>
  <c r="AZ194" i="23"/>
  <c r="BB197" i="23"/>
  <c r="AX192" i="23"/>
  <c r="BF192" i="23" s="1"/>
  <c r="BL192" i="23" s="1"/>
  <c r="BM191" i="23"/>
  <c r="BE191" i="23"/>
  <c r="BK191" i="23" s="1"/>
  <c r="BD191" i="23"/>
  <c r="BJ191" i="23" s="1"/>
  <c r="AY192" i="23"/>
  <c r="BA193" i="23"/>
  <c r="BG193" i="23" s="1"/>
  <c r="AX123" i="21"/>
  <c r="BG123" i="21" s="1"/>
  <c r="BM123" i="21" s="1"/>
  <c r="BF122" i="21"/>
  <c r="BL122" i="21" s="1"/>
  <c r="BE122" i="21"/>
  <c r="BK122" i="21" s="1"/>
  <c r="AZ125" i="21"/>
  <c r="BA128" i="21"/>
  <c r="BB124" i="21"/>
  <c r="AY123" i="21"/>
  <c r="BD122" i="21"/>
  <c r="BJ122" i="21" s="1"/>
  <c r="BG196" i="22"/>
  <c r="BM196" i="22" s="1"/>
  <c r="BB197" i="22"/>
  <c r="BF196" i="22"/>
  <c r="BL196" i="22" s="1"/>
  <c r="BA197" i="22"/>
  <c r="BE193" i="22"/>
  <c r="BK193" i="22" s="1"/>
  <c r="AZ194" i="22"/>
  <c r="BD192" i="22"/>
  <c r="BJ192" i="22" s="1"/>
  <c r="AY193" i="22"/>
  <c r="AX195" i="27" l="1"/>
  <c r="BD194" i="27"/>
  <c r="BJ194" i="27" s="1"/>
  <c r="BE195" i="27"/>
  <c r="BK195" i="27" s="1"/>
  <c r="AZ196" i="27"/>
  <c r="BG194" i="27"/>
  <c r="BM194" i="27" s="1"/>
  <c r="BF194" i="27"/>
  <c r="BL194" i="27" s="1"/>
  <c r="BA195" i="27"/>
  <c r="AY199" i="27"/>
  <c r="BF195" i="28"/>
  <c r="BL195" i="28" s="1"/>
  <c r="BA196" i="28"/>
  <c r="BD195" i="28"/>
  <c r="BJ195" i="28" s="1"/>
  <c r="AY196" i="28"/>
  <c r="BE194" i="28"/>
  <c r="BK194" i="28" s="1"/>
  <c r="AZ195" i="28"/>
  <c r="BG196" i="28"/>
  <c r="BM196" i="28" s="1"/>
  <c r="BB197" i="28"/>
  <c r="BE229" i="25"/>
  <c r="BK229" i="25" s="1"/>
  <c r="AZ230" i="25"/>
  <c r="BD227" i="25"/>
  <c r="BJ227" i="25" s="1"/>
  <c r="AY228" i="25"/>
  <c r="BF227" i="25"/>
  <c r="BL227" i="25" s="1"/>
  <c r="BG227" i="25"/>
  <c r="BM227" i="25" s="1"/>
  <c r="BA228" i="25"/>
  <c r="BA194" i="23"/>
  <c r="BG194" i="23" s="1"/>
  <c r="BD192" i="23"/>
  <c r="BJ192" i="23" s="1"/>
  <c r="AY193" i="23"/>
  <c r="BB198" i="23"/>
  <c r="AZ195" i="23"/>
  <c r="AX193" i="23"/>
  <c r="BM192" i="23"/>
  <c r="BE192" i="23"/>
  <c r="BK192" i="23" s="1"/>
  <c r="AX124" i="21"/>
  <c r="BG124" i="21" s="1"/>
  <c r="BM124" i="21" s="1"/>
  <c r="BF123" i="21"/>
  <c r="BL123" i="21" s="1"/>
  <c r="BE123" i="21"/>
  <c r="BK123" i="21" s="1"/>
  <c r="BD123" i="21"/>
  <c r="BJ123" i="21" s="1"/>
  <c r="AY124" i="21"/>
  <c r="BA129" i="21"/>
  <c r="BB125" i="21"/>
  <c r="AZ126" i="21"/>
  <c r="BD193" i="22"/>
  <c r="BJ193" i="22" s="1"/>
  <c r="AY194" i="22"/>
  <c r="BG197" i="22"/>
  <c r="BM197" i="22" s="1"/>
  <c r="BB198" i="22"/>
  <c r="BE194" i="22"/>
  <c r="BK194" i="22" s="1"/>
  <c r="AZ195" i="22"/>
  <c r="BF197" i="22"/>
  <c r="BL197" i="22" s="1"/>
  <c r="BA198" i="22"/>
  <c r="BF195" i="27" l="1"/>
  <c r="BL195" i="27" s="1"/>
  <c r="BG195" i="27"/>
  <c r="BM195" i="27" s="1"/>
  <c r="BA196" i="27"/>
  <c r="AZ197" i="27"/>
  <c r="AY200" i="27"/>
  <c r="AX196" i="27"/>
  <c r="BD195" i="27"/>
  <c r="BJ195" i="27" s="1"/>
  <c r="BE195" i="28"/>
  <c r="BK195" i="28" s="1"/>
  <c r="AZ196" i="28"/>
  <c r="BD196" i="28"/>
  <c r="BJ196" i="28" s="1"/>
  <c r="AY197" i="28"/>
  <c r="BF196" i="28"/>
  <c r="BL196" i="28" s="1"/>
  <c r="BA197" i="28"/>
  <c r="BG197" i="28"/>
  <c r="BM197" i="28" s="1"/>
  <c r="BB198" i="28"/>
  <c r="BG228" i="25"/>
  <c r="BM228" i="25" s="1"/>
  <c r="BF228" i="25"/>
  <c r="BL228" i="25" s="1"/>
  <c r="BA229" i="25"/>
  <c r="BE230" i="25"/>
  <c r="BK230" i="25" s="1"/>
  <c r="AZ231" i="25"/>
  <c r="BD228" i="25"/>
  <c r="BJ228" i="25" s="1"/>
  <c r="AY229" i="25"/>
  <c r="AZ196" i="23"/>
  <c r="AX194" i="23"/>
  <c r="BF194" i="23" s="1"/>
  <c r="BL194" i="23" s="1"/>
  <c r="BM193" i="23"/>
  <c r="BE193" i="23"/>
  <c r="BK193" i="23" s="1"/>
  <c r="BA195" i="23"/>
  <c r="BG195" i="23" s="1"/>
  <c r="BB199" i="23"/>
  <c r="BD193" i="23"/>
  <c r="BJ193" i="23" s="1"/>
  <c r="AY194" i="23"/>
  <c r="BF193" i="23"/>
  <c r="BL193" i="23" s="1"/>
  <c r="AX125" i="21"/>
  <c r="BG125" i="21" s="1"/>
  <c r="BM125" i="21" s="1"/>
  <c r="BF124" i="21"/>
  <c r="BL124" i="21" s="1"/>
  <c r="BE124" i="21"/>
  <c r="BK124" i="21" s="1"/>
  <c r="BA130" i="21"/>
  <c r="AZ127" i="21"/>
  <c r="BD124" i="21"/>
  <c r="BJ124" i="21" s="1"/>
  <c r="AY125" i="21"/>
  <c r="BB126" i="21"/>
  <c r="BG198" i="22"/>
  <c r="BM198" i="22" s="1"/>
  <c r="BB199" i="22"/>
  <c r="BD194" i="22"/>
  <c r="BJ194" i="22" s="1"/>
  <c r="AY195" i="22"/>
  <c r="BF198" i="22"/>
  <c r="BL198" i="22" s="1"/>
  <c r="BA199" i="22"/>
  <c r="BE195" i="22"/>
  <c r="BK195" i="22" s="1"/>
  <c r="AZ196" i="22"/>
  <c r="AX197" i="27" l="1"/>
  <c r="BD196" i="27"/>
  <c r="BJ196" i="27" s="1"/>
  <c r="AY201" i="27"/>
  <c r="BE196" i="27"/>
  <c r="BK196" i="27" s="1"/>
  <c r="BE197" i="27"/>
  <c r="BK197" i="27" s="1"/>
  <c r="AZ198" i="27"/>
  <c r="BF196" i="27"/>
  <c r="BL196" i="27" s="1"/>
  <c r="BG196" i="27"/>
  <c r="BM196" i="27" s="1"/>
  <c r="BA197" i="27"/>
  <c r="BF197" i="28"/>
  <c r="BL197" i="28" s="1"/>
  <c r="BA198" i="28"/>
  <c r="BD197" i="28"/>
  <c r="BJ197" i="28" s="1"/>
  <c r="AY198" i="28"/>
  <c r="BG198" i="28"/>
  <c r="BM198" i="28" s="1"/>
  <c r="BB199" i="28"/>
  <c r="BE196" i="28"/>
  <c r="BK196" i="28" s="1"/>
  <c r="AZ197" i="28"/>
  <c r="BE231" i="25"/>
  <c r="BK231" i="25" s="1"/>
  <c r="AZ232" i="25"/>
  <c r="BF229" i="25"/>
  <c r="BL229" i="25" s="1"/>
  <c r="BG229" i="25"/>
  <c r="BM229" i="25" s="1"/>
  <c r="BA230" i="25"/>
  <c r="BD229" i="25"/>
  <c r="BJ229" i="25" s="1"/>
  <c r="AY230" i="25"/>
  <c r="BB200" i="23"/>
  <c r="AX195" i="23"/>
  <c r="BF195" i="23" s="1"/>
  <c r="BL195" i="23" s="1"/>
  <c r="BM194" i="23"/>
  <c r="BE194" i="23"/>
  <c r="BK194" i="23" s="1"/>
  <c r="BA196" i="23"/>
  <c r="BG196" i="23" s="1"/>
  <c r="AZ197" i="23"/>
  <c r="BD194" i="23"/>
  <c r="BJ194" i="23" s="1"/>
  <c r="AY195" i="23"/>
  <c r="AX126" i="21"/>
  <c r="BG126" i="21" s="1"/>
  <c r="BM126" i="21" s="1"/>
  <c r="BF125" i="21"/>
  <c r="BL125" i="21" s="1"/>
  <c r="BE125" i="21"/>
  <c r="BK125" i="21" s="1"/>
  <c r="AZ128" i="21"/>
  <c r="BB127" i="21"/>
  <c r="AY126" i="21"/>
  <c r="BD125" i="21"/>
  <c r="BJ125" i="21" s="1"/>
  <c r="BA131" i="21"/>
  <c r="BD195" i="22"/>
  <c r="BJ195" i="22" s="1"/>
  <c r="AY196" i="22"/>
  <c r="BG199" i="22"/>
  <c r="BM199" i="22" s="1"/>
  <c r="BB200" i="22"/>
  <c r="BE196" i="22"/>
  <c r="BK196" i="22" s="1"/>
  <c r="AZ197" i="22"/>
  <c r="BF199" i="22"/>
  <c r="BL199" i="22" s="1"/>
  <c r="BA200" i="22"/>
  <c r="AZ199" i="27" l="1"/>
  <c r="BF197" i="27"/>
  <c r="BL197" i="27" s="1"/>
  <c r="BA198" i="27"/>
  <c r="BG197" i="27"/>
  <c r="BM197" i="27" s="1"/>
  <c r="AY202" i="27"/>
  <c r="AX198" i="27"/>
  <c r="BD197" i="27"/>
  <c r="BJ197" i="27" s="1"/>
  <c r="BG199" i="28"/>
  <c r="BM199" i="28" s="1"/>
  <c r="BB200" i="28"/>
  <c r="BD198" i="28"/>
  <c r="BJ198" i="28" s="1"/>
  <c r="AY199" i="28"/>
  <c r="BE197" i="28"/>
  <c r="BK197" i="28" s="1"/>
  <c r="AZ198" i="28"/>
  <c r="BF198" i="28"/>
  <c r="BL198" i="28" s="1"/>
  <c r="BA199" i="28"/>
  <c r="BD230" i="25"/>
  <c r="BJ230" i="25" s="1"/>
  <c r="AY231" i="25"/>
  <c r="BE232" i="25"/>
  <c r="BK232" i="25" s="1"/>
  <c r="AZ233" i="25"/>
  <c r="BG230" i="25"/>
  <c r="BM230" i="25" s="1"/>
  <c r="BF230" i="25"/>
  <c r="BL230" i="25" s="1"/>
  <c r="BA231" i="25"/>
  <c r="BD195" i="23"/>
  <c r="BJ195" i="23" s="1"/>
  <c r="AY196" i="23"/>
  <c r="AX196" i="23"/>
  <c r="BF196" i="23" s="1"/>
  <c r="BL196" i="23" s="1"/>
  <c r="BM195" i="23"/>
  <c r="BE195" i="23"/>
  <c r="BK195" i="23" s="1"/>
  <c r="AZ198" i="23"/>
  <c r="BA197" i="23"/>
  <c r="BG197" i="23" s="1"/>
  <c r="BB201" i="23"/>
  <c r="AX127" i="21"/>
  <c r="BG127" i="21" s="1"/>
  <c r="BM127" i="21" s="1"/>
  <c r="BF126" i="21"/>
  <c r="BL126" i="21" s="1"/>
  <c r="BE126" i="21"/>
  <c r="BK126" i="21" s="1"/>
  <c r="BD126" i="21"/>
  <c r="BJ126" i="21" s="1"/>
  <c r="AY127" i="21"/>
  <c r="BA132" i="21"/>
  <c r="BB128" i="21"/>
  <c r="AZ129" i="21"/>
  <c r="BG200" i="22"/>
  <c r="BM200" i="22" s="1"/>
  <c r="BB201" i="22"/>
  <c r="BD196" i="22"/>
  <c r="BJ196" i="22" s="1"/>
  <c r="AY197" i="22"/>
  <c r="BF200" i="22"/>
  <c r="BL200" i="22" s="1"/>
  <c r="BA201" i="22"/>
  <c r="BE197" i="22"/>
  <c r="BK197" i="22" s="1"/>
  <c r="AZ198" i="22"/>
  <c r="BA199" i="27" l="1"/>
  <c r="BG198" i="27"/>
  <c r="BM198" i="27" s="1"/>
  <c r="BF198" i="27"/>
  <c r="BL198" i="27" s="1"/>
  <c r="AX199" i="27"/>
  <c r="BD198" i="27"/>
  <c r="BJ198" i="27" s="1"/>
  <c r="BE199" i="27"/>
  <c r="BK199" i="27" s="1"/>
  <c r="AZ200" i="27"/>
  <c r="AY203" i="27"/>
  <c r="BE198" i="27"/>
  <c r="BK198" i="27" s="1"/>
  <c r="BD199" i="28"/>
  <c r="BJ199" i="28" s="1"/>
  <c r="AY200" i="28"/>
  <c r="BF199" i="28"/>
  <c r="BL199" i="28" s="1"/>
  <c r="BA200" i="28"/>
  <c r="BG200" i="28"/>
  <c r="BM200" i="28" s="1"/>
  <c r="BB201" i="28"/>
  <c r="BE198" i="28"/>
  <c r="BK198" i="28" s="1"/>
  <c r="AZ199" i="28"/>
  <c r="BE233" i="25"/>
  <c r="BK233" i="25" s="1"/>
  <c r="AZ234" i="25"/>
  <c r="BD231" i="25"/>
  <c r="BJ231" i="25" s="1"/>
  <c r="AY232" i="25"/>
  <c r="BF231" i="25"/>
  <c r="BL231" i="25" s="1"/>
  <c r="BG231" i="25"/>
  <c r="BM231" i="25" s="1"/>
  <c r="BA232" i="25"/>
  <c r="BA198" i="23"/>
  <c r="BG198" i="23" s="1"/>
  <c r="AZ199" i="23"/>
  <c r="AX197" i="23"/>
  <c r="BM196" i="23"/>
  <c r="BE196" i="23"/>
  <c r="BK196" i="23" s="1"/>
  <c r="BD196" i="23"/>
  <c r="BJ196" i="23" s="1"/>
  <c r="AY197" i="23"/>
  <c r="BB202" i="23"/>
  <c r="AX128" i="21"/>
  <c r="BG128" i="21" s="1"/>
  <c r="BM128" i="21" s="1"/>
  <c r="BF127" i="21"/>
  <c r="BL127" i="21" s="1"/>
  <c r="BE127" i="21"/>
  <c r="BK127" i="21" s="1"/>
  <c r="AY128" i="21"/>
  <c r="BD127" i="21"/>
  <c r="BJ127" i="21" s="1"/>
  <c r="AZ130" i="21"/>
  <c r="BB129" i="21"/>
  <c r="BA133" i="21"/>
  <c r="BD197" i="22"/>
  <c r="BJ197" i="22" s="1"/>
  <c r="AY198" i="22"/>
  <c r="BG201" i="22"/>
  <c r="BM201" i="22" s="1"/>
  <c r="BB202" i="22"/>
  <c r="BE198" i="22"/>
  <c r="BK198" i="22" s="1"/>
  <c r="AZ199" i="22"/>
  <c r="BF201" i="22"/>
  <c r="BL201" i="22" s="1"/>
  <c r="BA202" i="22"/>
  <c r="AZ201" i="27" l="1"/>
  <c r="AX200" i="27"/>
  <c r="BD199" i="27"/>
  <c r="BJ199" i="27" s="1"/>
  <c r="AY204" i="27"/>
  <c r="BA200" i="27"/>
  <c r="BF199" i="27"/>
  <c r="BL199" i="27" s="1"/>
  <c r="BG199" i="27"/>
  <c r="BM199" i="27" s="1"/>
  <c r="BG201" i="28"/>
  <c r="BM201" i="28" s="1"/>
  <c r="BB202" i="28"/>
  <c r="BE199" i="28"/>
  <c r="BK199" i="28" s="1"/>
  <c r="AZ200" i="28"/>
  <c r="BF200" i="28"/>
  <c r="BL200" i="28" s="1"/>
  <c r="BA201" i="28"/>
  <c r="BD200" i="28"/>
  <c r="BJ200" i="28" s="1"/>
  <c r="AY201" i="28"/>
  <c r="BG232" i="25"/>
  <c r="BM232" i="25" s="1"/>
  <c r="BF232" i="25"/>
  <c r="BL232" i="25" s="1"/>
  <c r="BA233" i="25"/>
  <c r="BD232" i="25"/>
  <c r="BJ232" i="25" s="1"/>
  <c r="AY233" i="25"/>
  <c r="BE234" i="25"/>
  <c r="BK234" i="25" s="1"/>
  <c r="AZ235" i="25"/>
  <c r="AZ200" i="23"/>
  <c r="BD197" i="23"/>
  <c r="BJ197" i="23" s="1"/>
  <c r="AY198" i="23"/>
  <c r="AX198" i="23"/>
  <c r="BF198" i="23" s="1"/>
  <c r="BL198" i="23" s="1"/>
  <c r="BM197" i="23"/>
  <c r="BE197" i="23"/>
  <c r="BK197" i="23" s="1"/>
  <c r="BA199" i="23"/>
  <c r="BG199" i="23" s="1"/>
  <c r="BB203" i="23"/>
  <c r="BF197" i="23"/>
  <c r="BL197" i="23" s="1"/>
  <c r="AX129" i="21"/>
  <c r="BG129" i="21" s="1"/>
  <c r="BM129" i="21" s="1"/>
  <c r="BF128" i="21"/>
  <c r="BL128" i="21" s="1"/>
  <c r="BE128" i="21"/>
  <c r="BK128" i="21" s="1"/>
  <c r="BA134" i="21"/>
  <c r="BB130" i="21"/>
  <c r="AZ131" i="21"/>
  <c r="AY129" i="21"/>
  <c r="BD128" i="21"/>
  <c r="BJ128" i="21" s="1"/>
  <c r="BG202" i="22"/>
  <c r="BM202" i="22" s="1"/>
  <c r="BB203" i="22"/>
  <c r="BD198" i="22"/>
  <c r="BJ198" i="22" s="1"/>
  <c r="AY199" i="22"/>
  <c r="BF202" i="22"/>
  <c r="BL202" i="22" s="1"/>
  <c r="BA203" i="22"/>
  <c r="BE199" i="22"/>
  <c r="BK199" i="22" s="1"/>
  <c r="AZ200" i="22"/>
  <c r="AY205" i="27" l="1"/>
  <c r="AX201" i="27"/>
  <c r="BD200" i="27"/>
  <c r="BJ200" i="27" s="1"/>
  <c r="BE200" i="27"/>
  <c r="BK200" i="27" s="1"/>
  <c r="BG200" i="27"/>
  <c r="BM200" i="27" s="1"/>
  <c r="BA201" i="27"/>
  <c r="BF200" i="27"/>
  <c r="BL200" i="27" s="1"/>
  <c r="BE201" i="27"/>
  <c r="BK201" i="27" s="1"/>
  <c r="AZ202" i="27"/>
  <c r="BF201" i="28"/>
  <c r="BL201" i="28" s="1"/>
  <c r="BA202" i="28"/>
  <c r="BE200" i="28"/>
  <c r="BK200" i="28" s="1"/>
  <c r="AZ201" i="28"/>
  <c r="BD201" i="28"/>
  <c r="BJ201" i="28" s="1"/>
  <c r="AY202" i="28"/>
  <c r="BG202" i="28"/>
  <c r="BM202" i="28" s="1"/>
  <c r="BB203" i="28"/>
  <c r="BE235" i="25"/>
  <c r="BK235" i="25" s="1"/>
  <c r="AZ236" i="25"/>
  <c r="BD233" i="25"/>
  <c r="BJ233" i="25" s="1"/>
  <c r="AY234" i="25"/>
  <c r="BG233" i="25"/>
  <c r="BM233" i="25" s="1"/>
  <c r="BF233" i="25"/>
  <c r="BL233" i="25" s="1"/>
  <c r="BA234" i="25"/>
  <c r="BA200" i="23"/>
  <c r="BG200" i="23" s="1"/>
  <c r="BD198" i="23"/>
  <c r="BJ198" i="23" s="1"/>
  <c r="AY199" i="23"/>
  <c r="BB204" i="23"/>
  <c r="AZ201" i="23"/>
  <c r="AX199" i="23"/>
  <c r="BM198" i="23"/>
  <c r="BE198" i="23"/>
  <c r="BK198" i="23" s="1"/>
  <c r="AX130" i="21"/>
  <c r="BG130" i="21" s="1"/>
  <c r="BM130" i="21" s="1"/>
  <c r="BF129" i="21"/>
  <c r="BL129" i="21" s="1"/>
  <c r="BE129" i="21"/>
  <c r="BK129" i="21" s="1"/>
  <c r="AY130" i="21"/>
  <c r="BD129" i="21"/>
  <c r="BJ129" i="21" s="1"/>
  <c r="AZ132" i="21"/>
  <c r="BB131" i="21"/>
  <c r="BA135" i="21"/>
  <c r="BD199" i="22"/>
  <c r="BJ199" i="22" s="1"/>
  <c r="AY200" i="22"/>
  <c r="BE200" i="22"/>
  <c r="BK200" i="22" s="1"/>
  <c r="AZ201" i="22"/>
  <c r="BG203" i="22"/>
  <c r="BM203" i="22" s="1"/>
  <c r="BB204" i="22"/>
  <c r="BF203" i="22"/>
  <c r="BL203" i="22" s="1"/>
  <c r="BA204" i="22"/>
  <c r="BA202" i="27" l="1"/>
  <c r="BF201" i="27"/>
  <c r="BL201" i="27" s="1"/>
  <c r="BG201" i="27"/>
  <c r="BM201" i="27" s="1"/>
  <c r="AZ203" i="27"/>
  <c r="AX202" i="27"/>
  <c r="BE202" i="27" s="1"/>
  <c r="BK202" i="27" s="1"/>
  <c r="BD201" i="27"/>
  <c r="BJ201" i="27" s="1"/>
  <c r="AY206" i="27"/>
  <c r="BE201" i="28"/>
  <c r="BK201" i="28" s="1"/>
  <c r="AZ202" i="28"/>
  <c r="BG203" i="28"/>
  <c r="BM203" i="28" s="1"/>
  <c r="BB204" i="28"/>
  <c r="BD202" i="28"/>
  <c r="BJ202" i="28" s="1"/>
  <c r="AY203" i="28"/>
  <c r="BF202" i="28"/>
  <c r="BL202" i="28" s="1"/>
  <c r="BA203" i="28"/>
  <c r="BG234" i="25"/>
  <c r="BM234" i="25" s="1"/>
  <c r="BF234" i="25"/>
  <c r="BL234" i="25" s="1"/>
  <c r="BA235" i="25"/>
  <c r="BD234" i="25"/>
  <c r="BJ234" i="25" s="1"/>
  <c r="AY235" i="25"/>
  <c r="BE236" i="25"/>
  <c r="BK236" i="25" s="1"/>
  <c r="AZ237" i="25"/>
  <c r="AX200" i="23"/>
  <c r="BF200" i="23" s="1"/>
  <c r="BL200" i="23" s="1"/>
  <c r="BM199" i="23"/>
  <c r="BE199" i="23"/>
  <c r="BK199" i="23" s="1"/>
  <c r="AZ202" i="23"/>
  <c r="BA201" i="23"/>
  <c r="BG201" i="23" s="1"/>
  <c r="BB205" i="23"/>
  <c r="BD199" i="23"/>
  <c r="BJ199" i="23" s="1"/>
  <c r="AY200" i="23"/>
  <c r="BF199" i="23"/>
  <c r="BL199" i="23" s="1"/>
  <c r="AX131" i="21"/>
  <c r="BG131" i="21" s="1"/>
  <c r="BM131" i="21" s="1"/>
  <c r="BF130" i="21"/>
  <c r="BL130" i="21" s="1"/>
  <c r="BE130" i="21"/>
  <c r="BK130" i="21" s="1"/>
  <c r="BA136" i="21"/>
  <c r="BB132" i="21"/>
  <c r="AZ133" i="21"/>
  <c r="AY131" i="21"/>
  <c r="BD130" i="21"/>
  <c r="BJ130" i="21" s="1"/>
  <c r="BF204" i="22"/>
  <c r="BL204" i="22" s="1"/>
  <c r="BA205" i="22"/>
  <c r="BE201" i="22"/>
  <c r="BK201" i="22" s="1"/>
  <c r="AZ202" i="22"/>
  <c r="BG204" i="22"/>
  <c r="BM204" i="22" s="1"/>
  <c r="BB205" i="22"/>
  <c r="BD200" i="22"/>
  <c r="BJ200" i="22" s="1"/>
  <c r="AY201" i="22"/>
  <c r="AZ204" i="27" l="1"/>
  <c r="AY207" i="27"/>
  <c r="AX203" i="27"/>
  <c r="BD202" i="27"/>
  <c r="BJ202" i="27" s="1"/>
  <c r="BA203" i="27"/>
  <c r="BG202" i="27"/>
  <c r="BM202" i="27" s="1"/>
  <c r="BF202" i="27"/>
  <c r="BL202" i="27" s="1"/>
  <c r="BD203" i="28"/>
  <c r="BJ203" i="28" s="1"/>
  <c r="AY204" i="28"/>
  <c r="BG204" i="28"/>
  <c r="BM204" i="28" s="1"/>
  <c r="BB205" i="28"/>
  <c r="BF203" i="28"/>
  <c r="BL203" i="28" s="1"/>
  <c r="BA204" i="28"/>
  <c r="BE202" i="28"/>
  <c r="BK202" i="28" s="1"/>
  <c r="AZ203" i="28"/>
  <c r="BG235" i="25"/>
  <c r="BM235" i="25" s="1"/>
  <c r="BF235" i="25"/>
  <c r="BL235" i="25" s="1"/>
  <c r="BA236" i="25"/>
  <c r="BE237" i="25"/>
  <c r="BK237" i="25" s="1"/>
  <c r="AZ238" i="25"/>
  <c r="BD235" i="25"/>
  <c r="BJ235" i="25" s="1"/>
  <c r="AY236" i="25"/>
  <c r="BD200" i="23"/>
  <c r="BJ200" i="23" s="1"/>
  <c r="AY201" i="23"/>
  <c r="BB206" i="23"/>
  <c r="BA202" i="23"/>
  <c r="BG202" i="23" s="1"/>
  <c r="AZ203" i="23"/>
  <c r="AX201" i="23"/>
  <c r="BM200" i="23"/>
  <c r="BE200" i="23"/>
  <c r="BK200" i="23" s="1"/>
  <c r="AX132" i="21"/>
  <c r="BG132" i="21" s="1"/>
  <c r="BM132" i="21" s="1"/>
  <c r="BF131" i="21"/>
  <c r="BL131" i="21" s="1"/>
  <c r="BE131" i="21"/>
  <c r="BK131" i="21" s="1"/>
  <c r="BD131" i="21"/>
  <c r="BJ131" i="21" s="1"/>
  <c r="AY132" i="21"/>
  <c r="AZ134" i="21"/>
  <c r="BB133" i="21"/>
  <c r="BA137" i="21"/>
  <c r="BE202" i="22"/>
  <c r="BK202" i="22" s="1"/>
  <c r="AZ203" i="22"/>
  <c r="BD201" i="22"/>
  <c r="BJ201" i="22" s="1"/>
  <c r="AY202" i="22"/>
  <c r="BF205" i="22"/>
  <c r="BL205" i="22" s="1"/>
  <c r="BA206" i="22"/>
  <c r="BG205" i="22"/>
  <c r="BM205" i="22" s="1"/>
  <c r="BB206" i="22"/>
  <c r="AX204" i="27" l="1"/>
  <c r="BD203" i="27"/>
  <c r="BJ203" i="27" s="1"/>
  <c r="AY208" i="27"/>
  <c r="BE203" i="27"/>
  <c r="BK203" i="27" s="1"/>
  <c r="BF203" i="27"/>
  <c r="BL203" i="27" s="1"/>
  <c r="BA204" i="27"/>
  <c r="BG203" i="27"/>
  <c r="BM203" i="27" s="1"/>
  <c r="AZ205" i="27"/>
  <c r="BE204" i="27"/>
  <c r="BK204" i="27" s="1"/>
  <c r="BG205" i="28"/>
  <c r="BM205" i="28" s="1"/>
  <c r="BB206" i="28"/>
  <c r="BD204" i="28"/>
  <c r="BJ204" i="28" s="1"/>
  <c r="AY205" i="28"/>
  <c r="BE203" i="28"/>
  <c r="BK203" i="28" s="1"/>
  <c r="AZ204" i="28"/>
  <c r="BF204" i="28"/>
  <c r="BL204" i="28" s="1"/>
  <c r="BA205" i="28"/>
  <c r="BF236" i="25"/>
  <c r="BL236" i="25" s="1"/>
  <c r="BG236" i="25"/>
  <c r="BM236" i="25" s="1"/>
  <c r="BA237" i="25"/>
  <c r="BD236" i="25"/>
  <c r="BJ236" i="25" s="1"/>
  <c r="AY237" i="25"/>
  <c r="BE238" i="25"/>
  <c r="BK238" i="25" s="1"/>
  <c r="AZ239" i="25"/>
  <c r="AX202" i="23"/>
  <c r="BF202" i="23" s="1"/>
  <c r="BL202" i="23" s="1"/>
  <c r="BM201" i="23"/>
  <c r="BE201" i="23"/>
  <c r="BK201" i="23" s="1"/>
  <c r="BF201" i="23"/>
  <c r="BL201" i="23" s="1"/>
  <c r="AZ204" i="23"/>
  <c r="BB207" i="23"/>
  <c r="BA203" i="23"/>
  <c r="BG203" i="23" s="1"/>
  <c r="BD201" i="23"/>
  <c r="BJ201" i="23" s="1"/>
  <c r="AY202" i="23"/>
  <c r="AX133" i="21"/>
  <c r="BG133" i="21" s="1"/>
  <c r="BM133" i="21" s="1"/>
  <c r="BF132" i="21"/>
  <c r="BL132" i="21" s="1"/>
  <c r="BE132" i="21"/>
  <c r="BK132" i="21" s="1"/>
  <c r="BA138" i="21"/>
  <c r="AY133" i="21"/>
  <c r="BD132" i="21"/>
  <c r="BJ132" i="21" s="1"/>
  <c r="BB134" i="21"/>
  <c r="AZ135" i="21"/>
  <c r="BD202" i="22"/>
  <c r="BJ202" i="22" s="1"/>
  <c r="AY203" i="22"/>
  <c r="BG206" i="22"/>
  <c r="BM206" i="22" s="1"/>
  <c r="BB207" i="22"/>
  <c r="BF206" i="22"/>
  <c r="BL206" i="22" s="1"/>
  <c r="BA207" i="22"/>
  <c r="BE203" i="22"/>
  <c r="BK203" i="22" s="1"/>
  <c r="AZ204" i="22"/>
  <c r="AY209" i="27" l="1"/>
  <c r="BG204" i="27"/>
  <c r="BM204" i="27" s="1"/>
  <c r="BF204" i="27"/>
  <c r="BL204" i="27" s="1"/>
  <c r="BA205" i="27"/>
  <c r="AZ206" i="27"/>
  <c r="AX205" i="27"/>
  <c r="BD204" i="27"/>
  <c r="BJ204" i="27" s="1"/>
  <c r="BE204" i="28"/>
  <c r="BK204" i="28" s="1"/>
  <c r="AZ205" i="28"/>
  <c r="BD205" i="28"/>
  <c r="BJ205" i="28" s="1"/>
  <c r="AY206" i="28"/>
  <c r="BF205" i="28"/>
  <c r="BL205" i="28" s="1"/>
  <c r="BA206" i="28"/>
  <c r="BG206" i="28"/>
  <c r="BM206" i="28" s="1"/>
  <c r="BB207" i="28"/>
  <c r="BG237" i="25"/>
  <c r="BM237" i="25" s="1"/>
  <c r="BF237" i="25"/>
  <c r="BL237" i="25" s="1"/>
  <c r="BA238" i="25"/>
  <c r="BE239" i="25"/>
  <c r="BK239" i="25" s="1"/>
  <c r="AZ240" i="25"/>
  <c r="BD237" i="25"/>
  <c r="BJ237" i="25" s="1"/>
  <c r="AY238" i="25"/>
  <c r="BB208" i="23"/>
  <c r="BD202" i="23"/>
  <c r="BJ202" i="23" s="1"/>
  <c r="AY203" i="23"/>
  <c r="BA204" i="23"/>
  <c r="BG204" i="23" s="1"/>
  <c r="AZ205" i="23"/>
  <c r="AX203" i="23"/>
  <c r="BM202" i="23"/>
  <c r="BE202" i="23"/>
  <c r="BK202" i="23" s="1"/>
  <c r="AX134" i="21"/>
  <c r="BG134" i="21" s="1"/>
  <c r="BM134" i="21" s="1"/>
  <c r="BF133" i="21"/>
  <c r="BL133" i="21" s="1"/>
  <c r="BE133" i="21"/>
  <c r="BK133" i="21" s="1"/>
  <c r="AZ136" i="21"/>
  <c r="BB135" i="21"/>
  <c r="AY134" i="21"/>
  <c r="BD133" i="21"/>
  <c r="BJ133" i="21" s="1"/>
  <c r="BA139" i="21"/>
  <c r="BF207" i="22"/>
  <c r="BL207" i="22" s="1"/>
  <c r="BA208" i="22"/>
  <c r="BD203" i="22"/>
  <c r="BJ203" i="22" s="1"/>
  <c r="AY204" i="22"/>
  <c r="BE204" i="22"/>
  <c r="BK204" i="22" s="1"/>
  <c r="AZ205" i="22"/>
  <c r="BG207" i="22"/>
  <c r="BM207" i="22" s="1"/>
  <c r="BB208" i="22"/>
  <c r="BG205" i="27" l="1"/>
  <c r="BM205" i="27" s="1"/>
  <c r="BF205" i="27"/>
  <c r="BL205" i="27" s="1"/>
  <c r="BA206" i="27"/>
  <c r="AX206" i="27"/>
  <c r="BD205" i="27"/>
  <c r="BJ205" i="27" s="1"/>
  <c r="BE205" i="27"/>
  <c r="BK205" i="27" s="1"/>
  <c r="BE206" i="27"/>
  <c r="BK206" i="27" s="1"/>
  <c r="AZ207" i="27"/>
  <c r="AY210" i="27"/>
  <c r="BD206" i="28"/>
  <c r="BJ206" i="28" s="1"/>
  <c r="AY207" i="28"/>
  <c r="BG207" i="28"/>
  <c r="BM207" i="28" s="1"/>
  <c r="BB208" i="28"/>
  <c r="BE205" i="28"/>
  <c r="BK205" i="28" s="1"/>
  <c r="AZ206" i="28"/>
  <c r="BF206" i="28"/>
  <c r="BL206" i="28" s="1"/>
  <c r="BA207" i="28"/>
  <c r="BG238" i="25"/>
  <c r="BM238" i="25" s="1"/>
  <c r="BF238" i="25"/>
  <c r="BL238" i="25" s="1"/>
  <c r="BA239" i="25"/>
  <c r="BD238" i="25"/>
  <c r="BJ238" i="25" s="1"/>
  <c r="AY239" i="25"/>
  <c r="BE240" i="25"/>
  <c r="BK240" i="25" s="1"/>
  <c r="AZ241" i="25"/>
  <c r="AX204" i="23"/>
  <c r="BF204" i="23" s="1"/>
  <c r="BL204" i="23" s="1"/>
  <c r="BM203" i="23"/>
  <c r="BE203" i="23"/>
  <c r="BK203" i="23" s="1"/>
  <c r="BA205" i="23"/>
  <c r="BG205" i="23" s="1"/>
  <c r="BB209" i="23"/>
  <c r="AZ206" i="23"/>
  <c r="BF203" i="23"/>
  <c r="BL203" i="23" s="1"/>
  <c r="BD203" i="23"/>
  <c r="BJ203" i="23" s="1"/>
  <c r="AY204" i="23"/>
  <c r="AX135" i="21"/>
  <c r="BG135" i="21" s="1"/>
  <c r="BM135" i="21" s="1"/>
  <c r="BF134" i="21"/>
  <c r="BL134" i="21" s="1"/>
  <c r="BE134" i="21"/>
  <c r="BK134" i="21" s="1"/>
  <c r="BA140" i="21"/>
  <c r="AY135" i="21"/>
  <c r="BD134" i="21"/>
  <c r="BJ134" i="21" s="1"/>
  <c r="BB136" i="21"/>
  <c r="AZ137" i="21"/>
  <c r="BD204" i="22"/>
  <c r="BJ204" i="22" s="1"/>
  <c r="AY205" i="22"/>
  <c r="BG208" i="22"/>
  <c r="BM208" i="22" s="1"/>
  <c r="BB209" i="22"/>
  <c r="BF208" i="22"/>
  <c r="BL208" i="22" s="1"/>
  <c r="BA209" i="22"/>
  <c r="BE205" i="22"/>
  <c r="BK205" i="22" s="1"/>
  <c r="AZ206" i="22"/>
  <c r="AY211" i="27" l="1"/>
  <c r="AX207" i="27"/>
  <c r="BD206" i="27"/>
  <c r="BJ206" i="27" s="1"/>
  <c r="BE207" i="27"/>
  <c r="BK207" i="27" s="1"/>
  <c r="AZ208" i="27"/>
  <c r="BF206" i="27"/>
  <c r="BL206" i="27" s="1"/>
  <c r="BA207" i="27"/>
  <c r="BG206" i="27"/>
  <c r="BM206" i="27" s="1"/>
  <c r="BE206" i="28"/>
  <c r="BK206" i="28" s="1"/>
  <c r="AZ207" i="28"/>
  <c r="BG208" i="28"/>
  <c r="BM208" i="28" s="1"/>
  <c r="BB209" i="28"/>
  <c r="BF207" i="28"/>
  <c r="BL207" i="28" s="1"/>
  <c r="BA208" i="28"/>
  <c r="BD207" i="28"/>
  <c r="BJ207" i="28" s="1"/>
  <c r="AY208" i="28"/>
  <c r="BF239" i="25"/>
  <c r="BL239" i="25" s="1"/>
  <c r="BG239" i="25"/>
  <c r="BM239" i="25" s="1"/>
  <c r="BA240" i="25"/>
  <c r="BE241" i="25"/>
  <c r="BK241" i="25" s="1"/>
  <c r="AZ242" i="25"/>
  <c r="BD239" i="25"/>
  <c r="BJ239" i="25" s="1"/>
  <c r="AY240" i="25"/>
  <c r="BD204" i="23"/>
  <c r="BJ204" i="23" s="1"/>
  <c r="AY205" i="23"/>
  <c r="BB210" i="23"/>
  <c r="AZ207" i="23"/>
  <c r="BA206" i="23"/>
  <c r="BG206" i="23" s="1"/>
  <c r="AX205" i="23"/>
  <c r="BF205" i="23" s="1"/>
  <c r="BL205" i="23" s="1"/>
  <c r="BM204" i="23"/>
  <c r="BE204" i="23"/>
  <c r="BK204" i="23" s="1"/>
  <c r="AX136" i="21"/>
  <c r="BG136" i="21" s="1"/>
  <c r="BM136" i="21" s="1"/>
  <c r="BF135" i="21"/>
  <c r="BL135" i="21" s="1"/>
  <c r="BE135" i="21"/>
  <c r="BK135" i="21" s="1"/>
  <c r="AZ138" i="21"/>
  <c r="BB137" i="21"/>
  <c r="AY136" i="21"/>
  <c r="BD135" i="21"/>
  <c r="BJ135" i="21" s="1"/>
  <c r="BA141" i="21"/>
  <c r="BG209" i="22"/>
  <c r="BM209" i="22" s="1"/>
  <c r="BB210" i="22"/>
  <c r="BE206" i="22"/>
  <c r="BK206" i="22" s="1"/>
  <c r="AZ207" i="22"/>
  <c r="BF209" i="22"/>
  <c r="BL209" i="22" s="1"/>
  <c r="BA210" i="22"/>
  <c r="BD205" i="22"/>
  <c r="BJ205" i="22" s="1"/>
  <c r="AY206" i="22"/>
  <c r="AX208" i="27" l="1"/>
  <c r="BD207" i="27"/>
  <c r="BJ207" i="27" s="1"/>
  <c r="BF207" i="27"/>
  <c r="BL207" i="27" s="1"/>
  <c r="BA208" i="27"/>
  <c r="BG207" i="27"/>
  <c r="BM207" i="27" s="1"/>
  <c r="AY212" i="27"/>
  <c r="BE208" i="27"/>
  <c r="BK208" i="27" s="1"/>
  <c r="AZ209" i="27"/>
  <c r="BD208" i="28"/>
  <c r="BJ208" i="28" s="1"/>
  <c r="AY209" i="28"/>
  <c r="BG209" i="28"/>
  <c r="BM209" i="28" s="1"/>
  <c r="BB210" i="28"/>
  <c r="BF208" i="28"/>
  <c r="BL208" i="28" s="1"/>
  <c r="BA209" i="28"/>
  <c r="BE207" i="28"/>
  <c r="BK207" i="28" s="1"/>
  <c r="AZ208" i="28"/>
  <c r="BD240" i="25"/>
  <c r="BJ240" i="25" s="1"/>
  <c r="AY241" i="25"/>
  <c r="BG240" i="25"/>
  <c r="BM240" i="25" s="1"/>
  <c r="BF240" i="25"/>
  <c r="BL240" i="25" s="1"/>
  <c r="BA241" i="25"/>
  <c r="BE242" i="25"/>
  <c r="BK242" i="25" s="1"/>
  <c r="AZ243" i="25"/>
  <c r="BB211" i="23"/>
  <c r="BA207" i="23"/>
  <c r="BG207" i="23" s="1"/>
  <c r="AZ208" i="23"/>
  <c r="BD205" i="23"/>
  <c r="BJ205" i="23" s="1"/>
  <c r="AY206" i="23"/>
  <c r="AX206" i="23"/>
  <c r="BM205" i="23"/>
  <c r="BE205" i="23"/>
  <c r="BK205" i="23" s="1"/>
  <c r="AX137" i="21"/>
  <c r="BG137" i="21" s="1"/>
  <c r="BM137" i="21" s="1"/>
  <c r="BF136" i="21"/>
  <c r="BL136" i="21" s="1"/>
  <c r="BE136" i="21"/>
  <c r="BK136" i="21" s="1"/>
  <c r="BA142" i="21"/>
  <c r="AY137" i="21"/>
  <c r="BD136" i="21"/>
  <c r="BJ136" i="21" s="1"/>
  <c r="BB138" i="21"/>
  <c r="AZ139" i="21"/>
  <c r="BD206" i="22"/>
  <c r="BJ206" i="22" s="1"/>
  <c r="AY207" i="22"/>
  <c r="BE207" i="22"/>
  <c r="BK207" i="22" s="1"/>
  <c r="AZ208" i="22"/>
  <c r="BF210" i="22"/>
  <c r="BL210" i="22" s="1"/>
  <c r="BA211" i="22"/>
  <c r="BG210" i="22"/>
  <c r="BM210" i="22" s="1"/>
  <c r="BB211" i="22"/>
  <c r="BG208" i="27" l="1"/>
  <c r="BM208" i="27" s="1"/>
  <c r="BF208" i="27"/>
  <c r="BL208" i="27" s="1"/>
  <c r="BA209" i="27"/>
  <c r="AZ210" i="27"/>
  <c r="AY213" i="27"/>
  <c r="AX209" i="27"/>
  <c r="BD208" i="27"/>
  <c r="BJ208" i="27" s="1"/>
  <c r="BG210" i="28"/>
  <c r="BM210" i="28" s="1"/>
  <c r="BB211" i="28"/>
  <c r="BE208" i="28"/>
  <c r="BK208" i="28" s="1"/>
  <c r="AZ209" i="28"/>
  <c r="BF209" i="28"/>
  <c r="BL209" i="28" s="1"/>
  <c r="BA210" i="28"/>
  <c r="BD209" i="28"/>
  <c r="BJ209" i="28" s="1"/>
  <c r="AY210" i="28"/>
  <c r="BE243" i="25"/>
  <c r="BK243" i="25" s="1"/>
  <c r="AZ244" i="25"/>
  <c r="BF241" i="25"/>
  <c r="BL241" i="25" s="1"/>
  <c r="BG241" i="25"/>
  <c r="BM241" i="25" s="1"/>
  <c r="BA242" i="25"/>
  <c r="BD241" i="25"/>
  <c r="BJ241" i="25" s="1"/>
  <c r="AY242" i="25"/>
  <c r="BD206" i="23"/>
  <c r="BJ206" i="23" s="1"/>
  <c r="AY207" i="23"/>
  <c r="BA208" i="23"/>
  <c r="BG208" i="23" s="1"/>
  <c r="AX207" i="23"/>
  <c r="BM206" i="23"/>
  <c r="BE206" i="23"/>
  <c r="BK206" i="23" s="1"/>
  <c r="AZ209" i="23"/>
  <c r="BF206" i="23"/>
  <c r="BL206" i="23" s="1"/>
  <c r="BB212" i="23"/>
  <c r="AX138" i="21"/>
  <c r="BG138" i="21" s="1"/>
  <c r="BM138" i="21" s="1"/>
  <c r="BF137" i="21"/>
  <c r="BL137" i="21" s="1"/>
  <c r="BE137" i="21"/>
  <c r="BK137" i="21" s="1"/>
  <c r="AY138" i="21"/>
  <c r="BD137" i="21"/>
  <c r="BJ137" i="21" s="1"/>
  <c r="AZ140" i="21"/>
  <c r="BB139" i="21"/>
  <c r="BA143" i="21"/>
  <c r="BE208" i="22"/>
  <c r="BK208" i="22" s="1"/>
  <c r="AZ209" i="22"/>
  <c r="BF211" i="22"/>
  <c r="BL211" i="22" s="1"/>
  <c r="BA212" i="22"/>
  <c r="BD207" i="22"/>
  <c r="BJ207" i="22" s="1"/>
  <c r="AY208" i="22"/>
  <c r="BG211" i="22"/>
  <c r="BM211" i="22" s="1"/>
  <c r="BB212" i="22"/>
  <c r="AX210" i="27" l="1"/>
  <c r="BD209" i="27"/>
  <c r="BJ209" i="27" s="1"/>
  <c r="AZ211" i="27"/>
  <c r="BE210" i="27"/>
  <c r="BK210" i="27" s="1"/>
  <c r="BE209" i="27"/>
  <c r="BK209" i="27" s="1"/>
  <c r="BF209" i="27"/>
  <c r="BL209" i="27" s="1"/>
  <c r="BA210" i="27"/>
  <c r="BG209" i="27"/>
  <c r="BM209" i="27" s="1"/>
  <c r="AY214" i="27"/>
  <c r="BF210" i="28"/>
  <c r="BL210" i="28" s="1"/>
  <c r="BA211" i="28"/>
  <c r="BD210" i="28"/>
  <c r="BJ210" i="28" s="1"/>
  <c r="AY211" i="28"/>
  <c r="BE209" i="28"/>
  <c r="BK209" i="28" s="1"/>
  <c r="AZ210" i="28"/>
  <c r="BG211" i="28"/>
  <c r="BM211" i="28" s="1"/>
  <c r="BB212" i="28"/>
  <c r="BF242" i="25"/>
  <c r="BL242" i="25" s="1"/>
  <c r="BG242" i="25"/>
  <c r="BM242" i="25" s="1"/>
  <c r="BA243" i="25"/>
  <c r="BE244" i="25"/>
  <c r="BK244" i="25" s="1"/>
  <c r="AZ245" i="25"/>
  <c r="BD242" i="25"/>
  <c r="BJ242" i="25" s="1"/>
  <c r="AY243" i="25"/>
  <c r="BB213" i="23"/>
  <c r="AX208" i="23"/>
  <c r="BF208" i="23" s="1"/>
  <c r="BL208" i="23" s="1"/>
  <c r="BM207" i="23"/>
  <c r="BE207" i="23"/>
  <c r="BK207" i="23" s="1"/>
  <c r="BA209" i="23"/>
  <c r="BG209" i="23" s="1"/>
  <c r="BF207" i="23"/>
  <c r="BL207" i="23" s="1"/>
  <c r="BD207" i="23"/>
  <c r="BJ207" i="23" s="1"/>
  <c r="AY208" i="23"/>
  <c r="AZ210" i="23"/>
  <c r="AX139" i="21"/>
  <c r="BG139" i="21" s="1"/>
  <c r="BM139" i="21" s="1"/>
  <c r="BF138" i="21"/>
  <c r="BL138" i="21" s="1"/>
  <c r="BE138" i="21"/>
  <c r="BK138" i="21" s="1"/>
  <c r="BA144" i="21"/>
  <c r="BB140" i="21"/>
  <c r="AZ141" i="21"/>
  <c r="AY139" i="21"/>
  <c r="BD138" i="21"/>
  <c r="BJ138" i="21" s="1"/>
  <c r="BF212" i="22"/>
  <c r="BL212" i="22" s="1"/>
  <c r="BA213" i="22"/>
  <c r="BE209" i="22"/>
  <c r="BK209" i="22" s="1"/>
  <c r="AZ210" i="22"/>
  <c r="BG212" i="22"/>
  <c r="BM212" i="22" s="1"/>
  <c r="BB213" i="22"/>
  <c r="BD208" i="22"/>
  <c r="BJ208" i="22" s="1"/>
  <c r="AY209" i="22"/>
  <c r="AY215" i="27" l="1"/>
  <c r="BF210" i="27"/>
  <c r="BL210" i="27" s="1"/>
  <c r="BG210" i="27"/>
  <c r="BM210" i="27" s="1"/>
  <c r="BA211" i="27"/>
  <c r="AZ212" i="27"/>
  <c r="AX211" i="27"/>
  <c r="BE211" i="27" s="1"/>
  <c r="BK211" i="27" s="1"/>
  <c r="BD210" i="27"/>
  <c r="BJ210" i="27" s="1"/>
  <c r="BG212" i="28"/>
  <c r="BM212" i="28" s="1"/>
  <c r="BB213" i="28"/>
  <c r="BE210" i="28"/>
  <c r="BK210" i="28" s="1"/>
  <c r="AZ211" i="28"/>
  <c r="BD211" i="28"/>
  <c r="BJ211" i="28" s="1"/>
  <c r="AY212" i="28"/>
  <c r="BF211" i="28"/>
  <c r="BL211" i="28" s="1"/>
  <c r="BA212" i="28"/>
  <c r="BG243" i="25"/>
  <c r="BM243" i="25" s="1"/>
  <c r="BF243" i="25"/>
  <c r="BL243" i="25" s="1"/>
  <c r="BA244" i="25"/>
  <c r="BE245" i="25"/>
  <c r="BK245" i="25" s="1"/>
  <c r="AZ246" i="25"/>
  <c r="BD243" i="25"/>
  <c r="BJ243" i="25" s="1"/>
  <c r="AY244" i="25"/>
  <c r="BD208" i="23"/>
  <c r="BJ208" i="23" s="1"/>
  <c r="AY209" i="23"/>
  <c r="BA210" i="23"/>
  <c r="BG210" i="23" s="1"/>
  <c r="AX209" i="23"/>
  <c r="BF209" i="23" s="1"/>
  <c r="BL209" i="23" s="1"/>
  <c r="BM208" i="23"/>
  <c r="BE208" i="23"/>
  <c r="BK208" i="23" s="1"/>
  <c r="BB214" i="23"/>
  <c r="AZ211" i="23"/>
  <c r="AX140" i="21"/>
  <c r="BG140" i="21" s="1"/>
  <c r="BM140" i="21" s="1"/>
  <c r="BF139" i="21"/>
  <c r="BL139" i="21" s="1"/>
  <c r="BE139" i="21"/>
  <c r="BK139" i="21" s="1"/>
  <c r="AY140" i="21"/>
  <c r="BD139" i="21"/>
  <c r="BJ139" i="21" s="1"/>
  <c r="AZ142" i="21"/>
  <c r="BB141" i="21"/>
  <c r="BA145" i="21"/>
  <c r="BE210" i="22"/>
  <c r="BK210" i="22" s="1"/>
  <c r="AZ211" i="22"/>
  <c r="BF213" i="22"/>
  <c r="BL213" i="22" s="1"/>
  <c r="BA214" i="22"/>
  <c r="BD209" i="22"/>
  <c r="BJ209" i="22" s="1"/>
  <c r="AY210" i="22"/>
  <c r="BG213" i="22"/>
  <c r="BM213" i="22" s="1"/>
  <c r="BB214" i="22"/>
  <c r="BA212" i="27" l="1"/>
  <c r="BG211" i="27"/>
  <c r="BM211" i="27" s="1"/>
  <c r="BF211" i="27"/>
  <c r="BL211" i="27" s="1"/>
  <c r="AZ213" i="27"/>
  <c r="AX212" i="27"/>
  <c r="BE212" i="27" s="1"/>
  <c r="BK212" i="27" s="1"/>
  <c r="BD211" i="27"/>
  <c r="BJ211" i="27" s="1"/>
  <c r="AY216" i="27"/>
  <c r="BD212" i="28"/>
  <c r="BJ212" i="28" s="1"/>
  <c r="AY213" i="28"/>
  <c r="BE211" i="28"/>
  <c r="BK211" i="28" s="1"/>
  <c r="AZ212" i="28"/>
  <c r="BG213" i="28"/>
  <c r="BM213" i="28" s="1"/>
  <c r="BB214" i="28"/>
  <c r="BF212" i="28"/>
  <c r="BL212" i="28" s="1"/>
  <c r="BA213" i="28"/>
  <c r="BF244" i="25"/>
  <c r="BL244" i="25" s="1"/>
  <c r="BG244" i="25"/>
  <c r="BM244" i="25" s="1"/>
  <c r="BA245" i="25"/>
  <c r="BD244" i="25"/>
  <c r="BJ244" i="25" s="1"/>
  <c r="AY245" i="25"/>
  <c r="BE246" i="25"/>
  <c r="BK246" i="25" s="1"/>
  <c r="AZ247" i="25"/>
  <c r="AZ212" i="23"/>
  <c r="BD209" i="23"/>
  <c r="BJ209" i="23" s="1"/>
  <c r="AY210" i="23"/>
  <c r="BB215" i="23"/>
  <c r="AX210" i="23"/>
  <c r="BF210" i="23" s="1"/>
  <c r="BL210" i="23" s="1"/>
  <c r="BM209" i="23"/>
  <c r="BE209" i="23"/>
  <c r="BK209" i="23" s="1"/>
  <c r="BA211" i="23"/>
  <c r="BG211" i="23" s="1"/>
  <c r="AX141" i="21"/>
  <c r="BG141" i="21" s="1"/>
  <c r="BM141" i="21" s="1"/>
  <c r="BF140" i="21"/>
  <c r="BL140" i="21" s="1"/>
  <c r="BE140" i="21"/>
  <c r="BK140" i="21" s="1"/>
  <c r="BA146" i="21"/>
  <c r="BB142" i="21"/>
  <c r="AZ143" i="21"/>
  <c r="AY141" i="21"/>
  <c r="BD140" i="21"/>
  <c r="BJ140" i="21" s="1"/>
  <c r="BG214" i="22"/>
  <c r="BM214" i="22" s="1"/>
  <c r="BB215" i="22"/>
  <c r="BD210" i="22"/>
  <c r="BJ210" i="22" s="1"/>
  <c r="AY211" i="22"/>
  <c r="BF214" i="22"/>
  <c r="BL214" i="22" s="1"/>
  <c r="BA215" i="22"/>
  <c r="BE211" i="22"/>
  <c r="BK211" i="22" s="1"/>
  <c r="AZ212" i="22"/>
  <c r="AZ214" i="27" l="1"/>
  <c r="AY217" i="27"/>
  <c r="AX213" i="27"/>
  <c r="BD212" i="27"/>
  <c r="BJ212" i="27" s="1"/>
  <c r="BG212" i="27"/>
  <c r="BM212" i="27" s="1"/>
  <c r="BF212" i="27"/>
  <c r="BL212" i="27" s="1"/>
  <c r="BA213" i="27"/>
  <c r="BG214" i="28"/>
  <c r="BM214" i="28" s="1"/>
  <c r="BB215" i="28"/>
  <c r="BE212" i="28"/>
  <c r="BK212" i="28" s="1"/>
  <c r="AZ213" i="28"/>
  <c r="BF213" i="28"/>
  <c r="BL213" i="28" s="1"/>
  <c r="BA214" i="28"/>
  <c r="BD213" i="28"/>
  <c r="BJ213" i="28" s="1"/>
  <c r="AY214" i="28"/>
  <c r="BE247" i="25"/>
  <c r="BK247" i="25" s="1"/>
  <c r="AZ248" i="25"/>
  <c r="BD245" i="25"/>
  <c r="BJ245" i="25" s="1"/>
  <c r="AY246" i="25"/>
  <c r="BG245" i="25"/>
  <c r="BM245" i="25" s="1"/>
  <c r="BF245" i="25"/>
  <c r="BL245" i="25" s="1"/>
  <c r="BA246" i="25"/>
  <c r="BA212" i="23"/>
  <c r="BG212" i="23" s="1"/>
  <c r="AX211" i="23"/>
  <c r="BM210" i="23"/>
  <c r="BE210" i="23"/>
  <c r="BK210" i="23" s="1"/>
  <c r="AZ213" i="23"/>
  <c r="BB216" i="23"/>
  <c r="BD210" i="23"/>
  <c r="BJ210" i="23" s="1"/>
  <c r="AY211" i="23"/>
  <c r="AX142" i="21"/>
  <c r="BG142" i="21" s="1"/>
  <c r="BM142" i="21" s="1"/>
  <c r="BF141" i="21"/>
  <c r="BL141" i="21" s="1"/>
  <c r="BE141" i="21"/>
  <c r="BK141" i="21" s="1"/>
  <c r="AZ144" i="21"/>
  <c r="AY142" i="21"/>
  <c r="BD141" i="21"/>
  <c r="BJ141" i="21" s="1"/>
  <c r="BB143" i="21"/>
  <c r="BA147" i="21"/>
  <c r="BE212" i="22"/>
  <c r="BK212" i="22" s="1"/>
  <c r="AZ213" i="22"/>
  <c r="BG215" i="22"/>
  <c r="BM215" i="22" s="1"/>
  <c r="BB216" i="22"/>
  <c r="BF215" i="22"/>
  <c r="BL215" i="22" s="1"/>
  <c r="BA216" i="22"/>
  <c r="BD211" i="22"/>
  <c r="BJ211" i="22" s="1"/>
  <c r="AY212" i="22"/>
  <c r="AY218" i="27" l="1"/>
  <c r="AX214" i="27"/>
  <c r="BD213" i="27"/>
  <c r="BJ213" i="27" s="1"/>
  <c r="BE213" i="27"/>
  <c r="BK213" i="27" s="1"/>
  <c r="BA214" i="27"/>
  <c r="BF213" i="27"/>
  <c r="BL213" i="27" s="1"/>
  <c r="BG213" i="27"/>
  <c r="BM213" i="27" s="1"/>
  <c r="BE214" i="27"/>
  <c r="BK214" i="27" s="1"/>
  <c r="AZ215" i="27"/>
  <c r="BF214" i="28"/>
  <c r="BL214" i="28" s="1"/>
  <c r="BA215" i="28"/>
  <c r="BE213" i="28"/>
  <c r="BK213" i="28" s="1"/>
  <c r="AZ214" i="28"/>
  <c r="BD214" i="28"/>
  <c r="BJ214" i="28" s="1"/>
  <c r="AY215" i="28"/>
  <c r="BG215" i="28"/>
  <c r="BM215" i="28" s="1"/>
  <c r="BB216" i="28"/>
  <c r="BF246" i="25"/>
  <c r="BL246" i="25" s="1"/>
  <c r="BG246" i="25"/>
  <c r="BM246" i="25" s="1"/>
  <c r="BA247" i="25"/>
  <c r="BD246" i="25"/>
  <c r="BJ246" i="25" s="1"/>
  <c r="AY247" i="25"/>
  <c r="BE248" i="25"/>
  <c r="BK248" i="25" s="1"/>
  <c r="AZ249" i="25"/>
  <c r="BD211" i="23"/>
  <c r="BJ211" i="23" s="1"/>
  <c r="AY212" i="23"/>
  <c r="BB217" i="23"/>
  <c r="BA213" i="23"/>
  <c r="BG213" i="23" s="1"/>
  <c r="AZ214" i="23"/>
  <c r="AX212" i="23"/>
  <c r="BM211" i="23"/>
  <c r="BE211" i="23"/>
  <c r="BK211" i="23" s="1"/>
  <c r="BF211" i="23"/>
  <c r="BL211" i="23" s="1"/>
  <c r="AX143" i="21"/>
  <c r="BG143" i="21" s="1"/>
  <c r="BM143" i="21" s="1"/>
  <c r="BF142" i="21"/>
  <c r="BL142" i="21" s="1"/>
  <c r="BE142" i="21"/>
  <c r="BK142" i="21" s="1"/>
  <c r="BA148" i="21"/>
  <c r="BB144" i="21"/>
  <c r="AY143" i="21"/>
  <c r="BD142" i="21"/>
  <c r="BJ142" i="21" s="1"/>
  <c r="AZ145" i="21"/>
  <c r="BD212" i="22"/>
  <c r="BJ212" i="22" s="1"/>
  <c r="AY213" i="22"/>
  <c r="BG216" i="22"/>
  <c r="BM216" i="22" s="1"/>
  <c r="BB217" i="22"/>
  <c r="BE213" i="22"/>
  <c r="BK213" i="22" s="1"/>
  <c r="AZ214" i="22"/>
  <c r="BF216" i="22"/>
  <c r="BL216" i="22" s="1"/>
  <c r="BA217" i="22"/>
  <c r="BG214" i="27" l="1"/>
  <c r="BM214" i="27" s="1"/>
  <c r="BF214" i="27"/>
  <c r="BL214" i="27" s="1"/>
  <c r="BA215" i="27"/>
  <c r="AZ216" i="27"/>
  <c r="AX215" i="27"/>
  <c r="BD214" i="27"/>
  <c r="BJ214" i="27" s="1"/>
  <c r="AY219" i="27"/>
  <c r="BD215" i="28"/>
  <c r="BJ215" i="28" s="1"/>
  <c r="AY216" i="28"/>
  <c r="BG216" i="28"/>
  <c r="BM216" i="28" s="1"/>
  <c r="BB217" i="28"/>
  <c r="BE214" i="28"/>
  <c r="BK214" i="28" s="1"/>
  <c r="AZ215" i="28"/>
  <c r="BF215" i="28"/>
  <c r="BL215" i="28" s="1"/>
  <c r="BA216" i="28"/>
  <c r="BG247" i="25"/>
  <c r="BM247" i="25" s="1"/>
  <c r="BF247" i="25"/>
  <c r="BL247" i="25" s="1"/>
  <c r="BA248" i="25"/>
  <c r="BE249" i="25"/>
  <c r="BK249" i="25" s="1"/>
  <c r="AZ250" i="25"/>
  <c r="BD247" i="25"/>
  <c r="BJ247" i="25" s="1"/>
  <c r="AY248" i="25"/>
  <c r="BA214" i="23"/>
  <c r="BG214" i="23" s="1"/>
  <c r="BB218" i="23"/>
  <c r="AX213" i="23"/>
  <c r="BM212" i="23"/>
  <c r="BE212" i="23"/>
  <c r="BK212" i="23" s="1"/>
  <c r="AZ215" i="23"/>
  <c r="BD212" i="23"/>
  <c r="BJ212" i="23" s="1"/>
  <c r="AY213" i="23"/>
  <c r="BF212" i="23"/>
  <c r="BL212" i="23" s="1"/>
  <c r="AX144" i="21"/>
  <c r="BG144" i="21" s="1"/>
  <c r="BM144" i="21" s="1"/>
  <c r="BF143" i="21"/>
  <c r="BL143" i="21" s="1"/>
  <c r="BE143" i="21"/>
  <c r="BK143" i="21" s="1"/>
  <c r="AZ146" i="21"/>
  <c r="BD143" i="21"/>
  <c r="BJ143" i="21" s="1"/>
  <c r="AY144" i="21"/>
  <c r="BB145" i="21"/>
  <c r="BA149" i="21"/>
  <c r="BG217" i="22"/>
  <c r="BM217" i="22" s="1"/>
  <c r="BB218" i="22"/>
  <c r="BD213" i="22"/>
  <c r="BJ213" i="22" s="1"/>
  <c r="AY214" i="22"/>
  <c r="BF217" i="22"/>
  <c r="BL217" i="22" s="1"/>
  <c r="BA218" i="22"/>
  <c r="BE214" i="22"/>
  <c r="BK214" i="22" s="1"/>
  <c r="AZ215" i="22"/>
  <c r="AX216" i="27" l="1"/>
  <c r="BD215" i="27"/>
  <c r="BJ215" i="27" s="1"/>
  <c r="BE216" i="27"/>
  <c r="BK216" i="27" s="1"/>
  <c r="AZ217" i="27"/>
  <c r="BE215" i="27"/>
  <c r="BK215" i="27" s="1"/>
  <c r="BG215" i="27"/>
  <c r="BM215" i="27" s="1"/>
  <c r="BF215" i="27"/>
  <c r="BL215" i="27" s="1"/>
  <c r="BA216" i="27"/>
  <c r="AY220" i="27"/>
  <c r="BG217" i="28"/>
  <c r="BM217" i="28" s="1"/>
  <c r="BB218" i="28"/>
  <c r="BE215" i="28"/>
  <c r="BK215" i="28" s="1"/>
  <c r="AZ216" i="28"/>
  <c r="BF216" i="28"/>
  <c r="BL216" i="28" s="1"/>
  <c r="BA217" i="28"/>
  <c r="BD216" i="28"/>
  <c r="BJ216" i="28" s="1"/>
  <c r="AY217" i="28"/>
  <c r="BE250" i="25"/>
  <c r="BK250" i="25" s="1"/>
  <c r="AZ251" i="25"/>
  <c r="BD248" i="25"/>
  <c r="BJ248" i="25" s="1"/>
  <c r="AY249" i="25"/>
  <c r="BG248" i="25"/>
  <c r="BM248" i="25" s="1"/>
  <c r="BF248" i="25"/>
  <c r="BL248" i="25" s="1"/>
  <c r="BA249" i="25"/>
  <c r="AZ216" i="23"/>
  <c r="BB219" i="23"/>
  <c r="BD213" i="23"/>
  <c r="BJ213" i="23" s="1"/>
  <c r="AY214" i="23"/>
  <c r="BA215" i="23"/>
  <c r="BG215" i="23" s="1"/>
  <c r="AX214" i="23"/>
  <c r="BM213" i="23"/>
  <c r="BE213" i="23"/>
  <c r="BK213" i="23" s="1"/>
  <c r="BF213" i="23"/>
  <c r="BL213" i="23" s="1"/>
  <c r="AX145" i="21"/>
  <c r="BG145" i="21" s="1"/>
  <c r="BM145" i="21" s="1"/>
  <c r="BF144" i="21"/>
  <c r="BL144" i="21" s="1"/>
  <c r="BE144" i="21"/>
  <c r="BK144" i="21" s="1"/>
  <c r="BA150" i="21"/>
  <c r="BB146" i="21"/>
  <c r="BD144" i="21"/>
  <c r="BJ144" i="21" s="1"/>
  <c r="AY145" i="21"/>
  <c r="AZ147" i="21"/>
  <c r="BD214" i="22"/>
  <c r="BJ214" i="22" s="1"/>
  <c r="AY215" i="22"/>
  <c r="BG218" i="22"/>
  <c r="BM218" i="22" s="1"/>
  <c r="BB219" i="22"/>
  <c r="BE215" i="22"/>
  <c r="BK215" i="22" s="1"/>
  <c r="AZ216" i="22"/>
  <c r="BF218" i="22"/>
  <c r="BL218" i="22" s="1"/>
  <c r="BA219" i="22"/>
  <c r="AY221" i="27" l="1"/>
  <c r="AZ218" i="27"/>
  <c r="BG216" i="27"/>
  <c r="BM216" i="27" s="1"/>
  <c r="BF216" i="27"/>
  <c r="BL216" i="27" s="1"/>
  <c r="BA217" i="27"/>
  <c r="AX217" i="27"/>
  <c r="BE217" i="27" s="1"/>
  <c r="BK217" i="27" s="1"/>
  <c r="BD216" i="27"/>
  <c r="BJ216" i="27" s="1"/>
  <c r="BF217" i="28"/>
  <c r="BL217" i="28" s="1"/>
  <c r="BA218" i="28"/>
  <c r="BD217" i="28"/>
  <c r="BJ217" i="28" s="1"/>
  <c r="AY218" i="28"/>
  <c r="BE216" i="28"/>
  <c r="BK216" i="28" s="1"/>
  <c r="AZ217" i="28"/>
  <c r="BG218" i="28"/>
  <c r="BM218" i="28" s="1"/>
  <c r="BB219" i="28"/>
  <c r="BE251" i="25"/>
  <c r="BK251" i="25" s="1"/>
  <c r="AZ252" i="25"/>
  <c r="BF249" i="25"/>
  <c r="BL249" i="25" s="1"/>
  <c r="BG249" i="25"/>
  <c r="BM249" i="25" s="1"/>
  <c r="BA250" i="25"/>
  <c r="BD249" i="25"/>
  <c r="BJ249" i="25" s="1"/>
  <c r="AY250" i="25"/>
  <c r="BD214" i="23"/>
  <c r="BJ214" i="23" s="1"/>
  <c r="AY215" i="23"/>
  <c r="AX215" i="23"/>
  <c r="BF215" i="23" s="1"/>
  <c r="BL215" i="23" s="1"/>
  <c r="BM214" i="23"/>
  <c r="BE214" i="23"/>
  <c r="BK214" i="23" s="1"/>
  <c r="BB220" i="23"/>
  <c r="BA216" i="23"/>
  <c r="BG216" i="23" s="1"/>
  <c r="AZ217" i="23"/>
  <c r="BF214" i="23"/>
  <c r="BL214" i="23" s="1"/>
  <c r="AX146" i="21"/>
  <c r="BG146" i="21" s="1"/>
  <c r="BM146" i="21" s="1"/>
  <c r="BF145" i="21"/>
  <c r="BL145" i="21" s="1"/>
  <c r="BE145" i="21"/>
  <c r="BK145" i="21" s="1"/>
  <c r="AZ148" i="21"/>
  <c r="AY146" i="21"/>
  <c r="BD145" i="21"/>
  <c r="BJ145" i="21" s="1"/>
  <c r="BB147" i="21"/>
  <c r="BA151" i="21"/>
  <c r="BG219" i="22"/>
  <c r="BM219" i="22" s="1"/>
  <c r="BB220" i="22"/>
  <c r="BE216" i="22"/>
  <c r="BK216" i="22" s="1"/>
  <c r="AZ217" i="22"/>
  <c r="BF219" i="22"/>
  <c r="BL219" i="22" s="1"/>
  <c r="BA220" i="22"/>
  <c r="BD215" i="22"/>
  <c r="BJ215" i="22" s="1"/>
  <c r="AY216" i="22"/>
  <c r="BG217" i="27" l="1"/>
  <c r="BM217" i="27" s="1"/>
  <c r="BA218" i="27"/>
  <c r="BF217" i="27"/>
  <c r="BL217" i="27" s="1"/>
  <c r="AX218" i="27"/>
  <c r="BD217" i="27"/>
  <c r="BJ217" i="27" s="1"/>
  <c r="AZ219" i="27"/>
  <c r="BE218" i="27"/>
  <c r="BK218" i="27" s="1"/>
  <c r="AY222" i="27"/>
  <c r="BG219" i="28"/>
  <c r="BM219" i="28" s="1"/>
  <c r="BB220" i="28"/>
  <c r="BE217" i="28"/>
  <c r="BK217" i="28" s="1"/>
  <c r="AZ218" i="28"/>
  <c r="BD218" i="28"/>
  <c r="BJ218" i="28" s="1"/>
  <c r="AY219" i="28"/>
  <c r="BF218" i="28"/>
  <c r="BL218" i="28" s="1"/>
  <c r="BA219" i="28"/>
  <c r="BE252" i="25"/>
  <c r="BK252" i="25" s="1"/>
  <c r="AZ253" i="25"/>
  <c r="BD250" i="25"/>
  <c r="BJ250" i="25" s="1"/>
  <c r="AY251" i="25"/>
  <c r="BG250" i="25"/>
  <c r="BM250" i="25" s="1"/>
  <c r="BF250" i="25"/>
  <c r="BL250" i="25" s="1"/>
  <c r="BA251" i="25"/>
  <c r="AX216" i="23"/>
  <c r="BF216" i="23" s="1"/>
  <c r="BL216" i="23" s="1"/>
  <c r="BM215" i="23"/>
  <c r="BE215" i="23"/>
  <c r="BK215" i="23" s="1"/>
  <c r="BA217" i="23"/>
  <c r="BG217" i="23" s="1"/>
  <c r="BD215" i="23"/>
  <c r="BJ215" i="23" s="1"/>
  <c r="AY216" i="23"/>
  <c r="AZ218" i="23"/>
  <c r="BB221" i="23"/>
  <c r="AX147" i="21"/>
  <c r="BG147" i="21" s="1"/>
  <c r="BM147" i="21" s="1"/>
  <c r="BF146" i="21"/>
  <c r="BL146" i="21" s="1"/>
  <c r="BE146" i="21"/>
  <c r="BK146" i="21" s="1"/>
  <c r="BD146" i="21"/>
  <c r="BJ146" i="21" s="1"/>
  <c r="AY147" i="21"/>
  <c r="BA152" i="21"/>
  <c r="BB148" i="21"/>
  <c r="AZ149" i="21"/>
  <c r="BD216" i="22"/>
  <c r="BJ216" i="22" s="1"/>
  <c r="AY217" i="22"/>
  <c r="BF220" i="22"/>
  <c r="BL220" i="22" s="1"/>
  <c r="BA221" i="22"/>
  <c r="BG220" i="22"/>
  <c r="BM220" i="22" s="1"/>
  <c r="BB221" i="22"/>
  <c r="BE217" i="22"/>
  <c r="BK217" i="22" s="1"/>
  <c r="AZ218" i="22"/>
  <c r="AY223" i="27" l="1"/>
  <c r="AZ220" i="27"/>
  <c r="AX219" i="27"/>
  <c r="BE219" i="27" s="1"/>
  <c r="BK219" i="27" s="1"/>
  <c r="BD218" i="27"/>
  <c r="BJ218" i="27" s="1"/>
  <c r="BG218" i="27"/>
  <c r="BM218" i="27" s="1"/>
  <c r="BF218" i="27"/>
  <c r="BL218" i="27" s="1"/>
  <c r="BA219" i="27"/>
  <c r="BD219" i="28"/>
  <c r="BJ219" i="28" s="1"/>
  <c r="AY220" i="28"/>
  <c r="BE218" i="28"/>
  <c r="BK218" i="28" s="1"/>
  <c r="AZ219" i="28"/>
  <c r="BF219" i="28"/>
  <c r="BL219" i="28" s="1"/>
  <c r="BA220" i="28"/>
  <c r="BG220" i="28"/>
  <c r="BM220" i="28" s="1"/>
  <c r="BB221" i="28"/>
  <c r="BE253" i="25"/>
  <c r="BK253" i="25" s="1"/>
  <c r="AZ254" i="25"/>
  <c r="BE254" i="25" s="1"/>
  <c r="BK254" i="25" s="1"/>
  <c r="BF251" i="25"/>
  <c r="BL251" i="25" s="1"/>
  <c r="BG251" i="25"/>
  <c r="BM251" i="25" s="1"/>
  <c r="BA252" i="25"/>
  <c r="BD251" i="25"/>
  <c r="BJ251" i="25" s="1"/>
  <c r="AY252" i="25"/>
  <c r="BB222" i="23"/>
  <c r="AZ219" i="23"/>
  <c r="BD216" i="23"/>
  <c r="BJ216" i="23" s="1"/>
  <c r="AY217" i="23"/>
  <c r="BA218" i="23"/>
  <c r="BG218" i="23" s="1"/>
  <c r="AX217" i="23"/>
  <c r="BM216" i="23"/>
  <c r="BE216" i="23"/>
  <c r="BK216" i="23" s="1"/>
  <c r="AX148" i="21"/>
  <c r="BG148" i="21" s="1"/>
  <c r="BM148" i="21" s="1"/>
  <c r="BF147" i="21"/>
  <c r="BL147" i="21" s="1"/>
  <c r="BE147" i="21"/>
  <c r="BK147" i="21" s="1"/>
  <c r="BA153" i="21"/>
  <c r="AZ150" i="21"/>
  <c r="BD147" i="21"/>
  <c r="BJ147" i="21" s="1"/>
  <c r="AY148" i="21"/>
  <c r="BB149" i="21"/>
  <c r="BG221" i="22"/>
  <c r="BM221" i="22" s="1"/>
  <c r="BB222" i="22"/>
  <c r="BD217" i="22"/>
  <c r="BJ217" i="22" s="1"/>
  <c r="AY218" i="22"/>
  <c r="BE218" i="22"/>
  <c r="BK218" i="22" s="1"/>
  <c r="AZ219" i="22"/>
  <c r="BF221" i="22"/>
  <c r="BL221" i="22" s="1"/>
  <c r="BA222" i="22"/>
  <c r="AX220" i="27" l="1"/>
  <c r="BD219" i="27"/>
  <c r="BJ219" i="27" s="1"/>
  <c r="BG219" i="27"/>
  <c r="BM219" i="27" s="1"/>
  <c r="BF219" i="27"/>
  <c r="BL219" i="27" s="1"/>
  <c r="BA220" i="27"/>
  <c r="BE220" i="27"/>
  <c r="BK220" i="27" s="1"/>
  <c r="AZ221" i="27"/>
  <c r="AY224" i="27"/>
  <c r="BE219" i="28"/>
  <c r="BK219" i="28" s="1"/>
  <c r="AZ220" i="28"/>
  <c r="BG221" i="28"/>
  <c r="BM221" i="28" s="1"/>
  <c r="BB222" i="28"/>
  <c r="BF220" i="28"/>
  <c r="BL220" i="28" s="1"/>
  <c r="BA221" i="28"/>
  <c r="BD220" i="28"/>
  <c r="BJ220" i="28" s="1"/>
  <c r="AY221" i="28"/>
  <c r="BD252" i="25"/>
  <c r="BJ252" i="25" s="1"/>
  <c r="AY253" i="25"/>
  <c r="BG252" i="25"/>
  <c r="BM252" i="25" s="1"/>
  <c r="BF252" i="25"/>
  <c r="BL252" i="25" s="1"/>
  <c r="BA253" i="25"/>
  <c r="BA219" i="23"/>
  <c r="BG219" i="23" s="1"/>
  <c r="AX218" i="23"/>
  <c r="BM217" i="23"/>
  <c r="BE217" i="23"/>
  <c r="BK217" i="23" s="1"/>
  <c r="BD217" i="23"/>
  <c r="BJ217" i="23" s="1"/>
  <c r="AY218" i="23"/>
  <c r="BB223" i="23"/>
  <c r="BF217" i="23"/>
  <c r="BL217" i="23" s="1"/>
  <c r="AZ220" i="23"/>
  <c r="AX149" i="21"/>
  <c r="BG149" i="21" s="1"/>
  <c r="BM149" i="21" s="1"/>
  <c r="BF148" i="21"/>
  <c r="BL148" i="21" s="1"/>
  <c r="BE148" i="21"/>
  <c r="BK148" i="21" s="1"/>
  <c r="BB150" i="21"/>
  <c r="AZ151" i="21"/>
  <c r="BD148" i="21"/>
  <c r="BJ148" i="21" s="1"/>
  <c r="AY149" i="21"/>
  <c r="BA154" i="21"/>
  <c r="BF222" i="22"/>
  <c r="BL222" i="22" s="1"/>
  <c r="BA223" i="22"/>
  <c r="BG222" i="22"/>
  <c r="BM222" i="22" s="1"/>
  <c r="BB223" i="22"/>
  <c r="BE219" i="22"/>
  <c r="BK219" i="22" s="1"/>
  <c r="AZ220" i="22"/>
  <c r="BD218" i="22"/>
  <c r="BJ218" i="22" s="1"/>
  <c r="AY219" i="22"/>
  <c r="BA221" i="27" l="1"/>
  <c r="BF220" i="27"/>
  <c r="BL220" i="27" s="1"/>
  <c r="BG220" i="27"/>
  <c r="BM220" i="27" s="1"/>
  <c r="AY225" i="27"/>
  <c r="AZ222" i="27"/>
  <c r="AX221" i="27"/>
  <c r="BE221" i="27" s="1"/>
  <c r="BK221" i="27" s="1"/>
  <c r="BD220" i="27"/>
  <c r="BJ220" i="27" s="1"/>
  <c r="BG222" i="28"/>
  <c r="BM222" i="28" s="1"/>
  <c r="BB223" i="28"/>
  <c r="BD221" i="28"/>
  <c r="BJ221" i="28" s="1"/>
  <c r="AY222" i="28"/>
  <c r="BF221" i="28"/>
  <c r="BL221" i="28" s="1"/>
  <c r="BA222" i="28"/>
  <c r="BE220" i="28"/>
  <c r="BK220" i="28" s="1"/>
  <c r="AZ221" i="28"/>
  <c r="BD253" i="25"/>
  <c r="BJ253" i="25" s="1"/>
  <c r="AY254" i="25"/>
  <c r="BD254" i="25" s="1"/>
  <c r="BJ254" i="25" s="1"/>
  <c r="BG253" i="25"/>
  <c r="BM253" i="25" s="1"/>
  <c r="BF253" i="25"/>
  <c r="BL253" i="25" s="1"/>
  <c r="BA254" i="25"/>
  <c r="AZ221" i="23"/>
  <c r="AX219" i="23"/>
  <c r="BF219" i="23" s="1"/>
  <c r="BL219" i="23" s="1"/>
  <c r="BM218" i="23"/>
  <c r="BE218" i="23"/>
  <c r="BK218" i="23" s="1"/>
  <c r="BD218" i="23"/>
  <c r="BJ218" i="23" s="1"/>
  <c r="AY219" i="23"/>
  <c r="BA220" i="23"/>
  <c r="BG220" i="23" s="1"/>
  <c r="BB224" i="23"/>
  <c r="BF218" i="23"/>
  <c r="BL218" i="23" s="1"/>
  <c r="AX150" i="21"/>
  <c r="BG150" i="21" s="1"/>
  <c r="BM150" i="21" s="1"/>
  <c r="BF149" i="21"/>
  <c r="BL149" i="21" s="1"/>
  <c r="BE149" i="21"/>
  <c r="BK149" i="21" s="1"/>
  <c r="BD149" i="21"/>
  <c r="BJ149" i="21" s="1"/>
  <c r="AY150" i="21"/>
  <c r="BA155" i="21"/>
  <c r="AZ152" i="21"/>
  <c r="BB151" i="21"/>
  <c r="BE220" i="22"/>
  <c r="BK220" i="22" s="1"/>
  <c r="AZ221" i="22"/>
  <c r="BF223" i="22"/>
  <c r="BL223" i="22" s="1"/>
  <c r="BA224" i="22"/>
  <c r="BD219" i="22"/>
  <c r="BJ219" i="22" s="1"/>
  <c r="AY220" i="22"/>
  <c r="BG223" i="22"/>
  <c r="BM223" i="22" s="1"/>
  <c r="BB224" i="22"/>
  <c r="AY226" i="27" l="1"/>
  <c r="AX222" i="27"/>
  <c r="BD221" i="27"/>
  <c r="BJ221" i="27" s="1"/>
  <c r="BE222" i="27"/>
  <c r="BK222" i="27" s="1"/>
  <c r="AZ223" i="27"/>
  <c r="BG221" i="27"/>
  <c r="BM221" i="27" s="1"/>
  <c r="BA222" i="27"/>
  <c r="BF221" i="27"/>
  <c r="BL221" i="27" s="1"/>
  <c r="BF222" i="28"/>
  <c r="BL222" i="28" s="1"/>
  <c r="BA223" i="28"/>
  <c r="BD222" i="28"/>
  <c r="BJ222" i="28" s="1"/>
  <c r="AY223" i="28"/>
  <c r="BE221" i="28"/>
  <c r="BK221" i="28" s="1"/>
  <c r="AZ222" i="28"/>
  <c r="BG223" i="28"/>
  <c r="BM223" i="28" s="1"/>
  <c r="BB224" i="28"/>
  <c r="BG254" i="25"/>
  <c r="BM254" i="25" s="1"/>
  <c r="BF254" i="25"/>
  <c r="BL254" i="25" s="1"/>
  <c r="BA221" i="23"/>
  <c r="BG221" i="23" s="1"/>
  <c r="BD219" i="23"/>
  <c r="BJ219" i="23" s="1"/>
  <c r="AY220" i="23"/>
  <c r="AX220" i="23"/>
  <c r="BM219" i="23"/>
  <c r="BE219" i="23"/>
  <c r="BK219" i="23" s="1"/>
  <c r="BB225" i="23"/>
  <c r="AZ222" i="23"/>
  <c r="AX151" i="21"/>
  <c r="BG151" i="21" s="1"/>
  <c r="BM151" i="21" s="1"/>
  <c r="BF150" i="21"/>
  <c r="BL150" i="21" s="1"/>
  <c r="BE150" i="21"/>
  <c r="BK150" i="21" s="1"/>
  <c r="BA156" i="21"/>
  <c r="AY151" i="21"/>
  <c r="BD150" i="21"/>
  <c r="BJ150" i="21" s="1"/>
  <c r="BB152" i="21"/>
  <c r="AZ153" i="21"/>
  <c r="BF224" i="22"/>
  <c r="BL224" i="22" s="1"/>
  <c r="BA225" i="22"/>
  <c r="BD220" i="22"/>
  <c r="BJ220" i="22" s="1"/>
  <c r="AY221" i="22"/>
  <c r="BE221" i="22"/>
  <c r="BK221" i="22" s="1"/>
  <c r="AZ222" i="22"/>
  <c r="BG224" i="22"/>
  <c r="BM224" i="22" s="1"/>
  <c r="BB225" i="22"/>
  <c r="AZ224" i="27" l="1"/>
  <c r="AX223" i="27"/>
  <c r="BD222" i="27"/>
  <c r="BJ222" i="27" s="1"/>
  <c r="AY227" i="27"/>
  <c r="BF222" i="27"/>
  <c r="BL222" i="27" s="1"/>
  <c r="BA223" i="27"/>
  <c r="BG222" i="27"/>
  <c r="BM222" i="27" s="1"/>
  <c r="BG224" i="28"/>
  <c r="BM224" i="28" s="1"/>
  <c r="BB225" i="28"/>
  <c r="BE222" i="28"/>
  <c r="BK222" i="28" s="1"/>
  <c r="AZ223" i="28"/>
  <c r="BF223" i="28"/>
  <c r="BL223" i="28" s="1"/>
  <c r="BA224" i="28"/>
  <c r="BD223" i="28"/>
  <c r="BJ223" i="28" s="1"/>
  <c r="AY224" i="28"/>
  <c r="AX221" i="23"/>
  <c r="BF221" i="23" s="1"/>
  <c r="BL221" i="23" s="1"/>
  <c r="BM220" i="23"/>
  <c r="BE220" i="23"/>
  <c r="BK220" i="23" s="1"/>
  <c r="BD220" i="23"/>
  <c r="BJ220" i="23" s="1"/>
  <c r="AY221" i="23"/>
  <c r="AZ223" i="23"/>
  <c r="BA222" i="23"/>
  <c r="BG222" i="23" s="1"/>
  <c r="BB226" i="23"/>
  <c r="BF220" i="23"/>
  <c r="BL220" i="23" s="1"/>
  <c r="AX152" i="21"/>
  <c r="BG152" i="21" s="1"/>
  <c r="BM152" i="21" s="1"/>
  <c r="BF151" i="21"/>
  <c r="BL151" i="21" s="1"/>
  <c r="BE151" i="21"/>
  <c r="BK151" i="21" s="1"/>
  <c r="AZ154" i="21"/>
  <c r="BB153" i="21"/>
  <c r="AY152" i="21"/>
  <c r="BD151" i="21"/>
  <c r="BJ151" i="21" s="1"/>
  <c r="BA157" i="21"/>
  <c r="BG225" i="22"/>
  <c r="BM225" i="22" s="1"/>
  <c r="BB226" i="22"/>
  <c r="BF225" i="22"/>
  <c r="BL225" i="22" s="1"/>
  <c r="BA226" i="22"/>
  <c r="BE222" i="22"/>
  <c r="BK222" i="22" s="1"/>
  <c r="AZ223" i="22"/>
  <c r="BD221" i="22"/>
  <c r="BJ221" i="22" s="1"/>
  <c r="AY222" i="22"/>
  <c r="AY228" i="27" l="1"/>
  <c r="AX224" i="27"/>
  <c r="BD223" i="27"/>
  <c r="BJ223" i="27" s="1"/>
  <c r="BF223" i="27"/>
  <c r="BL223" i="27" s="1"/>
  <c r="BA224" i="27"/>
  <c r="BG223" i="27"/>
  <c r="BM223" i="27" s="1"/>
  <c r="BE223" i="27"/>
  <c r="BK223" i="27" s="1"/>
  <c r="BE224" i="27"/>
  <c r="BK224" i="27" s="1"/>
  <c r="AZ225" i="27"/>
  <c r="BD224" i="28"/>
  <c r="BJ224" i="28" s="1"/>
  <c r="AY225" i="28"/>
  <c r="BG225" i="28"/>
  <c r="BM225" i="28" s="1"/>
  <c r="BB226" i="28"/>
  <c r="BF224" i="28"/>
  <c r="BL224" i="28" s="1"/>
  <c r="BA225" i="28"/>
  <c r="BE223" i="28"/>
  <c r="BK223" i="28" s="1"/>
  <c r="AZ224" i="28"/>
  <c r="BB227" i="23"/>
  <c r="AZ224" i="23"/>
  <c r="BA223" i="23"/>
  <c r="BG223" i="23" s="1"/>
  <c r="BD221" i="23"/>
  <c r="BJ221" i="23" s="1"/>
  <c r="AY222" i="23"/>
  <c r="AX222" i="23"/>
  <c r="BM221" i="23"/>
  <c r="BE221" i="23"/>
  <c r="BK221" i="23" s="1"/>
  <c r="AX153" i="21"/>
  <c r="BG153" i="21" s="1"/>
  <c r="BM153" i="21" s="1"/>
  <c r="BF152" i="21"/>
  <c r="BL152" i="21" s="1"/>
  <c r="BE152" i="21"/>
  <c r="BK152" i="21" s="1"/>
  <c r="BD152" i="21"/>
  <c r="BJ152" i="21" s="1"/>
  <c r="AY153" i="21"/>
  <c r="BB154" i="21"/>
  <c r="BA158" i="21"/>
  <c r="AZ155" i="21"/>
  <c r="BF226" i="22"/>
  <c r="BL226" i="22" s="1"/>
  <c r="BA227" i="22"/>
  <c r="BE223" i="22"/>
  <c r="BK223" i="22" s="1"/>
  <c r="AZ224" i="22"/>
  <c r="BG226" i="22"/>
  <c r="BM226" i="22" s="1"/>
  <c r="BB227" i="22"/>
  <c r="BD222" i="22"/>
  <c r="BJ222" i="22" s="1"/>
  <c r="AY223" i="22"/>
  <c r="AZ226" i="27" l="1"/>
  <c r="AX225" i="27"/>
  <c r="BD224" i="27"/>
  <c r="BJ224" i="27" s="1"/>
  <c r="BG224" i="27"/>
  <c r="BM224" i="27" s="1"/>
  <c r="BF224" i="27"/>
  <c r="BL224" i="27" s="1"/>
  <c r="BA225" i="27"/>
  <c r="AY229" i="27"/>
  <c r="BE224" i="28"/>
  <c r="BK224" i="28" s="1"/>
  <c r="AZ225" i="28"/>
  <c r="BD225" i="28"/>
  <c r="BJ225" i="28" s="1"/>
  <c r="AY226" i="28"/>
  <c r="BF225" i="28"/>
  <c r="BL225" i="28" s="1"/>
  <c r="BA226" i="28"/>
  <c r="BG226" i="28"/>
  <c r="BM226" i="28" s="1"/>
  <c r="BB227" i="28"/>
  <c r="BD222" i="23"/>
  <c r="BJ222" i="23" s="1"/>
  <c r="AY223" i="23"/>
  <c r="AX223" i="23"/>
  <c r="BF223" i="23" s="1"/>
  <c r="BL223" i="23" s="1"/>
  <c r="BM222" i="23"/>
  <c r="BE222" i="23"/>
  <c r="BK222" i="23" s="1"/>
  <c r="BB228" i="23"/>
  <c r="BA224" i="23"/>
  <c r="BG224" i="23" s="1"/>
  <c r="BF222" i="23"/>
  <c r="BL222" i="23" s="1"/>
  <c r="AZ225" i="23"/>
  <c r="AX154" i="21"/>
  <c r="BG154" i="21" s="1"/>
  <c r="BM154" i="21" s="1"/>
  <c r="BF153" i="21"/>
  <c r="BL153" i="21" s="1"/>
  <c r="BE153" i="21"/>
  <c r="BK153" i="21" s="1"/>
  <c r="BB155" i="21"/>
  <c r="BA159" i="21"/>
  <c r="BD153" i="21"/>
  <c r="BJ153" i="21" s="1"/>
  <c r="AY154" i="21"/>
  <c r="AZ156" i="21"/>
  <c r="BE224" i="22"/>
  <c r="BK224" i="22" s="1"/>
  <c r="AZ225" i="22"/>
  <c r="BD223" i="22"/>
  <c r="BJ223" i="22" s="1"/>
  <c r="AY224" i="22"/>
  <c r="BF227" i="22"/>
  <c r="BL227" i="22" s="1"/>
  <c r="BA228" i="22"/>
  <c r="BG227" i="22"/>
  <c r="BM227" i="22" s="1"/>
  <c r="BB228" i="22"/>
  <c r="AY230" i="27" l="1"/>
  <c r="AX226" i="27"/>
  <c r="BD225" i="27"/>
  <c r="BJ225" i="27" s="1"/>
  <c r="BA226" i="27"/>
  <c r="BG225" i="27"/>
  <c r="BM225" i="27" s="1"/>
  <c r="BF225" i="27"/>
  <c r="BL225" i="27" s="1"/>
  <c r="BE225" i="27"/>
  <c r="BK225" i="27" s="1"/>
  <c r="BE226" i="27"/>
  <c r="BK226" i="27" s="1"/>
  <c r="AZ227" i="27"/>
  <c r="BD226" i="28"/>
  <c r="BJ226" i="28" s="1"/>
  <c r="AY227" i="28"/>
  <c r="BG227" i="28"/>
  <c r="BM227" i="28" s="1"/>
  <c r="BB228" i="28"/>
  <c r="BE225" i="28"/>
  <c r="BK225" i="28" s="1"/>
  <c r="AZ226" i="28"/>
  <c r="BF226" i="28"/>
  <c r="BL226" i="28" s="1"/>
  <c r="BA227" i="28"/>
  <c r="AZ226" i="23"/>
  <c r="BB229" i="23"/>
  <c r="AX224" i="23"/>
  <c r="BF224" i="23" s="1"/>
  <c r="BL224" i="23" s="1"/>
  <c r="BM223" i="23"/>
  <c r="BE223" i="23"/>
  <c r="BK223" i="23" s="1"/>
  <c r="BD223" i="23"/>
  <c r="BJ223" i="23" s="1"/>
  <c r="AY224" i="23"/>
  <c r="BA225" i="23"/>
  <c r="BG225" i="23" s="1"/>
  <c r="AX155" i="21"/>
  <c r="BG155" i="21" s="1"/>
  <c r="BM155" i="21" s="1"/>
  <c r="BF154" i="21"/>
  <c r="BL154" i="21" s="1"/>
  <c r="BE154" i="21"/>
  <c r="BK154" i="21" s="1"/>
  <c r="BA160" i="21"/>
  <c r="BD154" i="21"/>
  <c r="BJ154" i="21" s="1"/>
  <c r="AY155" i="21"/>
  <c r="AZ157" i="21"/>
  <c r="BB156" i="21"/>
  <c r="BF228" i="22"/>
  <c r="BL228" i="22" s="1"/>
  <c r="BA229" i="22"/>
  <c r="BD224" i="22"/>
  <c r="BJ224" i="22" s="1"/>
  <c r="AY225" i="22"/>
  <c r="BE225" i="22"/>
  <c r="BK225" i="22" s="1"/>
  <c r="AZ226" i="22"/>
  <c r="BG228" i="22"/>
  <c r="BM228" i="22" s="1"/>
  <c r="BB229" i="22"/>
  <c r="AZ228" i="27" l="1"/>
  <c r="BF226" i="27"/>
  <c r="BL226" i="27" s="1"/>
  <c r="BA227" i="27"/>
  <c r="BG226" i="27"/>
  <c r="BM226" i="27" s="1"/>
  <c r="AX227" i="27"/>
  <c r="BE227" i="27" s="1"/>
  <c r="BK227" i="27" s="1"/>
  <c r="BD226" i="27"/>
  <c r="BJ226" i="27" s="1"/>
  <c r="AY231" i="27"/>
  <c r="BG228" i="28"/>
  <c r="BM228" i="28" s="1"/>
  <c r="BB229" i="28"/>
  <c r="BF227" i="28"/>
  <c r="BL227" i="28" s="1"/>
  <c r="BA228" i="28"/>
  <c r="BD227" i="28"/>
  <c r="BJ227" i="28" s="1"/>
  <c r="AY228" i="28"/>
  <c r="BE226" i="28"/>
  <c r="BK226" i="28" s="1"/>
  <c r="AZ227" i="28"/>
  <c r="BA226" i="23"/>
  <c r="BG226" i="23" s="1"/>
  <c r="BB230" i="23"/>
  <c r="AX225" i="23"/>
  <c r="BM224" i="23"/>
  <c r="BE224" i="23"/>
  <c r="BK224" i="23" s="1"/>
  <c r="AZ227" i="23"/>
  <c r="BD224" i="23"/>
  <c r="BJ224" i="23" s="1"/>
  <c r="AY225" i="23"/>
  <c r="AX156" i="21"/>
  <c r="BG156" i="21" s="1"/>
  <c r="BM156" i="21" s="1"/>
  <c r="BF155" i="21"/>
  <c r="BL155" i="21" s="1"/>
  <c r="BE155" i="21"/>
  <c r="BK155" i="21" s="1"/>
  <c r="BD155" i="21"/>
  <c r="BJ155" i="21" s="1"/>
  <c r="AY156" i="21"/>
  <c r="BB157" i="21"/>
  <c r="AZ158" i="21"/>
  <c r="BA161" i="21"/>
  <c r="BG229" i="22"/>
  <c r="BM229" i="22" s="1"/>
  <c r="BB230" i="22"/>
  <c r="BF229" i="22"/>
  <c r="BL229" i="22" s="1"/>
  <c r="BA230" i="22"/>
  <c r="BE226" i="22"/>
  <c r="BK226" i="22" s="1"/>
  <c r="AZ227" i="22"/>
  <c r="BD225" i="22"/>
  <c r="BJ225" i="22" s="1"/>
  <c r="AY226" i="22"/>
  <c r="AY232" i="27" l="1"/>
  <c r="BF227" i="27"/>
  <c r="BL227" i="27" s="1"/>
  <c r="BA228" i="27"/>
  <c r="BG227" i="27"/>
  <c r="BM227" i="27" s="1"/>
  <c r="AX228" i="27"/>
  <c r="BD227" i="27"/>
  <c r="BJ227" i="27" s="1"/>
  <c r="BE228" i="27"/>
  <c r="BK228" i="27" s="1"/>
  <c r="AZ229" i="27"/>
  <c r="BF228" i="28"/>
  <c r="BL228" i="28" s="1"/>
  <c r="BA229" i="28"/>
  <c r="BE227" i="28"/>
  <c r="BK227" i="28" s="1"/>
  <c r="AZ228" i="28"/>
  <c r="BD228" i="28"/>
  <c r="BJ228" i="28" s="1"/>
  <c r="AY229" i="28"/>
  <c r="BG229" i="28"/>
  <c r="BM229" i="28" s="1"/>
  <c r="BB230" i="28"/>
  <c r="BD225" i="23"/>
  <c r="BJ225" i="23" s="1"/>
  <c r="AY226" i="23"/>
  <c r="AZ228" i="23"/>
  <c r="BB231" i="23"/>
  <c r="BA227" i="23"/>
  <c r="BG227" i="23" s="1"/>
  <c r="AX226" i="23"/>
  <c r="BF226" i="23" s="1"/>
  <c r="BL226" i="23" s="1"/>
  <c r="BM225" i="23"/>
  <c r="BE225" i="23"/>
  <c r="BK225" i="23" s="1"/>
  <c r="BF225" i="23"/>
  <c r="BL225" i="23" s="1"/>
  <c r="AX157" i="21"/>
  <c r="BG157" i="21" s="1"/>
  <c r="BM157" i="21" s="1"/>
  <c r="BF156" i="21"/>
  <c r="BL156" i="21" s="1"/>
  <c r="BE156" i="21"/>
  <c r="BK156" i="21" s="1"/>
  <c r="BA162" i="21"/>
  <c r="BD156" i="21"/>
  <c r="BJ156" i="21" s="1"/>
  <c r="AY157" i="21"/>
  <c r="AZ159" i="21"/>
  <c r="BB158" i="21"/>
  <c r="BF230" i="22"/>
  <c r="BL230" i="22" s="1"/>
  <c r="BA231" i="22"/>
  <c r="BD226" i="22"/>
  <c r="BJ226" i="22" s="1"/>
  <c r="AY227" i="22"/>
  <c r="BG230" i="22"/>
  <c r="BM230" i="22" s="1"/>
  <c r="BB231" i="22"/>
  <c r="BE227" i="22"/>
  <c r="BK227" i="22" s="1"/>
  <c r="AZ228" i="22"/>
  <c r="AZ230" i="27" l="1"/>
  <c r="BA229" i="27"/>
  <c r="BF228" i="27"/>
  <c r="BL228" i="27" s="1"/>
  <c r="BG228" i="27"/>
  <c r="BM228" i="27" s="1"/>
  <c r="AY233" i="27"/>
  <c r="AX229" i="27"/>
  <c r="BE229" i="27" s="1"/>
  <c r="BK229" i="27" s="1"/>
  <c r="BD228" i="27"/>
  <c r="BJ228" i="27" s="1"/>
  <c r="BE228" i="28"/>
  <c r="BK228" i="28" s="1"/>
  <c r="AZ229" i="28"/>
  <c r="BF229" i="28"/>
  <c r="BL229" i="28" s="1"/>
  <c r="BA230" i="28"/>
  <c r="BG230" i="28"/>
  <c r="BM230" i="28" s="1"/>
  <c r="BB231" i="28"/>
  <c r="BD229" i="28"/>
  <c r="BJ229" i="28" s="1"/>
  <c r="AY230" i="28"/>
  <c r="AZ229" i="23"/>
  <c r="BA228" i="23"/>
  <c r="BG228" i="23" s="1"/>
  <c r="BD226" i="23"/>
  <c r="BJ226" i="23" s="1"/>
  <c r="AY227" i="23"/>
  <c r="AX227" i="23"/>
  <c r="BM226" i="23"/>
  <c r="BE226" i="23"/>
  <c r="BK226" i="23" s="1"/>
  <c r="BB232" i="23"/>
  <c r="AX158" i="21"/>
  <c r="BG158" i="21" s="1"/>
  <c r="BM158" i="21" s="1"/>
  <c r="BF157" i="21"/>
  <c r="BL157" i="21" s="1"/>
  <c r="BE157" i="21"/>
  <c r="BK157" i="21" s="1"/>
  <c r="AY158" i="21"/>
  <c r="BD157" i="21"/>
  <c r="BJ157" i="21" s="1"/>
  <c r="BB159" i="21"/>
  <c r="AZ160" i="21"/>
  <c r="BA163" i="21"/>
  <c r="BF231" i="22"/>
  <c r="BL231" i="22" s="1"/>
  <c r="BA232" i="22"/>
  <c r="BE228" i="22"/>
  <c r="BK228" i="22" s="1"/>
  <c r="AZ229" i="22"/>
  <c r="BG231" i="22"/>
  <c r="BM231" i="22" s="1"/>
  <c r="BB232" i="22"/>
  <c r="BD227" i="22"/>
  <c r="BJ227" i="22" s="1"/>
  <c r="AY228" i="22"/>
  <c r="AX230" i="27" l="1"/>
  <c r="BD229" i="27"/>
  <c r="BJ229" i="27" s="1"/>
  <c r="BG229" i="27"/>
  <c r="BM229" i="27" s="1"/>
  <c r="BF229" i="27"/>
  <c r="BL229" i="27" s="1"/>
  <c r="BA230" i="27"/>
  <c r="AY234" i="27"/>
  <c r="BE230" i="27"/>
  <c r="BK230" i="27" s="1"/>
  <c r="AZ231" i="27"/>
  <c r="BF230" i="28"/>
  <c r="BL230" i="28" s="1"/>
  <c r="BA231" i="28"/>
  <c r="BG231" i="28"/>
  <c r="BM231" i="28" s="1"/>
  <c r="BB232" i="28"/>
  <c r="BE229" i="28"/>
  <c r="BK229" i="28" s="1"/>
  <c r="AZ230" i="28"/>
  <c r="BD230" i="28"/>
  <c r="BJ230" i="28" s="1"/>
  <c r="AY231" i="28"/>
  <c r="AX228" i="23"/>
  <c r="BF228" i="23" s="1"/>
  <c r="BL228" i="23" s="1"/>
  <c r="BM227" i="23"/>
  <c r="BE227" i="23"/>
  <c r="BK227" i="23" s="1"/>
  <c r="BA229" i="23"/>
  <c r="BG229" i="23" s="1"/>
  <c r="BF227" i="23"/>
  <c r="BL227" i="23" s="1"/>
  <c r="BB233" i="23"/>
  <c r="AZ230" i="23"/>
  <c r="BD227" i="23"/>
  <c r="BJ227" i="23" s="1"/>
  <c r="AY228" i="23"/>
  <c r="AX159" i="21"/>
  <c r="BG159" i="21" s="1"/>
  <c r="BM159" i="21" s="1"/>
  <c r="BF158" i="21"/>
  <c r="BL158" i="21" s="1"/>
  <c r="BE158" i="21"/>
  <c r="BK158" i="21" s="1"/>
  <c r="BA164" i="21"/>
  <c r="AZ161" i="21"/>
  <c r="BB160" i="21"/>
  <c r="BD158" i="21"/>
  <c r="BJ158" i="21" s="1"/>
  <c r="AY159" i="21"/>
  <c r="BE229" i="22"/>
  <c r="BK229" i="22" s="1"/>
  <c r="AZ230" i="22"/>
  <c r="BG232" i="22"/>
  <c r="BM232" i="22" s="1"/>
  <c r="BB233" i="22"/>
  <c r="BF232" i="22"/>
  <c r="BL232" i="22" s="1"/>
  <c r="BA233" i="22"/>
  <c r="BD228" i="22"/>
  <c r="BJ228" i="22" s="1"/>
  <c r="AY229" i="22"/>
  <c r="AZ232" i="27" l="1"/>
  <c r="BG230" i="27"/>
  <c r="BM230" i="27" s="1"/>
  <c r="BF230" i="27"/>
  <c r="BL230" i="27" s="1"/>
  <c r="BA231" i="27"/>
  <c r="AY235" i="27"/>
  <c r="AX231" i="27"/>
  <c r="BD230" i="27"/>
  <c r="BJ230" i="27" s="1"/>
  <c r="BG232" i="28"/>
  <c r="BM232" i="28" s="1"/>
  <c r="BB233" i="28"/>
  <c r="BD231" i="28"/>
  <c r="BJ231" i="28" s="1"/>
  <c r="AY232" i="28"/>
  <c r="BE230" i="28"/>
  <c r="BK230" i="28" s="1"/>
  <c r="AZ231" i="28"/>
  <c r="BF231" i="28"/>
  <c r="BL231" i="28" s="1"/>
  <c r="BA232" i="28"/>
  <c r="BD228" i="23"/>
  <c r="BJ228" i="23" s="1"/>
  <c r="AY229" i="23"/>
  <c r="AZ231" i="23"/>
  <c r="BA230" i="23"/>
  <c r="BG230" i="23" s="1"/>
  <c r="BB234" i="23"/>
  <c r="AX229" i="23"/>
  <c r="BM228" i="23"/>
  <c r="BE228" i="23"/>
  <c r="BK228" i="23" s="1"/>
  <c r="AX160" i="21"/>
  <c r="BG160" i="21" s="1"/>
  <c r="BM160" i="21" s="1"/>
  <c r="BF159" i="21"/>
  <c r="BL159" i="21" s="1"/>
  <c r="BE159" i="21"/>
  <c r="BK159" i="21" s="1"/>
  <c r="BD159" i="21"/>
  <c r="BJ159" i="21" s="1"/>
  <c r="AY160" i="21"/>
  <c r="AZ162" i="21"/>
  <c r="BB161" i="21"/>
  <c r="BA165" i="21"/>
  <c r="BF233" i="22"/>
  <c r="BL233" i="22" s="1"/>
  <c r="BA234" i="22"/>
  <c r="BE230" i="22"/>
  <c r="BK230" i="22" s="1"/>
  <c r="AZ231" i="22"/>
  <c r="BD229" i="22"/>
  <c r="BJ229" i="22" s="1"/>
  <c r="AY230" i="22"/>
  <c r="BG233" i="22"/>
  <c r="BM233" i="22" s="1"/>
  <c r="BB234" i="22"/>
  <c r="AX232" i="27" l="1"/>
  <c r="BE232" i="27" s="1"/>
  <c r="BK232" i="27" s="1"/>
  <c r="BD231" i="27"/>
  <c r="BJ231" i="27" s="1"/>
  <c r="AY236" i="27"/>
  <c r="BG231" i="27"/>
  <c r="BM231" i="27" s="1"/>
  <c r="BF231" i="27"/>
  <c r="BL231" i="27" s="1"/>
  <c r="BA232" i="27"/>
  <c r="BE231" i="27"/>
  <c r="BK231" i="27" s="1"/>
  <c r="AZ233" i="27"/>
  <c r="BD232" i="28"/>
  <c r="BJ232" i="28" s="1"/>
  <c r="AY233" i="28"/>
  <c r="BF232" i="28"/>
  <c r="BL232" i="28" s="1"/>
  <c r="BA233" i="28"/>
  <c r="BE231" i="28"/>
  <c r="BK231" i="28" s="1"/>
  <c r="AZ232" i="28"/>
  <c r="BG233" i="28"/>
  <c r="BM233" i="28" s="1"/>
  <c r="BB234" i="28"/>
  <c r="BA231" i="23"/>
  <c r="BG231" i="23" s="1"/>
  <c r="AZ232" i="23"/>
  <c r="AX230" i="23"/>
  <c r="BM229" i="23"/>
  <c r="BE229" i="23"/>
  <c r="BK229" i="23" s="1"/>
  <c r="BF229" i="23"/>
  <c r="BL229" i="23" s="1"/>
  <c r="BD229" i="23"/>
  <c r="BJ229" i="23" s="1"/>
  <c r="AY230" i="23"/>
  <c r="BB235" i="23"/>
  <c r="AX161" i="21"/>
  <c r="BG161" i="21" s="1"/>
  <c r="BM161" i="21" s="1"/>
  <c r="BF160" i="21"/>
  <c r="BL160" i="21" s="1"/>
  <c r="BE160" i="21"/>
  <c r="BK160" i="21" s="1"/>
  <c r="BA166" i="21"/>
  <c r="AZ163" i="21"/>
  <c r="AY161" i="21"/>
  <c r="BD160" i="21"/>
  <c r="BJ160" i="21" s="1"/>
  <c r="BB162" i="21"/>
  <c r="BE231" i="22"/>
  <c r="BK231" i="22" s="1"/>
  <c r="AZ232" i="22"/>
  <c r="BF234" i="22"/>
  <c r="BL234" i="22" s="1"/>
  <c r="BA235" i="22"/>
  <c r="BG234" i="22"/>
  <c r="BM234" i="22" s="1"/>
  <c r="BB235" i="22"/>
  <c r="BD230" i="22"/>
  <c r="BJ230" i="22" s="1"/>
  <c r="AY231" i="22"/>
  <c r="AY237" i="27" l="1"/>
  <c r="AX233" i="27"/>
  <c r="BD232" i="27"/>
  <c r="BJ232" i="27" s="1"/>
  <c r="AZ234" i="27"/>
  <c r="BE233" i="27"/>
  <c r="BK233" i="27" s="1"/>
  <c r="BG232" i="27"/>
  <c r="BM232" i="27" s="1"/>
  <c r="BF232" i="27"/>
  <c r="BL232" i="27" s="1"/>
  <c r="BA233" i="27"/>
  <c r="BG234" i="28"/>
  <c r="BM234" i="28" s="1"/>
  <c r="BB235" i="28"/>
  <c r="BF233" i="28"/>
  <c r="BL233" i="28" s="1"/>
  <c r="BA234" i="28"/>
  <c r="BE232" i="28"/>
  <c r="BK232" i="28" s="1"/>
  <c r="AZ233" i="28"/>
  <c r="BD233" i="28"/>
  <c r="BJ233" i="28" s="1"/>
  <c r="AY234" i="28"/>
  <c r="BD230" i="23"/>
  <c r="BJ230" i="23" s="1"/>
  <c r="AY231" i="23"/>
  <c r="AZ233" i="23"/>
  <c r="AX231" i="23"/>
  <c r="BF231" i="23" s="1"/>
  <c r="BL231" i="23" s="1"/>
  <c r="BM230" i="23"/>
  <c r="BE230" i="23"/>
  <c r="BK230" i="23" s="1"/>
  <c r="BA232" i="23"/>
  <c r="BG232" i="23" s="1"/>
  <c r="BB236" i="23"/>
  <c r="BF230" i="23"/>
  <c r="BL230" i="23" s="1"/>
  <c r="AX162" i="21"/>
  <c r="BG162" i="21" s="1"/>
  <c r="BM162" i="21" s="1"/>
  <c r="BF161" i="21"/>
  <c r="BL161" i="21" s="1"/>
  <c r="BE161" i="21"/>
  <c r="BK161" i="21" s="1"/>
  <c r="O1" i="21" s="1"/>
  <c r="BD161" i="21"/>
  <c r="BJ161" i="21" s="1"/>
  <c r="N1" i="21" s="1"/>
  <c r="AY162" i="21"/>
  <c r="BB163" i="21"/>
  <c r="AZ164" i="21"/>
  <c r="BA167" i="21"/>
  <c r="BD231" i="22"/>
  <c r="BJ231" i="22" s="1"/>
  <c r="AY232" i="22"/>
  <c r="BG235" i="22"/>
  <c r="BM235" i="22" s="1"/>
  <c r="BB236" i="22"/>
  <c r="BF235" i="22"/>
  <c r="BL235" i="22" s="1"/>
  <c r="BA236" i="22"/>
  <c r="BE232" i="22"/>
  <c r="BK232" i="22" s="1"/>
  <c r="AZ233" i="22"/>
  <c r="AZ235" i="27" l="1"/>
  <c r="BG233" i="27"/>
  <c r="BM233" i="27" s="1"/>
  <c r="BF233" i="27"/>
  <c r="BL233" i="27" s="1"/>
  <c r="BA234" i="27"/>
  <c r="AX234" i="27"/>
  <c r="BD233" i="27"/>
  <c r="BJ233" i="27" s="1"/>
  <c r="AY238" i="27"/>
  <c r="BF234" i="28"/>
  <c r="BL234" i="28" s="1"/>
  <c r="BA235" i="28"/>
  <c r="BG235" i="28"/>
  <c r="BM235" i="28" s="1"/>
  <c r="BB236" i="28"/>
  <c r="BD234" i="28"/>
  <c r="BJ234" i="28" s="1"/>
  <c r="AY235" i="28"/>
  <c r="BE233" i="28"/>
  <c r="BK233" i="28" s="1"/>
  <c r="AZ234" i="28"/>
  <c r="AZ234" i="23"/>
  <c r="BB237" i="23"/>
  <c r="BA233" i="23"/>
  <c r="BG233" i="23" s="1"/>
  <c r="AX232" i="23"/>
  <c r="BF232" i="23" s="1"/>
  <c r="BL232" i="23" s="1"/>
  <c r="BM231" i="23"/>
  <c r="BE231" i="23"/>
  <c r="BK231" i="23" s="1"/>
  <c r="BD231" i="23"/>
  <c r="BJ231" i="23" s="1"/>
  <c r="AY232" i="23"/>
  <c r="AX163" i="21"/>
  <c r="BG163" i="21" s="1"/>
  <c r="BM163" i="21" s="1"/>
  <c r="BF162" i="21"/>
  <c r="BL162" i="21" s="1"/>
  <c r="BE162" i="21"/>
  <c r="BK162" i="21" s="1"/>
  <c r="BB164" i="21"/>
  <c r="BA168" i="21"/>
  <c r="AZ165" i="21"/>
  <c r="AY163" i="21"/>
  <c r="BD162" i="21"/>
  <c r="BJ162" i="21" s="1"/>
  <c r="BF236" i="22"/>
  <c r="BL236" i="22" s="1"/>
  <c r="BA237" i="22"/>
  <c r="BD232" i="22"/>
  <c r="BJ232" i="22" s="1"/>
  <c r="AY233" i="22"/>
  <c r="BE233" i="22"/>
  <c r="BK233" i="22" s="1"/>
  <c r="AZ234" i="22"/>
  <c r="BG236" i="22"/>
  <c r="BM236" i="22" s="1"/>
  <c r="BB237" i="22"/>
  <c r="AX235" i="27" l="1"/>
  <c r="BD234" i="27"/>
  <c r="BJ234" i="27" s="1"/>
  <c r="BG234" i="27"/>
  <c r="BM234" i="27" s="1"/>
  <c r="BF234" i="27"/>
  <c r="BL234" i="27" s="1"/>
  <c r="BA235" i="27"/>
  <c r="BE234" i="27"/>
  <c r="BK234" i="27" s="1"/>
  <c r="AY239" i="27"/>
  <c r="BE235" i="27"/>
  <c r="BK235" i="27" s="1"/>
  <c r="AZ236" i="27"/>
  <c r="BD235" i="28"/>
  <c r="BJ235" i="28" s="1"/>
  <c r="AY236" i="28"/>
  <c r="BE234" i="28"/>
  <c r="BK234" i="28" s="1"/>
  <c r="AZ235" i="28"/>
  <c r="BG236" i="28"/>
  <c r="BM236" i="28" s="1"/>
  <c r="BB237" i="28"/>
  <c r="BF235" i="28"/>
  <c r="BL235" i="28" s="1"/>
  <c r="BA236" i="28"/>
  <c r="BD232" i="23"/>
  <c r="BJ232" i="23" s="1"/>
  <c r="AY233" i="23"/>
  <c r="BB238" i="23"/>
  <c r="AZ235" i="23"/>
  <c r="AX233" i="23"/>
  <c r="BM232" i="23"/>
  <c r="BE232" i="23"/>
  <c r="BK232" i="23" s="1"/>
  <c r="BA234" i="23"/>
  <c r="BG234" i="23" s="1"/>
  <c r="AX164" i="21"/>
  <c r="BG164" i="21" s="1"/>
  <c r="BM164" i="21" s="1"/>
  <c r="BF163" i="21"/>
  <c r="BL163" i="21" s="1"/>
  <c r="BE163" i="21"/>
  <c r="BK163" i="21" s="1"/>
  <c r="BA169" i="21"/>
  <c r="AY164" i="21"/>
  <c r="BD163" i="21"/>
  <c r="BJ163" i="21" s="1"/>
  <c r="AZ166" i="21"/>
  <c r="BB165" i="21"/>
  <c r="BE234" i="22"/>
  <c r="BK234" i="22" s="1"/>
  <c r="AZ235" i="22"/>
  <c r="BD233" i="22"/>
  <c r="BJ233" i="22" s="1"/>
  <c r="AY234" i="22"/>
  <c r="BF237" i="22"/>
  <c r="BL237" i="22" s="1"/>
  <c r="BA238" i="22"/>
  <c r="BG237" i="22"/>
  <c r="BM237" i="22" s="1"/>
  <c r="BB238" i="22"/>
  <c r="BG235" i="27" l="1"/>
  <c r="BM235" i="27" s="1"/>
  <c r="BA236" i="27"/>
  <c r="BF235" i="27"/>
  <c r="BL235" i="27" s="1"/>
  <c r="AZ237" i="27"/>
  <c r="AY240" i="27"/>
  <c r="AX236" i="27"/>
  <c r="BD235" i="27"/>
  <c r="BJ235" i="27" s="1"/>
  <c r="BF236" i="28"/>
  <c r="BL236" i="28" s="1"/>
  <c r="BA237" i="28"/>
  <c r="BE235" i="28"/>
  <c r="BK235" i="28" s="1"/>
  <c r="AZ236" i="28"/>
  <c r="BD236" i="28"/>
  <c r="BJ236" i="28" s="1"/>
  <c r="AY237" i="28"/>
  <c r="BG237" i="28"/>
  <c r="BM237" i="28" s="1"/>
  <c r="BB238" i="28"/>
  <c r="AX234" i="23"/>
  <c r="BF234" i="23" s="1"/>
  <c r="BL234" i="23" s="1"/>
  <c r="BM233" i="23"/>
  <c r="BE233" i="23"/>
  <c r="BK233" i="23" s="1"/>
  <c r="BB239" i="23"/>
  <c r="BF233" i="23"/>
  <c r="BL233" i="23" s="1"/>
  <c r="BD233" i="23"/>
  <c r="BJ233" i="23" s="1"/>
  <c r="AY234" i="23"/>
  <c r="BA235" i="23"/>
  <c r="BG235" i="23" s="1"/>
  <c r="AZ236" i="23"/>
  <c r="AX165" i="21"/>
  <c r="BG165" i="21" s="1"/>
  <c r="BM165" i="21" s="1"/>
  <c r="BF164" i="21"/>
  <c r="BL164" i="21" s="1"/>
  <c r="BE164" i="21"/>
  <c r="BK164" i="21" s="1"/>
  <c r="BB166" i="21"/>
  <c r="BD164" i="21"/>
  <c r="BJ164" i="21" s="1"/>
  <c r="AY165" i="21"/>
  <c r="AZ167" i="21"/>
  <c r="BA170" i="21"/>
  <c r="BD234" i="22"/>
  <c r="BJ234" i="22" s="1"/>
  <c r="AY235" i="22"/>
  <c r="BF238" i="22"/>
  <c r="BL238" i="22" s="1"/>
  <c r="BA239" i="22"/>
  <c r="BE235" i="22"/>
  <c r="BK235" i="22" s="1"/>
  <c r="AZ236" i="22"/>
  <c r="BG238" i="22"/>
  <c r="BM238" i="22" s="1"/>
  <c r="BB239" i="22"/>
  <c r="AZ238" i="27" l="1"/>
  <c r="AX237" i="27"/>
  <c r="BD236" i="27"/>
  <c r="BJ236" i="27" s="1"/>
  <c r="BE236" i="27"/>
  <c r="BK236" i="27" s="1"/>
  <c r="BA237" i="27"/>
  <c r="BG236" i="27"/>
  <c r="BM236" i="27" s="1"/>
  <c r="BF236" i="27"/>
  <c r="BL236" i="27" s="1"/>
  <c r="AY241" i="27"/>
  <c r="BG238" i="28"/>
  <c r="BM238" i="28" s="1"/>
  <c r="BB239" i="28"/>
  <c r="BE236" i="28"/>
  <c r="BK236" i="28" s="1"/>
  <c r="AZ237" i="28"/>
  <c r="BD237" i="28"/>
  <c r="BJ237" i="28" s="1"/>
  <c r="AY238" i="28"/>
  <c r="BF237" i="28"/>
  <c r="BL237" i="28" s="1"/>
  <c r="BA238" i="28"/>
  <c r="BD234" i="23"/>
  <c r="BJ234" i="23" s="1"/>
  <c r="AY235" i="23"/>
  <c r="AZ237" i="23"/>
  <c r="BA236" i="23"/>
  <c r="BG236" i="23" s="1"/>
  <c r="BB240" i="23"/>
  <c r="AX235" i="23"/>
  <c r="BM234" i="23"/>
  <c r="BE234" i="23"/>
  <c r="BK234" i="23" s="1"/>
  <c r="AX166" i="21"/>
  <c r="BG166" i="21" s="1"/>
  <c r="BM166" i="21" s="1"/>
  <c r="BF165" i="21"/>
  <c r="BL165" i="21" s="1"/>
  <c r="BE165" i="21"/>
  <c r="BK165" i="21" s="1"/>
  <c r="BA171" i="21"/>
  <c r="AZ168" i="21"/>
  <c r="AY166" i="21"/>
  <c r="BD165" i="21"/>
  <c r="BJ165" i="21" s="1"/>
  <c r="BB167" i="21"/>
  <c r="BG239" i="22"/>
  <c r="BM239" i="22" s="1"/>
  <c r="BB240" i="22"/>
  <c r="BD235" i="22"/>
  <c r="BJ235" i="22" s="1"/>
  <c r="AY236" i="22"/>
  <c r="BE236" i="22"/>
  <c r="BK236" i="22" s="1"/>
  <c r="AZ237" i="22"/>
  <c r="BF239" i="22"/>
  <c r="BL239" i="22" s="1"/>
  <c r="BA240" i="22"/>
  <c r="BG237" i="27" l="1"/>
  <c r="BM237" i="27" s="1"/>
  <c r="BF237" i="27"/>
  <c r="BL237" i="27" s="1"/>
  <c r="BA238" i="27"/>
  <c r="AY242" i="27"/>
  <c r="AX238" i="27"/>
  <c r="BD237" i="27"/>
  <c r="BJ237" i="27" s="1"/>
  <c r="BE237" i="27"/>
  <c r="BK237" i="27" s="1"/>
  <c r="AZ239" i="27"/>
  <c r="BD238" i="28"/>
  <c r="BJ238" i="28" s="1"/>
  <c r="AY239" i="28"/>
  <c r="BE237" i="28"/>
  <c r="BK237" i="28" s="1"/>
  <c r="AZ238" i="28"/>
  <c r="BF238" i="28"/>
  <c r="BL238" i="28" s="1"/>
  <c r="BA239" i="28"/>
  <c r="BG239" i="28"/>
  <c r="BM239" i="28" s="1"/>
  <c r="BB240" i="28"/>
  <c r="AX236" i="23"/>
  <c r="BF236" i="23" s="1"/>
  <c r="BL236" i="23" s="1"/>
  <c r="BM235" i="23"/>
  <c r="BE235" i="23"/>
  <c r="BK235" i="23" s="1"/>
  <c r="BB241" i="23"/>
  <c r="AZ238" i="23"/>
  <c r="BA237" i="23"/>
  <c r="BG237" i="23" s="1"/>
  <c r="BD235" i="23"/>
  <c r="BJ235" i="23" s="1"/>
  <c r="AY236" i="23"/>
  <c r="BF235" i="23"/>
  <c r="BL235" i="23" s="1"/>
  <c r="AX167" i="21"/>
  <c r="BG167" i="21" s="1"/>
  <c r="BM167" i="21" s="1"/>
  <c r="BF166" i="21"/>
  <c r="BL166" i="21" s="1"/>
  <c r="BE166" i="21"/>
  <c r="BK166" i="21" s="1"/>
  <c r="BB168" i="21"/>
  <c r="AZ169" i="21"/>
  <c r="AY167" i="21"/>
  <c r="BD166" i="21"/>
  <c r="BJ166" i="21" s="1"/>
  <c r="BA172" i="21"/>
  <c r="BD236" i="22"/>
  <c r="BJ236" i="22" s="1"/>
  <c r="AY237" i="22"/>
  <c r="BF240" i="22"/>
  <c r="BL240" i="22" s="1"/>
  <c r="BA241" i="22"/>
  <c r="BG240" i="22"/>
  <c r="BM240" i="22" s="1"/>
  <c r="BB241" i="22"/>
  <c r="BE237" i="22"/>
  <c r="BK237" i="22" s="1"/>
  <c r="AZ238" i="22"/>
  <c r="AX239" i="27" l="1"/>
  <c r="BD238" i="27"/>
  <c r="BJ238" i="27" s="1"/>
  <c r="AY243" i="27"/>
  <c r="BF238" i="27"/>
  <c r="BL238" i="27" s="1"/>
  <c r="BA239" i="27"/>
  <c r="BG238" i="27"/>
  <c r="BM238" i="27" s="1"/>
  <c r="BE238" i="27"/>
  <c r="BK238" i="27" s="1"/>
  <c r="BE239" i="27"/>
  <c r="BK239" i="27" s="1"/>
  <c r="AZ240" i="27"/>
  <c r="BE238" i="28"/>
  <c r="BK238" i="28" s="1"/>
  <c r="AZ239" i="28"/>
  <c r="BG240" i="28"/>
  <c r="BM240" i="28" s="1"/>
  <c r="BB241" i="28"/>
  <c r="BF239" i="28"/>
  <c r="BL239" i="28" s="1"/>
  <c r="BA240" i="28"/>
  <c r="BD239" i="28"/>
  <c r="BJ239" i="28" s="1"/>
  <c r="AY240" i="28"/>
  <c r="BA238" i="23"/>
  <c r="BG238" i="23" s="1"/>
  <c r="BD236" i="23"/>
  <c r="BJ236" i="23" s="1"/>
  <c r="AY237" i="23"/>
  <c r="BB242" i="23"/>
  <c r="AZ239" i="23"/>
  <c r="AX237" i="23"/>
  <c r="BM236" i="23"/>
  <c r="BE236" i="23"/>
  <c r="BK236" i="23" s="1"/>
  <c r="AX168" i="21"/>
  <c r="BG168" i="21" s="1"/>
  <c r="BM168" i="21" s="1"/>
  <c r="BF167" i="21"/>
  <c r="BL167" i="21" s="1"/>
  <c r="BE167" i="21"/>
  <c r="BK167" i="21" s="1"/>
  <c r="BA173" i="21"/>
  <c r="AZ170" i="21"/>
  <c r="AY168" i="21"/>
  <c r="BD167" i="21"/>
  <c r="BJ167" i="21" s="1"/>
  <c r="BB169" i="21"/>
  <c r="BD237" i="22"/>
  <c r="BJ237" i="22" s="1"/>
  <c r="AY238" i="22"/>
  <c r="BE238" i="22"/>
  <c r="BK238" i="22" s="1"/>
  <c r="AZ239" i="22"/>
  <c r="BG241" i="22"/>
  <c r="BM241" i="22" s="1"/>
  <c r="BB242" i="22"/>
  <c r="BF241" i="22"/>
  <c r="BL241" i="22" s="1"/>
  <c r="BA242" i="22"/>
  <c r="AY244" i="27" l="1"/>
  <c r="AZ241" i="27"/>
  <c r="BG239" i="27"/>
  <c r="BM239" i="27" s="1"/>
  <c r="BA240" i="27"/>
  <c r="BF239" i="27"/>
  <c r="BL239" i="27" s="1"/>
  <c r="AX240" i="27"/>
  <c r="BD239" i="27"/>
  <c r="BJ239" i="27" s="1"/>
  <c r="BD240" i="28"/>
  <c r="BJ240" i="28" s="1"/>
  <c r="AY241" i="28"/>
  <c r="BG241" i="28"/>
  <c r="BM241" i="28" s="1"/>
  <c r="BB242" i="28"/>
  <c r="BF240" i="28"/>
  <c r="BL240" i="28" s="1"/>
  <c r="BA241" i="28"/>
  <c r="BE239" i="28"/>
  <c r="BK239" i="28" s="1"/>
  <c r="AZ240" i="28"/>
  <c r="AZ240" i="23"/>
  <c r="AX238" i="23"/>
  <c r="BF238" i="23" s="1"/>
  <c r="BL238" i="23" s="1"/>
  <c r="BM237" i="23"/>
  <c r="BE237" i="23"/>
  <c r="BK237" i="23" s="1"/>
  <c r="BA239" i="23"/>
  <c r="BG239" i="23" s="1"/>
  <c r="BB243" i="23"/>
  <c r="BD237" i="23"/>
  <c r="BJ237" i="23" s="1"/>
  <c r="AY238" i="23"/>
  <c r="BF237" i="23"/>
  <c r="BL237" i="23" s="1"/>
  <c r="AX169" i="21"/>
  <c r="BG169" i="21" s="1"/>
  <c r="BM169" i="21" s="1"/>
  <c r="BF168" i="21"/>
  <c r="BL168" i="21" s="1"/>
  <c r="BE168" i="21"/>
  <c r="BK168" i="21" s="1"/>
  <c r="AZ171" i="21"/>
  <c r="BB170" i="21"/>
  <c r="BD168" i="21"/>
  <c r="BJ168" i="21" s="1"/>
  <c r="AY169" i="21"/>
  <c r="BA174" i="21"/>
  <c r="BF242" i="22"/>
  <c r="BL242" i="22" s="1"/>
  <c r="BA243" i="22"/>
  <c r="BD238" i="22"/>
  <c r="BJ238" i="22" s="1"/>
  <c r="AY239" i="22"/>
  <c r="BG242" i="22"/>
  <c r="BM242" i="22" s="1"/>
  <c r="BB243" i="22"/>
  <c r="BE239" i="22"/>
  <c r="BK239" i="22" s="1"/>
  <c r="AZ240" i="22"/>
  <c r="BG240" i="27" l="1"/>
  <c r="BM240" i="27" s="1"/>
  <c r="BF240" i="27"/>
  <c r="BL240" i="27" s="1"/>
  <c r="BA241" i="27"/>
  <c r="AZ242" i="27"/>
  <c r="AX241" i="27"/>
  <c r="BE241" i="27" s="1"/>
  <c r="BK241" i="27" s="1"/>
  <c r="BD240" i="27"/>
  <c r="BJ240" i="27" s="1"/>
  <c r="BE240" i="27"/>
  <c r="BK240" i="27" s="1"/>
  <c r="AY245" i="27"/>
  <c r="BE240" i="28"/>
  <c r="BK240" i="28" s="1"/>
  <c r="AZ241" i="28"/>
  <c r="BF241" i="28"/>
  <c r="BL241" i="28" s="1"/>
  <c r="BA242" i="28"/>
  <c r="BD241" i="28"/>
  <c r="BJ241" i="28" s="1"/>
  <c r="AY242" i="28"/>
  <c r="BG242" i="28"/>
  <c r="BM242" i="28" s="1"/>
  <c r="BB243" i="28"/>
  <c r="AX239" i="23"/>
  <c r="BF239" i="23" s="1"/>
  <c r="BL239" i="23" s="1"/>
  <c r="BM238" i="23"/>
  <c r="BE238" i="23"/>
  <c r="BK238" i="23" s="1"/>
  <c r="BD238" i="23"/>
  <c r="BJ238" i="23" s="1"/>
  <c r="AY239" i="23"/>
  <c r="BA240" i="23"/>
  <c r="BG240" i="23" s="1"/>
  <c r="AZ241" i="23"/>
  <c r="BB244" i="23"/>
  <c r="AX170" i="21"/>
  <c r="BG170" i="21" s="1"/>
  <c r="BM170" i="21" s="1"/>
  <c r="BF169" i="21"/>
  <c r="BL169" i="21" s="1"/>
  <c r="BE169" i="21"/>
  <c r="BK169" i="21" s="1"/>
  <c r="BB171" i="21"/>
  <c r="BD169" i="21"/>
  <c r="BJ169" i="21" s="1"/>
  <c r="AY170" i="21"/>
  <c r="BA175" i="21"/>
  <c r="AZ172" i="21"/>
  <c r="BD239" i="22"/>
  <c r="BJ239" i="22" s="1"/>
  <c r="AY240" i="22"/>
  <c r="BG243" i="22"/>
  <c r="BM243" i="22" s="1"/>
  <c r="BB244" i="22"/>
  <c r="BF243" i="22"/>
  <c r="BL243" i="22" s="1"/>
  <c r="BA244" i="22"/>
  <c r="BE240" i="22"/>
  <c r="BK240" i="22" s="1"/>
  <c r="AZ241" i="22"/>
  <c r="AY246" i="27" l="1"/>
  <c r="AZ243" i="27"/>
  <c r="BA242" i="27"/>
  <c r="BG241" i="27"/>
  <c r="BM241" i="27" s="1"/>
  <c r="BF241" i="27"/>
  <c r="BL241" i="27" s="1"/>
  <c r="AX242" i="27"/>
  <c r="BD241" i="27"/>
  <c r="BJ241" i="27" s="1"/>
  <c r="BG243" i="28"/>
  <c r="BM243" i="28" s="1"/>
  <c r="BB244" i="28"/>
  <c r="BF242" i="28"/>
  <c r="BL242" i="28" s="1"/>
  <c r="BA243" i="28"/>
  <c r="BD242" i="28"/>
  <c r="BJ242" i="28" s="1"/>
  <c r="AY243" i="28"/>
  <c r="BE241" i="28"/>
  <c r="BK241" i="28" s="1"/>
  <c r="AZ242" i="28"/>
  <c r="BA241" i="23"/>
  <c r="BG241" i="23" s="1"/>
  <c r="BB245" i="23"/>
  <c r="AZ242" i="23"/>
  <c r="BD239" i="23"/>
  <c r="BJ239" i="23" s="1"/>
  <c r="AY240" i="23"/>
  <c r="AX240" i="23"/>
  <c r="BM239" i="23"/>
  <c r="BE239" i="23"/>
  <c r="BK239" i="23" s="1"/>
  <c r="AX171" i="21"/>
  <c r="BG171" i="21" s="1"/>
  <c r="BM171" i="21" s="1"/>
  <c r="BF170" i="21"/>
  <c r="BL170" i="21" s="1"/>
  <c r="BE170" i="21"/>
  <c r="BK170" i="21" s="1"/>
  <c r="AZ173" i="21"/>
  <c r="BA176" i="21"/>
  <c r="AY171" i="21"/>
  <c r="BD170" i="21"/>
  <c r="BJ170" i="21" s="1"/>
  <c r="BB172" i="21"/>
  <c r="BF244" i="22"/>
  <c r="BL244" i="22" s="1"/>
  <c r="BA245" i="22"/>
  <c r="BD240" i="22"/>
  <c r="BJ240" i="22" s="1"/>
  <c r="AY241" i="22"/>
  <c r="BE241" i="22"/>
  <c r="BK241" i="22" s="1"/>
  <c r="AZ242" i="22"/>
  <c r="BG244" i="22"/>
  <c r="BM244" i="22" s="1"/>
  <c r="BB245" i="22"/>
  <c r="AX243" i="27" l="1"/>
  <c r="BD242" i="27"/>
  <c r="BJ242" i="27" s="1"/>
  <c r="BE243" i="27"/>
  <c r="BK243" i="27" s="1"/>
  <c r="AZ244" i="27"/>
  <c r="BE242" i="27"/>
  <c r="BK242" i="27" s="1"/>
  <c r="BF242" i="27"/>
  <c r="BL242" i="27" s="1"/>
  <c r="BA243" i="27"/>
  <c r="BG242" i="27"/>
  <c r="BM242" i="27" s="1"/>
  <c r="AY247" i="27"/>
  <c r="BD243" i="28"/>
  <c r="BJ243" i="28" s="1"/>
  <c r="AY244" i="28"/>
  <c r="BF243" i="28"/>
  <c r="BL243" i="28" s="1"/>
  <c r="BA244" i="28"/>
  <c r="BE242" i="28"/>
  <c r="BK242" i="28" s="1"/>
  <c r="AZ243" i="28"/>
  <c r="BG244" i="28"/>
  <c r="BM244" i="28" s="1"/>
  <c r="BB245" i="28"/>
  <c r="BD240" i="23"/>
  <c r="BJ240" i="23" s="1"/>
  <c r="AY241" i="23"/>
  <c r="BB246" i="23"/>
  <c r="AX241" i="23"/>
  <c r="BM240" i="23"/>
  <c r="BE240" i="23"/>
  <c r="BK240" i="23" s="1"/>
  <c r="BA242" i="23"/>
  <c r="BG242" i="23" s="1"/>
  <c r="AZ243" i="23"/>
  <c r="BF240" i="23"/>
  <c r="BL240" i="23" s="1"/>
  <c r="AX172" i="21"/>
  <c r="BG172" i="21" s="1"/>
  <c r="BM172" i="21" s="1"/>
  <c r="BF171" i="21"/>
  <c r="BL171" i="21" s="1"/>
  <c r="BE171" i="21"/>
  <c r="BK171" i="21" s="1"/>
  <c r="BA177" i="21"/>
  <c r="BB173" i="21"/>
  <c r="AZ174" i="21"/>
  <c r="BD171" i="21"/>
  <c r="BJ171" i="21" s="1"/>
  <c r="AY172" i="21"/>
  <c r="BD241" i="22"/>
  <c r="BJ241" i="22" s="1"/>
  <c r="AY242" i="22"/>
  <c r="BG245" i="22"/>
  <c r="BM245" i="22" s="1"/>
  <c r="BB246" i="22"/>
  <c r="BF245" i="22"/>
  <c r="BL245" i="22" s="1"/>
  <c r="BA246" i="22"/>
  <c r="BE242" i="22"/>
  <c r="BK242" i="22" s="1"/>
  <c r="AZ243" i="22"/>
  <c r="AY248" i="27" l="1"/>
  <c r="AZ245" i="27"/>
  <c r="BA244" i="27"/>
  <c r="BG243" i="27"/>
  <c r="BM243" i="27" s="1"/>
  <c r="BF243" i="27"/>
  <c r="BL243" i="27" s="1"/>
  <c r="AX244" i="27"/>
  <c r="BD243" i="27"/>
  <c r="BJ243" i="27" s="1"/>
  <c r="BF244" i="28"/>
  <c r="BL244" i="28" s="1"/>
  <c r="BA245" i="28"/>
  <c r="BD244" i="28"/>
  <c r="BJ244" i="28" s="1"/>
  <c r="AY245" i="28"/>
  <c r="BG245" i="28"/>
  <c r="BM245" i="28" s="1"/>
  <c r="BB246" i="28"/>
  <c r="BE243" i="28"/>
  <c r="BK243" i="28" s="1"/>
  <c r="AZ244" i="28"/>
  <c r="BA243" i="23"/>
  <c r="BG243" i="23" s="1"/>
  <c r="AX242" i="23"/>
  <c r="BM241" i="23"/>
  <c r="BE241" i="23"/>
  <c r="BK241" i="23" s="1"/>
  <c r="BB247" i="23"/>
  <c r="AZ244" i="23"/>
  <c r="BF241" i="23"/>
  <c r="BL241" i="23" s="1"/>
  <c r="BD241" i="23"/>
  <c r="BJ241" i="23" s="1"/>
  <c r="AY242" i="23"/>
  <c r="AX173" i="21"/>
  <c r="BG173" i="21" s="1"/>
  <c r="BM173" i="21" s="1"/>
  <c r="BF172" i="21"/>
  <c r="BL172" i="21" s="1"/>
  <c r="BE172" i="21"/>
  <c r="BK172" i="21" s="1"/>
  <c r="AZ175" i="21"/>
  <c r="BB174" i="21"/>
  <c r="AY173" i="21"/>
  <c r="BD172" i="21"/>
  <c r="BJ172" i="21" s="1"/>
  <c r="BA178" i="21"/>
  <c r="BE243" i="22"/>
  <c r="BK243" i="22" s="1"/>
  <c r="AZ244" i="22"/>
  <c r="BG246" i="22"/>
  <c r="BM246" i="22" s="1"/>
  <c r="BB247" i="22"/>
  <c r="BF246" i="22"/>
  <c r="BL246" i="22" s="1"/>
  <c r="BA247" i="22"/>
  <c r="BD242" i="22"/>
  <c r="BJ242" i="22" s="1"/>
  <c r="AY243" i="22"/>
  <c r="BF244" i="27" l="1"/>
  <c r="BL244" i="27" s="1"/>
  <c r="BA245" i="27"/>
  <c r="BG244" i="27"/>
  <c r="BM244" i="27" s="1"/>
  <c r="AX245" i="27"/>
  <c r="BD244" i="27"/>
  <c r="BJ244" i="27" s="1"/>
  <c r="BE245" i="27"/>
  <c r="BK245" i="27" s="1"/>
  <c r="AZ246" i="27"/>
  <c r="BE244" i="27"/>
  <c r="BK244" i="27" s="1"/>
  <c r="AY249" i="27"/>
  <c r="BD245" i="28"/>
  <c r="BJ245" i="28" s="1"/>
  <c r="AY246" i="28"/>
  <c r="BG246" i="28"/>
  <c r="BM246" i="28" s="1"/>
  <c r="BB247" i="28"/>
  <c r="BE244" i="28"/>
  <c r="BK244" i="28" s="1"/>
  <c r="AZ245" i="28"/>
  <c r="BF245" i="28"/>
  <c r="BL245" i="28" s="1"/>
  <c r="BA246" i="28"/>
  <c r="AZ245" i="23"/>
  <c r="BB248" i="23"/>
  <c r="AX243" i="23"/>
  <c r="BF243" i="23" s="1"/>
  <c r="BL243" i="23" s="1"/>
  <c r="BM242" i="23"/>
  <c r="BE242" i="23"/>
  <c r="BK242" i="23" s="1"/>
  <c r="BD242" i="23"/>
  <c r="BJ242" i="23" s="1"/>
  <c r="AY243" i="23"/>
  <c r="BA244" i="23"/>
  <c r="BG244" i="23" s="1"/>
  <c r="BF242" i="23"/>
  <c r="BL242" i="23" s="1"/>
  <c r="AX174" i="21"/>
  <c r="BG174" i="21" s="1"/>
  <c r="BM174" i="21" s="1"/>
  <c r="BF173" i="21"/>
  <c r="BL173" i="21" s="1"/>
  <c r="BE173" i="21"/>
  <c r="BK173" i="21" s="1"/>
  <c r="BA179" i="21"/>
  <c r="AY174" i="21"/>
  <c r="BD173" i="21"/>
  <c r="BJ173" i="21" s="1"/>
  <c r="BB175" i="21"/>
  <c r="AZ176" i="21"/>
  <c r="BG247" i="22"/>
  <c r="BM247" i="22" s="1"/>
  <c r="BB248" i="22"/>
  <c r="BF247" i="22"/>
  <c r="BL247" i="22" s="1"/>
  <c r="BA248" i="22"/>
  <c r="BE244" i="22"/>
  <c r="BK244" i="22" s="1"/>
  <c r="AZ245" i="22"/>
  <c r="BD243" i="22"/>
  <c r="BJ243" i="22" s="1"/>
  <c r="AY244" i="22"/>
  <c r="AX246" i="27" l="1"/>
  <c r="BD245" i="27"/>
  <c r="BJ245" i="27" s="1"/>
  <c r="AY250" i="27"/>
  <c r="BA246" i="27"/>
  <c r="BG245" i="27"/>
  <c r="BM245" i="27" s="1"/>
  <c r="BF245" i="27"/>
  <c r="BL245" i="27" s="1"/>
  <c r="AZ247" i="27"/>
  <c r="BE246" i="27"/>
  <c r="BK246" i="27" s="1"/>
  <c r="BF246" i="28"/>
  <c r="BL246" i="28" s="1"/>
  <c r="BA247" i="28"/>
  <c r="BG247" i="28"/>
  <c r="BM247" i="28" s="1"/>
  <c r="BB248" i="28"/>
  <c r="BD246" i="28"/>
  <c r="BJ246" i="28" s="1"/>
  <c r="AY247" i="28"/>
  <c r="BE245" i="28"/>
  <c r="BK245" i="28" s="1"/>
  <c r="AZ246" i="28"/>
  <c r="BD243" i="23"/>
  <c r="BJ243" i="23" s="1"/>
  <c r="AY244" i="23"/>
  <c r="BA245" i="23"/>
  <c r="BG245" i="23" s="1"/>
  <c r="BB249" i="23"/>
  <c r="AX244" i="23"/>
  <c r="BF244" i="23" s="1"/>
  <c r="BL244" i="23" s="1"/>
  <c r="BM243" i="23"/>
  <c r="BE243" i="23"/>
  <c r="BK243" i="23" s="1"/>
  <c r="AZ246" i="23"/>
  <c r="AX175" i="21"/>
  <c r="BG175" i="21" s="1"/>
  <c r="BM175" i="21" s="1"/>
  <c r="BF174" i="21"/>
  <c r="BL174" i="21" s="1"/>
  <c r="BE174" i="21"/>
  <c r="BK174" i="21" s="1"/>
  <c r="AY175" i="21"/>
  <c r="BD174" i="21"/>
  <c r="BJ174" i="21" s="1"/>
  <c r="AZ177" i="21"/>
  <c r="BB176" i="21"/>
  <c r="BA180" i="21"/>
  <c r="BE245" i="22"/>
  <c r="BK245" i="22" s="1"/>
  <c r="AZ246" i="22"/>
  <c r="BG248" i="22"/>
  <c r="BM248" i="22" s="1"/>
  <c r="BB249" i="22"/>
  <c r="BD244" i="22"/>
  <c r="BJ244" i="22" s="1"/>
  <c r="AY245" i="22"/>
  <c r="BF248" i="22"/>
  <c r="BL248" i="22" s="1"/>
  <c r="BA249" i="22"/>
  <c r="AZ248" i="27" l="1"/>
  <c r="AY251" i="27"/>
  <c r="BF246" i="27"/>
  <c r="BL246" i="27" s="1"/>
  <c r="BA247" i="27"/>
  <c r="BG246" i="27"/>
  <c r="BM246" i="27" s="1"/>
  <c r="AX247" i="27"/>
  <c r="BD246" i="27"/>
  <c r="BJ246" i="27" s="1"/>
  <c r="BD247" i="28"/>
  <c r="BJ247" i="28" s="1"/>
  <c r="AY248" i="28"/>
  <c r="BG248" i="28"/>
  <c r="BM248" i="28" s="1"/>
  <c r="BB249" i="28"/>
  <c r="BE246" i="28"/>
  <c r="BK246" i="28" s="1"/>
  <c r="AZ247" i="28"/>
  <c r="BF247" i="28"/>
  <c r="BL247" i="28" s="1"/>
  <c r="BA248" i="28"/>
  <c r="BA246" i="23"/>
  <c r="BG246" i="23" s="1"/>
  <c r="AZ247" i="23"/>
  <c r="AX245" i="23"/>
  <c r="BM244" i="23"/>
  <c r="BE244" i="23"/>
  <c r="BK244" i="23" s="1"/>
  <c r="BD244" i="23"/>
  <c r="BJ244" i="23" s="1"/>
  <c r="AY245" i="23"/>
  <c r="BB250" i="23"/>
  <c r="AX176" i="21"/>
  <c r="BG176" i="21" s="1"/>
  <c r="BM176" i="21" s="1"/>
  <c r="BF175" i="21"/>
  <c r="BL175" i="21" s="1"/>
  <c r="BE175" i="21"/>
  <c r="BK175" i="21" s="1"/>
  <c r="BA181" i="21"/>
  <c r="BB177" i="21"/>
  <c r="AZ178" i="21"/>
  <c r="AY176" i="21"/>
  <c r="BD175" i="21"/>
  <c r="BJ175" i="21" s="1"/>
  <c r="BF249" i="22"/>
  <c r="BL249" i="22" s="1"/>
  <c r="BA250" i="22"/>
  <c r="BG249" i="22"/>
  <c r="BM249" i="22" s="1"/>
  <c r="BB250" i="22"/>
  <c r="BD245" i="22"/>
  <c r="BJ245" i="22" s="1"/>
  <c r="AY246" i="22"/>
  <c r="BE246" i="22"/>
  <c r="BK246" i="22" s="1"/>
  <c r="AZ247" i="22"/>
  <c r="AX248" i="27" l="1"/>
  <c r="BE248" i="27" s="1"/>
  <c r="BK248" i="27" s="1"/>
  <c r="BD247" i="27"/>
  <c r="BJ247" i="27" s="1"/>
  <c r="BE247" i="27"/>
  <c r="BK247" i="27" s="1"/>
  <c r="BG247" i="27"/>
  <c r="BM247" i="27" s="1"/>
  <c r="BF247" i="27"/>
  <c r="BL247" i="27" s="1"/>
  <c r="BA248" i="27"/>
  <c r="AY252" i="27"/>
  <c r="AZ249" i="27"/>
  <c r="BE247" i="28"/>
  <c r="BK247" i="28" s="1"/>
  <c r="AZ248" i="28"/>
  <c r="BD248" i="28"/>
  <c r="BJ248" i="28" s="1"/>
  <c r="AY249" i="28"/>
  <c r="BF248" i="28"/>
  <c r="BL248" i="28" s="1"/>
  <c r="BA249" i="28"/>
  <c r="BG249" i="28"/>
  <c r="BM249" i="28" s="1"/>
  <c r="BB250" i="28"/>
  <c r="BD245" i="23"/>
  <c r="BJ245" i="23" s="1"/>
  <c r="AY246" i="23"/>
  <c r="AZ248" i="23"/>
  <c r="BA247" i="23"/>
  <c r="BG247" i="23" s="1"/>
  <c r="BB251" i="23"/>
  <c r="AX246" i="23"/>
  <c r="BF246" i="23" s="1"/>
  <c r="BL246" i="23" s="1"/>
  <c r="BM245" i="23"/>
  <c r="BE245" i="23"/>
  <c r="BK245" i="23" s="1"/>
  <c r="BF245" i="23"/>
  <c r="BL245" i="23" s="1"/>
  <c r="AX177" i="21"/>
  <c r="BG177" i="21" s="1"/>
  <c r="BM177" i="21" s="1"/>
  <c r="BF176" i="21"/>
  <c r="BL176" i="21" s="1"/>
  <c r="BE176" i="21"/>
  <c r="BK176" i="21" s="1"/>
  <c r="BB178" i="21"/>
  <c r="AY177" i="21"/>
  <c r="BD176" i="21"/>
  <c r="BJ176" i="21" s="1"/>
  <c r="AZ179" i="21"/>
  <c r="BA182" i="21"/>
  <c r="BG250" i="22"/>
  <c r="BM250" i="22" s="1"/>
  <c r="BB251" i="22"/>
  <c r="BE247" i="22"/>
  <c r="BK247" i="22" s="1"/>
  <c r="AZ248" i="22"/>
  <c r="BD246" i="22"/>
  <c r="BJ246" i="22" s="1"/>
  <c r="AY247" i="22"/>
  <c r="BF250" i="22"/>
  <c r="BL250" i="22" s="1"/>
  <c r="BA251" i="22"/>
  <c r="BF248" i="27" l="1"/>
  <c r="BL248" i="27" s="1"/>
  <c r="BA249" i="27"/>
  <c r="BG248" i="27"/>
  <c r="BM248" i="27" s="1"/>
  <c r="AZ250" i="27"/>
  <c r="AY253" i="27"/>
  <c r="AX249" i="27"/>
  <c r="BE249" i="27" s="1"/>
  <c r="BK249" i="27" s="1"/>
  <c r="BD248" i="27"/>
  <c r="BJ248" i="27" s="1"/>
  <c r="BD249" i="28"/>
  <c r="BJ249" i="28" s="1"/>
  <c r="AY250" i="28"/>
  <c r="BE248" i="28"/>
  <c r="BK248" i="28" s="1"/>
  <c r="AZ249" i="28"/>
  <c r="BG250" i="28"/>
  <c r="BM250" i="28" s="1"/>
  <c r="BB251" i="28"/>
  <c r="BF249" i="28"/>
  <c r="BL249" i="28" s="1"/>
  <c r="BA250" i="28"/>
  <c r="AZ249" i="23"/>
  <c r="AX247" i="23"/>
  <c r="BF247" i="23" s="1"/>
  <c r="BL247" i="23" s="1"/>
  <c r="BM246" i="23"/>
  <c r="BE246" i="23"/>
  <c r="BK246" i="23" s="1"/>
  <c r="BD246" i="23"/>
  <c r="BJ246" i="23" s="1"/>
  <c r="AY247" i="23"/>
  <c r="BB252" i="23"/>
  <c r="BA248" i="23"/>
  <c r="BG248" i="23" s="1"/>
  <c r="AX178" i="21"/>
  <c r="BG178" i="21" s="1"/>
  <c r="BM178" i="21" s="1"/>
  <c r="BF177" i="21"/>
  <c r="BL177" i="21" s="1"/>
  <c r="BE177" i="21"/>
  <c r="BK177" i="21" s="1"/>
  <c r="AZ180" i="21"/>
  <c r="BA183" i="21"/>
  <c r="BD177" i="21"/>
  <c r="BJ177" i="21" s="1"/>
  <c r="AY178" i="21"/>
  <c r="BB179" i="21"/>
  <c r="BE248" i="22"/>
  <c r="BK248" i="22" s="1"/>
  <c r="AZ249" i="22"/>
  <c r="BD247" i="22"/>
  <c r="BJ247" i="22" s="1"/>
  <c r="AY248" i="22"/>
  <c r="BG251" i="22"/>
  <c r="BM251" i="22" s="1"/>
  <c r="BB252" i="22"/>
  <c r="BF251" i="22"/>
  <c r="BL251" i="22" s="1"/>
  <c r="BA252" i="22"/>
  <c r="AZ251" i="27" l="1"/>
  <c r="BG249" i="27"/>
  <c r="BM249" i="27" s="1"/>
  <c r="BF249" i="27"/>
  <c r="BL249" i="27" s="1"/>
  <c r="BA250" i="27"/>
  <c r="AX250" i="27"/>
  <c r="BD249" i="27"/>
  <c r="BJ249" i="27" s="1"/>
  <c r="AY254" i="27"/>
  <c r="BE249" i="28"/>
  <c r="BK249" i="28" s="1"/>
  <c r="AZ250" i="28"/>
  <c r="BF250" i="28"/>
  <c r="BL250" i="28" s="1"/>
  <c r="BA251" i="28"/>
  <c r="BG251" i="28"/>
  <c r="BM251" i="28" s="1"/>
  <c r="BB252" i="28"/>
  <c r="BD250" i="28"/>
  <c r="BJ250" i="28" s="1"/>
  <c r="AY251" i="28"/>
  <c r="BA249" i="23"/>
  <c r="BG249" i="23" s="1"/>
  <c r="BD247" i="23"/>
  <c r="BJ247" i="23" s="1"/>
  <c r="AY248" i="23"/>
  <c r="BB253" i="23"/>
  <c r="AX248" i="23"/>
  <c r="BM247" i="23"/>
  <c r="BE247" i="23"/>
  <c r="BK247" i="23" s="1"/>
  <c r="AZ250" i="23"/>
  <c r="AX179" i="21"/>
  <c r="BG179" i="21" s="1"/>
  <c r="BM179" i="21" s="1"/>
  <c r="BF178" i="21"/>
  <c r="BL178" i="21" s="1"/>
  <c r="BE178" i="21"/>
  <c r="BK178" i="21" s="1"/>
  <c r="BB180" i="21"/>
  <c r="BD178" i="21"/>
  <c r="BJ178" i="21" s="1"/>
  <c r="AY179" i="21"/>
  <c r="BA184" i="21"/>
  <c r="AZ181" i="21"/>
  <c r="BF252" i="22"/>
  <c r="BL252" i="22" s="1"/>
  <c r="BA253" i="22"/>
  <c r="BG252" i="22"/>
  <c r="BM252" i="22" s="1"/>
  <c r="BB253" i="22"/>
  <c r="BE249" i="22"/>
  <c r="BK249" i="22" s="1"/>
  <c r="AZ250" i="22"/>
  <c r="BD248" i="22"/>
  <c r="BJ248" i="22" s="1"/>
  <c r="AY249" i="22"/>
  <c r="AX251" i="27" l="1"/>
  <c r="BD250" i="27"/>
  <c r="BJ250" i="27" s="1"/>
  <c r="BE250" i="27"/>
  <c r="BK250" i="27" s="1"/>
  <c r="BF250" i="27"/>
  <c r="BL250" i="27" s="1"/>
  <c r="BA251" i="27"/>
  <c r="BG250" i="27"/>
  <c r="BM250" i="27" s="1"/>
  <c r="BE251" i="27"/>
  <c r="BK251" i="27" s="1"/>
  <c r="AZ252" i="27"/>
  <c r="BF251" i="28"/>
  <c r="BL251" i="28" s="1"/>
  <c r="BA252" i="28"/>
  <c r="BD251" i="28"/>
  <c r="BJ251" i="28" s="1"/>
  <c r="AY252" i="28"/>
  <c r="BG252" i="28"/>
  <c r="BM252" i="28" s="1"/>
  <c r="BB253" i="28"/>
  <c r="BE250" i="28"/>
  <c r="BK250" i="28" s="1"/>
  <c r="AZ251" i="28"/>
  <c r="AZ251" i="23"/>
  <c r="BD248" i="23"/>
  <c r="BJ248" i="23" s="1"/>
  <c r="AY249" i="23"/>
  <c r="AX249" i="23"/>
  <c r="BM248" i="23"/>
  <c r="BE248" i="23"/>
  <c r="BK248" i="23" s="1"/>
  <c r="BA250" i="23"/>
  <c r="BG250" i="23" s="1"/>
  <c r="BB254" i="23"/>
  <c r="BF248" i="23"/>
  <c r="BL248" i="23" s="1"/>
  <c r="AX180" i="21"/>
  <c r="BG180" i="21" s="1"/>
  <c r="BM180" i="21" s="1"/>
  <c r="BF179" i="21"/>
  <c r="BL179" i="21" s="1"/>
  <c r="BE179" i="21"/>
  <c r="BK179" i="21" s="1"/>
  <c r="AZ182" i="21"/>
  <c r="AY180" i="21"/>
  <c r="BD179" i="21"/>
  <c r="BJ179" i="21" s="1"/>
  <c r="BA185" i="21"/>
  <c r="BB181" i="21"/>
  <c r="BD249" i="22"/>
  <c r="BJ249" i="22" s="1"/>
  <c r="AY250" i="22"/>
  <c r="BF253" i="22"/>
  <c r="BL253" i="22" s="1"/>
  <c r="BA254" i="22"/>
  <c r="BF254" i="22" s="1"/>
  <c r="BL254" i="22" s="1"/>
  <c r="BE250" i="22"/>
  <c r="BK250" i="22" s="1"/>
  <c r="AZ251" i="22"/>
  <c r="BG253" i="22"/>
  <c r="BM253" i="22" s="1"/>
  <c r="BB254" i="22"/>
  <c r="BG254" i="22" s="1"/>
  <c r="BM254" i="22" s="1"/>
  <c r="AX252" i="27" l="1"/>
  <c r="BD251" i="27"/>
  <c r="BJ251" i="27" s="1"/>
  <c r="BE252" i="27"/>
  <c r="BK252" i="27" s="1"/>
  <c r="AZ253" i="27"/>
  <c r="BA252" i="27"/>
  <c r="BF251" i="27"/>
  <c r="BL251" i="27" s="1"/>
  <c r="BG251" i="27"/>
  <c r="BM251" i="27" s="1"/>
  <c r="BE251" i="28"/>
  <c r="BK251" i="28" s="1"/>
  <c r="AZ252" i="28"/>
  <c r="BD252" i="28"/>
  <c r="BJ252" i="28" s="1"/>
  <c r="AY253" i="28"/>
  <c r="BG253" i="28"/>
  <c r="BM253" i="28" s="1"/>
  <c r="BB254" i="28"/>
  <c r="BG254" i="28" s="1"/>
  <c r="BM254" i="28" s="1"/>
  <c r="BF252" i="28"/>
  <c r="BL252" i="28" s="1"/>
  <c r="BA253" i="28"/>
  <c r="BA251" i="23"/>
  <c r="BG251" i="23" s="1"/>
  <c r="AX250" i="23"/>
  <c r="BM249" i="23"/>
  <c r="BE249" i="23"/>
  <c r="BK249" i="23" s="1"/>
  <c r="BF249" i="23"/>
  <c r="BL249" i="23" s="1"/>
  <c r="BD249" i="23"/>
  <c r="BJ249" i="23" s="1"/>
  <c r="AY250" i="23"/>
  <c r="AZ252" i="23"/>
  <c r="AX181" i="21"/>
  <c r="BG181" i="21" s="1"/>
  <c r="BM181" i="21" s="1"/>
  <c r="BF180" i="21"/>
  <c r="BL180" i="21" s="1"/>
  <c r="BE180" i="21"/>
  <c r="BK180" i="21" s="1"/>
  <c r="BA186" i="21"/>
  <c r="AZ183" i="21"/>
  <c r="BB182" i="21"/>
  <c r="BD180" i="21"/>
  <c r="BJ180" i="21" s="1"/>
  <c r="AY181" i="21"/>
  <c r="BE251" i="22"/>
  <c r="BK251" i="22" s="1"/>
  <c r="AZ252" i="22"/>
  <c r="BD250" i="22"/>
  <c r="BJ250" i="22" s="1"/>
  <c r="AY251" i="22"/>
  <c r="BF252" i="27" l="1"/>
  <c r="BL252" i="27" s="1"/>
  <c r="BA253" i="27"/>
  <c r="BG252" i="27"/>
  <c r="BM252" i="27" s="1"/>
  <c r="AZ254" i="27"/>
  <c r="AX253" i="27"/>
  <c r="BE253" i="27" s="1"/>
  <c r="BK253" i="27" s="1"/>
  <c r="BD252" i="27"/>
  <c r="BJ252" i="27" s="1"/>
  <c r="BF253" i="28"/>
  <c r="BL253" i="28" s="1"/>
  <c r="BA254" i="28"/>
  <c r="BF254" i="28" s="1"/>
  <c r="BL254" i="28" s="1"/>
  <c r="BE252" i="28"/>
  <c r="BK252" i="28" s="1"/>
  <c r="AZ253" i="28"/>
  <c r="BD253" i="28"/>
  <c r="BJ253" i="28" s="1"/>
  <c r="AY254" i="28"/>
  <c r="BD254" i="28" s="1"/>
  <c r="BJ254" i="28" s="1"/>
  <c r="AX251" i="23"/>
  <c r="BF251" i="23" s="1"/>
  <c r="BL251" i="23" s="1"/>
  <c r="BM250" i="23"/>
  <c r="BE250" i="23"/>
  <c r="BK250" i="23" s="1"/>
  <c r="AZ253" i="23"/>
  <c r="BD250" i="23"/>
  <c r="BJ250" i="23" s="1"/>
  <c r="AY251" i="23"/>
  <c r="BA252" i="23"/>
  <c r="BG252" i="23" s="1"/>
  <c r="BF250" i="23"/>
  <c r="BL250" i="23" s="1"/>
  <c r="AX182" i="21"/>
  <c r="BG182" i="21" s="1"/>
  <c r="BM182" i="21" s="1"/>
  <c r="BF181" i="21"/>
  <c r="BL181" i="21" s="1"/>
  <c r="BE181" i="21"/>
  <c r="BK181" i="21" s="1"/>
  <c r="AY182" i="21"/>
  <c r="BD181" i="21"/>
  <c r="BJ181" i="21" s="1"/>
  <c r="BB183" i="21"/>
  <c r="AZ184" i="21"/>
  <c r="BA187" i="21"/>
  <c r="BE252" i="22"/>
  <c r="BK252" i="22" s="1"/>
  <c r="AZ253" i="22"/>
  <c r="BD251" i="22"/>
  <c r="BJ251" i="22" s="1"/>
  <c r="AY252" i="22"/>
  <c r="BF253" i="27" l="1"/>
  <c r="BL253" i="27" s="1"/>
  <c r="BG253" i="27"/>
  <c r="BM253" i="27" s="1"/>
  <c r="BA254" i="27"/>
  <c r="AX254" i="27"/>
  <c r="BD254" i="27" s="1"/>
  <c r="BJ254" i="27" s="1"/>
  <c r="BD253" i="27"/>
  <c r="BJ253" i="27" s="1"/>
  <c r="BE253" i="28"/>
  <c r="BK253" i="28" s="1"/>
  <c r="AZ254" i="28"/>
  <c r="BE254" i="28" s="1"/>
  <c r="BK254" i="28" s="1"/>
  <c r="BD251" i="23"/>
  <c r="BJ251" i="23" s="1"/>
  <c r="AY252" i="23"/>
  <c r="BA253" i="23"/>
  <c r="BG253" i="23" s="1"/>
  <c r="AZ254" i="23"/>
  <c r="AX252" i="23"/>
  <c r="BF252" i="23" s="1"/>
  <c r="BL252" i="23" s="1"/>
  <c r="BM251" i="23"/>
  <c r="BE251" i="23"/>
  <c r="BK251" i="23" s="1"/>
  <c r="AX183" i="21"/>
  <c r="BG183" i="21" s="1"/>
  <c r="BM183" i="21" s="1"/>
  <c r="BF182" i="21"/>
  <c r="BL182" i="21" s="1"/>
  <c r="BE182" i="21"/>
  <c r="BK182" i="21" s="1"/>
  <c r="BB184" i="21"/>
  <c r="AZ185" i="21"/>
  <c r="BA188" i="21"/>
  <c r="AY183" i="21"/>
  <c r="BD182" i="21"/>
  <c r="BJ182" i="21" s="1"/>
  <c r="BD252" i="22"/>
  <c r="BJ252" i="22" s="1"/>
  <c r="AY253" i="22"/>
  <c r="BE253" i="22"/>
  <c r="BK253" i="22" s="1"/>
  <c r="AZ254" i="22"/>
  <c r="BE254" i="22" s="1"/>
  <c r="BK254" i="22" s="1"/>
  <c r="BG254" i="27" l="1"/>
  <c r="BM254" i="27" s="1"/>
  <c r="BF254" i="27"/>
  <c r="BL254" i="27" s="1"/>
  <c r="BE254" i="27"/>
  <c r="BK254" i="27" s="1"/>
  <c r="BA254" i="23"/>
  <c r="BG254" i="23" s="1"/>
  <c r="BD252" i="23"/>
  <c r="BJ252" i="23" s="1"/>
  <c r="AY253" i="23"/>
  <c r="AX253" i="23"/>
  <c r="BM252" i="23"/>
  <c r="BE252" i="23"/>
  <c r="BK252" i="23" s="1"/>
  <c r="AX184" i="21"/>
  <c r="BG184" i="21" s="1"/>
  <c r="BM184" i="21" s="1"/>
  <c r="BF183" i="21"/>
  <c r="BL183" i="21" s="1"/>
  <c r="BE183" i="21"/>
  <c r="BK183" i="21" s="1"/>
  <c r="AZ186" i="21"/>
  <c r="BB185" i="21"/>
  <c r="BD183" i="21"/>
  <c r="BJ183" i="21" s="1"/>
  <c r="AY184" i="21"/>
  <c r="BA189" i="21"/>
  <c r="BD253" i="22"/>
  <c r="BJ253" i="22" s="1"/>
  <c r="AY254" i="22"/>
  <c r="BD254" i="22" s="1"/>
  <c r="BJ254" i="22" s="1"/>
  <c r="AX254" i="23" l="1"/>
  <c r="BF254" i="23" s="1"/>
  <c r="BL254" i="23" s="1"/>
  <c r="BM253" i="23"/>
  <c r="BE253" i="23"/>
  <c r="BK253" i="23" s="1"/>
  <c r="BD253" i="23"/>
  <c r="BJ253" i="23" s="1"/>
  <c r="AY254" i="23"/>
  <c r="BF253" i="23"/>
  <c r="BL253" i="23" s="1"/>
  <c r="AX185" i="21"/>
  <c r="BG185" i="21" s="1"/>
  <c r="BM185" i="21" s="1"/>
  <c r="BF184" i="21"/>
  <c r="BL184" i="21" s="1"/>
  <c r="BE184" i="21"/>
  <c r="BK184" i="21" s="1"/>
  <c r="BA190" i="21"/>
  <c r="BD184" i="21"/>
  <c r="BJ184" i="21" s="1"/>
  <c r="AY185" i="21"/>
  <c r="BB186" i="21"/>
  <c r="AZ187" i="21"/>
  <c r="BD254" i="23" l="1"/>
  <c r="BJ254" i="23" s="1"/>
  <c r="BM254" i="23"/>
  <c r="BE254" i="23"/>
  <c r="BK254" i="23" s="1"/>
  <c r="AX186" i="21"/>
  <c r="BG186" i="21" s="1"/>
  <c r="BM186" i="21" s="1"/>
  <c r="BF185" i="21"/>
  <c r="BL185" i="21" s="1"/>
  <c r="BE185" i="21"/>
  <c r="BK185" i="21" s="1"/>
  <c r="BD185" i="21"/>
  <c r="BJ185" i="21" s="1"/>
  <c r="AY186" i="21"/>
  <c r="AZ188" i="21"/>
  <c r="BB187" i="21"/>
  <c r="BA191" i="21"/>
  <c r="AX187" i="21" l="1"/>
  <c r="BG187" i="21" s="1"/>
  <c r="BM187" i="21" s="1"/>
  <c r="BF186" i="21"/>
  <c r="BL186" i="21" s="1"/>
  <c r="BE186" i="21"/>
  <c r="BK186" i="21" s="1"/>
  <c r="BB188" i="21"/>
  <c r="BA192" i="21"/>
  <c r="AY187" i="21"/>
  <c r="BD186" i="21"/>
  <c r="BJ186" i="21" s="1"/>
  <c r="AZ189" i="21"/>
  <c r="AX188" i="21" l="1"/>
  <c r="BG188" i="21" s="1"/>
  <c r="BM188" i="21" s="1"/>
  <c r="BF187" i="21"/>
  <c r="BL187" i="21" s="1"/>
  <c r="BE187" i="21"/>
  <c r="BK187" i="21" s="1"/>
  <c r="AZ190" i="21"/>
  <c r="BA193" i="21"/>
  <c r="AY188" i="21"/>
  <c r="BD187" i="21"/>
  <c r="BJ187" i="21" s="1"/>
  <c r="BB189" i="21"/>
  <c r="AX189" i="21" l="1"/>
  <c r="BG189" i="21" s="1"/>
  <c r="BM189" i="21" s="1"/>
  <c r="BF188" i="21"/>
  <c r="BL188" i="21" s="1"/>
  <c r="BE188" i="21"/>
  <c r="BK188" i="21" s="1"/>
  <c r="BB190" i="21"/>
  <c r="AY189" i="21"/>
  <c r="BD188" i="21"/>
  <c r="BJ188" i="21" s="1"/>
  <c r="BA194" i="21"/>
  <c r="AZ191" i="21"/>
  <c r="AX190" i="21" l="1"/>
  <c r="BG190" i="21" s="1"/>
  <c r="BM190" i="21" s="1"/>
  <c r="BF189" i="21"/>
  <c r="BL189" i="21" s="1"/>
  <c r="BE189" i="21"/>
  <c r="BK189" i="21" s="1"/>
  <c r="AZ192" i="21"/>
  <c r="BA195" i="21"/>
  <c r="AY190" i="21"/>
  <c r="BD189" i="21"/>
  <c r="BJ189" i="21" s="1"/>
  <c r="BB191" i="21"/>
  <c r="AX191" i="21" l="1"/>
  <c r="BG191" i="21" s="1"/>
  <c r="BM191" i="21" s="1"/>
  <c r="BF190" i="21"/>
  <c r="BL190" i="21" s="1"/>
  <c r="BE190" i="21"/>
  <c r="BK190" i="21" s="1"/>
  <c r="BB192" i="21"/>
  <c r="BD190" i="21"/>
  <c r="BJ190" i="21" s="1"/>
  <c r="AY191" i="21"/>
  <c r="BA196" i="21"/>
  <c r="AZ193" i="21"/>
  <c r="AX192" i="21" l="1"/>
  <c r="BF191" i="21"/>
  <c r="BL191" i="21" s="1"/>
  <c r="BE191" i="21"/>
  <c r="BK191" i="21" s="1"/>
  <c r="AZ194" i="21"/>
  <c r="BA197" i="21"/>
  <c r="BD191" i="21"/>
  <c r="BJ191" i="21" s="1"/>
  <c r="AY192" i="21"/>
  <c r="BG192" i="21"/>
  <c r="BM192" i="21" s="1"/>
  <c r="BB193" i="21"/>
  <c r="AX193" i="21" l="1"/>
  <c r="BG193" i="21" s="1"/>
  <c r="BM193" i="21" s="1"/>
  <c r="BF192" i="21"/>
  <c r="BL192" i="21" s="1"/>
  <c r="BE192" i="21"/>
  <c r="BK192" i="21" s="1"/>
  <c r="BB194" i="21"/>
  <c r="BD192" i="21"/>
  <c r="BJ192" i="21" s="1"/>
  <c r="AY193" i="21"/>
  <c r="BA198" i="21"/>
  <c r="AZ195" i="21"/>
  <c r="AX194" i="21" l="1"/>
  <c r="BG194" i="21" s="1"/>
  <c r="BM194" i="21" s="1"/>
  <c r="BF193" i="21"/>
  <c r="BL193" i="21" s="1"/>
  <c r="BE193" i="21"/>
  <c r="BK193" i="21" s="1"/>
  <c r="AZ196" i="21"/>
  <c r="BA199" i="21"/>
  <c r="AY194" i="21"/>
  <c r="BD193" i="21"/>
  <c r="BJ193" i="21" s="1"/>
  <c r="BB195" i="21"/>
  <c r="AX195" i="21" l="1"/>
  <c r="BG195" i="21" s="1"/>
  <c r="BM195" i="21" s="1"/>
  <c r="BF194" i="21"/>
  <c r="BL194" i="21" s="1"/>
  <c r="BE194" i="21"/>
  <c r="BK194" i="21" s="1"/>
  <c r="BB196" i="21"/>
  <c r="BD194" i="21"/>
  <c r="BJ194" i="21" s="1"/>
  <c r="AY195" i="21"/>
  <c r="BA200" i="21"/>
  <c r="AZ197" i="21"/>
  <c r="AX196" i="21" l="1"/>
  <c r="BG196" i="21" s="1"/>
  <c r="BM196" i="21" s="1"/>
  <c r="BF195" i="21"/>
  <c r="BL195" i="21" s="1"/>
  <c r="BE195" i="21"/>
  <c r="BK195" i="21" s="1"/>
  <c r="BD195" i="21"/>
  <c r="BJ195" i="21" s="1"/>
  <c r="AY196" i="21"/>
  <c r="AZ198" i="21"/>
  <c r="BA201" i="21"/>
  <c r="BB197" i="21"/>
  <c r="AX197" i="21" l="1"/>
  <c r="BG197" i="21" s="1"/>
  <c r="BM197" i="21" s="1"/>
  <c r="BF196" i="21"/>
  <c r="BL196" i="21" s="1"/>
  <c r="BE196" i="21"/>
  <c r="BK196" i="21" s="1"/>
  <c r="AZ199" i="21"/>
  <c r="AY197" i="21"/>
  <c r="BD196" i="21"/>
  <c r="BJ196" i="21" s="1"/>
  <c r="BB198" i="21"/>
  <c r="BA202" i="21"/>
  <c r="AX198" i="21" l="1"/>
  <c r="BG198" i="21" s="1"/>
  <c r="BM198" i="21" s="1"/>
  <c r="BF197" i="21"/>
  <c r="BL197" i="21" s="1"/>
  <c r="BE197" i="21"/>
  <c r="BK197" i="21" s="1"/>
  <c r="BB199" i="21"/>
  <c r="BA203" i="21"/>
  <c r="BD197" i="21"/>
  <c r="BJ197" i="21" s="1"/>
  <c r="AY198" i="21"/>
  <c r="AZ200" i="21"/>
  <c r="AX199" i="21" l="1"/>
  <c r="BG199" i="21" s="1"/>
  <c r="BM199" i="21" s="1"/>
  <c r="BF198" i="21"/>
  <c r="BL198" i="21" s="1"/>
  <c r="BE198" i="21"/>
  <c r="BK198" i="21" s="1"/>
  <c r="BD198" i="21"/>
  <c r="BJ198" i="21" s="1"/>
  <c r="AY199" i="21"/>
  <c r="AZ201" i="21"/>
  <c r="BA204" i="21"/>
  <c r="BB200" i="21"/>
  <c r="AX200" i="21" l="1"/>
  <c r="BG200" i="21" s="1"/>
  <c r="BM200" i="21" s="1"/>
  <c r="BF199" i="21"/>
  <c r="BL199" i="21" s="1"/>
  <c r="BE199" i="21"/>
  <c r="BK199" i="21" s="1"/>
  <c r="AZ202" i="21"/>
  <c r="BB201" i="21"/>
  <c r="BA205" i="21"/>
  <c r="BD199" i="21"/>
  <c r="BJ199" i="21" s="1"/>
  <c r="AY200" i="21"/>
  <c r="AX201" i="21" l="1"/>
  <c r="BG201" i="21" s="1"/>
  <c r="BM201" i="21" s="1"/>
  <c r="BF200" i="21"/>
  <c r="BL200" i="21" s="1"/>
  <c r="BE200" i="21"/>
  <c r="BK200" i="21" s="1"/>
  <c r="BA206" i="21"/>
  <c r="AY201" i="21"/>
  <c r="BD200" i="21"/>
  <c r="BJ200" i="21" s="1"/>
  <c r="BB202" i="21"/>
  <c r="AZ203" i="21"/>
  <c r="AX202" i="21" l="1"/>
  <c r="BG202" i="21" s="1"/>
  <c r="BM202" i="21" s="1"/>
  <c r="BF201" i="21"/>
  <c r="BL201" i="21" s="1"/>
  <c r="BE201" i="21"/>
  <c r="BK201" i="21" s="1"/>
  <c r="AZ204" i="21"/>
  <c r="BB203" i="21"/>
  <c r="AY202" i="21"/>
  <c r="BD201" i="21"/>
  <c r="BJ201" i="21" s="1"/>
  <c r="BA207" i="21"/>
  <c r="AX203" i="21" l="1"/>
  <c r="BG203" i="21" s="1"/>
  <c r="BM203" i="21" s="1"/>
  <c r="BF202" i="21"/>
  <c r="BL202" i="21" s="1"/>
  <c r="BE202" i="21"/>
  <c r="BK202" i="21" s="1"/>
  <c r="BA208" i="21"/>
  <c r="AY203" i="21"/>
  <c r="BD202" i="21"/>
  <c r="BJ202" i="21" s="1"/>
  <c r="BB204" i="21"/>
  <c r="AZ205" i="21"/>
  <c r="AX204" i="21" l="1"/>
  <c r="BG204" i="21" s="1"/>
  <c r="BM204" i="21" s="1"/>
  <c r="BF203" i="21"/>
  <c r="BL203" i="21" s="1"/>
  <c r="BE203" i="21"/>
  <c r="BK203" i="21" s="1"/>
  <c r="AZ206" i="21"/>
  <c r="BB205" i="21"/>
  <c r="AY204" i="21"/>
  <c r="BD203" i="21"/>
  <c r="BJ203" i="21" s="1"/>
  <c r="BA209" i="21"/>
  <c r="AX205" i="21" l="1"/>
  <c r="BG205" i="21" s="1"/>
  <c r="BM205" i="21" s="1"/>
  <c r="BF204" i="21"/>
  <c r="BL204" i="21" s="1"/>
  <c r="BE204" i="21"/>
  <c r="BK204" i="21" s="1"/>
  <c r="BA210" i="21"/>
  <c r="BB206" i="21"/>
  <c r="AY205" i="21"/>
  <c r="BD204" i="21"/>
  <c r="BJ204" i="21" s="1"/>
  <c r="AZ207" i="21"/>
  <c r="AX206" i="21" l="1"/>
  <c r="BG206" i="21" s="1"/>
  <c r="BM206" i="21" s="1"/>
  <c r="BF205" i="21"/>
  <c r="BL205" i="21" s="1"/>
  <c r="BE205" i="21"/>
  <c r="BK205" i="21" s="1"/>
  <c r="AY206" i="21"/>
  <c r="BD205" i="21"/>
  <c r="BJ205" i="21" s="1"/>
  <c r="AZ208" i="21"/>
  <c r="BB207" i="21"/>
  <c r="BA211" i="21"/>
  <c r="AX207" i="21" l="1"/>
  <c r="BG207" i="21" s="1"/>
  <c r="BM207" i="21" s="1"/>
  <c r="BF206" i="21"/>
  <c r="BL206" i="21" s="1"/>
  <c r="BE206" i="21"/>
  <c r="BK206" i="21" s="1"/>
  <c r="BA212" i="21"/>
  <c r="BB208" i="21"/>
  <c r="AZ209" i="21"/>
  <c r="BD206" i="21"/>
  <c r="BJ206" i="21" s="1"/>
  <c r="AY207" i="21"/>
  <c r="AX208" i="21" l="1"/>
  <c r="BG208" i="21" s="1"/>
  <c r="BM208" i="21" s="1"/>
  <c r="BF207" i="21"/>
  <c r="BL207" i="21" s="1"/>
  <c r="BE207" i="21"/>
  <c r="BK207" i="21" s="1"/>
  <c r="AZ210" i="21"/>
  <c r="BB209" i="21"/>
  <c r="AY208" i="21"/>
  <c r="BD207" i="21"/>
  <c r="BJ207" i="21" s="1"/>
  <c r="BA213" i="21"/>
  <c r="AX209" i="21" l="1"/>
  <c r="BG209" i="21" s="1"/>
  <c r="BM209" i="21" s="1"/>
  <c r="BF208" i="21"/>
  <c r="BL208" i="21" s="1"/>
  <c r="BE208" i="21"/>
  <c r="BK208" i="21" s="1"/>
  <c r="BD208" i="21"/>
  <c r="BJ208" i="21" s="1"/>
  <c r="AY209" i="21"/>
  <c r="BB210" i="21"/>
  <c r="BA214" i="21"/>
  <c r="AZ211" i="21"/>
  <c r="AX210" i="21" l="1"/>
  <c r="BG210" i="21" s="1"/>
  <c r="BM210" i="21" s="1"/>
  <c r="BF209" i="21"/>
  <c r="BL209" i="21" s="1"/>
  <c r="BE209" i="21"/>
  <c r="BK209" i="21" s="1"/>
  <c r="BB211" i="21"/>
  <c r="AY210" i="21"/>
  <c r="BD209" i="21"/>
  <c r="BJ209" i="21" s="1"/>
  <c r="AZ212" i="21"/>
  <c r="BA215" i="21"/>
  <c r="AX211" i="21" l="1"/>
  <c r="BG211" i="21" s="1"/>
  <c r="BM211" i="21" s="1"/>
  <c r="BF210" i="21"/>
  <c r="BL210" i="21" s="1"/>
  <c r="BE210" i="21"/>
  <c r="BK210" i="21" s="1"/>
  <c r="AY211" i="21"/>
  <c r="BD210" i="21"/>
  <c r="BJ210" i="21" s="1"/>
  <c r="BA216" i="21"/>
  <c r="AZ213" i="21"/>
  <c r="BB212" i="21"/>
  <c r="AX212" i="21" l="1"/>
  <c r="BG212" i="21" s="1"/>
  <c r="BM212" i="21" s="1"/>
  <c r="BF211" i="21"/>
  <c r="BL211" i="21" s="1"/>
  <c r="BE211" i="21"/>
  <c r="BK211" i="21" s="1"/>
  <c r="BB213" i="21"/>
  <c r="BA217" i="21"/>
  <c r="AZ214" i="21"/>
  <c r="AY212" i="21"/>
  <c r="BD211" i="21"/>
  <c r="BJ211" i="21" s="1"/>
  <c r="AX213" i="21" l="1"/>
  <c r="BG213" i="21" s="1"/>
  <c r="BM213" i="21" s="1"/>
  <c r="BF212" i="21"/>
  <c r="BL212" i="21" s="1"/>
  <c r="BE212" i="21"/>
  <c r="BK212" i="21" s="1"/>
  <c r="AY213" i="21"/>
  <c r="BD212" i="21"/>
  <c r="BJ212" i="21" s="1"/>
  <c r="BB214" i="21"/>
  <c r="AZ215" i="21"/>
  <c r="BA218" i="21"/>
  <c r="AX214" i="21" l="1"/>
  <c r="BG214" i="21" s="1"/>
  <c r="BM214" i="21" s="1"/>
  <c r="BF213" i="21"/>
  <c r="BL213" i="21" s="1"/>
  <c r="BE213" i="21"/>
  <c r="BK213" i="21" s="1"/>
  <c r="BA219" i="21"/>
  <c r="AZ216" i="21"/>
  <c r="BB215" i="21"/>
  <c r="BD213" i="21"/>
  <c r="BJ213" i="21" s="1"/>
  <c r="AY214" i="21"/>
  <c r="AX215" i="21" l="1"/>
  <c r="BG215" i="21" s="1"/>
  <c r="BM215" i="21" s="1"/>
  <c r="BF214" i="21"/>
  <c r="BL214" i="21" s="1"/>
  <c r="BE214" i="21"/>
  <c r="BK214" i="21" s="1"/>
  <c r="BB216" i="21"/>
  <c r="BD214" i="21"/>
  <c r="BJ214" i="21" s="1"/>
  <c r="AY215" i="21"/>
  <c r="AZ217" i="21"/>
  <c r="BA220" i="21"/>
  <c r="AX216" i="21" l="1"/>
  <c r="BG216" i="21" s="1"/>
  <c r="BM216" i="21" s="1"/>
  <c r="BF215" i="21"/>
  <c r="BL215" i="21" s="1"/>
  <c r="BE215" i="21"/>
  <c r="BK215" i="21" s="1"/>
  <c r="BA221" i="21"/>
  <c r="AZ218" i="21"/>
  <c r="BD215" i="21"/>
  <c r="BJ215" i="21" s="1"/>
  <c r="AY216" i="21"/>
  <c r="BB217" i="21"/>
  <c r="AX217" i="21" l="1"/>
  <c r="BG217" i="21" s="1"/>
  <c r="BM217" i="21" s="1"/>
  <c r="BF216" i="21"/>
  <c r="BL216" i="21" s="1"/>
  <c r="BE216" i="21"/>
  <c r="BK216" i="21" s="1"/>
  <c r="BB218" i="21"/>
  <c r="BD216" i="21"/>
  <c r="BJ216" i="21" s="1"/>
  <c r="AY217" i="21"/>
  <c r="AZ219" i="21"/>
  <c r="BA222" i="21"/>
  <c r="AX218" i="21" l="1"/>
  <c r="BG218" i="21" s="1"/>
  <c r="BM218" i="21" s="1"/>
  <c r="BF217" i="21"/>
  <c r="BL217" i="21" s="1"/>
  <c r="BE217" i="21"/>
  <c r="BK217" i="21" s="1"/>
  <c r="BA223" i="21"/>
  <c r="AZ220" i="21"/>
  <c r="AY218" i="21"/>
  <c r="BD217" i="21"/>
  <c r="BJ217" i="21" s="1"/>
  <c r="BB219" i="21"/>
  <c r="AX219" i="21" l="1"/>
  <c r="BG219" i="21" s="1"/>
  <c r="BM219" i="21" s="1"/>
  <c r="BF218" i="21"/>
  <c r="BL218" i="21" s="1"/>
  <c r="BE218" i="21"/>
  <c r="BK218" i="21" s="1"/>
  <c r="BA224" i="21"/>
  <c r="BB220" i="21"/>
  <c r="BD218" i="21"/>
  <c r="BJ218" i="21" s="1"/>
  <c r="AY219" i="21"/>
  <c r="AZ221" i="21"/>
  <c r="AX220" i="21" l="1"/>
  <c r="BG220" i="21" s="1"/>
  <c r="BM220" i="21" s="1"/>
  <c r="BF219" i="21"/>
  <c r="BL219" i="21" s="1"/>
  <c r="BE219" i="21"/>
  <c r="BK219" i="21" s="1"/>
  <c r="AZ222" i="21"/>
  <c r="BD219" i="21"/>
  <c r="BJ219" i="21" s="1"/>
  <c r="AY220" i="21"/>
  <c r="BB221" i="21"/>
  <c r="BA225" i="21"/>
  <c r="AX221" i="21" l="1"/>
  <c r="BG221" i="21" s="1"/>
  <c r="BM221" i="21" s="1"/>
  <c r="BF220" i="21"/>
  <c r="BL220" i="21" s="1"/>
  <c r="BE220" i="21"/>
  <c r="BK220" i="21" s="1"/>
  <c r="BA226" i="21"/>
  <c r="BB222" i="21"/>
  <c r="BD220" i="21"/>
  <c r="BJ220" i="21" s="1"/>
  <c r="AY221" i="21"/>
  <c r="AZ223" i="21"/>
  <c r="AX222" i="21" l="1"/>
  <c r="BG222" i="21" s="1"/>
  <c r="BM222" i="21" s="1"/>
  <c r="BF221" i="21"/>
  <c r="BL221" i="21" s="1"/>
  <c r="BE221" i="21"/>
  <c r="BK221" i="21" s="1"/>
  <c r="BD221" i="21"/>
  <c r="BJ221" i="21" s="1"/>
  <c r="AY222" i="21"/>
  <c r="AZ224" i="21"/>
  <c r="BB223" i="21"/>
  <c r="BA227" i="21"/>
  <c r="AX223" i="21" l="1"/>
  <c r="BG223" i="21" s="1"/>
  <c r="BM223" i="21" s="1"/>
  <c r="BF222" i="21"/>
  <c r="BL222" i="21" s="1"/>
  <c r="BE222" i="21"/>
  <c r="BK222" i="21" s="1"/>
  <c r="BA228" i="21"/>
  <c r="BD222" i="21"/>
  <c r="BJ222" i="21" s="1"/>
  <c r="AY223" i="21"/>
  <c r="BB224" i="21"/>
  <c r="AZ225" i="21"/>
  <c r="AX224" i="21" l="1"/>
  <c r="BG224" i="21" s="1"/>
  <c r="BM224" i="21" s="1"/>
  <c r="BF223" i="21"/>
  <c r="BL223" i="21" s="1"/>
  <c r="BE223" i="21"/>
  <c r="BK223" i="21" s="1"/>
  <c r="BD223" i="21"/>
  <c r="BJ223" i="21" s="1"/>
  <c r="AY224" i="21"/>
  <c r="BA229" i="21"/>
  <c r="AZ226" i="21"/>
  <c r="BB225" i="21"/>
  <c r="AX225" i="21" l="1"/>
  <c r="BG225" i="21" s="1"/>
  <c r="BM225" i="21" s="1"/>
  <c r="BF224" i="21"/>
  <c r="BL224" i="21" s="1"/>
  <c r="BE224" i="21"/>
  <c r="BK224" i="21" s="1"/>
  <c r="AZ227" i="21"/>
  <c r="BB226" i="21"/>
  <c r="BD224" i="21"/>
  <c r="BJ224" i="21" s="1"/>
  <c r="AY225" i="21"/>
  <c r="BA230" i="21"/>
  <c r="AX226" i="21" l="1"/>
  <c r="BG226" i="21" s="1"/>
  <c r="BM226" i="21" s="1"/>
  <c r="BF225" i="21"/>
  <c r="BL225" i="21" s="1"/>
  <c r="BE225" i="21"/>
  <c r="BK225" i="21" s="1"/>
  <c r="BD225" i="21"/>
  <c r="BJ225" i="21" s="1"/>
  <c r="AY226" i="21"/>
  <c r="BA231" i="21"/>
  <c r="BB227" i="21"/>
  <c r="AZ228" i="21"/>
  <c r="AX227" i="21" l="1"/>
  <c r="BG227" i="21" s="1"/>
  <c r="BM227" i="21" s="1"/>
  <c r="BF226" i="21"/>
  <c r="BL226" i="21" s="1"/>
  <c r="BE226" i="21"/>
  <c r="BK226" i="21" s="1"/>
  <c r="BA232" i="21"/>
  <c r="AZ229" i="21"/>
  <c r="BB228" i="21"/>
  <c r="BD226" i="21"/>
  <c r="BJ226" i="21" s="1"/>
  <c r="AY227" i="21"/>
  <c r="AX228" i="21" l="1"/>
  <c r="BG228" i="21" s="1"/>
  <c r="BM228" i="21" s="1"/>
  <c r="BF227" i="21"/>
  <c r="BL227" i="21" s="1"/>
  <c r="BE227" i="21"/>
  <c r="BK227" i="21" s="1"/>
  <c r="BD227" i="21"/>
  <c r="BJ227" i="21" s="1"/>
  <c r="AY228" i="21"/>
  <c r="BB229" i="21"/>
  <c r="AZ230" i="21"/>
  <c r="BA233" i="21"/>
  <c r="AX229" i="21" l="1"/>
  <c r="BG229" i="21" s="1"/>
  <c r="BM229" i="21" s="1"/>
  <c r="BF228" i="21"/>
  <c r="BL228" i="21" s="1"/>
  <c r="BE228" i="21"/>
  <c r="BK228" i="21" s="1"/>
  <c r="BA234" i="21"/>
  <c r="AZ231" i="21"/>
  <c r="AY229" i="21"/>
  <c r="BD228" i="21"/>
  <c r="BJ228" i="21" s="1"/>
  <c r="BB230" i="21"/>
  <c r="AX230" i="21" l="1"/>
  <c r="BG230" i="21" s="1"/>
  <c r="BM230" i="21" s="1"/>
  <c r="BF229" i="21"/>
  <c r="BL229" i="21" s="1"/>
  <c r="BE229" i="21"/>
  <c r="BK229" i="21" s="1"/>
  <c r="BB231" i="21"/>
  <c r="AY230" i="21"/>
  <c r="BD229" i="21"/>
  <c r="BJ229" i="21" s="1"/>
  <c r="AZ232" i="21"/>
  <c r="BA235" i="21"/>
  <c r="AX231" i="21" l="1"/>
  <c r="BG231" i="21" s="1"/>
  <c r="BM231" i="21" s="1"/>
  <c r="BF230" i="21"/>
  <c r="BL230" i="21" s="1"/>
  <c r="BE230" i="21"/>
  <c r="BK230" i="21" s="1"/>
  <c r="AZ233" i="21"/>
  <c r="BA236" i="21"/>
  <c r="BD230" i="21"/>
  <c r="BJ230" i="21" s="1"/>
  <c r="AY231" i="21"/>
  <c r="BB232" i="21"/>
  <c r="AX232" i="21" l="1"/>
  <c r="BG232" i="21" s="1"/>
  <c r="BM232" i="21" s="1"/>
  <c r="BF231" i="21"/>
  <c r="BL231" i="21" s="1"/>
  <c r="BE231" i="21"/>
  <c r="BK231" i="21" s="1"/>
  <c r="AY232" i="21"/>
  <c r="BD231" i="21"/>
  <c r="BJ231" i="21" s="1"/>
  <c r="BB233" i="21"/>
  <c r="BA237" i="21"/>
  <c r="AZ234" i="21"/>
  <c r="AX233" i="21" l="1"/>
  <c r="BG233" i="21" s="1"/>
  <c r="BM233" i="21" s="1"/>
  <c r="BF232" i="21"/>
  <c r="BL232" i="21" s="1"/>
  <c r="BE232" i="21"/>
  <c r="BK232" i="21" s="1"/>
  <c r="AZ235" i="21"/>
  <c r="BA238" i="21"/>
  <c r="BB234" i="21"/>
  <c r="AY233" i="21"/>
  <c r="BD232" i="21"/>
  <c r="BJ232" i="21" s="1"/>
  <c r="AX234" i="21" l="1"/>
  <c r="BG234" i="21" s="1"/>
  <c r="BM234" i="21" s="1"/>
  <c r="BF233" i="21"/>
  <c r="BL233" i="21" s="1"/>
  <c r="BE233" i="21"/>
  <c r="BK233" i="21" s="1"/>
  <c r="AY234" i="21"/>
  <c r="BD233" i="21"/>
  <c r="BJ233" i="21" s="1"/>
  <c r="BB235" i="21"/>
  <c r="BA239" i="21"/>
  <c r="AZ236" i="21"/>
  <c r="AX235" i="21" l="1"/>
  <c r="BG235" i="21" s="1"/>
  <c r="BM235" i="21" s="1"/>
  <c r="BF234" i="21"/>
  <c r="BL234" i="21" s="1"/>
  <c r="BE234" i="21"/>
  <c r="BK234" i="21" s="1"/>
  <c r="AZ237" i="21"/>
  <c r="BA240" i="21"/>
  <c r="BB236" i="21"/>
  <c r="BD234" i="21"/>
  <c r="BJ234" i="21" s="1"/>
  <c r="AY235" i="21"/>
  <c r="AX236" i="21" l="1"/>
  <c r="BG236" i="21" s="1"/>
  <c r="BM236" i="21" s="1"/>
  <c r="BF235" i="21"/>
  <c r="BL235" i="21" s="1"/>
  <c r="BE235" i="21"/>
  <c r="BK235" i="21" s="1"/>
  <c r="BB237" i="21"/>
  <c r="AZ238" i="21"/>
  <c r="BD235" i="21"/>
  <c r="BJ235" i="21" s="1"/>
  <c r="AY236" i="21"/>
  <c r="BA241" i="21"/>
  <c r="AX237" i="21" l="1"/>
  <c r="BG237" i="21" s="1"/>
  <c r="BM237" i="21" s="1"/>
  <c r="BF236" i="21"/>
  <c r="BL236" i="21" s="1"/>
  <c r="BE236" i="21"/>
  <c r="BK236" i="21" s="1"/>
  <c r="AY237" i="21"/>
  <c r="BD236" i="21"/>
  <c r="BJ236" i="21" s="1"/>
  <c r="BA242" i="21"/>
  <c r="AZ239" i="21"/>
  <c r="BB238" i="21"/>
  <c r="AX238" i="21" l="1"/>
  <c r="BG238" i="21" s="1"/>
  <c r="BM238" i="21" s="1"/>
  <c r="BF237" i="21"/>
  <c r="BL237" i="21" s="1"/>
  <c r="BE237" i="21"/>
  <c r="BK237" i="21" s="1"/>
  <c r="BB239" i="21"/>
  <c r="AZ240" i="21"/>
  <c r="BA243" i="21"/>
  <c r="AY238" i="21"/>
  <c r="BD237" i="21"/>
  <c r="BJ237" i="21" s="1"/>
  <c r="AX239" i="21" l="1"/>
  <c r="BG239" i="21" s="1"/>
  <c r="BM239" i="21" s="1"/>
  <c r="BF238" i="21"/>
  <c r="BL238" i="21" s="1"/>
  <c r="BE238" i="21"/>
  <c r="BK238" i="21" s="1"/>
  <c r="BA244" i="21"/>
  <c r="AZ241" i="21"/>
  <c r="AY239" i="21"/>
  <c r="BD238" i="21"/>
  <c r="BJ238" i="21" s="1"/>
  <c r="BB240" i="21"/>
  <c r="AX240" i="21" l="1"/>
  <c r="BG240" i="21" s="1"/>
  <c r="BM240" i="21" s="1"/>
  <c r="BF239" i="21"/>
  <c r="BL239" i="21" s="1"/>
  <c r="BE239" i="21"/>
  <c r="BK239" i="21" s="1"/>
  <c r="BB241" i="21"/>
  <c r="AZ242" i="21"/>
  <c r="BD239" i="21"/>
  <c r="BJ239" i="21" s="1"/>
  <c r="AY240" i="21"/>
  <c r="BA245" i="21"/>
  <c r="AX241" i="21" l="1"/>
  <c r="BG241" i="21" s="1"/>
  <c r="BM241" i="21" s="1"/>
  <c r="BF240" i="21"/>
  <c r="BL240" i="21" s="1"/>
  <c r="BE240" i="21"/>
  <c r="BK240" i="21" s="1"/>
  <c r="BA246" i="21"/>
  <c r="AZ243" i="21"/>
  <c r="BD240" i="21"/>
  <c r="BJ240" i="21" s="1"/>
  <c r="AY241" i="21"/>
  <c r="BB242" i="21"/>
  <c r="AX242" i="21" l="1"/>
  <c r="BG242" i="21" s="1"/>
  <c r="BM242" i="21" s="1"/>
  <c r="BF241" i="21"/>
  <c r="BL241" i="21" s="1"/>
  <c r="BE241" i="21"/>
  <c r="BK241" i="21" s="1"/>
  <c r="BB243" i="21"/>
  <c r="AY242" i="21"/>
  <c r="BD241" i="21"/>
  <c r="BJ241" i="21" s="1"/>
  <c r="AZ244" i="21"/>
  <c r="BA247" i="21"/>
  <c r="AX243" i="21" l="1"/>
  <c r="BG243" i="21" s="1"/>
  <c r="BM243" i="21" s="1"/>
  <c r="BF242" i="21"/>
  <c r="BL242" i="21" s="1"/>
  <c r="BE242" i="21"/>
  <c r="BK242" i="21" s="1"/>
  <c r="AZ245" i="21"/>
  <c r="BD242" i="21"/>
  <c r="BJ242" i="21" s="1"/>
  <c r="AY243" i="21"/>
  <c r="BA248" i="21"/>
  <c r="BB244" i="21"/>
  <c r="AX244" i="21" l="1"/>
  <c r="BG244" i="21" s="1"/>
  <c r="BM244" i="21" s="1"/>
  <c r="BF243" i="21"/>
  <c r="BL243" i="21" s="1"/>
  <c r="BE243" i="21"/>
  <c r="BK243" i="21" s="1"/>
  <c r="BB245" i="21"/>
  <c r="BD243" i="21"/>
  <c r="BJ243" i="21" s="1"/>
  <c r="AY244" i="21"/>
  <c r="BA249" i="21"/>
  <c r="AZ246" i="21"/>
  <c r="AX245" i="21" l="1"/>
  <c r="BG245" i="21" s="1"/>
  <c r="BM245" i="21" s="1"/>
  <c r="BF244" i="21"/>
  <c r="BL244" i="21" s="1"/>
  <c r="BE244" i="21"/>
  <c r="BK244" i="21" s="1"/>
  <c r="BD244" i="21"/>
  <c r="BJ244" i="21" s="1"/>
  <c r="AY245" i="21"/>
  <c r="AZ247" i="21"/>
  <c r="BA250" i="21"/>
  <c r="BB246" i="21"/>
  <c r="AX246" i="21" l="1"/>
  <c r="BG246" i="21" s="1"/>
  <c r="BM246" i="21" s="1"/>
  <c r="BF245" i="21"/>
  <c r="BL245" i="21" s="1"/>
  <c r="BE245" i="21"/>
  <c r="BK245" i="21" s="1"/>
  <c r="AZ248" i="21"/>
  <c r="BD245" i="21"/>
  <c r="BJ245" i="21" s="1"/>
  <c r="AY246" i="21"/>
  <c r="BB247" i="21"/>
  <c r="BA251" i="21"/>
  <c r="AX247" i="21" l="1"/>
  <c r="BG247" i="21" s="1"/>
  <c r="BM247" i="21" s="1"/>
  <c r="BF246" i="21"/>
  <c r="BL246" i="21" s="1"/>
  <c r="BE246" i="21"/>
  <c r="BK246" i="21" s="1"/>
  <c r="BA252" i="21"/>
  <c r="BD246" i="21"/>
  <c r="BJ246" i="21" s="1"/>
  <c r="AY247" i="21"/>
  <c r="BB248" i="21"/>
  <c r="AZ249" i="21"/>
  <c r="AX248" i="21" l="1"/>
  <c r="BG248" i="21" s="1"/>
  <c r="BM248" i="21" s="1"/>
  <c r="BF247" i="21"/>
  <c r="BL247" i="21" s="1"/>
  <c r="BE247" i="21"/>
  <c r="BK247" i="21" s="1"/>
  <c r="AY248" i="21"/>
  <c r="BD247" i="21"/>
  <c r="BJ247" i="21" s="1"/>
  <c r="AZ250" i="21"/>
  <c r="BB249" i="21"/>
  <c r="BA253" i="21"/>
  <c r="AX249" i="21" l="1"/>
  <c r="BG249" i="21" s="1"/>
  <c r="BM249" i="21" s="1"/>
  <c r="BF248" i="21"/>
  <c r="BL248" i="21" s="1"/>
  <c r="BE248" i="21"/>
  <c r="BK248" i="21" s="1"/>
  <c r="BA254" i="21"/>
  <c r="BB250" i="21"/>
  <c r="AZ251" i="21"/>
  <c r="AY249" i="21"/>
  <c r="BD248" i="21"/>
  <c r="BJ248" i="21" s="1"/>
  <c r="AX250" i="21" l="1"/>
  <c r="BG250" i="21" s="1"/>
  <c r="BM250" i="21" s="1"/>
  <c r="BF249" i="21"/>
  <c r="BL249" i="21" s="1"/>
  <c r="BE249" i="21"/>
  <c r="BK249" i="21" s="1"/>
  <c r="AY250" i="21"/>
  <c r="BD249" i="21"/>
  <c r="BJ249" i="21" s="1"/>
  <c r="AZ252" i="21"/>
  <c r="BB251" i="21"/>
  <c r="AX251" i="21" l="1"/>
  <c r="BG251" i="21" s="1"/>
  <c r="BM251" i="21" s="1"/>
  <c r="BF250" i="21"/>
  <c r="BL250" i="21" s="1"/>
  <c r="BE250" i="21"/>
  <c r="BK250" i="21" s="1"/>
  <c r="BB252" i="21"/>
  <c r="AZ253" i="21"/>
  <c r="BD250" i="21"/>
  <c r="BJ250" i="21" s="1"/>
  <c r="AY251" i="21"/>
  <c r="AX252" i="21" l="1"/>
  <c r="BG252" i="21" s="1"/>
  <c r="BM252" i="21" s="1"/>
  <c r="BF251" i="21"/>
  <c r="BL251" i="21" s="1"/>
  <c r="BE251" i="21"/>
  <c r="BK251" i="21" s="1"/>
  <c r="BD251" i="21"/>
  <c r="BJ251" i="21" s="1"/>
  <c r="AY252" i="21"/>
  <c r="AZ254" i="21"/>
  <c r="BB253" i="21"/>
  <c r="AX253" i="21" l="1"/>
  <c r="BF252" i="21"/>
  <c r="BL252" i="21" s="1"/>
  <c r="BE252" i="21"/>
  <c r="BK252" i="21" s="1"/>
  <c r="BB254" i="21"/>
  <c r="BD252" i="21"/>
  <c r="BJ252" i="21" s="1"/>
  <c r="AY253" i="21"/>
  <c r="AX254" i="21" l="1"/>
  <c r="BF253" i="21"/>
  <c r="BL253" i="21" s="1"/>
  <c r="BE253" i="21"/>
  <c r="BK253" i="21" s="1"/>
  <c r="BG253" i="21"/>
  <c r="BM253" i="21" s="1"/>
  <c r="AY254" i="21"/>
  <c r="BD253" i="21"/>
  <c r="BJ253" i="21" s="1"/>
  <c r="BD254" i="21" l="1"/>
  <c r="BJ254" i="21" s="1"/>
  <c r="BF254" i="21"/>
  <c r="BL254" i="21" s="1"/>
  <c r="BE254" i="21"/>
  <c r="BK254" i="21" s="1"/>
  <c r="BG254" i="21"/>
  <c r="BM254" i="2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E2BE64-C377-4AF2-B94D-F5DFA00FD755}" name="Query - 2021_13" description="Connection to the '2021_13' query in the workbook." type="100" refreshedVersion="8" minRefreshableVersion="5">
    <extLst>
      <ext xmlns:x15="http://schemas.microsoft.com/office/spreadsheetml/2010/11/main" uri="{DE250136-89BD-433C-8126-D09CA5730AF9}">
        <x15:connection id="3bd02e94-5b7e-4255-aeb8-6a39dd50310d"/>
      </ext>
    </extLst>
  </connection>
  <connection id="2" xr16:uid="{A0858609-DDE5-4FD1-8D30-4FA9F7C8886C}" name="Query - 2021_20" description="Connection to the '2021_20' query in the workbook." type="100" refreshedVersion="8" minRefreshableVersion="5">
    <extLst>
      <ext xmlns:x15="http://schemas.microsoft.com/office/spreadsheetml/2010/11/main" uri="{DE250136-89BD-433C-8126-D09CA5730AF9}">
        <x15:connection id="ce538f14-9abc-4130-be0a-964177a918d6"/>
      </ext>
    </extLst>
  </connection>
  <connection id="3" xr16:uid="{D0F0BD2C-C434-4804-8691-6AE62B1DA6FE}" name="Query - 2021_24" description="Connection to the '2021_24' query in the workbook." type="100" refreshedVersion="8" minRefreshableVersion="5">
    <extLst>
      <ext xmlns:x15="http://schemas.microsoft.com/office/spreadsheetml/2010/11/main" uri="{DE250136-89BD-433C-8126-D09CA5730AF9}">
        <x15:connection id="b0525d42-63d8-434e-829d-bd1657ecd343"/>
      </ext>
    </extLst>
  </connection>
  <connection id="4" xr16:uid="{9B51F0F3-7DB6-4BC8-B112-17269951A6CF}" name="Query - 2021_30" description="Connection to the '2021_30' query in the workbook." type="100" refreshedVersion="8" minRefreshableVersion="5">
    <extLst>
      <ext xmlns:x15="http://schemas.microsoft.com/office/spreadsheetml/2010/11/main" uri="{DE250136-89BD-433C-8126-D09CA5730AF9}">
        <x15:connection id="ea8c3a2b-28d4-4382-8326-9dc5648e52f2"/>
      </ext>
    </extLst>
  </connection>
  <connection id="5" xr16:uid="{5740CCD0-E146-44B9-A49C-D048CF9028A6}" name="Query - 2022_06" description="Connection to the '2022_06' query in the workbook." type="100" refreshedVersion="8" minRefreshableVersion="5">
    <extLst>
      <ext xmlns:x15="http://schemas.microsoft.com/office/spreadsheetml/2010/11/main" uri="{DE250136-89BD-433C-8126-D09CA5730AF9}">
        <x15:connection id="efb9efaf-8690-429b-b909-f50f349ba234"/>
      </ext>
    </extLst>
  </connection>
  <connection id="6" xr16:uid="{3666BE2B-FF34-47F5-A9AC-5318EB3884A0}" name="Query - 2022_47" description="Connection to the '2022_47' query in the workbook." type="100" refreshedVersion="8" minRefreshableVersion="5">
    <extLst>
      <ext xmlns:x15="http://schemas.microsoft.com/office/spreadsheetml/2010/11/main" uri="{DE250136-89BD-433C-8126-D09CA5730AF9}">
        <x15:connection id="dc2a9a43-112b-4d2b-868c-3822d670c57c"/>
      </ext>
    </extLst>
  </connection>
  <connection id="7" xr16:uid="{5379685D-DB99-4DD6-B2C8-E5F5EC06699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13">
    <s v="ThisWorkbookDataModel"/>
    <s v="{[2021_24].[Sex].[All]}"/>
    <s v="{[2021_24].[DCCI].[All]}"/>
    <s v="{[2021_20].[Sex].[All]}"/>
    <s v="{[2021_20].[DCCI].[All]}"/>
    <s v="{[2021_20].[YearOfBirth].&amp;[1940],[2021_20].[YearOfBirth].&amp;[1945]}"/>
    <s v="{[2021_30].[Sex].[All]}"/>
    <s v="{[2021_30].[DCCI].[All]}"/>
    <s v="{[2021_30].[YearOfBirth].&amp;[1940],[2021_30].[YearOfBirth].&amp;[1945]}"/>
    <s v="{[2022_06].[DCCI].[All]}"/>
    <s v="{[2022_06].[Sex].[All]}"/>
    <s v="{[2022_06].[YearOfBirth].[All]}"/>
    <s v="{[2021_24].[YearOfBirth].[All]}"/>
  </metadataStrings>
  <mdxMetadata count="1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<sst xmlns="http://schemas.openxmlformats.org/spreadsheetml/2006/main" count="2045" uniqueCount="350">
  <si>
    <t>slope computation</t>
  </si>
  <si>
    <t>slope w1</t>
  </si>
  <si>
    <t>slope w2</t>
  </si>
  <si>
    <t>red = input parameters</t>
  </si>
  <si>
    <t>KCOR(t)</t>
  </si>
  <si>
    <t>ratio cum adj hazards</t>
  </si>
  <si>
    <t>date</t>
  </si>
  <si>
    <t>d0</t>
  </si>
  <si>
    <t>d1</t>
  </si>
  <si>
    <t>d2</t>
  </si>
  <si>
    <t>d1/d0</t>
  </si>
  <si>
    <t>d2/d0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</si>
  <si>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</si>
  <si>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</si>
  <si>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</si>
  <si>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</si>
  <si>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</si>
  <si>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</si>
  <si>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</si>
  <si>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</si>
  <si>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</si>
  <si>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</si>
  <si>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</si>
  <si>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</si>
  <si>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</si>
  <si>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</si>
  <si>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</si>
  <si>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</si>
  <si>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</si>
  <si>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</si>
  <si>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</si>
  <si>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</si>
  <si>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</si>
  <si>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</si>
  <si>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</si>
  <si>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</si>
  <si>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</si>
  <si>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</si>
  <si>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</si>
  <si>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</si>
  <si>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</si>
  <si>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</si>
  <si>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</si>
  <si>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</si>
  <si>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</si>
  <si>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</si>
  <si>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</si>
  <si>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</si>
  <si>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</si>
  <si>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</si>
  <si>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</si>
  <si>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</si>
  <si>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</si>
  <si>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</si>
  <si>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</si>
  <si>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</si>
  <si>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</si>
  <si>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</si>
  <si>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</si>
  <si>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</si>
  <si>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</si>
  <si>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</si>
  <si>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</si>
  <si>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</si>
  <si>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</si>
  <si>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</si>
  <si>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</si>
  <si>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</si>
  <si>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</si>
  <si>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</si>
  <si>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</si>
  <si>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</si>
  <si>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</si>
  <si>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</si>
  <si>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</si>
  <si>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</si>
  <si>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</si>
  <si>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</si>
  <si>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</si>
  <si>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</si>
  <si>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</si>
  <si>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</si>
  <si>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</si>
  <si>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</si>
  <si>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</si>
  <si>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</si>
  <si>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</si>
  <si>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</si>
  <si>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</si>
  <si>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</si>
  <si>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</si>
  <si>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</si>
  <si>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</si>
  <si>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</si>
  <si>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</si>
  <si>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</si>
  <si>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</si>
  <si>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</si>
  <si>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</si>
  <si>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</si>
  <si>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</si>
  <si>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</si>
  <si>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</si>
  <si>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</si>
  <si>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</si>
  <si>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</si>
  <si>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</si>
  <si>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</si>
  <si>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</si>
  <si>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</si>
  <si>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</si>
  <si>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</si>
  <si>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</si>
  <si>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</si>
  <si>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</si>
  <si>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</si>
  <si>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</si>
  <si>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</si>
  <si>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</si>
  <si>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</si>
  <si>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</si>
  <si>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</si>
  <si>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</si>
  <si>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</si>
  <si>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</si>
  <si>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</si>
  <si>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</si>
  <si>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</si>
  <si>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</si>
  <si>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</si>
  <si>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</si>
  <si>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</si>
  <si>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</si>
  <si>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</si>
  <si>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</si>
  <si>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</si>
  <si>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</si>
  <si>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</si>
  <si>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</si>
  <si>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</si>
  <si>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</si>
  <si>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</si>
  <si>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</si>
  <si>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</si>
  <si>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</si>
  <si>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</si>
  <si>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</si>
  <si>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</si>
  <si>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</si>
  <si>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</si>
  <si>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</si>
  <si>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</si>
  <si>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</si>
  <si>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</si>
  <si>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</si>
  <si>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</si>
  <si>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</si>
  <si>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</si>
  <si>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</si>
  <si>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</si>
  <si>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</si>
  <si>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</si>
  <si>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</si>
  <si>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</si>
  <si>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</si>
  <si>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</si>
  <si>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</si>
  <si>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</si>
  <si>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</si>
  <si>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</si>
  <si>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</si>
  <si>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</si>
  <si>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</si>
  <si>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</si>
  <si>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</si>
  <si>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https://grok.com/share/c2hhcmQtMg%3D%3D_cdf6ec94-6d59-4b34-b14e-4276f2153da2</t>
  </si>
  <si>
    <t>Grok validation of the CI formula below</t>
  </si>
  <si>
    <t>MR=mortality risk (aka interval prob of risk)</t>
  </si>
  <si>
    <t>continuous time hazard rate per interval</t>
  </si>
  <si>
    <t>cum adj hazards (CH)</t>
  </si>
  <si>
    <t>Net impact 1 vs 2 shots</t>
  </si>
  <si>
    <t>MR=deaths/(alive at start of interval)</t>
  </si>
  <si>
    <t>Row Labels</t>
  </si>
  <si>
    <t>2020-10</t>
  </si>
  <si>
    <t>2020-11</t>
  </si>
  <si>
    <t>2020-12</t>
  </si>
  <si>
    <t>2020-13</t>
  </si>
  <si>
    <t>2020-14</t>
  </si>
  <si>
    <t>2020-15</t>
  </si>
  <si>
    <t>2020-16</t>
  </si>
  <si>
    <t>2020-17</t>
  </si>
  <si>
    <t>2020-18</t>
  </si>
  <si>
    <t>2020-19</t>
  </si>
  <si>
    <t>2020-20</t>
  </si>
  <si>
    <t>2020-21</t>
  </si>
  <si>
    <t>2020-22</t>
  </si>
  <si>
    <t>2020-23</t>
  </si>
  <si>
    <t>2020-24</t>
  </si>
  <si>
    <t>2020-25</t>
  </si>
  <si>
    <t>2020-26</t>
  </si>
  <si>
    <t>2020-27</t>
  </si>
  <si>
    <t>2020-28</t>
  </si>
  <si>
    <t>2020-29</t>
  </si>
  <si>
    <t>2020-30</t>
  </si>
  <si>
    <t>2020-31</t>
  </si>
  <si>
    <t>2020-32</t>
  </si>
  <si>
    <t>2020-33</t>
  </si>
  <si>
    <t>2020-34</t>
  </si>
  <si>
    <t>2020-35</t>
  </si>
  <si>
    <t>2020-36</t>
  </si>
  <si>
    <t>2020-37</t>
  </si>
  <si>
    <t>2020-38</t>
  </si>
  <si>
    <t>2020-39</t>
  </si>
  <si>
    <t>2020-40</t>
  </si>
  <si>
    <t>2020-41</t>
  </si>
  <si>
    <t>2020-42</t>
  </si>
  <si>
    <t>2020-43</t>
  </si>
  <si>
    <t>2020-44</t>
  </si>
  <si>
    <t>2020-45</t>
  </si>
  <si>
    <t>2020-46</t>
  </si>
  <si>
    <t>2020-47</t>
  </si>
  <si>
    <t>2020-48</t>
  </si>
  <si>
    <t>2020-49</t>
  </si>
  <si>
    <t>2020-50</t>
  </si>
  <si>
    <t>2020-51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</si>
  <si>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</si>
  <si>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</si>
  <si>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</si>
  <si>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</si>
  <si>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</si>
  <si>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</si>
  <si>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</si>
  <si>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</si>
  <si>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</si>
  <si>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</si>
  <si>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</si>
  <si>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</si>
  <si>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</si>
  <si>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</si>
  <si>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</si>
  <si>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</si>
  <si>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</si>
  <si>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</si>
  <si>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</si>
  <si>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</si>
  <si>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</si>
  <si>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</si>
  <si>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</si>
  <si>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</si>
  <si>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</si>
  <si>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</si>
  <si>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</si>
  <si>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</si>
  <si>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</si>
  <si>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</si>
  <si>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</si>
  <si>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</si>
  <si>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</si>
  <si>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</si>
  <si>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</si>
  <si>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</si>
  <si>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Grand Total</t>
  </si>
  <si>
    <t>YearOfBirth</t>
  </si>
  <si>
    <t>All</t>
  </si>
  <si>
    <t>Sex</t>
  </si>
  <si>
    <t>DCCI</t>
  </si>
  <si>
    <t>Sum of Dead</t>
  </si>
  <si>
    <t>Sum of Alive</t>
  </si>
  <si>
    <t>Column Labels</t>
  </si>
  <si>
    <t>d3</t>
  </si>
  <si>
    <t>d4</t>
  </si>
  <si>
    <t>(Multiple Items)</t>
  </si>
  <si>
    <t>h(t) = "instantaneous death rate" = prob death/unit time</t>
  </si>
  <si>
    <t>d3/d0</t>
  </si>
  <si>
    <t>d4/d0</t>
  </si>
  <si>
    <r>
      <t>hazards add</t>
    </r>
    <r>
      <rPr>
        <sz val="11"/>
        <color theme="1"/>
        <rFont val="Calibri"/>
        <family val="2"/>
        <scheme val="minor"/>
      </rPr>
      <t xml:space="preserve"> because </t>
    </r>
    <r>
      <rPr>
        <b/>
        <sz val="11"/>
        <color theme="1"/>
        <rFont val="Calibri"/>
        <family val="2"/>
        <scheme val="minor"/>
      </rPr>
      <t>logs of survival probabilities multiply :)</t>
    </r>
  </si>
  <si>
    <t>avg w1</t>
  </si>
  <si>
    <t>avg w2</t>
  </si>
  <si>
    <t>before adj</t>
  </si>
  <si>
    <t>post adj</t>
  </si>
  <si>
    <t>This is not a bug; it's a limitation of the current method.</t>
  </si>
  <si>
    <r>
      <rPr>
        <b/>
        <sz val="11"/>
        <color theme="1"/>
        <rFont val="Calibri"/>
        <family val="2"/>
        <scheme val="minor"/>
      </rPr>
      <t>Note</t>
    </r>
    <r>
      <rPr>
        <sz val="11"/>
        <color theme="1"/>
        <rFont val="Calibri"/>
        <family val="2"/>
        <scheme val="minor"/>
      </rPr>
      <t>: The adjustment isn't exact for Dose 3 due to zero deaths in weeks. 0 values do not scales since 0x anything =0</t>
    </r>
  </si>
  <si>
    <t>B=row # start  C=# weeks  is num weeks</t>
  </si>
  <si>
    <t>baseline length</t>
  </si>
  <si>
    <t>adjusted hazards (starts after enrollment week)</t>
  </si>
  <si>
    <t>death 0</t>
  </si>
  <si>
    <t>death 1</t>
  </si>
  <si>
    <t>death 2</t>
  </si>
  <si>
    <t>death 3</t>
  </si>
  <si>
    <t>death 4</t>
  </si>
  <si>
    <t>baseline weeks establishing KCOR=1 value</t>
  </si>
  <si>
    <t>cum deaths</t>
  </si>
  <si>
    <t>So don't select a wide age group in this spreadsheet</t>
  </si>
  <si>
    <t>HVE</t>
  </si>
  <si>
    <t>HVE ends when the unvaccinated or vaccinated group touch baseline mortality.</t>
  </si>
  <si>
    <t>which is 14 days from the day of the shot</t>
  </si>
  <si>
    <t>Once there is enrollment, the cohorts are fixed and most people got their shots WELL before enrollment day</t>
  </si>
  <si>
    <t>So a 14 day wait period is conservative.</t>
  </si>
  <si>
    <t>Note you can count the dots in the Medicare data below to get the HVE impact period. By day 14, they stop being below "baseline"</t>
  </si>
  <si>
    <t>194x</t>
  </si>
  <si>
    <t>193x</t>
  </si>
  <si>
    <t>195x</t>
  </si>
  <si>
    <t>Here is when we hit  baseline levels in the Czech data (week number) for the adjusted hazard values:</t>
  </si>
  <si>
    <t>Start cum row #</t>
  </si>
  <si>
    <t xml:space="preserve">Note that selecting multiple YoB will compute MR on that cohort. </t>
  </si>
  <si>
    <t>This is NOT the same as adding hazards from different cohorts.</t>
  </si>
  <si>
    <t>Row of enrollment date 87 is 2021-30. Add 2 week HVE delay to be conservative</t>
  </si>
  <si>
    <t>Row of enrollment date 81 is 2021-24. Add 2 week HVE delay to be conservative to give 83</t>
  </si>
  <si>
    <t>baseline # of weeks establishing KCOR=1 value</t>
  </si>
  <si>
    <t>This is KCOR hand computed using excel for those born in 194x using and enrollment date of 2021-24 which was right when COVID ended.</t>
  </si>
  <si>
    <t>This enables us to get a fair baseline during a low mortality period where there were nearly no COVID deaths.</t>
  </si>
  <si>
    <t>The post COVID lull period was from 5/24/21 to 8/30/21 and can be verified in the full population tab in KCOR_CMR_analysis.</t>
  </si>
  <si>
    <t>These are ISO week 21 to 35. The vaccine provides a mortality benefit during COVID (weeks 44 to 52), but this is comparing cohorts</t>
  </si>
  <si>
    <t>of the same AGE, rather than then same mortality. If COVID was a proportional hazard, this would be a fair comparison.</t>
  </si>
  <si>
    <t>But COVID is a non proportional hazard where people of the same age have 3x higher baseline mortality if they are unvaccinated due to selection bias.</t>
  </si>
  <si>
    <t>So the benefit was overstated. But even with that large false benefit, KCOR shows that Dose 2 had net harm vs. unvaccinated by the end of 2022.</t>
  </si>
  <si>
    <t>The reason was the "benefit" was transitory… after that period, the net harm/benefit returned to harm baseline set post shot (1.2 y-intercept)</t>
  </si>
  <si>
    <t>This is a very late enrollment date for the Dose 2 group.</t>
  </si>
  <si>
    <t>This is after nearly everyone who got Dose 2 got it. You can still see the rise in mortality post shot.</t>
  </si>
  <si>
    <t>It decreases due to the false vaccine protection (as noted in the first sheet) and then asymptotes back to the post-vax baseline mortality.</t>
  </si>
  <si>
    <t>The Dose 1 group is 15x smaller in size so the slope normalization has a lot of noise and is unreliable as you can see from the absolute counts in the pivot table</t>
  </si>
  <si>
    <t>So again, what happens is the baseline mortality post vaccine rises after people have had the shots. We see that spike in KCOR curves.</t>
  </si>
  <si>
    <t xml:space="preserve">Then COVID hits and we see a false benefit for months, driving the curve below 1 because it happened right after enrollment. </t>
  </si>
  <si>
    <t>But that false benefit (described on sheet 1) is short lived. Mortality returns to the elevated level and KCOR(t) then reflects the NET</t>
  </si>
  <si>
    <t>harm at each week, which by the end of 2022 has asymptoted back to the elevated mortality established after the shots were given.</t>
  </si>
  <si>
    <t>We see EXACTLY the same effect in the time-series plots where baseline mortality is set post HVE and we can see those who are vaccinated,</t>
  </si>
  <si>
    <t>if they aren't super old, show a sustained, post-vaccine rise in mortality, confirming the KCOR calendar-time analysis. See KCOR_ts_analysis.xlsx</t>
  </si>
  <si>
    <t>By week 25, the unvaccinated arm, which is always the most pathological since it is more frail, is STABLE, providing a firm baseline.</t>
  </si>
  <si>
    <t>So now we see that the benefit during COVID favored the dose 2 group but it wasn't sufficient to mitigate the harm post vaccine.</t>
  </si>
  <si>
    <t>See the adj h(t) curves below showing stability of the h(t).</t>
  </si>
  <si>
    <t xml:space="preserve"> The CIs are computed in the KCOR.py file and run about 2% on either side so the effects are statistically significant.</t>
  </si>
  <si>
    <t>This is the exact same setup as the first tab with 2 differences:  a 4 week earlier enrollment</t>
  </si>
  <si>
    <t>This puts us past the COVID wave decline and into stable, post-COVID wave mortality: a nice quiet period for cumulation</t>
  </si>
  <si>
    <r>
      <t>and</t>
    </r>
    <r>
      <rPr>
        <b/>
        <sz val="11"/>
        <color theme="1"/>
        <rFont val="Calibri"/>
        <family val="2"/>
        <scheme val="minor"/>
      </rPr>
      <t xml:space="preserve"> I moved the cumulation start date to 2021-25, which is 5 weeks post enrollment to address any HVE claims.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</si>
  <si>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Row of enrollment date 77 is 2021-20. Add 2 for HVE bias to get 79. </t>
    </r>
    <r>
      <rPr>
        <b/>
        <sz val="11"/>
        <color theme="1"/>
        <rFont val="Calibri"/>
        <family val="2"/>
        <scheme val="minor"/>
      </rPr>
      <t>We can even add 3 more weeks to absolutely ensure no HVE!</t>
    </r>
  </si>
  <si>
    <t>d3/d2</t>
  </si>
  <si>
    <t>This is booster so start cum row at 117</t>
  </si>
  <si>
    <t>Baseline week moved out</t>
  </si>
  <si>
    <t>try 185 vs 155 for the slope.</t>
  </si>
  <si>
    <t>try 1950 vs. 1940</t>
  </si>
  <si>
    <t>this is a big deal. KCOR works with ANY range of ages</t>
  </si>
  <si>
    <t>you simply check that the adj h(t) is flat</t>
  </si>
  <si>
    <t>booster at 115. 117 is 2 week HVE</t>
  </si>
  <si>
    <t>be sure b4 &lt;= 219 or run out of deaths</t>
  </si>
  <si>
    <t>b3 is great at 140. Great fits.</t>
  </si>
  <si>
    <t>this shows the fit worked because the two rows match</t>
  </si>
  <si>
    <t xml:space="preserve">These do not have to add up to 8.5% per year. That's an ideal average. </t>
  </si>
  <si>
    <t>this uses the slope3:  5 lowest values: =AVERAGE(SMALL(B3:B7, {1,2,3,4, 5}))</t>
  </si>
  <si>
    <t>booster at 116. 118 is 2 week HVE</t>
  </si>
  <si>
    <t>slope4 takes geometric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</si>
</sst>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/>
    <xf numFmtId="0" fontId="1" fillId="2" borderId="0" xfId="0" applyFont="1" applyFill="1"/>
    <xf numFmtId="0" fontId="2" fillId="0" borderId="0" xfId="0" applyFont="1"/>
    <xf numFmtId="0" fontId="3" fillId="0" borderId="0" xfId="1"/>
    <xf numFmtId="2" fontId="1" fillId="0" borderId="0" xfId="0" applyNumberFormat="1" applyFont="1"/>
    <xf numFmtId="0" fontId="0" fillId="0" borderId="0" xfId="0" pivotButton="1"/>
    <xf numFmtId="0" fontId="2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0" fillId="0" borderId="0" xfId="0" applyNumberFormat="1"/>
    <xf numFmtId="0" fontId="2" fillId="0" borderId="0" xfId="0" applyNumberFormat="1" applyFont="1"/>
    <xf numFmtId="14" fontId="0" fillId="0" borderId="0" xfId="0" applyNumberFormat="1"/>
  </cellXfs>
  <cellStyles count="2">
    <cellStyle name="Hyperlink" xfId="1" builtinId="8"/>
    <cellStyle name="Normal" xfId="0" builtinId="0"/>
  </cellStyles>
  <dxfs count="4"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0.93892839519613391</c:v>
                </c:pt>
                <c:pt idx="3">
                  <c:v>0.96123710182568456</c:v>
                </c:pt>
                <c:pt idx="4">
                  <c:v>0.97943344356415718</c:v>
                </c:pt>
                <c:pt idx="5">
                  <c:v>1</c:v>
                </c:pt>
                <c:pt idx="6">
                  <c:v>1.0119913369245992</c:v>
                </c:pt>
                <c:pt idx="7">
                  <c:v>1.0190200132966027</c:v>
                </c:pt>
                <c:pt idx="8">
                  <c:v>1.0295671044765631</c:v>
                </c:pt>
                <c:pt idx="9">
                  <c:v>1.042950042026815</c:v>
                </c:pt>
                <c:pt idx="10">
                  <c:v>1.0660670890449109</c:v>
                </c:pt>
                <c:pt idx="11">
                  <c:v>1.0795753429152897</c:v>
                </c:pt>
                <c:pt idx="12">
                  <c:v>1.0898210790731899</c:v>
                </c:pt>
                <c:pt idx="13">
                  <c:v>1.0916087353970652</c:v>
                </c:pt>
                <c:pt idx="14">
                  <c:v>1.0849744748626335</c:v>
                </c:pt>
                <c:pt idx="15">
                  <c:v>1.0926280317104187</c:v>
                </c:pt>
                <c:pt idx="16">
                  <c:v>1.1076574921790965</c:v>
                </c:pt>
                <c:pt idx="17">
                  <c:v>1.1032083656389451</c:v>
                </c:pt>
                <c:pt idx="18">
                  <c:v>1.0986456235539543</c:v>
                </c:pt>
                <c:pt idx="19">
                  <c:v>1.0947150110373056</c:v>
                </c:pt>
                <c:pt idx="20">
                  <c:v>1.0868231358804994</c:v>
                </c:pt>
                <c:pt idx="21">
                  <c:v>1.0689373926602579</c:v>
                </c:pt>
                <c:pt idx="22">
                  <c:v>1.0489353937856152</c:v>
                </c:pt>
                <c:pt idx="23">
                  <c:v>1.0286582613787687</c:v>
                </c:pt>
                <c:pt idx="24">
                  <c:v>1.0076253772973964</c:v>
                </c:pt>
                <c:pt idx="25">
                  <c:v>0.99170303120721504</c:v>
                </c:pt>
                <c:pt idx="26">
                  <c:v>0.97944500435851667</c:v>
                </c:pt>
                <c:pt idx="27">
                  <c:v>0.97309738885813379</c:v>
                </c:pt>
                <c:pt idx="28">
                  <c:v>0.96272456339637946</c:v>
                </c:pt>
                <c:pt idx="29">
                  <c:v>0.95480143776755966</c:v>
                </c:pt>
                <c:pt idx="30">
                  <c:v>0.95548586594974294</c:v>
                </c:pt>
                <c:pt idx="31">
                  <c:v>0.95535026045674398</c:v>
                </c:pt>
                <c:pt idx="32">
                  <c:v>0.95713765325553823</c:v>
                </c:pt>
                <c:pt idx="33">
                  <c:v>0.95471965538806336</c:v>
                </c:pt>
                <c:pt idx="34">
                  <c:v>0.95447590559195672</c:v>
                </c:pt>
                <c:pt idx="35">
                  <c:v>0.95111930930493749</c:v>
                </c:pt>
                <c:pt idx="36">
                  <c:v>0.95014313005453366</c:v>
                </c:pt>
                <c:pt idx="37">
                  <c:v>0.94703950767851908</c:v>
                </c:pt>
                <c:pt idx="38">
                  <c:v>0.94972775721439062</c:v>
                </c:pt>
                <c:pt idx="39">
                  <c:v>0.95200206665155318</c:v>
                </c:pt>
                <c:pt idx="40">
                  <c:v>0.95570372626574185</c:v>
                </c:pt>
                <c:pt idx="41">
                  <c:v>0.95864348644434594</c:v>
                </c:pt>
                <c:pt idx="42">
                  <c:v>0.96368127974533524</c:v>
                </c:pt>
                <c:pt idx="43">
                  <c:v>0.96839147314410057</c:v>
                </c:pt>
                <c:pt idx="44">
                  <c:v>0.97483751520081108</c:v>
                </c:pt>
                <c:pt idx="45">
                  <c:v>0.97782534324790027</c:v>
                </c:pt>
                <c:pt idx="46">
                  <c:v>0.98145944864508794</c:v>
                </c:pt>
                <c:pt idx="47">
                  <c:v>0.98718300685054972</c:v>
                </c:pt>
                <c:pt idx="48">
                  <c:v>0.99473478356203249</c:v>
                </c:pt>
                <c:pt idx="49">
                  <c:v>1.0006591886046949</c:v>
                </c:pt>
                <c:pt idx="50">
                  <c:v>1.0057245932677668</c:v>
                </c:pt>
                <c:pt idx="51">
                  <c:v>1.0102668320412675</c:v>
                </c:pt>
                <c:pt idx="52">
                  <c:v>1.01039874056794</c:v>
                </c:pt>
                <c:pt idx="53">
                  <c:v>1.0123676370952897</c:v>
                </c:pt>
                <c:pt idx="54">
                  <c:v>1.0152456353346075</c:v>
                </c:pt>
                <c:pt idx="55">
                  <c:v>1.0186491678064535</c:v>
                </c:pt>
                <c:pt idx="56">
                  <c:v>1.0219453922595105</c:v>
                </c:pt>
                <c:pt idx="57">
                  <c:v>1.0253170570544377</c:v>
                </c:pt>
                <c:pt idx="58">
                  <c:v>1.0279521735493469</c:v>
                </c:pt>
                <c:pt idx="59">
                  <c:v>1.0307767142626731</c:v>
                </c:pt>
                <c:pt idx="60">
                  <c:v>1.0313936062480942</c:v>
                </c:pt>
                <c:pt idx="61">
                  <c:v>1.0333941340637323</c:v>
                </c:pt>
                <c:pt idx="62">
                  <c:v>1.0331009907156901</c:v>
                </c:pt>
                <c:pt idx="63">
                  <c:v>1.0369511673144374</c:v>
                </c:pt>
                <c:pt idx="64">
                  <c:v>1.0357986144191587</c:v>
                </c:pt>
                <c:pt idx="65">
                  <c:v>1.0391296059491519</c:v>
                </c:pt>
                <c:pt idx="66">
                  <c:v>1.042036770900407</c:v>
                </c:pt>
                <c:pt idx="67">
                  <c:v>1.0424411372386293</c:v>
                </c:pt>
                <c:pt idx="68">
                  <c:v>1.045044270580425</c:v>
                </c:pt>
                <c:pt idx="69">
                  <c:v>1.0436751227654695</c:v>
                </c:pt>
                <c:pt idx="70">
                  <c:v>1.0454970123123724</c:v>
                </c:pt>
                <c:pt idx="71">
                  <c:v>1.0453962482788426</c:v>
                </c:pt>
                <c:pt idx="72">
                  <c:v>1.0454518466036324</c:v>
                </c:pt>
                <c:pt idx="73">
                  <c:v>1.047766295654692</c:v>
                </c:pt>
                <c:pt idx="74">
                  <c:v>1.0493701744517678</c:v>
                </c:pt>
                <c:pt idx="75">
                  <c:v>1.0505919770399146</c:v>
                </c:pt>
                <c:pt idx="76">
                  <c:v>1.051077967812216</c:v>
                </c:pt>
                <c:pt idx="77">
                  <c:v>1.0508954397969721</c:v>
                </c:pt>
                <c:pt idx="78">
                  <c:v>1.0539524262335573</c:v>
                </c:pt>
                <c:pt idx="79">
                  <c:v>1.0541988005872287</c:v>
                </c:pt>
                <c:pt idx="80">
                  <c:v>1.0540422111725591</c:v>
                </c:pt>
                <c:pt idx="81">
                  <c:v>1.0551262463462772</c:v>
                </c:pt>
                <c:pt idx="82">
                  <c:v>1.0562840057470713</c:v>
                </c:pt>
                <c:pt idx="83">
                  <c:v>1.0588292789612335</c:v>
                </c:pt>
                <c:pt idx="84">
                  <c:v>1.0616207478339554</c:v>
                </c:pt>
                <c:pt idx="85">
                  <c:v>1.0629532981789318</c:v>
                </c:pt>
                <c:pt idx="86">
                  <c:v>1.0651529087313474</c:v>
                </c:pt>
                <c:pt idx="87">
                  <c:v>1.0665079118880174</c:v>
                </c:pt>
                <c:pt idx="88">
                  <c:v>1.0681721730028018</c:v>
                </c:pt>
                <c:pt idx="89">
                  <c:v>1.0683864126523013</c:v>
                </c:pt>
                <c:pt idx="90">
                  <c:v>1.0712917117071654</c:v>
                </c:pt>
                <c:pt idx="91">
                  <c:v>1.0705943116985166</c:v>
                </c:pt>
                <c:pt idx="92">
                  <c:v>1.07144705015696</c:v>
                </c:pt>
                <c:pt idx="93">
                  <c:v>1.0711355095047952</c:v>
                </c:pt>
                <c:pt idx="94">
                  <c:v>1.0717212828526321</c:v>
                </c:pt>
                <c:pt idx="95">
                  <c:v>1.0747280783478956</c:v>
                </c:pt>
                <c:pt idx="96">
                  <c:v>1.0766409007730302</c:v>
                </c:pt>
                <c:pt idx="97">
                  <c:v>1.077596659884785</c:v>
                </c:pt>
                <c:pt idx="98">
                  <c:v>1.0773175213529003</c:v>
                </c:pt>
                <c:pt idx="99">
                  <c:v>1.0782207609769943</c:v>
                </c:pt>
                <c:pt idx="100">
                  <c:v>1.0776571904172492</c:v>
                </c:pt>
                <c:pt idx="101">
                  <c:v>1.0788641144956799</c:v>
                </c:pt>
                <c:pt idx="102">
                  <c:v>1.0781521720694847</c:v>
                </c:pt>
                <c:pt idx="103">
                  <c:v>1.077498626032827</c:v>
                </c:pt>
                <c:pt idx="104">
                  <c:v>1.0757915699620308</c:v>
                </c:pt>
                <c:pt idx="105">
                  <c:v>1.0765147340532024</c:v>
                </c:pt>
                <c:pt idx="106">
                  <c:v>1.076188486046757</c:v>
                </c:pt>
                <c:pt idx="107">
                  <c:v>1.0775622553745476</c:v>
                </c:pt>
                <c:pt idx="108">
                  <c:v>1.0778558202753439</c:v>
                </c:pt>
                <c:pt idx="109">
                  <c:v>1.0785069533376568</c:v>
                </c:pt>
                <c:pt idx="110">
                  <c:v>1.0794619671035084</c:v>
                </c:pt>
                <c:pt idx="111">
                  <c:v>1.0792347947998442</c:v>
                </c:pt>
                <c:pt idx="112">
                  <c:v>1.0810941223216999</c:v>
                </c:pt>
                <c:pt idx="113">
                  <c:v>1.0805095079374927</c:v>
                </c:pt>
                <c:pt idx="114">
                  <c:v>1.0823085728251143</c:v>
                </c:pt>
                <c:pt idx="115">
                  <c:v>1.0833975996745566</c:v>
                </c:pt>
                <c:pt idx="116">
                  <c:v>1.0831504579254865</c:v>
                </c:pt>
                <c:pt idx="117">
                  <c:v>1.0826037330108622</c:v>
                </c:pt>
                <c:pt idx="118">
                  <c:v>1.0818711838583535</c:v>
                </c:pt>
                <c:pt idx="119">
                  <c:v>1.0815269909004148</c:v>
                </c:pt>
                <c:pt idx="120">
                  <c:v>1.0799072282906166</c:v>
                </c:pt>
                <c:pt idx="121">
                  <c:v>1.0812642306947657</c:v>
                </c:pt>
                <c:pt idx="122">
                  <c:v>1.0820034080355601</c:v>
                </c:pt>
                <c:pt idx="123">
                  <c:v>1.0836402040579347</c:v>
                </c:pt>
                <c:pt idx="124">
                  <c:v>1.0830331509108566</c:v>
                </c:pt>
                <c:pt idx="125">
                  <c:v>1.0822716813236148</c:v>
                </c:pt>
                <c:pt idx="126">
                  <c:v>1.0821703302108929</c:v>
                </c:pt>
                <c:pt idx="127">
                  <c:v>1.0819933141412017</c:v>
                </c:pt>
                <c:pt idx="128">
                  <c:v>1.0814857525411665</c:v>
                </c:pt>
                <c:pt idx="129">
                  <c:v>1.081055351864415</c:v>
                </c:pt>
                <c:pt idx="130">
                  <c:v>1.0801151029209473</c:v>
                </c:pt>
                <c:pt idx="131">
                  <c:v>1.07768647597755</c:v>
                </c:pt>
                <c:pt idx="132">
                  <c:v>1.076894060288756</c:v>
                </c:pt>
                <c:pt idx="133">
                  <c:v>1.0751955065112024</c:v>
                </c:pt>
                <c:pt idx="134">
                  <c:v>1.0744338701600074</c:v>
                </c:pt>
                <c:pt idx="135">
                  <c:v>1.0739506551872409</c:v>
                </c:pt>
                <c:pt idx="136">
                  <c:v>1.0738436677839724</c:v>
                </c:pt>
                <c:pt idx="137">
                  <c:v>1.0730862213647336</c:v>
                </c:pt>
                <c:pt idx="138">
                  <c:v>1.0732118545760181</c:v>
                </c:pt>
                <c:pt idx="139">
                  <c:v>1.0727007074141348</c:v>
                </c:pt>
                <c:pt idx="140">
                  <c:v>1.0742474095493491</c:v>
                </c:pt>
                <c:pt idx="141">
                  <c:v>1.0741994390723735</c:v>
                </c:pt>
                <c:pt idx="142">
                  <c:v>1.0727902823803541</c:v>
                </c:pt>
                <c:pt idx="143">
                  <c:v>1.0713885327268737</c:v>
                </c:pt>
                <c:pt idx="144">
                  <c:v>1.0715379100280842</c:v>
                </c:pt>
                <c:pt idx="145">
                  <c:v>1.0719393221927602</c:v>
                </c:pt>
                <c:pt idx="146">
                  <c:v>1.0725971552952829</c:v>
                </c:pt>
                <c:pt idx="147">
                  <c:v>1.0710443409154344</c:v>
                </c:pt>
                <c:pt idx="148">
                  <c:v>1.0698563731830963</c:v>
                </c:pt>
                <c:pt idx="149">
                  <c:v>1.0692781373738176</c:v>
                </c:pt>
                <c:pt idx="150">
                  <c:v>1.0695023813221556</c:v>
                </c:pt>
                <c:pt idx="151">
                  <c:v>1.0692952199237755</c:v>
                </c:pt>
                <c:pt idx="152">
                  <c:v>1.0686059725869128</c:v>
                </c:pt>
                <c:pt idx="153">
                  <c:v>1.069072531803763</c:v>
                </c:pt>
                <c:pt idx="154">
                  <c:v>1.067796101729749</c:v>
                </c:pt>
                <c:pt idx="155">
                  <c:v>1.0673493958705018</c:v>
                </c:pt>
                <c:pt idx="156">
                  <c:v>1.0672196828606531</c:v>
                </c:pt>
                <c:pt idx="157">
                  <c:v>1.0662341820869576</c:v>
                </c:pt>
                <c:pt idx="158">
                  <c:v>1.0654935962081653</c:v>
                </c:pt>
                <c:pt idx="159">
                  <c:v>1.0649457126577799</c:v>
                </c:pt>
                <c:pt idx="160">
                  <c:v>1.0641178020126303</c:v>
                </c:pt>
                <c:pt idx="161">
                  <c:v>1.0632220955443148</c:v>
                </c:pt>
                <c:pt idx="162">
                  <c:v>1.0623514283176803</c:v>
                </c:pt>
                <c:pt idx="163">
                  <c:v>1.0611133318439077</c:v>
                </c:pt>
                <c:pt idx="164">
                  <c:v>1.0597431666195776</c:v>
                </c:pt>
                <c:pt idx="165">
                  <c:v>1.0586229841876447</c:v>
                </c:pt>
                <c:pt idx="166">
                  <c:v>1.0579040610236892</c:v>
                </c:pt>
                <c:pt idx="167">
                  <c:v>1.0566951429781186</c:v>
                </c:pt>
                <c:pt idx="168">
                  <c:v>1.0563866408504259</c:v>
                </c:pt>
                <c:pt idx="169">
                  <c:v>1.0559984428552041</c:v>
                </c:pt>
                <c:pt idx="170">
                  <c:v>1.0559712417166021</c:v>
                </c:pt>
                <c:pt idx="171">
                  <c:v>1.0552055170136383</c:v>
                </c:pt>
                <c:pt idx="172">
                  <c:v>1.0551103141452596</c:v>
                </c:pt>
                <c:pt idx="173">
                  <c:v>1.054888497487664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7-4EA8-82CD-319BB268743D}"/>
            </c:ext>
          </c:extLst>
        </c:ser>
        <c:ser>
          <c:idx val="1"/>
          <c:order val="1"/>
          <c:tx>
            <c:strRef>
              <c:f>'2021_24 enroll all ages slope4'!$BK$13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0.96346253762245004</c:v>
                </c:pt>
                <c:pt idx="3">
                  <c:v>0.92685249436789807</c:v>
                </c:pt>
                <c:pt idx="4">
                  <c:v>0.9791682558675987</c:v>
                </c:pt>
                <c:pt idx="5">
                  <c:v>1</c:v>
                </c:pt>
                <c:pt idx="6">
                  <c:v>1.0354613847759147</c:v>
                </c:pt>
                <c:pt idx="7">
                  <c:v>1.0433714522107533</c:v>
                </c:pt>
                <c:pt idx="8">
                  <c:v>1.054734331646989</c:v>
                </c:pt>
                <c:pt idx="9">
                  <c:v>1.0629199878940179</c:v>
                </c:pt>
                <c:pt idx="10">
                  <c:v>1.0776047683407866</c:v>
                </c:pt>
                <c:pt idx="11">
                  <c:v>1.092599585520343</c:v>
                </c:pt>
                <c:pt idx="12">
                  <c:v>1.1095830601588492</c:v>
                </c:pt>
                <c:pt idx="13">
                  <c:v>1.1139692573011641</c:v>
                </c:pt>
                <c:pt idx="14">
                  <c:v>1.1156122271593241</c:v>
                </c:pt>
                <c:pt idx="15">
                  <c:v>1.1291124234240637</c:v>
                </c:pt>
                <c:pt idx="16">
                  <c:v>1.1396823320517884</c:v>
                </c:pt>
                <c:pt idx="17">
                  <c:v>1.147921184149618</c:v>
                </c:pt>
                <c:pt idx="18">
                  <c:v>1.1516857645288485</c:v>
                </c:pt>
                <c:pt idx="19">
                  <c:v>1.1607820236805528</c:v>
                </c:pt>
                <c:pt idx="20">
                  <c:v>1.1644720672410493</c:v>
                </c:pt>
                <c:pt idx="21">
                  <c:v>1.1574468245124296</c:v>
                </c:pt>
                <c:pt idx="22">
                  <c:v>1.1451054449599913</c:v>
                </c:pt>
                <c:pt idx="23">
                  <c:v>1.1322756116043819</c:v>
                </c:pt>
                <c:pt idx="24">
                  <c:v>1.120689577888077</c:v>
                </c:pt>
                <c:pt idx="25">
                  <c:v>1.110031435713023</c:v>
                </c:pt>
                <c:pt idx="26">
                  <c:v>1.0977429756274242</c:v>
                </c:pt>
                <c:pt idx="27">
                  <c:v>1.0910092776356963</c:v>
                </c:pt>
                <c:pt idx="28">
                  <c:v>1.0819581568361247</c:v>
                </c:pt>
                <c:pt idx="29">
                  <c:v>1.0756992809821933</c:v>
                </c:pt>
                <c:pt idx="30">
                  <c:v>1.0750864203075581</c:v>
                </c:pt>
                <c:pt idx="31">
                  <c:v>1.0777500604846646</c:v>
                </c:pt>
                <c:pt idx="32">
                  <c:v>1.0808100678752108</c:v>
                </c:pt>
                <c:pt idx="33">
                  <c:v>1.0817687653639196</c:v>
                </c:pt>
                <c:pt idx="34">
                  <c:v>1.0847822463246946</c:v>
                </c:pt>
                <c:pt idx="35">
                  <c:v>1.0848704107290037</c:v>
                </c:pt>
                <c:pt idx="36">
                  <c:v>1.0860777188119366</c:v>
                </c:pt>
                <c:pt idx="37">
                  <c:v>1.0879156116158921</c:v>
                </c:pt>
                <c:pt idx="38">
                  <c:v>1.0895329426267857</c:v>
                </c:pt>
                <c:pt idx="39">
                  <c:v>1.0940519135555613</c:v>
                </c:pt>
                <c:pt idx="40">
                  <c:v>1.0966783514463749</c:v>
                </c:pt>
                <c:pt idx="41">
                  <c:v>1.1008483229314283</c:v>
                </c:pt>
                <c:pt idx="42">
                  <c:v>1.1066008280655744</c:v>
                </c:pt>
                <c:pt idx="43">
                  <c:v>1.1115675417271285</c:v>
                </c:pt>
                <c:pt idx="44">
                  <c:v>1.1188010942645257</c:v>
                </c:pt>
                <c:pt idx="45">
                  <c:v>1.1256797031200585</c:v>
                </c:pt>
                <c:pt idx="46">
                  <c:v>1.1291663102044198</c:v>
                </c:pt>
                <c:pt idx="47">
                  <c:v>1.1342719196467987</c:v>
                </c:pt>
                <c:pt idx="48">
                  <c:v>1.1398708425816284</c:v>
                </c:pt>
                <c:pt idx="49">
                  <c:v>1.14293033957181</c:v>
                </c:pt>
                <c:pt idx="50">
                  <c:v>1.1488102281496071</c:v>
                </c:pt>
                <c:pt idx="51">
                  <c:v>1.1531574945218941</c:v>
                </c:pt>
                <c:pt idx="52">
                  <c:v>1.1576365473993757</c:v>
                </c:pt>
                <c:pt idx="53">
                  <c:v>1.1611310695399129</c:v>
                </c:pt>
                <c:pt idx="54">
                  <c:v>1.1648848224282613</c:v>
                </c:pt>
                <c:pt idx="55">
                  <c:v>1.1670504558046584</c:v>
                </c:pt>
                <c:pt idx="56">
                  <c:v>1.1708813742769808</c:v>
                </c:pt>
                <c:pt idx="57">
                  <c:v>1.1769320447238507</c:v>
                </c:pt>
                <c:pt idx="58">
                  <c:v>1.1806517751967589</c:v>
                </c:pt>
                <c:pt idx="59">
                  <c:v>1.1866343194843496</c:v>
                </c:pt>
                <c:pt idx="60">
                  <c:v>1.1891766200261771</c:v>
                </c:pt>
                <c:pt idx="61">
                  <c:v>1.1919571897218006</c:v>
                </c:pt>
                <c:pt idx="62">
                  <c:v>1.1947957990956033</c:v>
                </c:pt>
                <c:pt idx="63">
                  <c:v>1.1995683857064701</c:v>
                </c:pt>
                <c:pt idx="64">
                  <c:v>1.2006515789047842</c:v>
                </c:pt>
                <c:pt idx="65">
                  <c:v>1.2052859496176527</c:v>
                </c:pt>
                <c:pt idx="66">
                  <c:v>1.2075328459670691</c:v>
                </c:pt>
                <c:pt idx="67">
                  <c:v>1.2094317873698461</c:v>
                </c:pt>
                <c:pt idx="68">
                  <c:v>1.2105856909574171</c:v>
                </c:pt>
                <c:pt idx="69">
                  <c:v>1.2117239366575239</c:v>
                </c:pt>
                <c:pt idx="70">
                  <c:v>1.2145501706600383</c:v>
                </c:pt>
                <c:pt idx="71">
                  <c:v>1.2176516435076943</c:v>
                </c:pt>
                <c:pt idx="72">
                  <c:v>1.220033958664849</c:v>
                </c:pt>
                <c:pt idx="73">
                  <c:v>1.2229811653524258</c:v>
                </c:pt>
                <c:pt idx="74">
                  <c:v>1.2262261980994116</c:v>
                </c:pt>
                <c:pt idx="75">
                  <c:v>1.2284076685945373</c:v>
                </c:pt>
                <c:pt idx="76">
                  <c:v>1.2310529156254661</c:v>
                </c:pt>
                <c:pt idx="77">
                  <c:v>1.232713231793765</c:v>
                </c:pt>
                <c:pt idx="78">
                  <c:v>1.2361485417446323</c:v>
                </c:pt>
                <c:pt idx="79">
                  <c:v>1.2409601230492104</c:v>
                </c:pt>
                <c:pt idx="80">
                  <c:v>1.2419741345910904</c:v>
                </c:pt>
                <c:pt idx="81">
                  <c:v>1.245339184449564</c:v>
                </c:pt>
                <c:pt idx="82">
                  <c:v>1.2476381489626489</c:v>
                </c:pt>
                <c:pt idx="83">
                  <c:v>1.2497682589036359</c:v>
                </c:pt>
                <c:pt idx="84">
                  <c:v>1.2529585554015354</c:v>
                </c:pt>
                <c:pt idx="85">
                  <c:v>1.2545774886404157</c:v>
                </c:pt>
                <c:pt idx="86">
                  <c:v>1.2564035616374727</c:v>
                </c:pt>
                <c:pt idx="87">
                  <c:v>1.2577937282120302</c:v>
                </c:pt>
                <c:pt idx="88">
                  <c:v>1.2599005591141512</c:v>
                </c:pt>
                <c:pt idx="89">
                  <c:v>1.2612627038987707</c:v>
                </c:pt>
                <c:pt idx="90">
                  <c:v>1.2642855519761529</c:v>
                </c:pt>
                <c:pt idx="91">
                  <c:v>1.2662999191904061</c:v>
                </c:pt>
                <c:pt idx="92">
                  <c:v>1.267676277131343</c:v>
                </c:pt>
                <c:pt idx="93">
                  <c:v>1.2701364281258258</c:v>
                </c:pt>
                <c:pt idx="94">
                  <c:v>1.2711651986145396</c:v>
                </c:pt>
                <c:pt idx="95">
                  <c:v>1.2730440259032658</c:v>
                </c:pt>
                <c:pt idx="96">
                  <c:v>1.2748245126381619</c:v>
                </c:pt>
                <c:pt idx="97">
                  <c:v>1.276859971211848</c:v>
                </c:pt>
                <c:pt idx="98">
                  <c:v>1.2768381891285598</c:v>
                </c:pt>
                <c:pt idx="99">
                  <c:v>1.27886670970353</c:v>
                </c:pt>
                <c:pt idx="100">
                  <c:v>1.2801540534916975</c:v>
                </c:pt>
                <c:pt idx="101">
                  <c:v>1.2810355017712878</c:v>
                </c:pt>
                <c:pt idx="102">
                  <c:v>1.2817969826700319</c:v>
                </c:pt>
                <c:pt idx="103">
                  <c:v>1.2819907160590023</c:v>
                </c:pt>
                <c:pt idx="104">
                  <c:v>1.2819153445417601</c:v>
                </c:pt>
                <c:pt idx="105">
                  <c:v>1.2822662579601671</c:v>
                </c:pt>
                <c:pt idx="106">
                  <c:v>1.2821555910327891</c:v>
                </c:pt>
                <c:pt idx="107">
                  <c:v>1.283007397939028</c:v>
                </c:pt>
                <c:pt idx="108">
                  <c:v>1.2843630378177027</c:v>
                </c:pt>
                <c:pt idx="109">
                  <c:v>1.2849190566884081</c:v>
                </c:pt>
                <c:pt idx="110">
                  <c:v>1.2862959924056931</c:v>
                </c:pt>
                <c:pt idx="111">
                  <c:v>1.2870321000714866</c:v>
                </c:pt>
                <c:pt idx="112">
                  <c:v>1.2873243209742653</c:v>
                </c:pt>
                <c:pt idx="113">
                  <c:v>1.287731297446647</c:v>
                </c:pt>
                <c:pt idx="114">
                  <c:v>1.2896062194480993</c:v>
                </c:pt>
                <c:pt idx="115">
                  <c:v>1.291422875740561</c:v>
                </c:pt>
                <c:pt idx="116">
                  <c:v>1.2919220932641939</c:v>
                </c:pt>
                <c:pt idx="117">
                  <c:v>1.2925146043738009</c:v>
                </c:pt>
                <c:pt idx="118">
                  <c:v>1.2922727047866194</c:v>
                </c:pt>
                <c:pt idx="119">
                  <c:v>1.2926840189118844</c:v>
                </c:pt>
                <c:pt idx="120">
                  <c:v>1.2917761668830379</c:v>
                </c:pt>
                <c:pt idx="121">
                  <c:v>1.2927442913410661</c:v>
                </c:pt>
                <c:pt idx="122">
                  <c:v>1.2931045892060469</c:v>
                </c:pt>
                <c:pt idx="123">
                  <c:v>1.2937814605941018</c:v>
                </c:pt>
                <c:pt idx="124">
                  <c:v>1.2936708585358383</c:v>
                </c:pt>
                <c:pt idx="125">
                  <c:v>1.2935565425251101</c:v>
                </c:pt>
                <c:pt idx="126">
                  <c:v>1.2935545966210027</c:v>
                </c:pt>
                <c:pt idx="127">
                  <c:v>1.2941077150281002</c:v>
                </c:pt>
                <c:pt idx="128">
                  <c:v>1.2945779171370628</c:v>
                </c:pt>
                <c:pt idx="129">
                  <c:v>1.2942440090277041</c:v>
                </c:pt>
                <c:pt idx="130">
                  <c:v>1.2961752333951682</c:v>
                </c:pt>
                <c:pt idx="131">
                  <c:v>1.2957834067237606</c:v>
                </c:pt>
                <c:pt idx="132">
                  <c:v>1.2961342770567394</c:v>
                </c:pt>
                <c:pt idx="133">
                  <c:v>1.2955984379900332</c:v>
                </c:pt>
                <c:pt idx="134">
                  <c:v>1.296382389151328</c:v>
                </c:pt>
                <c:pt idx="135">
                  <c:v>1.2957738524509035</c:v>
                </c:pt>
                <c:pt idx="136">
                  <c:v>1.2960361521683623</c:v>
                </c:pt>
                <c:pt idx="137">
                  <c:v>1.2959864583067853</c:v>
                </c:pt>
                <c:pt idx="138">
                  <c:v>1.2969905249183371</c:v>
                </c:pt>
                <c:pt idx="139">
                  <c:v>1.2980070654560072</c:v>
                </c:pt>
                <c:pt idx="140">
                  <c:v>1.2990210503664459</c:v>
                </c:pt>
                <c:pt idx="141">
                  <c:v>1.3004285718613442</c:v>
                </c:pt>
                <c:pt idx="142">
                  <c:v>1.299893340843713</c:v>
                </c:pt>
                <c:pt idx="143">
                  <c:v>1.300300218467856</c:v>
                </c:pt>
                <c:pt idx="144">
                  <c:v>1.3002539930642756</c:v>
                </c:pt>
                <c:pt idx="145">
                  <c:v>1.3008770671533065</c:v>
                </c:pt>
                <c:pt idx="146">
                  <c:v>1.3022724439138744</c:v>
                </c:pt>
                <c:pt idx="147">
                  <c:v>1.3024031353644161</c:v>
                </c:pt>
                <c:pt idx="148">
                  <c:v>1.3021341037470937</c:v>
                </c:pt>
                <c:pt idx="149">
                  <c:v>1.3026406266281625</c:v>
                </c:pt>
                <c:pt idx="150">
                  <c:v>1.3033265504157816</c:v>
                </c:pt>
                <c:pt idx="151">
                  <c:v>1.3031629307856196</c:v>
                </c:pt>
                <c:pt idx="152">
                  <c:v>1.3034409526637909</c:v>
                </c:pt>
                <c:pt idx="153">
                  <c:v>1.3033397977481205</c:v>
                </c:pt>
                <c:pt idx="154">
                  <c:v>1.3033578255556424</c:v>
                </c:pt>
                <c:pt idx="155">
                  <c:v>1.3034165914389908</c:v>
                </c:pt>
                <c:pt idx="156">
                  <c:v>1.3037231620571035</c:v>
                </c:pt>
                <c:pt idx="157">
                  <c:v>1.3039007482509755</c:v>
                </c:pt>
                <c:pt idx="158">
                  <c:v>1.3048987052999896</c:v>
                </c:pt>
                <c:pt idx="159">
                  <c:v>1.3047407822400501</c:v>
                </c:pt>
                <c:pt idx="160">
                  <c:v>1.3043584392437932</c:v>
                </c:pt>
                <c:pt idx="161">
                  <c:v>1.3039297966494576</c:v>
                </c:pt>
                <c:pt idx="162">
                  <c:v>1.3037975679324123</c:v>
                </c:pt>
                <c:pt idx="163">
                  <c:v>1.3031301077637296</c:v>
                </c:pt>
                <c:pt idx="164">
                  <c:v>1.3029306484725722</c:v>
                </c:pt>
                <c:pt idx="165">
                  <c:v>1.3026784641615823</c:v>
                </c:pt>
                <c:pt idx="166">
                  <c:v>1.3026499365245436</c:v>
                </c:pt>
                <c:pt idx="167">
                  <c:v>1.3028192295950729</c:v>
                </c:pt>
                <c:pt idx="168">
                  <c:v>1.302748268528356</c:v>
                </c:pt>
                <c:pt idx="169">
                  <c:v>1.3031389167436527</c:v>
                </c:pt>
                <c:pt idx="170">
                  <c:v>1.3032977657857792</c:v>
                </c:pt>
                <c:pt idx="171">
                  <c:v>1.3030264945862708</c:v>
                </c:pt>
                <c:pt idx="172">
                  <c:v>1.3027088206290383</c:v>
                </c:pt>
                <c:pt idx="173">
                  <c:v>1.3026137187675384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7-4EA8-82CD-319BB26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'2021_24 enroll all ages slope4'!$BL$13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17-4EA8-82CD-319BB268743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C17-4EA8-82CD-319BB268743D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slope4'!$AQ$14:$AQ$254</c:f>
              <c:numCache>
                <c:formatCode>General</c:formatCode>
                <c:ptCount val="241"/>
                <c:pt idx="0">
                  <c:v>1.6075707350514528E-4</c:v>
                </c:pt>
                <c:pt idx="1">
                  <c:v>1.6250423533670976E-4</c:v>
                </c:pt>
                <c:pt idx="2">
                  <c:v>1.6569834890476395E-4</c:v>
                </c:pt>
                <c:pt idx="3">
                  <c:v>1.6416807506674505E-4</c:v>
                </c:pt>
                <c:pt idx="4">
                  <c:v>1.6746729784439612E-4</c:v>
                </c:pt>
                <c:pt idx="5">
                  <c:v>1.6286596578949693E-4</c:v>
                </c:pt>
                <c:pt idx="6">
                  <c:v>1.5448272275741021E-4</c:v>
                </c:pt>
                <c:pt idx="7">
                  <c:v>1.4880099685023911E-4</c:v>
                </c:pt>
                <c:pt idx="8">
                  <c:v>1.5517099973752813E-4</c:v>
                </c:pt>
                <c:pt idx="9">
                  <c:v>1.4794178481204845E-4</c:v>
                </c:pt>
                <c:pt idx="10">
                  <c:v>1.5048373302355351E-4</c:v>
                </c:pt>
                <c:pt idx="11">
                  <c:v>1.4269792017463308E-4</c:v>
                </c:pt>
                <c:pt idx="12">
                  <c:v>1.4462711853058247E-4</c:v>
                </c:pt>
                <c:pt idx="13">
                  <c:v>1.6127067825263828E-4</c:v>
                </c:pt>
                <c:pt idx="14">
                  <c:v>1.5066905862096938E-4</c:v>
                </c:pt>
                <c:pt idx="15">
                  <c:v>1.5372979943688832E-4</c:v>
                </c:pt>
                <c:pt idx="16">
                  <c:v>1.5881827007131619E-4</c:v>
                </c:pt>
                <c:pt idx="17">
                  <c:v>1.6217713182328664E-4</c:v>
                </c:pt>
                <c:pt idx="18">
                  <c:v>1.5367703565510128E-4</c:v>
                </c:pt>
                <c:pt idx="19">
                  <c:v>1.5391026348693357E-4</c:v>
                </c:pt>
                <c:pt idx="20">
                  <c:v>1.6411129350978884E-4</c:v>
                </c:pt>
                <c:pt idx="21">
                  <c:v>1.7307287702591923E-4</c:v>
                </c:pt>
                <c:pt idx="22">
                  <c:v>1.699105431613559E-4</c:v>
                </c:pt>
                <c:pt idx="23">
                  <c:v>1.7364518013925954E-4</c:v>
                </c:pt>
                <c:pt idx="24">
                  <c:v>1.6715960429283916E-4</c:v>
                </c:pt>
                <c:pt idx="25">
                  <c:v>1.6197090727848942E-4</c:v>
                </c:pt>
                <c:pt idx="26">
                  <c:v>1.6271261940713552E-4</c:v>
                </c:pt>
                <c:pt idx="27">
                  <c:v>1.6809400075722179E-4</c:v>
                </c:pt>
                <c:pt idx="28">
                  <c:v>1.7900442710735076E-4</c:v>
                </c:pt>
                <c:pt idx="29">
                  <c:v>1.9585842508010136E-4</c:v>
                </c:pt>
                <c:pt idx="30">
                  <c:v>1.9537380773773021E-4</c:v>
                </c:pt>
                <c:pt idx="31">
                  <c:v>2.1413921437189276E-4</c:v>
                </c:pt>
                <c:pt idx="32">
                  <c:v>2.4411291544455566E-4</c:v>
                </c:pt>
                <c:pt idx="33">
                  <c:v>3.0485378516754898E-4</c:v>
                </c:pt>
                <c:pt idx="34">
                  <c:v>3.5359870679175869E-4</c:v>
                </c:pt>
                <c:pt idx="35">
                  <c:v>3.5835530445769081E-4</c:v>
                </c:pt>
                <c:pt idx="36">
                  <c:v>3.2786428058702153E-4</c:v>
                </c:pt>
                <c:pt idx="37">
                  <c:v>2.9069087122722667E-4</c:v>
                </c:pt>
                <c:pt idx="38">
                  <c:v>2.7033278915723769E-4</c:v>
                </c:pt>
                <c:pt idx="39">
                  <c:v>2.6654267337357856E-4</c:v>
                </c:pt>
                <c:pt idx="40">
                  <c:v>2.670551578573326E-4</c:v>
                </c:pt>
                <c:pt idx="41">
                  <c:v>2.8234764031050873E-4</c:v>
                </c:pt>
                <c:pt idx="42">
                  <c:v>2.8161845034019447E-4</c:v>
                </c:pt>
                <c:pt idx="43">
                  <c:v>3.0981438592150254E-4</c:v>
                </c:pt>
                <c:pt idx="44">
                  <c:v>3.4004757702899696E-4</c:v>
                </c:pt>
                <c:pt idx="45">
                  <c:v>3.3319174688398081E-4</c:v>
                </c:pt>
                <c:pt idx="46">
                  <c:v>3.1893573715876373E-4</c:v>
                </c:pt>
                <c:pt idx="47">
                  <c:v>2.990260178479109E-4</c:v>
                </c:pt>
                <c:pt idx="48">
                  <c:v>2.8427836194359793E-4</c:v>
                </c:pt>
                <c:pt idx="49">
                  <c:v>2.9416134647432908E-4</c:v>
                </c:pt>
                <c:pt idx="50">
                  <c:v>3.0149562242096209E-4</c:v>
                </c:pt>
                <c:pt idx="51">
                  <c:v>3.1501836036788064E-4</c:v>
                </c:pt>
                <c:pt idx="52">
                  <c:v>3.3882318834347984E-4</c:v>
                </c:pt>
                <c:pt idx="53">
                  <c:v>3.4440386748090196E-4</c:v>
                </c:pt>
                <c:pt idx="54">
                  <c:v>3.280556083264367E-4</c:v>
                </c:pt>
                <c:pt idx="55">
                  <c:v>2.9538347149266926E-4</c:v>
                </c:pt>
                <c:pt idx="56">
                  <c:v>2.7863268421971849E-4</c:v>
                </c:pt>
                <c:pt idx="57">
                  <c:v>2.4296332557921884E-4</c:v>
                </c:pt>
                <c:pt idx="58">
                  <c:v>2.1498737546250636E-4</c:v>
                </c:pt>
                <c:pt idx="59">
                  <c:v>1.9629810060458965E-4</c:v>
                </c:pt>
                <c:pt idx="60">
                  <c:v>1.9908820997048936E-4</c:v>
                </c:pt>
                <c:pt idx="61">
                  <c:v>1.8008215706626131E-4</c:v>
                </c:pt>
                <c:pt idx="62">
                  <c:v>1.7484765032743297E-4</c:v>
                </c:pt>
                <c:pt idx="63">
                  <c:v>1.6465626389414517E-4</c:v>
                </c:pt>
                <c:pt idx="64">
                  <c:v>1.5690110994013524E-4</c:v>
                </c:pt>
                <c:pt idx="65">
                  <c:v>1.6575503045029909E-4</c:v>
                </c:pt>
                <c:pt idx="66">
                  <c:v>1.6043277684238256E-4</c:v>
                </c:pt>
                <c:pt idx="67">
                  <c:v>1.740656642801284E-4</c:v>
                </c:pt>
                <c:pt idx="68">
                  <c:v>1.6033593727474542E-4</c:v>
                </c:pt>
                <c:pt idx="69">
                  <c:v>1.5072943344197437E-4</c:v>
                </c:pt>
                <c:pt idx="70">
                  <c:v>1.5903724812461943E-4</c:v>
                </c:pt>
                <c:pt idx="71">
                  <c:v>1.5380241077808017E-4</c:v>
                </c:pt>
                <c:pt idx="72">
                  <c:v>1.4850999889552669E-4</c:v>
                </c:pt>
                <c:pt idx="73">
                  <c:v>1.5152060080584123E-4</c:v>
                </c:pt>
                <c:pt idx="74">
                  <c:v>1.4142844283309786E-4</c:v>
                </c:pt>
                <c:pt idx="75">
                  <c:v>1.5023103494396598E-4</c:v>
                </c:pt>
                <c:pt idx="76">
                  <c:v>1.472724901163419E-4</c:v>
                </c:pt>
                <c:pt idx="77">
                  <c:v>1.3859327152848931E-4</c:v>
                </c:pt>
                <c:pt idx="78">
                  <c:v>1.3785901568823413E-4</c:v>
                </c:pt>
                <c:pt idx="79">
                  <c:v>1.4249851727970135E-4</c:v>
                </c:pt>
                <c:pt idx="80">
                  <c:v>1.5511906310913909E-4</c:v>
                </c:pt>
                <c:pt idx="81">
                  <c:v>1.5607984874147266E-4</c:v>
                </c:pt>
                <c:pt idx="82">
                  <c:v>1.4338043437130081E-4</c:v>
                </c:pt>
                <c:pt idx="83">
                  <c:v>1.4464850748588284E-4</c:v>
                </c:pt>
                <c:pt idx="84">
                  <c:v>1.5660032959094212E-4</c:v>
                </c:pt>
                <c:pt idx="85">
                  <c:v>1.7236984778073644E-4</c:v>
                </c:pt>
                <c:pt idx="86">
                  <c:v>1.8495046757728616E-4</c:v>
                </c:pt>
                <c:pt idx="87">
                  <c:v>2.0176666066250008E-4</c:v>
                </c:pt>
                <c:pt idx="88">
                  <c:v>2.2926888058377829E-4</c:v>
                </c:pt>
                <c:pt idx="89">
                  <c:v>2.5308765557087204E-4</c:v>
                </c:pt>
                <c:pt idx="90">
                  <c:v>2.7240586411208194E-4</c:v>
                </c:pt>
                <c:pt idx="91">
                  <c:v>2.8295628081177439E-4</c:v>
                </c:pt>
                <c:pt idx="92">
                  <c:v>2.8709243295028741E-4</c:v>
                </c:pt>
                <c:pt idx="93">
                  <c:v>2.723815030372717E-4</c:v>
                </c:pt>
                <c:pt idx="94">
                  <c:v>2.4743847250145474E-4</c:v>
                </c:pt>
                <c:pt idx="95">
                  <c:v>2.3838378141707525E-4</c:v>
                </c:pt>
                <c:pt idx="96">
                  <c:v>2.2375094066412807E-4</c:v>
                </c:pt>
                <c:pt idx="97">
                  <c:v>2.0738766443670226E-4</c:v>
                </c:pt>
                <c:pt idx="98">
                  <c:v>1.8195824381809546E-4</c:v>
                </c:pt>
                <c:pt idx="99">
                  <c:v>1.8128586541698942E-4</c:v>
                </c:pt>
                <c:pt idx="100">
                  <c:v>2.1253730772518626E-4</c:v>
                </c:pt>
                <c:pt idx="101">
                  <c:v>2.1040316928767327E-4</c:v>
                </c:pt>
                <c:pt idx="102">
                  <c:v>2.1610485582160995E-4</c:v>
                </c:pt>
                <c:pt idx="103">
                  <c:v>2.0281099149644754E-4</c:v>
                </c:pt>
                <c:pt idx="104">
                  <c:v>1.9568858746320711E-4</c:v>
                </c:pt>
                <c:pt idx="105">
                  <c:v>1.9258167246600982E-4</c:v>
                </c:pt>
                <c:pt idx="106">
                  <c:v>1.7730048889252431E-4</c:v>
                </c:pt>
                <c:pt idx="107">
                  <c:v>1.9101022303160935E-4</c:v>
                </c:pt>
                <c:pt idx="108">
                  <c:v>1.8927098014572986E-4</c:v>
                </c:pt>
                <c:pt idx="109">
                  <c:v>1.7936428088104501E-4</c:v>
                </c:pt>
                <c:pt idx="110">
                  <c:v>1.7124066176432841E-4</c:v>
                </c:pt>
                <c:pt idx="111">
                  <c:v>1.6324072461566726E-4</c:v>
                </c:pt>
                <c:pt idx="112">
                  <c:v>1.6363474591124703E-4</c:v>
                </c:pt>
                <c:pt idx="113">
                  <c:v>1.7404210371735956E-4</c:v>
                </c:pt>
                <c:pt idx="114">
                  <c:v>1.6163992413434963E-4</c:v>
                </c:pt>
                <c:pt idx="115">
                  <c:v>1.4458864400103646E-4</c:v>
                </c:pt>
                <c:pt idx="116">
                  <c:v>1.3947161840965831E-4</c:v>
                </c:pt>
                <c:pt idx="117">
                  <c:v>1.4473152680114708E-4</c:v>
                </c:pt>
                <c:pt idx="118">
                  <c:v>1.4982259640633648E-4</c:v>
                </c:pt>
                <c:pt idx="119">
                  <c:v>1.4947351124121869E-4</c:v>
                </c:pt>
                <c:pt idx="120">
                  <c:v>1.4867584830231028E-4</c:v>
                </c:pt>
                <c:pt idx="121">
                  <c:v>1.6538196531195738E-4</c:v>
                </c:pt>
                <c:pt idx="122">
                  <c:v>1.4481858491806668E-4</c:v>
                </c:pt>
                <c:pt idx="123">
                  <c:v>1.4666086566251824E-4</c:v>
                </c:pt>
                <c:pt idx="124">
                  <c:v>1.680979560967307E-4</c:v>
                </c:pt>
                <c:pt idx="125">
                  <c:v>1.6418964924802207E-4</c:v>
                </c:pt>
                <c:pt idx="126">
                  <c:v>1.5978282269821437E-4</c:v>
                </c:pt>
                <c:pt idx="127">
                  <c:v>1.7314649337275183E-4</c:v>
                </c:pt>
                <c:pt idx="128">
                  <c:v>1.6873293121546612E-4</c:v>
                </c:pt>
                <c:pt idx="129">
                  <c:v>1.6611617028679113E-4</c:v>
                </c:pt>
                <c:pt idx="130">
                  <c:v>1.4723589000288563E-4</c:v>
                </c:pt>
                <c:pt idx="131">
                  <c:v>1.8269544860214016E-4</c:v>
                </c:pt>
                <c:pt idx="132">
                  <c:v>1.6581008665988637E-4</c:v>
                </c:pt>
                <c:pt idx="133">
                  <c:v>1.821753532874215E-4</c:v>
                </c:pt>
                <c:pt idx="134">
                  <c:v>1.9018573252982133E-4</c:v>
                </c:pt>
                <c:pt idx="135">
                  <c:v>2.0183950792822922E-4</c:v>
                </c:pt>
                <c:pt idx="136">
                  <c:v>1.9855223352588283E-4</c:v>
                </c:pt>
                <c:pt idx="137">
                  <c:v>1.8057638272682219E-4</c:v>
                </c:pt>
                <c:pt idx="138">
                  <c:v>1.8630789977314941E-4</c:v>
                </c:pt>
                <c:pt idx="139">
                  <c:v>1.7438525380494889E-4</c:v>
                </c:pt>
                <c:pt idx="140">
                  <c:v>1.7257592310517813E-4</c:v>
                </c:pt>
                <c:pt idx="141">
                  <c:v>1.7319381264879684E-4</c:v>
                </c:pt>
                <c:pt idx="142">
                  <c:v>1.834163717553317E-4</c:v>
                </c:pt>
                <c:pt idx="143">
                  <c:v>1.9918245347372822E-4</c:v>
                </c:pt>
                <c:pt idx="144">
                  <c:v>2.0440977936535924E-4</c:v>
                </c:pt>
                <c:pt idx="145">
                  <c:v>2.1368454124434642E-4</c:v>
                </c:pt>
                <c:pt idx="146">
                  <c:v>2.376195118085697E-4</c:v>
                </c:pt>
                <c:pt idx="147">
                  <c:v>2.6734950489255832E-4</c:v>
                </c:pt>
                <c:pt idx="148">
                  <c:v>2.3520455582897801E-4</c:v>
                </c:pt>
                <c:pt idx="149">
                  <c:v>2.1955674168716412E-4</c:v>
                </c:pt>
                <c:pt idx="150">
                  <c:v>2.0271808519513101E-4</c:v>
                </c:pt>
                <c:pt idx="151">
                  <c:v>1.8080849786460368E-4</c:v>
                </c:pt>
                <c:pt idx="152">
                  <c:v>1.9362101735185118E-4</c:v>
                </c:pt>
                <c:pt idx="153">
                  <c:v>1.904276292737624E-4</c:v>
                </c:pt>
                <c:pt idx="154">
                  <c:v>1.9477988958129457E-4</c:v>
                </c:pt>
                <c:pt idx="155">
                  <c:v>1.8971089938771195E-4</c:v>
                </c:pt>
                <c:pt idx="156">
                  <c:v>1.946215600708028E-4</c:v>
                </c:pt>
                <c:pt idx="157">
                  <c:v>1.8312068539833704E-4</c:v>
                </c:pt>
                <c:pt idx="158">
                  <c:v>1.8590303392017042E-4</c:v>
                </c:pt>
                <c:pt idx="159">
                  <c:v>1.9085353626728492E-4</c:v>
                </c:pt>
                <c:pt idx="160">
                  <c:v>1.8507237615012295E-4</c:v>
                </c:pt>
                <c:pt idx="161">
                  <c:v>1.8410174412497883E-4</c:v>
                </c:pt>
                <c:pt idx="162">
                  <c:v>1.8202809060105654E-4</c:v>
                </c:pt>
                <c:pt idx="163">
                  <c:v>1.7828792276753031E-4</c:v>
                </c:pt>
                <c:pt idx="164">
                  <c:v>1.7038276124874116E-4</c:v>
                </c:pt>
                <c:pt idx="165">
                  <c:v>1.9305307190790606E-4</c:v>
                </c:pt>
                <c:pt idx="166">
                  <c:v>1.6764666574538092E-4</c:v>
                </c:pt>
                <c:pt idx="167">
                  <c:v>1.748983442080462E-4</c:v>
                </c:pt>
                <c:pt idx="168">
                  <c:v>1.7128461052304882E-4</c:v>
                </c:pt>
                <c:pt idx="169">
                  <c:v>1.7185646567551149E-4</c:v>
                </c:pt>
                <c:pt idx="170">
                  <c:v>1.8347327667225845E-4</c:v>
                </c:pt>
                <c:pt idx="171">
                  <c:v>1.8410424075215756E-4</c:v>
                </c:pt>
                <c:pt idx="172">
                  <c:v>1.9360302716099354E-4</c:v>
                </c:pt>
                <c:pt idx="173">
                  <c:v>1.8249795771631063E-4</c:v>
                </c:pt>
                <c:pt idx="174">
                  <c:v>1.7503122765639748E-4</c:v>
                </c:pt>
                <c:pt idx="175">
                  <c:v>1.8112879395034605E-4</c:v>
                </c:pt>
                <c:pt idx="176">
                  <c:v>1.8028140129983103E-4</c:v>
                </c:pt>
                <c:pt idx="177">
                  <c:v>1.6212210618762296E-4</c:v>
                </c:pt>
                <c:pt idx="178">
                  <c:v>1.7324141690555934E-4</c:v>
                </c:pt>
                <c:pt idx="179">
                  <c:v>1.8269179728123229E-4</c:v>
                </c:pt>
                <c:pt idx="180">
                  <c:v>2.0383983773198199E-4</c:v>
                </c:pt>
                <c:pt idx="181">
                  <c:v>1.9050173077188307E-4</c:v>
                </c:pt>
                <c:pt idx="182">
                  <c:v>1.6500086259055627E-4</c:v>
                </c:pt>
                <c:pt idx="183">
                  <c:v>1.8001887831270829E-4</c:v>
                </c:pt>
                <c:pt idx="184">
                  <c:v>1.8850514197115301E-4</c:v>
                </c:pt>
                <c:pt idx="185">
                  <c:v>1.9737750517727262E-4</c:v>
                </c:pt>
                <c:pt idx="186">
                  <c:v>1.8579100676955379E-4</c:v>
                </c:pt>
                <c:pt idx="187">
                  <c:v>2.1506667179230468E-4</c:v>
                </c:pt>
                <c:pt idx="188">
                  <c:v>2.0778003295183136E-4</c:v>
                </c:pt>
                <c:pt idx="189">
                  <c:v>2.0850651178451861E-4</c:v>
                </c:pt>
                <c:pt idx="190">
                  <c:v>2.0860944285140952E-4</c:v>
                </c:pt>
                <c:pt idx="191">
                  <c:v>2.1468087382216173E-4</c:v>
                </c:pt>
                <c:pt idx="192">
                  <c:v>2.1164645593437596E-4</c:v>
                </c:pt>
                <c:pt idx="193">
                  <c:v>2.3175394527755671E-4</c:v>
                </c:pt>
                <c:pt idx="194">
                  <c:v>2.2110715922620314E-4</c:v>
                </c:pt>
                <c:pt idx="195">
                  <c:v>2.3920909965421836E-4</c:v>
                </c:pt>
                <c:pt idx="196">
                  <c:v>2.5104300361594918E-4</c:v>
                </c:pt>
                <c:pt idx="197">
                  <c:v>2.2541636645289411E-4</c:v>
                </c:pt>
                <c:pt idx="198">
                  <c:v>2.5779481545940773E-4</c:v>
                </c:pt>
                <c:pt idx="199">
                  <c:v>2.5156278914803418E-4</c:v>
                </c:pt>
                <c:pt idx="200">
                  <c:v>2.4295917658413344E-4</c:v>
                </c:pt>
                <c:pt idx="201">
                  <c:v>2.1773941809007669E-4</c:v>
                </c:pt>
                <c:pt idx="202">
                  <c:v>2.3742404179862619E-4</c:v>
                </c:pt>
                <c:pt idx="203">
                  <c:v>2.3961297888369851E-4</c:v>
                </c:pt>
                <c:pt idx="204">
                  <c:v>2.4282430936851506E-4</c:v>
                </c:pt>
                <c:pt idx="205">
                  <c:v>2.4606203878355337E-4</c:v>
                </c:pt>
                <c:pt idx="206">
                  <c:v>2.1985103005755686E-4</c:v>
                </c:pt>
                <c:pt idx="207">
                  <c:v>2.0869095105601691E-4</c:v>
                </c:pt>
                <c:pt idx="208">
                  <c:v>1.9091169246296245E-4</c:v>
                </c:pt>
                <c:pt idx="209">
                  <c:v>2.1833987729535473E-4</c:v>
                </c:pt>
                <c:pt idx="210">
                  <c:v>2.0871561669379301E-4</c:v>
                </c:pt>
                <c:pt idx="211">
                  <c:v>2.0419861805320662E-4</c:v>
                </c:pt>
                <c:pt idx="212">
                  <c:v>2.0277226208238592E-4</c:v>
                </c:pt>
                <c:pt idx="213">
                  <c:v>1.9606474282836465E-4</c:v>
                </c:pt>
                <c:pt idx="214">
                  <c:v>2.0303305597003672E-4</c:v>
                </c:pt>
                <c:pt idx="215">
                  <c:v>2.1006651138109978E-4</c:v>
                </c:pt>
                <c:pt idx="216">
                  <c:v>1.8939434845322361E-4</c:v>
                </c:pt>
                <c:pt idx="217">
                  <c:v>1.9606063682563781E-4</c:v>
                </c:pt>
                <c:pt idx="218">
                  <c:v>2.0171034220140373E-4</c:v>
                </c:pt>
                <c:pt idx="219">
                  <c:v>1.9801602521142509E-4</c:v>
                </c:pt>
                <c:pt idx="220">
                  <c:v>2.0481161104327921E-4</c:v>
                </c:pt>
                <c:pt idx="221">
                  <c:v>2.0692570778964924E-4</c:v>
                </c:pt>
                <c:pt idx="222">
                  <c:v>1.9805190876939272E-4</c:v>
                </c:pt>
                <c:pt idx="223">
                  <c:v>1.8945248669467529E-4</c:v>
                </c:pt>
                <c:pt idx="224">
                  <c:v>2.1521389911442339E-4</c:v>
                </c:pt>
                <c:pt idx="225">
                  <c:v>2.002765960623037E-4</c:v>
                </c:pt>
                <c:pt idx="226">
                  <c:v>1.7732712356441206E-4</c:v>
                </c:pt>
                <c:pt idx="227">
                  <c:v>2.101667337903654E-4</c:v>
                </c:pt>
                <c:pt idx="228">
                  <c:v>1.8362772475542173E-4</c:v>
                </c:pt>
                <c:pt idx="229">
                  <c:v>1.9175408318270192E-4</c:v>
                </c:pt>
                <c:pt idx="230">
                  <c:v>1.9690422675456225E-4</c:v>
                </c:pt>
                <c:pt idx="231">
                  <c:v>1.8254139252140596E-4</c:v>
                </c:pt>
                <c:pt idx="232">
                  <c:v>1.6880088203866363E-4</c:v>
                </c:pt>
                <c:pt idx="233">
                  <c:v>1.6576384424834211E-4</c:v>
                </c:pt>
                <c:pt idx="234">
                  <c:v>1.6191381470594571E-4</c:v>
                </c:pt>
                <c:pt idx="235">
                  <c:v>1.1029963324806421E-4</c:v>
                </c:pt>
                <c:pt idx="236">
                  <c:v>1.0337455576952409E-4</c:v>
                </c:pt>
                <c:pt idx="237">
                  <c:v>7.6232974015068102E-5</c:v>
                </c:pt>
                <c:pt idx="238">
                  <c:v>7.8989021046165406E-5</c:v>
                </c:pt>
                <c:pt idx="239">
                  <c:v>3.5499597606667358E-5</c:v>
                </c:pt>
                <c:pt idx="240">
                  <c:v>7.6155538004757332E-6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6D-43CD-954D-235751B12AC5}"/>
            </c:ext>
          </c:extLst>
        </c:ser>
        <c:ser>
          <c:idx val="1"/>
          <c:order val="1"/>
          <c:tx>
            <c:strRef>
              <c:f>'2021_24 enroll all ages slope4'!$AR$13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7.8313348120399179E-4</c:v>
                </c:pt>
                <c:pt idx="44">
                  <c:v>6.9882114786978507E-4</c:v>
                </c:pt>
                <c:pt idx="45">
                  <c:v>2.5951485335086455E-4</c:v>
                </c:pt>
                <c:pt idx="46">
                  <c:v>6.830905398819585E-4</c:v>
                </c:pt>
                <c:pt idx="47">
                  <c:v>9.0504457327744464E-4</c:v>
                </c:pt>
                <c:pt idx="48">
                  <c:v>9.6739066499549719E-4</c:v>
                </c:pt>
                <c:pt idx="49">
                  <c:v>1.5252228122657118E-3</c:v>
                </c:pt>
                <c:pt idx="50">
                  <c:v>1.5281839870883375E-3</c:v>
                </c:pt>
                <c:pt idx="51">
                  <c:v>1.6487639037360601E-3</c:v>
                </c:pt>
                <c:pt idx="52">
                  <c:v>1.4659905317392552E-3</c:v>
                </c:pt>
                <c:pt idx="53">
                  <c:v>1.0152532293509131E-3</c:v>
                </c:pt>
                <c:pt idx="54">
                  <c:v>7.5857124692885159E-4</c:v>
                </c:pt>
                <c:pt idx="55">
                  <c:v>5.2843261581729582E-4</c:v>
                </c:pt>
                <c:pt idx="56">
                  <c:v>5.3194455215558754E-4</c:v>
                </c:pt>
                <c:pt idx="57">
                  <c:v>5.1524179796744066E-4</c:v>
                </c:pt>
                <c:pt idx="58">
                  <c:v>4.1672257266537943E-4</c:v>
                </c:pt>
                <c:pt idx="59">
                  <c:v>3.7883049576489005E-4</c:v>
                </c:pt>
                <c:pt idx="60">
                  <c:v>2.9833975522473388E-4</c:v>
                </c:pt>
                <c:pt idx="61">
                  <c:v>2.1665855690240299E-4</c:v>
                </c:pt>
                <c:pt idx="62">
                  <c:v>1.6736385908010929E-4</c:v>
                </c:pt>
                <c:pt idx="63">
                  <c:v>1.0410200403075514E-4</c:v>
                </c:pt>
                <c:pt idx="64">
                  <c:v>9.5270504589611631E-5</c:v>
                </c:pt>
                <c:pt idx="65">
                  <c:v>1.0031888220946809E-4</c:v>
                </c:pt>
                <c:pt idx="66">
                  <c:v>9.1014908424665074E-5</c:v>
                </c:pt>
                <c:pt idx="67">
                  <c:v>7.9325159278443872E-5</c:v>
                </c:pt>
                <c:pt idx="68">
                  <c:v>9.2495560574693003E-5</c:v>
                </c:pt>
                <c:pt idx="69">
                  <c:v>7.437800264936941E-5</c:v>
                </c:pt>
                <c:pt idx="70">
                  <c:v>8.2109334433478777E-5</c:v>
                </c:pt>
                <c:pt idx="71">
                  <c:v>8.213075744212336E-5</c:v>
                </c:pt>
                <c:pt idx="72">
                  <c:v>8.3060020920587007E-5</c:v>
                </c:pt>
                <c:pt idx="73">
                  <c:v>8.4443879617740331E-5</c:v>
                </c:pt>
                <c:pt idx="74">
                  <c:v>7.8562096710104888E-5</c:v>
                </c:pt>
                <c:pt idx="75">
                  <c:v>8.6304938021141073E-5</c:v>
                </c:pt>
                <c:pt idx="76">
                  <c:v>8.8145398807558555E-5</c:v>
                </c:pt>
                <c:pt idx="77">
                  <c:v>9.2259608067240818E-5</c:v>
                </c:pt>
                <c:pt idx="78">
                  <c:v>8.7738167444772138E-5</c:v>
                </c:pt>
                <c:pt idx="79">
                  <c:v>8.9580596717368259E-5</c:v>
                </c:pt>
                <c:pt idx="80">
                  <c:v>9.0514399341241262E-5</c:v>
                </c:pt>
                <c:pt idx="81">
                  <c:v>8.2803655427187702E-5</c:v>
                </c:pt>
                <c:pt idx="82">
                  <c:v>9.0107303581038641E-5</c:v>
                </c:pt>
                <c:pt idx="83">
                  <c:v>1.0060239004517659E-4</c:v>
                </c:pt>
                <c:pt idx="84">
                  <c:v>8.5602922392189861E-5</c:v>
                </c:pt>
                <c:pt idx="85">
                  <c:v>9.3824494482209168E-5</c:v>
                </c:pt>
                <c:pt idx="86">
                  <c:v>1.0114010913490199E-4</c:v>
                </c:pt>
                <c:pt idx="87">
                  <c:v>1.0390295742669883E-4</c:v>
                </c:pt>
                <c:pt idx="88">
                  <c:v>1.0119696231147742E-4</c:v>
                </c:pt>
                <c:pt idx="89">
                  <c:v>1.0624146173435592E-4</c:v>
                </c:pt>
                <c:pt idx="90">
                  <c:v>1.1083322814482951E-4</c:v>
                </c:pt>
                <c:pt idx="91">
                  <c:v>1.0904014458876453E-4</c:v>
                </c:pt>
                <c:pt idx="92">
                  <c:v>1.163741897273293E-4</c:v>
                </c:pt>
                <c:pt idx="93">
                  <c:v>1.1275604685876808E-4</c:v>
                </c:pt>
                <c:pt idx="94">
                  <c:v>1.1141881268451582E-4</c:v>
                </c:pt>
                <c:pt idx="95">
                  <c:v>9.4549134248052649E-5</c:v>
                </c:pt>
                <c:pt idx="96">
                  <c:v>9.1376462218024882E-5</c:v>
                </c:pt>
                <c:pt idx="97">
                  <c:v>1.0602683196205217E-4</c:v>
                </c:pt>
                <c:pt idx="98">
                  <c:v>9.0969921443148646E-5</c:v>
                </c:pt>
                <c:pt idx="99">
                  <c:v>9.6482048463254842E-5</c:v>
                </c:pt>
                <c:pt idx="100">
                  <c:v>9.9253150372917412E-5</c:v>
                </c:pt>
                <c:pt idx="101">
                  <c:v>1.0477144418169248E-4</c:v>
                </c:pt>
                <c:pt idx="102">
                  <c:v>9.7020349758656597E-5</c:v>
                </c:pt>
                <c:pt idx="103">
                  <c:v>9.796268381383075E-5</c:v>
                </c:pt>
                <c:pt idx="104">
                  <c:v>8.6541355912608478E-5</c:v>
                </c:pt>
                <c:pt idx="105">
                  <c:v>1.0580280096985826E-4</c:v>
                </c:pt>
                <c:pt idx="106">
                  <c:v>9.7127137451739545E-5</c:v>
                </c:pt>
                <c:pt idx="107">
                  <c:v>1.0998692302276892E-4</c:v>
                </c:pt>
                <c:pt idx="108">
                  <c:v>1.0680939012644847E-4</c:v>
                </c:pt>
                <c:pt idx="109">
                  <c:v>1.1096713367887951E-4</c:v>
                </c:pt>
                <c:pt idx="110">
                  <c:v>1.0641197477371165E-4</c:v>
                </c:pt>
                <c:pt idx="111">
                  <c:v>1.1057192258759642E-4</c:v>
                </c:pt>
                <c:pt idx="112">
                  <c:v>9.6834395503081879E-5</c:v>
                </c:pt>
                <c:pt idx="113">
                  <c:v>1.0558401214971258E-4</c:v>
                </c:pt>
                <c:pt idx="114">
                  <c:v>1.092878806051091E-4</c:v>
                </c:pt>
                <c:pt idx="115">
                  <c:v>1.0977864665683265E-4</c:v>
                </c:pt>
                <c:pt idx="116">
                  <c:v>1.006201728123818E-4</c:v>
                </c:pt>
                <c:pt idx="117">
                  <c:v>1.0018857892247879E-4</c:v>
                </c:pt>
                <c:pt idx="118">
                  <c:v>1.0113595573284676E-4</c:v>
                </c:pt>
                <c:pt idx="119">
                  <c:v>8.0009992384716733E-5</c:v>
                </c:pt>
                <c:pt idx="120">
                  <c:v>8.877039089996865E-5</c:v>
                </c:pt>
                <c:pt idx="121">
                  <c:v>1.0259766362087488E-4</c:v>
                </c:pt>
                <c:pt idx="122">
                  <c:v>9.4802164184376033E-5</c:v>
                </c:pt>
                <c:pt idx="123">
                  <c:v>9.574876688627011E-5</c:v>
                </c:pt>
                <c:pt idx="124">
                  <c:v>1.0820862800901153E-4</c:v>
                </c:pt>
                <c:pt idx="125">
                  <c:v>1.0271188355322367E-4</c:v>
                </c:pt>
                <c:pt idx="126">
                  <c:v>1.0181916112730313E-4</c:v>
                </c:pt>
                <c:pt idx="127">
                  <c:v>9.7238696930866187E-5</c:v>
                </c:pt>
                <c:pt idx="128">
                  <c:v>1.0279768949860774E-4</c:v>
                </c:pt>
                <c:pt idx="129">
                  <c:v>8.8531005588512207E-5</c:v>
                </c:pt>
                <c:pt idx="130">
                  <c:v>1.0239264660928062E-4</c:v>
                </c:pt>
                <c:pt idx="131">
                  <c:v>9.2731934609586314E-5</c:v>
                </c:pt>
                <c:pt idx="132">
                  <c:v>1.1029508684553792E-4</c:v>
                </c:pt>
                <c:pt idx="133">
                  <c:v>1.1725192023647518E-4</c:v>
                </c:pt>
                <c:pt idx="134">
                  <c:v>1.0666493057135833E-4</c:v>
                </c:pt>
                <c:pt idx="135">
                  <c:v>1.2702070666582637E-4</c:v>
                </c:pt>
                <c:pt idx="136">
                  <c:v>1.0025873649939198E-4</c:v>
                </c:pt>
                <c:pt idx="137">
                  <c:v>1.1091721660775464E-4</c:v>
                </c:pt>
                <c:pt idx="138">
                  <c:v>1.0170250931708006E-4</c:v>
                </c:pt>
                <c:pt idx="139">
                  <c:v>9.6181426447380087E-5</c:v>
                </c:pt>
                <c:pt idx="140">
                  <c:v>1.1054798313142723E-4</c:v>
                </c:pt>
                <c:pt idx="141">
                  <c:v>1.0641528739916461E-4</c:v>
                </c:pt>
                <c:pt idx="142">
                  <c:v>1.0968549246121888E-4</c:v>
                </c:pt>
                <c:pt idx="143">
                  <c:v>1.13420923054702E-4</c:v>
                </c:pt>
                <c:pt idx="144">
                  <c:v>1.1160138821160257E-4</c:v>
                </c:pt>
                <c:pt idx="145">
                  <c:v>1.4035663703127317E-4</c:v>
                </c:pt>
                <c:pt idx="146">
                  <c:v>1.3344970404928854E-4</c:v>
                </c:pt>
                <c:pt idx="147">
                  <c:v>1.4693489803129512E-4</c:v>
                </c:pt>
                <c:pt idx="148">
                  <c:v>1.3863531821590538E-4</c:v>
                </c:pt>
                <c:pt idx="149">
                  <c:v>1.307932819911754E-4</c:v>
                </c:pt>
                <c:pt idx="150">
                  <c:v>1.3268957351126234E-4</c:v>
                </c:pt>
                <c:pt idx="151">
                  <c:v>1.2298351770884851E-4</c:v>
                </c:pt>
                <c:pt idx="152">
                  <c:v>1.1884187444463401E-4</c:v>
                </c:pt>
                <c:pt idx="153">
                  <c:v>1.2445008643604806E-4</c:v>
                </c:pt>
                <c:pt idx="154">
                  <c:v>1.2030654966150987E-4</c:v>
                </c:pt>
                <c:pt idx="155">
                  <c:v>1.2034231916504478E-4</c:v>
                </c:pt>
                <c:pt idx="156">
                  <c:v>1.1108147808635169E-4</c:v>
                </c:pt>
                <c:pt idx="157">
                  <c:v>1.2785235734568307E-4</c:v>
                </c:pt>
                <c:pt idx="158">
                  <c:v>9.8589732313920456E-5</c:v>
                </c:pt>
                <c:pt idx="159">
                  <c:v>1.1489986609887541E-4</c:v>
                </c:pt>
                <c:pt idx="160">
                  <c:v>1.0143785222848103E-4</c:v>
                </c:pt>
                <c:pt idx="161">
                  <c:v>1.0891396712262812E-4</c:v>
                </c:pt>
                <c:pt idx="162">
                  <c:v>1.2989877197263722E-4</c:v>
                </c:pt>
                <c:pt idx="163">
                  <c:v>1.1829399952151667E-4</c:v>
                </c:pt>
                <c:pt idx="164">
                  <c:v>1.0528343143754833E-4</c:v>
                </c:pt>
                <c:pt idx="165">
                  <c:v>1.0671126520218823E-4</c:v>
                </c:pt>
                <c:pt idx="166">
                  <c:v>1.0347836735060648E-4</c:v>
                </c:pt>
                <c:pt idx="167">
                  <c:v>9.3715253373090541E-5</c:v>
                </c:pt>
                <c:pt idx="168">
                  <c:v>1.0866611777647346E-4</c:v>
                </c:pt>
                <c:pt idx="169">
                  <c:v>9.0501589770769093E-5</c:v>
                </c:pt>
                <c:pt idx="170">
                  <c:v>9.7525907680441753E-5</c:v>
                </c:pt>
                <c:pt idx="171">
                  <c:v>8.7283104099631866E-5</c:v>
                </c:pt>
                <c:pt idx="172">
                  <c:v>1.1672287904248495E-4</c:v>
                </c:pt>
                <c:pt idx="173">
                  <c:v>9.9942451954076973E-5</c:v>
                </c:pt>
                <c:pt idx="174">
                  <c:v>1.1305178304364837E-4</c:v>
                </c:pt>
                <c:pt idx="175">
                  <c:v>1.0560710374360607E-4</c:v>
                </c:pt>
                <c:pt idx="176">
                  <c:v>1.0890922203863627E-4</c:v>
                </c:pt>
                <c:pt idx="177">
                  <c:v>1.0192630656206268E-4</c:v>
                </c:pt>
                <c:pt idx="178">
                  <c:v>9.5874282856801441E-5</c:v>
                </c:pt>
                <c:pt idx="179">
                  <c:v>1.2350439870334879E-4</c:v>
                </c:pt>
                <c:pt idx="180">
                  <c:v>1.0950113390587004E-4</c:v>
                </c:pt>
                <c:pt idx="181">
                  <c:v>1.2779016847338855E-4</c:v>
                </c:pt>
                <c:pt idx="182">
                  <c:v>1.0581955030072991E-4</c:v>
                </c:pt>
                <c:pt idx="183">
                  <c:v>9.9760166782794478E-5</c:v>
                </c:pt>
                <c:pt idx="184">
                  <c:v>1.0119335783859248E-4</c:v>
                </c:pt>
                <c:pt idx="185">
                  <c:v>1.0403347935832346E-4</c:v>
                </c:pt>
                <c:pt idx="186">
                  <c:v>1.0171869593570954E-4</c:v>
                </c:pt>
                <c:pt idx="187">
                  <c:v>1.0362272914998355E-4</c:v>
                </c:pt>
                <c:pt idx="188">
                  <c:v>1.3367250351285122E-4</c:v>
                </c:pt>
                <c:pt idx="189">
                  <c:v>1.2714468118091432E-4</c:v>
                </c:pt>
                <c:pt idx="190">
                  <c:v>1.3797884825856061E-4</c:v>
                </c:pt>
                <c:pt idx="191">
                  <c:v>1.1501587324417168E-4</c:v>
                </c:pt>
                <c:pt idx="192">
                  <c:v>1.1129226061610379E-4</c:v>
                </c:pt>
                <c:pt idx="193">
                  <c:v>1.3058536920286504E-4</c:v>
                </c:pt>
                <c:pt idx="194">
                  <c:v>1.2357641575917576E-4</c:v>
                </c:pt>
                <c:pt idx="195">
                  <c:v>1.2972439384170836E-4</c:v>
                </c:pt>
                <c:pt idx="196">
                  <c:v>1.3728760916098773E-4</c:v>
                </c:pt>
                <c:pt idx="197">
                  <c:v>1.1616422261980396E-4</c:v>
                </c:pt>
                <c:pt idx="198">
                  <c:v>1.1525720261867837E-4</c:v>
                </c:pt>
                <c:pt idx="199">
                  <c:v>1.3223367179773275E-4</c:v>
                </c:pt>
                <c:pt idx="200">
                  <c:v>1.153263073986929E-4</c:v>
                </c:pt>
                <c:pt idx="201">
                  <c:v>1.1300537893764752E-4</c:v>
                </c:pt>
                <c:pt idx="202">
                  <c:v>1.2764062865185382E-4</c:v>
                </c:pt>
                <c:pt idx="203">
                  <c:v>1.3380500444058315E-4</c:v>
                </c:pt>
                <c:pt idx="204">
                  <c:v>1.2677618544127165E-4</c:v>
                </c:pt>
                <c:pt idx="205">
                  <c:v>1.4048787691504816E-4</c:v>
                </c:pt>
                <c:pt idx="206">
                  <c:v>1.1695033405498122E-4</c:v>
                </c:pt>
                <c:pt idx="207">
                  <c:v>1.3915807176992904E-4</c:v>
                </c:pt>
                <c:pt idx="208">
                  <c:v>1.0711129217299055E-4</c:v>
                </c:pt>
                <c:pt idx="209">
                  <c:v>1.0336533986571783E-4</c:v>
                </c:pt>
                <c:pt idx="210">
                  <c:v>9.772826606939984E-5</c:v>
                </c:pt>
                <c:pt idx="211">
                  <c:v>1.1711937791688896E-4</c:v>
                </c:pt>
                <c:pt idx="212">
                  <c:v>1.1998839008281131E-4</c:v>
                </c:pt>
                <c:pt idx="213">
                  <c:v>1.200238810412078E-4</c:v>
                </c:pt>
                <c:pt idx="214">
                  <c:v>9.1696365647402341E-5</c:v>
                </c:pt>
                <c:pt idx="215">
                  <c:v>1.0070481701988641E-4</c:v>
                </c:pt>
                <c:pt idx="216">
                  <c:v>9.7894893604492467E-5</c:v>
                </c:pt>
                <c:pt idx="217">
                  <c:v>1.1353417114197028E-4</c:v>
                </c:pt>
                <c:pt idx="218">
                  <c:v>1.1025429999183344E-4</c:v>
                </c:pt>
                <c:pt idx="219">
                  <c:v>1.0081832652325345E-4</c:v>
                </c:pt>
                <c:pt idx="220">
                  <c:v>1.2215432929194779E-4</c:v>
                </c:pt>
                <c:pt idx="221">
                  <c:v>9.6613496163113448E-5</c:v>
                </c:pt>
                <c:pt idx="222">
                  <c:v>1.0422022154133247E-4</c:v>
                </c:pt>
                <c:pt idx="223">
                  <c:v>1.04249427049413E-4</c:v>
                </c:pt>
                <c:pt idx="224">
                  <c:v>1.0522672649641318E-4</c:v>
                </c:pt>
                <c:pt idx="225">
                  <c:v>1.0051457445496611E-4</c:v>
                </c:pt>
                <c:pt idx="226">
                  <c:v>9.0582110441647006E-5</c:v>
                </c:pt>
                <c:pt idx="227">
                  <c:v>1.0436465710345801E-4</c:v>
                </c:pt>
                <c:pt idx="228">
                  <c:v>8.8258920228763424E-5</c:v>
                </c:pt>
                <c:pt idx="229">
                  <c:v>9.3029061471692747E-5</c:v>
                </c:pt>
                <c:pt idx="230">
                  <c:v>8.9730456258254102E-5</c:v>
                </c:pt>
                <c:pt idx="231">
                  <c:v>7.9305926309616889E-5</c:v>
                </c:pt>
                <c:pt idx="232">
                  <c:v>7.5525879981581004E-5</c:v>
                </c:pt>
                <c:pt idx="233">
                  <c:v>8.0296548800255137E-5</c:v>
                </c:pt>
                <c:pt idx="234">
                  <c:v>6.9860969511309408E-5</c:v>
                </c:pt>
                <c:pt idx="235">
                  <c:v>5.6091954085548768E-5</c:v>
                </c:pt>
                <c:pt idx="236">
                  <c:v>5.087464900168175E-5</c:v>
                </c:pt>
                <c:pt idx="237">
                  <c:v>4.1850013171014336E-5</c:v>
                </c:pt>
                <c:pt idx="238">
                  <c:v>3.0918395829399E-5</c:v>
                </c:pt>
                <c:pt idx="239">
                  <c:v>1.8078918662242705E-5</c:v>
                </c:pt>
                <c:pt idx="240">
                  <c:v>4.7584629936785035E-7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6D-43CD-954D-235751B12AC5}"/>
            </c:ext>
          </c:extLst>
        </c:ser>
        <c:ser>
          <c:idx val="2"/>
          <c:order val="2"/>
          <c:tx>
            <c:strRef>
              <c:f>'2021_24 enroll all ages slope4'!$AS$13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2.3237669813205871E-4</c:v>
                </c:pt>
                <c:pt idx="48">
                  <c:v>1.9130524369228587E-4</c:v>
                </c:pt>
                <c:pt idx="49">
                  <c:v>3.2441104416399888E-4</c:v>
                </c:pt>
                <c:pt idx="50">
                  <c:v>5.1132884853737613E-4</c:v>
                </c:pt>
                <c:pt idx="51">
                  <c:v>5.642963866657703E-4</c:v>
                </c:pt>
                <c:pt idx="52">
                  <c:v>6.1262380228457327E-4</c:v>
                </c:pt>
                <c:pt idx="53">
                  <c:v>7.7823750364293528E-4</c:v>
                </c:pt>
                <c:pt idx="54">
                  <c:v>6.9417179428725125E-4</c:v>
                </c:pt>
                <c:pt idx="55">
                  <c:v>6.5773778960850915E-4</c:v>
                </c:pt>
                <c:pt idx="56">
                  <c:v>6.7115054158810501E-4</c:v>
                </c:pt>
                <c:pt idx="57">
                  <c:v>5.0441355260027912E-4</c:v>
                </c:pt>
                <c:pt idx="58">
                  <c:v>4.59062017197329E-4</c:v>
                </c:pt>
                <c:pt idx="59">
                  <c:v>4.4316376541614762E-4</c:v>
                </c:pt>
                <c:pt idx="60">
                  <c:v>4.282483616990398E-4</c:v>
                </c:pt>
                <c:pt idx="61">
                  <c:v>4.6211997597886965E-4</c:v>
                </c:pt>
                <c:pt idx="62">
                  <c:v>4.5003932644082192E-4</c:v>
                </c:pt>
                <c:pt idx="63">
                  <c:v>4.3433995222129433E-4</c:v>
                </c:pt>
                <c:pt idx="64">
                  <c:v>4.1453207335583118E-4</c:v>
                </c:pt>
                <c:pt idx="65">
                  <c:v>4.2544409516400274E-4</c:v>
                </c:pt>
                <c:pt idx="66">
                  <c:v>3.6227754399461128E-4</c:v>
                </c:pt>
                <c:pt idx="67">
                  <c:v>3.4460709818686589E-4</c:v>
                </c:pt>
                <c:pt idx="68">
                  <c:v>3.5959590022258825E-4</c:v>
                </c:pt>
                <c:pt idx="69">
                  <c:v>3.4306737417267956E-4</c:v>
                </c:pt>
                <c:pt idx="70">
                  <c:v>3.3518581652434033E-4</c:v>
                </c:pt>
                <c:pt idx="71">
                  <c:v>3.9405177454818457E-4</c:v>
                </c:pt>
                <c:pt idx="72">
                  <c:v>3.7364765721934509E-4</c:v>
                </c:pt>
                <c:pt idx="73">
                  <c:v>4.2191533135536066E-4</c:v>
                </c:pt>
                <c:pt idx="74">
                  <c:v>3.6286482709207019E-4</c:v>
                </c:pt>
                <c:pt idx="75">
                  <c:v>3.9861925498533901E-4</c:v>
                </c:pt>
                <c:pt idx="76">
                  <c:v>3.9020760637986629E-4</c:v>
                </c:pt>
                <c:pt idx="77">
                  <c:v>3.945326700812964E-4</c:v>
                </c:pt>
                <c:pt idx="78">
                  <c:v>4.033370597985952E-4</c:v>
                </c:pt>
                <c:pt idx="79">
                  <c:v>4.3286092152628787E-4</c:v>
                </c:pt>
                <c:pt idx="80">
                  <c:v>4.2501263879845131E-4</c:v>
                </c:pt>
                <c:pt idx="81">
                  <c:v>4.1824088249317186E-4</c:v>
                </c:pt>
                <c:pt idx="82">
                  <c:v>4.4408682126632708E-4</c:v>
                </c:pt>
                <c:pt idx="83">
                  <c:v>4.4128251842926928E-4</c:v>
                </c:pt>
                <c:pt idx="84">
                  <c:v>4.6789171397444316E-4</c:v>
                </c:pt>
                <c:pt idx="85">
                  <c:v>4.9010863914429354E-4</c:v>
                </c:pt>
                <c:pt idx="86">
                  <c:v>5.6195813265389892E-4</c:v>
                </c:pt>
                <c:pt idx="87">
                  <c:v>5.7887929795876576E-4</c:v>
                </c:pt>
                <c:pt idx="88">
                  <c:v>5.7815897567788945E-4</c:v>
                </c:pt>
                <c:pt idx="89">
                  <c:v>5.9234668359838894E-4</c:v>
                </c:pt>
                <c:pt idx="90">
                  <c:v>6.2502550153444492E-4</c:v>
                </c:pt>
                <c:pt idx="91">
                  <c:v>6.4809108856943266E-4</c:v>
                </c:pt>
                <c:pt idx="92">
                  <c:v>6.5277961845335247E-4</c:v>
                </c:pt>
                <c:pt idx="93">
                  <c:v>5.8265586577081535E-4</c:v>
                </c:pt>
                <c:pt idx="94">
                  <c:v>5.6562005200784299E-4</c:v>
                </c:pt>
                <c:pt idx="95">
                  <c:v>5.0707543618796244E-4</c:v>
                </c:pt>
                <c:pt idx="96">
                  <c:v>4.9437830059571343E-4</c:v>
                </c:pt>
                <c:pt idx="97">
                  <c:v>5.1912047178707748E-4</c:v>
                </c:pt>
                <c:pt idx="98">
                  <c:v>4.9756977859245527E-4</c:v>
                </c:pt>
                <c:pt idx="99">
                  <c:v>5.0358740905548393E-4</c:v>
                </c:pt>
                <c:pt idx="100">
                  <c:v>5.5631246278608473E-4</c:v>
                </c:pt>
                <c:pt idx="101">
                  <c:v>5.8209048809411054E-4</c:v>
                </c:pt>
                <c:pt idx="102">
                  <c:v>5.5514481779689979E-4</c:v>
                </c:pt>
                <c:pt idx="103">
                  <c:v>5.3875815823759888E-4</c:v>
                </c:pt>
                <c:pt idx="104">
                  <c:v>5.3182693463879084E-4</c:v>
                </c:pt>
                <c:pt idx="105">
                  <c:v>5.2185757110381488E-4</c:v>
                </c:pt>
                <c:pt idx="106">
                  <c:v>5.3343847584659391E-4</c:v>
                </c:pt>
                <c:pt idx="107">
                  <c:v>5.3966483950095988E-4</c:v>
                </c:pt>
                <c:pt idx="108">
                  <c:v>5.6523639872772282E-4</c:v>
                </c:pt>
                <c:pt idx="109">
                  <c:v>5.7219334408594217E-4</c:v>
                </c:pt>
                <c:pt idx="110">
                  <c:v>5.4095949760023135E-4</c:v>
                </c:pt>
                <c:pt idx="111">
                  <c:v>5.6733525415454949E-4</c:v>
                </c:pt>
                <c:pt idx="112">
                  <c:v>5.6702042051021465E-4</c:v>
                </c:pt>
                <c:pt idx="113">
                  <c:v>5.3244823739132679E-4</c:v>
                </c:pt>
                <c:pt idx="114">
                  <c:v>5.3507856827534944E-4</c:v>
                </c:pt>
                <c:pt idx="115">
                  <c:v>5.0329003811832424E-4</c:v>
                </c:pt>
                <c:pt idx="116">
                  <c:v>4.3988429566580285E-4</c:v>
                </c:pt>
                <c:pt idx="117">
                  <c:v>5.1639488131213687E-4</c:v>
                </c:pt>
                <c:pt idx="118">
                  <c:v>5.0101777485052703E-4</c:v>
                </c:pt>
                <c:pt idx="119">
                  <c:v>5.060491782122303E-4</c:v>
                </c:pt>
                <c:pt idx="120">
                  <c:v>4.8494718420203715E-4</c:v>
                </c:pt>
                <c:pt idx="121">
                  <c:v>5.3927872203692257E-4</c:v>
                </c:pt>
                <c:pt idx="122">
                  <c:v>4.4866862667288844E-4</c:v>
                </c:pt>
                <c:pt idx="123">
                  <c:v>4.9437564503578154E-4</c:v>
                </c:pt>
                <c:pt idx="124">
                  <c:v>6.0956911209929254E-4</c:v>
                </c:pt>
                <c:pt idx="125">
                  <c:v>5.468421054282606E-4</c:v>
                </c:pt>
                <c:pt idx="126">
                  <c:v>5.9320761781961686E-4</c:v>
                </c:pt>
                <c:pt idx="127">
                  <c:v>5.4911766763096289E-4</c:v>
                </c:pt>
                <c:pt idx="128">
                  <c:v>5.4484115562885953E-4</c:v>
                </c:pt>
                <c:pt idx="129">
                  <c:v>5.4117345427882749E-4</c:v>
                </c:pt>
                <c:pt idx="130">
                  <c:v>5.4067742626384707E-4</c:v>
                </c:pt>
                <c:pt idx="131">
                  <c:v>5.4658509986030377E-4</c:v>
                </c:pt>
                <c:pt idx="132">
                  <c:v>5.9559015247887166E-4</c:v>
                </c:pt>
                <c:pt idx="133">
                  <c:v>5.804239952818688E-4</c:v>
                </c:pt>
                <c:pt idx="134">
                  <c:v>5.9553805255643788E-4</c:v>
                </c:pt>
                <c:pt idx="135">
                  <c:v>6.0944006393091042E-4</c:v>
                </c:pt>
                <c:pt idx="136">
                  <c:v>6.006785249332401E-4</c:v>
                </c:pt>
                <c:pt idx="137">
                  <c:v>5.9967803100425122E-4</c:v>
                </c:pt>
                <c:pt idx="138">
                  <c:v>6.2675459879370633E-4</c:v>
                </c:pt>
                <c:pt idx="139">
                  <c:v>5.7342651170632709E-4</c:v>
                </c:pt>
                <c:pt idx="140">
                  <c:v>5.8742012379582543E-4</c:v>
                </c:pt>
                <c:pt idx="141">
                  <c:v>6.0083220535137288E-4</c:v>
                </c:pt>
                <c:pt idx="142">
                  <c:v>5.9979395500390413E-4</c:v>
                </c:pt>
                <c:pt idx="143">
                  <c:v>6.6229384531120081E-4</c:v>
                </c:pt>
                <c:pt idx="144">
                  <c:v>6.4816249291676749E-4</c:v>
                </c:pt>
                <c:pt idx="145">
                  <c:v>7.3511595014372731E-4</c:v>
                </c:pt>
                <c:pt idx="146">
                  <c:v>8.5465398515898589E-4</c:v>
                </c:pt>
                <c:pt idx="147">
                  <c:v>8.1827869142492467E-4</c:v>
                </c:pt>
                <c:pt idx="148">
                  <c:v>8.0650653410532271E-4</c:v>
                </c:pt>
                <c:pt idx="149">
                  <c:v>7.2665119892099429E-4</c:v>
                </c:pt>
                <c:pt idx="150">
                  <c:v>6.7330458512581824E-4</c:v>
                </c:pt>
                <c:pt idx="151">
                  <c:v>6.4873744007007633E-4</c:v>
                </c:pt>
                <c:pt idx="152">
                  <c:v>6.3216299100666369E-4</c:v>
                </c:pt>
                <c:pt idx="153">
                  <c:v>6.3181662639144685E-4</c:v>
                </c:pt>
                <c:pt idx="154">
                  <c:v>6.300983990636485E-4</c:v>
                </c:pt>
                <c:pt idx="155">
                  <c:v>6.434153440122726E-4</c:v>
                </c:pt>
                <c:pt idx="156">
                  <c:v>6.3142531486157921E-4</c:v>
                </c:pt>
                <c:pt idx="157">
                  <c:v>6.6269044475667784E-4</c:v>
                </c:pt>
                <c:pt idx="158">
                  <c:v>6.3413550129153343E-4</c:v>
                </c:pt>
                <c:pt idx="159">
                  <c:v>6.2546036450959893E-4</c:v>
                </c:pt>
                <c:pt idx="160">
                  <c:v>6.5278229343061008E-4</c:v>
                </c:pt>
                <c:pt idx="161">
                  <c:v>5.9405739273132733E-4</c:v>
                </c:pt>
                <c:pt idx="162">
                  <c:v>6.2350532712545455E-4</c:v>
                </c:pt>
                <c:pt idx="163">
                  <c:v>6.0979081480019598E-4</c:v>
                </c:pt>
                <c:pt idx="164">
                  <c:v>5.980939410901424E-4</c:v>
                </c:pt>
                <c:pt idx="165">
                  <c:v>5.8140721738197054E-4</c:v>
                </c:pt>
                <c:pt idx="166">
                  <c:v>5.9209030825304958E-4</c:v>
                </c:pt>
                <c:pt idx="167">
                  <c:v>5.837621914659794E-4</c:v>
                </c:pt>
                <c:pt idx="168">
                  <c:v>5.5626457994715302E-4</c:v>
                </c:pt>
                <c:pt idx="169">
                  <c:v>5.5345264585848547E-4</c:v>
                </c:pt>
                <c:pt idx="170">
                  <c:v>5.6414322458117963E-4</c:v>
                </c:pt>
                <c:pt idx="171">
                  <c:v>5.5419632337984088E-4</c:v>
                </c:pt>
                <c:pt idx="172">
                  <c:v>6.0213990827754282E-4</c:v>
                </c:pt>
                <c:pt idx="173">
                  <c:v>5.4777480409738948E-4</c:v>
                </c:pt>
                <c:pt idx="174">
                  <c:v>5.6933031534499713E-4</c:v>
                </c:pt>
                <c:pt idx="175">
                  <c:v>6.1191563537288211E-4</c:v>
                </c:pt>
                <c:pt idx="176">
                  <c:v>5.7304392807378825E-4</c:v>
                </c:pt>
                <c:pt idx="177">
                  <c:v>5.5714217914356061E-4</c:v>
                </c:pt>
                <c:pt idx="178">
                  <c:v>5.614941646031608E-4</c:v>
                </c:pt>
                <c:pt idx="179">
                  <c:v>5.6950939647349656E-4</c:v>
                </c:pt>
                <c:pt idx="180">
                  <c:v>6.396614938373493E-4</c:v>
                </c:pt>
                <c:pt idx="181">
                  <c:v>6.7139446418655005E-4</c:v>
                </c:pt>
                <c:pt idx="182">
                  <c:v>5.9240249882293523E-4</c:v>
                </c:pt>
                <c:pt idx="183">
                  <c:v>5.7407180396608424E-4</c:v>
                </c:pt>
                <c:pt idx="184">
                  <c:v>6.0509537656366279E-4</c:v>
                </c:pt>
                <c:pt idx="185">
                  <c:v>5.9039929220011471E-4</c:v>
                </c:pt>
                <c:pt idx="186">
                  <c:v>5.8823101364261204E-4</c:v>
                </c:pt>
                <c:pt idx="187">
                  <c:v>6.0985591005281053E-4</c:v>
                </c:pt>
                <c:pt idx="188">
                  <c:v>6.8457241470770583E-4</c:v>
                </c:pt>
                <c:pt idx="189">
                  <c:v>6.5573666516726564E-4</c:v>
                </c:pt>
                <c:pt idx="190">
                  <c:v>6.7323200893662971E-4</c:v>
                </c:pt>
                <c:pt idx="191">
                  <c:v>6.502118790983625E-4</c:v>
                </c:pt>
                <c:pt idx="192">
                  <c:v>6.4062580704603625E-4</c:v>
                </c:pt>
                <c:pt idx="193">
                  <c:v>7.080986862142986E-4</c:v>
                </c:pt>
                <c:pt idx="194">
                  <c:v>7.0621619337160808E-4</c:v>
                </c:pt>
                <c:pt idx="195">
                  <c:v>7.5753197449255369E-4</c:v>
                </c:pt>
                <c:pt idx="196">
                  <c:v>7.489278766844963E-4</c:v>
                </c:pt>
                <c:pt idx="197">
                  <c:v>7.991252450937357E-4</c:v>
                </c:pt>
                <c:pt idx="198">
                  <c:v>7.6683643814185474E-4</c:v>
                </c:pt>
                <c:pt idx="199">
                  <c:v>7.9045426920052733E-4</c:v>
                </c:pt>
                <c:pt idx="200">
                  <c:v>7.1247513955849102E-4</c:v>
                </c:pt>
                <c:pt idx="201">
                  <c:v>7.1284632321142111E-4</c:v>
                </c:pt>
                <c:pt idx="202">
                  <c:v>6.9074474264654384E-4</c:v>
                </c:pt>
                <c:pt idx="203">
                  <c:v>7.4930243739537565E-4</c:v>
                </c:pt>
                <c:pt idx="204">
                  <c:v>7.4043005718108412E-4</c:v>
                </c:pt>
                <c:pt idx="205">
                  <c:v>8.1508216711006847E-4</c:v>
                </c:pt>
                <c:pt idx="206">
                  <c:v>7.366512876558649E-4</c:v>
                </c:pt>
                <c:pt idx="207">
                  <c:v>7.0329981458556914E-4</c:v>
                </c:pt>
                <c:pt idx="208">
                  <c:v>6.7447166593145673E-4</c:v>
                </c:pt>
                <c:pt idx="209">
                  <c:v>6.3678707909017287E-4</c:v>
                </c:pt>
                <c:pt idx="210">
                  <c:v>6.6695316379093142E-4</c:v>
                </c:pt>
                <c:pt idx="211">
                  <c:v>6.2427426745885299E-4</c:v>
                </c:pt>
                <c:pt idx="212">
                  <c:v>6.6330263763193819E-4</c:v>
                </c:pt>
                <c:pt idx="213">
                  <c:v>6.9377580724284851E-4</c:v>
                </c:pt>
                <c:pt idx="214">
                  <c:v>6.3322722921681739E-4</c:v>
                </c:pt>
                <c:pt idx="215">
                  <c:v>6.2846778883690483E-4</c:v>
                </c:pt>
                <c:pt idx="216">
                  <c:v>6.1643977082573656E-4</c:v>
                </c:pt>
                <c:pt idx="217">
                  <c:v>6.4948432349814231E-4</c:v>
                </c:pt>
                <c:pt idx="218">
                  <c:v>6.0996656616435388E-4</c:v>
                </c:pt>
                <c:pt idx="219">
                  <c:v>6.2856715980828576E-4</c:v>
                </c:pt>
                <c:pt idx="220">
                  <c:v>6.2370628750065232E-4</c:v>
                </c:pt>
                <c:pt idx="221">
                  <c:v>6.3836353540072416E-4</c:v>
                </c:pt>
                <c:pt idx="222">
                  <c:v>6.1389610829709596E-4</c:v>
                </c:pt>
                <c:pt idx="223">
                  <c:v>6.0484385839964312E-4</c:v>
                </c:pt>
                <c:pt idx="224">
                  <c:v>6.7537037937367148E-4</c:v>
                </c:pt>
                <c:pt idx="225">
                  <c:v>6.8785232808205683E-4</c:v>
                </c:pt>
                <c:pt idx="226">
                  <c:v>5.3534368104149986E-4</c:v>
                </c:pt>
                <c:pt idx="227">
                  <c:v>6.2026060510943085E-4</c:v>
                </c:pt>
                <c:pt idx="228">
                  <c:v>5.347746529523594E-4</c:v>
                </c:pt>
                <c:pt idx="229">
                  <c:v>5.810323705068266E-4</c:v>
                </c:pt>
                <c:pt idx="230">
                  <c:v>5.5751134988615164E-4</c:v>
                </c:pt>
                <c:pt idx="231">
                  <c:v>5.4722990104011339E-4</c:v>
                </c:pt>
                <c:pt idx="232">
                  <c:v>5.0085969447012549E-4</c:v>
                </c:pt>
                <c:pt idx="233">
                  <c:v>5.0799390927597286E-4</c:v>
                </c:pt>
                <c:pt idx="234">
                  <c:v>5.1095260796444198E-4</c:v>
                </c:pt>
                <c:pt idx="235">
                  <c:v>3.3413489989869759E-4</c:v>
                </c:pt>
                <c:pt idx="236">
                  <c:v>3.4762185675249463E-4</c:v>
                </c:pt>
                <c:pt idx="237">
                  <c:v>2.4669825115704986E-4</c:v>
                </c:pt>
                <c:pt idx="238">
                  <c:v>2.2262543057960046E-4</c:v>
                </c:pt>
                <c:pt idx="239">
                  <c:v>8.5159344011468918E-5</c:v>
                </c:pt>
                <c:pt idx="240">
                  <c:v>1.6215261077482868E-5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6D-43CD-954D-235751B12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F6D-43CD-954D-235751B12AC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F6D-43CD-954D-235751B12AC5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1.7576773857432034E-4</c:v>
                </c:pt>
                <c:pt idx="68">
                  <c:v>1.6111794038747355E-4</c:v>
                </c:pt>
                <c:pt idx="69">
                  <c:v>1.5072943344197437E-4</c:v>
                </c:pt>
                <c:pt idx="70">
                  <c:v>1.5826534387377016E-4</c:v>
                </c:pt>
                <c:pt idx="71">
                  <c:v>1.5231304115943752E-4</c:v>
                </c:pt>
                <c:pt idx="72">
                  <c:v>1.4635805011620109E-4</c:v>
                </c:pt>
                <c:pt idx="73">
                  <c:v>1.4860026266389452E-4</c:v>
                </c:pt>
                <c:pt idx="74">
                  <c:v>1.3802940834117011E-4</c:v>
                </c:pt>
                <c:pt idx="75">
                  <c:v>1.4590880452251882E-4</c:v>
                </c:pt>
                <c:pt idx="76">
                  <c:v>1.4234114120458742E-4</c:v>
                </c:pt>
                <c:pt idx="77">
                  <c:v>1.3330238914712264E-4</c:v>
                </c:pt>
                <c:pt idx="78">
                  <c:v>1.3195259434186396E-4</c:v>
                </c:pt>
                <c:pt idx="79">
                  <c:v>1.3573132193745604E-4</c:v>
                </c:pt>
                <c:pt idx="80">
                  <c:v>1.4703539065745913E-4</c:v>
                </c:pt>
                <c:pt idx="81">
                  <c:v>1.4722803494609523E-4</c:v>
                </c:pt>
                <c:pt idx="82">
                  <c:v>1.3459240241932857E-4</c:v>
                </c:pt>
                <c:pt idx="83">
                  <c:v>1.3512371708613717E-4</c:v>
                </c:pt>
                <c:pt idx="84">
                  <c:v>1.4557851061094767E-4</c:v>
                </c:pt>
                <c:pt idx="85">
                  <c:v>1.5946040821783114E-4</c:v>
                </c:pt>
                <c:pt idx="86">
                  <c:v>1.702683707428784E-4</c:v>
                </c:pt>
                <c:pt idx="87">
                  <c:v>1.848480725267677E-4</c:v>
                </c:pt>
                <c:pt idx="88">
                  <c:v>2.0902469768807524E-4</c:v>
                </c:pt>
                <c:pt idx="89">
                  <c:v>2.2962037910686641E-4</c:v>
                </c:pt>
                <c:pt idx="90">
                  <c:v>2.4594777193567748E-4</c:v>
                </c:pt>
                <c:pt idx="91">
                  <c:v>2.5423348570094418E-4</c:v>
                </c:pt>
                <c:pt idx="92">
                  <c:v>2.5669779168372196E-4</c:v>
                </c:pt>
                <c:pt idx="93">
                  <c:v>2.4236224807293002E-4</c:v>
                </c:pt>
                <c:pt idx="94">
                  <c:v>2.1909958729599219E-4</c:v>
                </c:pt>
                <c:pt idx="95">
                  <c:v>2.1005741246387988E-4</c:v>
                </c:pt>
                <c:pt idx="96">
                  <c:v>1.9620639122929843E-4</c:v>
                </c:pt>
                <c:pt idx="97">
                  <c:v>1.8097482869647652E-4</c:v>
                </c:pt>
                <c:pt idx="98">
                  <c:v>1.5801341654287016E-4</c:v>
                </c:pt>
                <c:pt idx="99">
                  <c:v>1.5666541892599917E-4</c:v>
                </c:pt>
                <c:pt idx="100">
                  <c:v>1.8278112603222678E-4</c:v>
                </c:pt>
                <c:pt idx="101">
                  <c:v>1.8006753697046498E-4</c:v>
                </c:pt>
                <c:pt idx="102">
                  <c:v>1.8404950159438364E-4</c:v>
                </c:pt>
                <c:pt idx="103">
                  <c:v>1.718891966291546E-4</c:v>
                </c:pt>
                <c:pt idx="104">
                  <c:v>1.6504773369043716E-4</c:v>
                </c:pt>
                <c:pt idx="105">
                  <c:v>1.6163894018593369E-4</c:v>
                </c:pt>
                <c:pt idx="106">
                  <c:v>1.4809075482059513E-4</c:v>
                </c:pt>
                <c:pt idx="107">
                  <c:v>1.5876749719038194E-4</c:v>
                </c:pt>
                <c:pt idx="108">
                  <c:v>1.5655826199040921E-4</c:v>
                </c:pt>
                <c:pt idx="109">
                  <c:v>1.4764369118177271E-4</c:v>
                </c:pt>
                <c:pt idx="110">
                  <c:v>1.4027258630806117E-4</c:v>
                </c:pt>
                <c:pt idx="111">
                  <c:v>1.3307037912536031E-4</c:v>
                </c:pt>
                <c:pt idx="112">
                  <c:v>1.3274414668528213E-4</c:v>
                </c:pt>
                <c:pt idx="113">
                  <c:v>1.4050156156976819E-4</c:v>
                </c:pt>
                <c:pt idx="114">
                  <c:v>1.2985612475626107E-4</c:v>
                </c:pt>
                <c:pt idx="115">
                  <c:v>1.1559391115065214E-4</c:v>
                </c:pt>
                <c:pt idx="116">
                  <c:v>1.1096182408536644E-4</c:v>
                </c:pt>
                <c:pt idx="117">
                  <c:v>1.145876634729974E-4</c:v>
                </c:pt>
                <c:pt idx="118">
                  <c:v>1.1804266688272975E-4</c:v>
                </c:pt>
                <c:pt idx="119">
                  <c:v>1.1719603088873687E-4</c:v>
                </c:pt>
                <c:pt idx="120">
                  <c:v>1.1600482827167604E-4</c:v>
                </c:pt>
                <c:pt idx="121">
                  <c:v>1.2841352339428602E-4</c:v>
                </c:pt>
                <c:pt idx="122">
                  <c:v>1.1190097911257331E-4</c:v>
                </c:pt>
                <c:pt idx="123">
                  <c:v>1.1277447252441523E-4</c:v>
                </c:pt>
                <c:pt idx="124">
                  <c:v>1.2863109497951748E-4</c:v>
                </c:pt>
                <c:pt idx="125">
                  <c:v>1.2503059046399257E-4</c:v>
                </c:pt>
                <c:pt idx="126">
                  <c:v>1.2108422585304899E-4</c:v>
                </c:pt>
                <c:pt idx="127">
                  <c:v>1.305744346759034E-4</c:v>
                </c:pt>
                <c:pt idx="128">
                  <c:v>1.2662844629346369E-4</c:v>
                </c:pt>
                <c:pt idx="129">
                  <c:v>1.2405958115128664E-4</c:v>
                </c:pt>
                <c:pt idx="130">
                  <c:v>1.0942563100393002E-4</c:v>
                </c:pt>
                <c:pt idx="131">
                  <c:v>1.3512013648392805E-4</c:v>
                </c:pt>
                <c:pt idx="132">
                  <c:v>1.2203664699807699E-4</c:v>
                </c:pt>
                <c:pt idx="133">
                  <c:v>1.3343074602065262E-4</c:v>
                </c:pt>
                <c:pt idx="134">
                  <c:v>1.3862169368944333E-4</c:v>
                </c:pt>
                <c:pt idx="135">
                  <c:v>1.4640180095194211E-4</c:v>
                </c:pt>
                <c:pt idx="136">
                  <c:v>1.4331841305678596E-4</c:v>
                </c:pt>
                <c:pt idx="137">
                  <c:v>1.297105008334504E-4</c:v>
                </c:pt>
                <c:pt idx="138">
                  <c:v>1.331779822192068E-4</c:v>
                </c:pt>
                <c:pt idx="139">
                  <c:v>1.2405032076618364E-4</c:v>
                </c:pt>
                <c:pt idx="140">
                  <c:v>1.2216739467522369E-4</c:v>
                </c:pt>
                <c:pt idx="141">
                  <c:v>1.2200972641461874E-4</c:v>
                </c:pt>
                <c:pt idx="142">
                  <c:v>1.2858406524591411E-4</c:v>
                </c:pt>
                <c:pt idx="143">
                  <c:v>1.389591358804741E-4</c:v>
                </c:pt>
                <c:pt idx="144">
                  <c:v>1.4191381332076669E-4</c:v>
                </c:pt>
                <c:pt idx="145">
                  <c:v>1.4763287546769777E-4</c:v>
                </c:pt>
                <c:pt idx="146">
                  <c:v>1.6337253446996536E-4</c:v>
                </c:pt>
                <c:pt idx="147">
                  <c:v>1.8292088955743026E-4</c:v>
                </c:pt>
                <c:pt idx="148">
                  <c:v>1.6014619464153722E-4</c:v>
                </c:pt>
                <c:pt idx="149">
                  <c:v>1.4876632828602382E-4</c:v>
                </c:pt>
                <c:pt idx="150">
                  <c:v>1.3669018646235889E-4</c:v>
                </c:pt>
                <c:pt idx="151">
                  <c:v>1.2132509835389151E-4</c:v>
                </c:pt>
                <c:pt idx="152">
                  <c:v>1.2929189027714643E-4</c:v>
                </c:pt>
                <c:pt idx="153">
                  <c:v>1.265422992661883E-4</c:v>
                </c:pt>
                <c:pt idx="154">
                  <c:v>1.2880622409480329E-4</c:v>
                </c:pt>
                <c:pt idx="155">
                  <c:v>1.2484524048064769E-4</c:v>
                </c:pt>
                <c:pt idx="156">
                  <c:v>1.2745522093374461E-4</c:v>
                </c:pt>
                <c:pt idx="157">
                  <c:v>1.1934138100446515E-4</c:v>
                </c:pt>
                <c:pt idx="158">
                  <c:v>1.2056662522846031E-4</c:v>
                </c:pt>
                <c:pt idx="159">
                  <c:v>1.2317648645647069E-4</c:v>
                </c:pt>
                <c:pt idx="160">
                  <c:v>1.1886559671642118E-4</c:v>
                </c:pt>
                <c:pt idx="161">
                  <c:v>1.1766829218235416E-4</c:v>
                </c:pt>
                <c:pt idx="162">
                  <c:v>1.1577823755883286E-4</c:v>
                </c:pt>
                <c:pt idx="163">
                  <c:v>1.1284892310492319E-4</c:v>
                </c:pt>
                <c:pt idx="164">
                  <c:v>1.0732184238283871E-4</c:v>
                </c:pt>
                <c:pt idx="165">
                  <c:v>1.2101136430933382E-4</c:v>
                </c:pt>
                <c:pt idx="166">
                  <c:v>1.0457583341664282E-4</c:v>
                </c:pt>
                <c:pt idx="167">
                  <c:v>1.0856981188082957E-4</c:v>
                </c:pt>
                <c:pt idx="168">
                  <c:v>1.0581048503454437E-4</c:v>
                </c:pt>
                <c:pt idx="169">
                  <c:v>1.0564846953780474E-4</c:v>
                </c:pt>
                <c:pt idx="170">
                  <c:v>1.1224244657363373E-4</c:v>
                </c:pt>
                <c:pt idx="171">
                  <c:v>1.1208179384174038E-4</c:v>
                </c:pt>
                <c:pt idx="172">
                  <c:v>1.1729254176676272E-4</c:v>
                </c:pt>
                <c:pt idx="173">
                  <c:v>1.1002800440396051E-4</c:v>
                </c:pt>
                <c:pt idx="174">
                  <c:v>1.0501413021557975E-4</c:v>
                </c:pt>
                <c:pt idx="175">
                  <c:v>1.0814505590065203E-4</c:v>
                </c:pt>
                <c:pt idx="176">
                  <c:v>1.0711667234450652E-4</c:v>
                </c:pt>
                <c:pt idx="177">
                  <c:v>9.5859543827014134E-5</c:v>
                </c:pt>
                <c:pt idx="178">
                  <c:v>1.019369936645891E-4</c:v>
                </c:pt>
                <c:pt idx="179">
                  <c:v>1.0697594109151761E-4</c:v>
                </c:pt>
                <c:pt idx="180">
                  <c:v>1.187799411380884E-4</c:v>
                </c:pt>
                <c:pt idx="181">
                  <c:v>1.1046887719708133E-4</c:v>
                </c:pt>
                <c:pt idx="182">
                  <c:v>9.5216935990941076E-5</c:v>
                </c:pt>
                <c:pt idx="183">
                  <c:v>1.0337916311972496E-4</c:v>
                </c:pt>
                <c:pt idx="184">
                  <c:v>1.077271413068926E-4</c:v>
                </c:pt>
                <c:pt idx="185">
                  <c:v>1.1225005507179248E-4</c:v>
                </c:pt>
                <c:pt idx="186">
                  <c:v>1.0514789164735709E-4</c:v>
                </c:pt>
                <c:pt idx="187">
                  <c:v>1.2112560757655438E-4</c:v>
                </c:pt>
                <c:pt idx="188">
                  <c:v>1.1645379296743857E-4</c:v>
                </c:pt>
                <c:pt idx="189">
                  <c:v>1.162937630362539E-4</c:v>
                </c:pt>
                <c:pt idx="190">
                  <c:v>1.1578644964292099E-4</c:v>
                </c:pt>
                <c:pt idx="191">
                  <c:v>1.185779947714802E-4</c:v>
                </c:pt>
                <c:pt idx="192">
                  <c:v>1.1633455190981947E-4</c:v>
                </c:pt>
                <c:pt idx="193">
                  <c:v>1.2676863976168851E-4</c:v>
                </c:pt>
                <c:pt idx="194">
                  <c:v>1.2035786419435547E-4</c:v>
                </c:pt>
                <c:pt idx="195">
                  <c:v>1.2957951119401323E-4</c:v>
                </c:pt>
                <c:pt idx="196">
                  <c:v>1.3532989244299684E-4</c:v>
                </c:pt>
                <c:pt idx="197">
                  <c:v>1.2092553920417123E-4</c:v>
                </c:pt>
                <c:pt idx="198">
                  <c:v>1.3762386169258715E-4</c:v>
                </c:pt>
                <c:pt idx="199">
                  <c:v>1.3364506774874032E-4</c:v>
                </c:pt>
                <c:pt idx="200">
                  <c:v>1.2844784270479669E-4</c:v>
                </c:pt>
                <c:pt idx="201">
                  <c:v>1.1455592036306891E-4</c:v>
                </c:pt>
                <c:pt idx="202">
                  <c:v>1.2430601618878951E-4</c:v>
                </c:pt>
                <c:pt idx="203">
                  <c:v>1.2484316376439153E-4</c:v>
                </c:pt>
                <c:pt idx="204">
                  <c:v>1.2590227078948356E-4</c:v>
                </c:pt>
                <c:pt idx="205">
                  <c:v>1.269617770232046E-4</c:v>
                </c:pt>
                <c:pt idx="206">
                  <c:v>1.1288697938080324E-4</c:v>
                </c:pt>
                <c:pt idx="207">
                  <c:v>1.0663651397411297E-4</c:v>
                </c:pt>
                <c:pt idx="208">
                  <c:v>9.7078223899721769E-5</c:v>
                </c:pt>
                <c:pt idx="209">
                  <c:v>1.1048652884667805E-4</c:v>
                </c:pt>
                <c:pt idx="210">
                  <c:v>1.0510374393034179E-4</c:v>
                </c:pt>
                <c:pt idx="211">
                  <c:v>1.0233000914762941E-4</c:v>
                </c:pt>
                <c:pt idx="212">
                  <c:v>1.0112201937983237E-4</c:v>
                </c:pt>
                <c:pt idx="213">
                  <c:v>9.7302425239675677E-5</c:v>
                </c:pt>
                <c:pt idx="214">
                  <c:v>1.0027158637185681E-4</c:v>
                </c:pt>
                <c:pt idx="215">
                  <c:v>1.0324164857355034E-4</c:v>
                </c:pt>
                <c:pt idx="216">
                  <c:v>9.263009224012366E-5</c:v>
                </c:pt>
                <c:pt idx="217">
                  <c:v>9.542506475424121E-5</c:v>
                </c:pt>
                <c:pt idx="218">
                  <c:v>9.7698342079471708E-5</c:v>
                </c:pt>
                <c:pt idx="219">
                  <c:v>9.5443496216469621E-5</c:v>
                </c:pt>
                <c:pt idx="220">
                  <c:v>9.823981775703027E-5</c:v>
                </c:pt>
                <c:pt idx="221">
                  <c:v>9.8772124949151525E-5</c:v>
                </c:pt>
                <c:pt idx="222">
                  <c:v>9.4077540171756731E-5</c:v>
                </c:pt>
                <c:pt idx="223">
                  <c:v>8.9555900364914968E-5</c:v>
                </c:pt>
                <c:pt idx="224">
                  <c:v>1.0123977787473676E-4</c:v>
                </c:pt>
                <c:pt idx="225">
                  <c:v>9.3755778116964673E-5</c:v>
                </c:pt>
                <c:pt idx="226">
                  <c:v>8.2609498152428794E-5</c:v>
                </c:pt>
                <c:pt idx="227">
                  <c:v>9.7432929967187958E-5</c:v>
                </c:pt>
                <c:pt idx="228">
                  <c:v>8.4716306754453836E-5</c:v>
                </c:pt>
                <c:pt idx="229">
                  <c:v>8.8036010794818431E-5</c:v>
                </c:pt>
                <c:pt idx="230">
                  <c:v>8.9961719256950387E-5</c:v>
                </c:pt>
                <c:pt idx="231">
                  <c:v>8.2994830132275215E-5</c:v>
                </c:pt>
                <c:pt idx="232">
                  <c:v>7.6375025124969257E-5</c:v>
                </c:pt>
                <c:pt idx="233">
                  <c:v>7.4636873335646607E-5</c:v>
                </c:pt>
                <c:pt idx="234">
                  <c:v>7.2549513766997586E-5</c:v>
                </c:pt>
                <c:pt idx="235">
                  <c:v>4.918261803557895E-5</c:v>
                </c:pt>
                <c:pt idx="236">
                  <c:v>4.587099959474093E-5</c:v>
                </c:pt>
                <c:pt idx="237">
                  <c:v>3.366312146054888E-5</c:v>
                </c:pt>
                <c:pt idx="238">
                  <c:v>3.4710848172705238E-5</c:v>
                </c:pt>
                <c:pt idx="239">
                  <c:v>1.5524188168167529E-5</c:v>
                </c:pt>
                <c:pt idx="240">
                  <c:v>3.3141635138502314E-6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A-4739-8808-25987AEE56CF}"/>
            </c:ext>
          </c:extLst>
        </c:ser>
        <c:ser>
          <c:idx val="2"/>
          <c:order val="2"/>
          <c:tx>
            <c:strRef>
              <c:f>'2021_24 enroll all ages slope4'!$AL$13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3.46091186509553E-4</c:v>
                </c:pt>
                <c:pt idx="68">
                  <c:v>3.603693879623661E-4</c:v>
                </c:pt>
                <c:pt idx="69">
                  <c:v>3.4306737417267956E-4</c:v>
                </c:pt>
                <c:pt idx="70">
                  <c:v>3.3446638216534842E-4</c:v>
                </c:pt>
                <c:pt idx="71">
                  <c:v>3.9236202439002808E-4</c:v>
                </c:pt>
                <c:pt idx="72">
                  <c:v>3.7124685398093722E-4</c:v>
                </c:pt>
                <c:pt idx="73">
                  <c:v>4.1830462348440954E-4</c:v>
                </c:pt>
                <c:pt idx="74">
                  <c:v>3.5898728872196654E-4</c:v>
                </c:pt>
                <c:pt idx="75">
                  <c:v>3.9351320468961564E-4</c:v>
                </c:pt>
                <c:pt idx="76">
                  <c:v>3.8438250025965174E-4</c:v>
                </c:pt>
                <c:pt idx="77">
                  <c:v>3.878088249439291E-4</c:v>
                </c:pt>
                <c:pt idx="78">
                  <c:v>3.9561220684543612E-4</c:v>
                </c:pt>
                <c:pt idx="79">
                  <c:v>4.2365932957508126E-4</c:v>
                </c:pt>
                <c:pt idx="80">
                  <c:v>4.150850382341321E-4</c:v>
                </c:pt>
                <c:pt idx="81">
                  <c:v>4.0759472627915737E-4</c:v>
                </c:pt>
                <c:pt idx="82">
                  <c:v>4.3185385292026453E-4</c:v>
                </c:pt>
                <c:pt idx="83">
                  <c:v>4.2820573146738967E-4</c:v>
                </c:pt>
                <c:pt idx="84">
                  <c:v>4.5305189013324402E-4</c:v>
                </c:pt>
                <c:pt idx="85">
                  <c:v>4.7354558267794704E-4</c:v>
                </c:pt>
                <c:pt idx="86">
                  <c:v>5.4180153622065768E-4</c:v>
                </c:pt>
                <c:pt idx="87">
                  <c:v>5.569178391117911E-4</c:v>
                </c:pt>
                <c:pt idx="88">
                  <c:v>5.5503097740029826E-4</c:v>
                </c:pt>
                <c:pt idx="89">
                  <c:v>5.6743059836013396E-4</c:v>
                </c:pt>
                <c:pt idx="90">
                  <c:v>5.9744972646663761E-4</c:v>
                </c:pt>
                <c:pt idx="91">
                  <c:v>6.1816799858380341E-4</c:v>
                </c:pt>
                <c:pt idx="92">
                  <c:v>6.2130363493868813E-4</c:v>
                </c:pt>
                <c:pt idx="93">
                  <c:v>5.53370840851578E-4</c:v>
                </c:pt>
                <c:pt idx="94">
                  <c:v>5.3603825500443669E-4</c:v>
                </c:pt>
                <c:pt idx="95">
                  <c:v>4.7952405676847317E-4</c:v>
                </c:pt>
                <c:pt idx="96">
                  <c:v>4.6651333965829026E-4</c:v>
                </c:pt>
                <c:pt idx="97">
                  <c:v>4.8880952684314646E-4</c:v>
                </c:pt>
                <c:pt idx="98">
                  <c:v>4.6751154451412687E-4</c:v>
                </c:pt>
                <c:pt idx="99">
                  <c:v>4.7215005860928551E-4</c:v>
                </c:pt>
                <c:pt idx="100">
                  <c:v>5.2046414199076463E-4</c:v>
                </c:pt>
                <c:pt idx="101">
                  <c:v>5.4341217740208766E-4</c:v>
                </c:pt>
                <c:pt idx="102">
                  <c:v>5.1714459906803442E-4</c:v>
                </c:pt>
                <c:pt idx="103">
                  <c:v>5.0080240103736278E-4</c:v>
                </c:pt>
                <c:pt idx="104">
                  <c:v>4.9329840459666962E-4</c:v>
                </c:pt>
                <c:pt idx="105">
                  <c:v>4.8301232232723153E-4</c:v>
                </c:pt>
                <c:pt idx="106">
                  <c:v>4.9267145297734712E-4</c:v>
                </c:pt>
                <c:pt idx="107">
                  <c:v>4.9735217828049557E-4</c:v>
                </c:pt>
                <c:pt idx="108">
                  <c:v>5.1980070114706462E-4</c:v>
                </c:pt>
                <c:pt idx="109">
                  <c:v>5.250690036867077E-4</c:v>
                </c:pt>
                <c:pt idx="110">
                  <c:v>4.9534201824018818E-4</c:v>
                </c:pt>
                <c:pt idx="111">
                  <c:v>5.1837855907018804E-4</c:v>
                </c:pt>
                <c:pt idx="112">
                  <c:v>5.1697887597300569E-4</c:v>
                </c:pt>
                <c:pt idx="113">
                  <c:v>4.8441583513198367E-4</c:v>
                </c:pt>
                <c:pt idx="114">
                  <c:v>4.857640083746918E-4</c:v>
                </c:pt>
                <c:pt idx="115">
                  <c:v>4.5592452149468762E-4</c:v>
                </c:pt>
                <c:pt idx="116">
                  <c:v>3.9763070544785947E-4</c:v>
                </c:pt>
                <c:pt idx="117">
                  <c:v>4.6579006859537048E-4</c:v>
                </c:pt>
                <c:pt idx="118">
                  <c:v>4.5094987305379405E-4</c:v>
                </c:pt>
                <c:pt idx="119">
                  <c:v>4.5450084878994994E-4</c:v>
                </c:pt>
                <c:pt idx="120">
                  <c:v>4.346135439091234E-4</c:v>
                </c:pt>
                <c:pt idx="121">
                  <c:v>4.8226854696284524E-4</c:v>
                </c:pt>
                <c:pt idx="122">
                  <c:v>4.0037614672755912E-4</c:v>
                </c:pt>
                <c:pt idx="123">
                  <c:v>4.4021658472688865E-4</c:v>
                </c:pt>
                <c:pt idx="124">
                  <c:v>5.4162552698856889E-4</c:v>
                </c:pt>
                <c:pt idx="125">
                  <c:v>4.8484727422121307E-4</c:v>
                </c:pt>
                <c:pt idx="126">
                  <c:v>5.2482748480667035E-4</c:v>
                </c:pt>
                <c:pt idx="127">
                  <c:v>4.847771127883617E-4</c:v>
                </c:pt>
                <c:pt idx="128">
                  <c:v>4.7996927325952824E-4</c:v>
                </c:pt>
                <c:pt idx="129">
                  <c:v>4.7571501029926414E-4</c:v>
                </c:pt>
                <c:pt idx="130">
                  <c:v>4.742588533121703E-4</c:v>
                </c:pt>
                <c:pt idx="131">
                  <c:v>4.7841174944988999E-4</c:v>
                </c:pt>
                <c:pt idx="132">
                  <c:v>5.2018568490736839E-4</c:v>
                </c:pt>
                <c:pt idx="133">
                  <c:v>5.0585155093902539E-4</c:v>
                </c:pt>
                <c:pt idx="134">
                  <c:v>5.1790974586421641E-4</c:v>
                </c:pt>
                <c:pt idx="135">
                  <c:v>5.2886205408251956E-4</c:v>
                </c:pt>
                <c:pt idx="136">
                  <c:v>5.2014011779039559E-4</c:v>
                </c:pt>
                <c:pt idx="137">
                  <c:v>5.1815921305438644E-4</c:v>
                </c:pt>
                <c:pt idx="138">
                  <c:v>5.4039267596934289E-4</c:v>
                </c:pt>
                <c:pt idx="139">
                  <c:v>4.9335159059021568E-4</c:v>
                </c:pt>
                <c:pt idx="140">
                  <c:v>5.0430633592910207E-4</c:v>
                </c:pt>
                <c:pt idx="141">
                  <c:v>5.1471360397427899E-4</c:v>
                </c:pt>
                <c:pt idx="142">
                  <c:v>5.1272130913334062E-4</c:v>
                </c:pt>
                <c:pt idx="143">
                  <c:v>5.6493286646268218E-4</c:v>
                </c:pt>
                <c:pt idx="144">
                  <c:v>5.5169221830542864E-4</c:v>
                </c:pt>
                <c:pt idx="145">
                  <c:v>6.243608273750255E-4</c:v>
                </c:pt>
                <c:pt idx="146">
                  <c:v>7.2433081731021899E-4</c:v>
                </c:pt>
                <c:pt idx="147">
                  <c:v>6.9201374793397301E-4</c:v>
                </c:pt>
                <c:pt idx="148">
                  <c:v>6.8059414756895225E-4</c:v>
                </c:pt>
                <c:pt idx="149">
                  <c:v>6.1188971577545584E-4</c:v>
                </c:pt>
                <c:pt idx="150">
                  <c:v>5.6575131354040314E-4</c:v>
                </c:pt>
                <c:pt idx="151">
                  <c:v>5.4393850241931817E-4</c:v>
                </c:pt>
                <c:pt idx="152">
                  <c:v>5.2890387043358475E-4</c:v>
                </c:pt>
                <c:pt idx="153">
                  <c:v>5.2747947800535456E-4</c:v>
                </c:pt>
                <c:pt idx="154">
                  <c:v>5.2491590621058697E-4</c:v>
                </c:pt>
                <c:pt idx="155">
                  <c:v>5.3485937202221072E-4</c:v>
                </c:pt>
                <c:pt idx="156">
                  <c:v>5.237656652306383E-4</c:v>
                </c:pt>
                <c:pt idx="157">
                  <c:v>5.485201474007557E-4</c:v>
                </c:pt>
                <c:pt idx="158">
                  <c:v>5.2375813591722131E-4</c:v>
                </c:pt>
                <c:pt idx="159">
                  <c:v>5.1548418775924443E-4</c:v>
                </c:pt>
                <c:pt idx="160">
                  <c:v>5.3684728326441943E-4</c:v>
                </c:pt>
                <c:pt idx="161">
                  <c:v>4.8750338796788202E-4</c:v>
                </c:pt>
                <c:pt idx="162">
                  <c:v>5.1057111482067513E-4</c:v>
                </c:pt>
                <c:pt idx="163">
                  <c:v>4.9826891113790271E-4</c:v>
                </c:pt>
                <c:pt idx="164">
                  <c:v>4.8766226871703379E-4</c:v>
                </c:pt>
                <c:pt idx="165">
                  <c:v>4.7303906767879E-4</c:v>
                </c:pt>
                <c:pt idx="166">
                  <c:v>4.8069696840501603E-4</c:v>
                </c:pt>
                <c:pt idx="167">
                  <c:v>4.7291842438302478E-4</c:v>
                </c:pt>
                <c:pt idx="168">
                  <c:v>4.4967476571981346E-4</c:v>
                </c:pt>
                <c:pt idx="169">
                  <c:v>4.4644135475210731E-4</c:v>
                </c:pt>
                <c:pt idx="170">
                  <c:v>4.5408814671112822E-4</c:v>
                </c:pt>
                <c:pt idx="171">
                  <c:v>4.4512426404361767E-4</c:v>
                </c:pt>
                <c:pt idx="172">
                  <c:v>4.8259395756934908E-4</c:v>
                </c:pt>
                <c:pt idx="173">
                  <c:v>4.3807993250967263E-4</c:v>
                </c:pt>
                <c:pt idx="174">
                  <c:v>4.5434155103946019E-4</c:v>
                </c:pt>
                <c:pt idx="175">
                  <c:v>4.8727769995690027E-4</c:v>
                </c:pt>
                <c:pt idx="176">
                  <c:v>4.5534412858821565E-4</c:v>
                </c:pt>
                <c:pt idx="177">
                  <c:v>4.4175828555619544E-4</c:v>
                </c:pt>
                <c:pt idx="178">
                  <c:v>4.4425339150584925E-4</c:v>
                </c:pt>
                <c:pt idx="179">
                  <c:v>4.4962788588332272E-4</c:v>
                </c:pt>
                <c:pt idx="180">
                  <c:v>5.0392904641098234E-4</c:v>
                </c:pt>
                <c:pt idx="181">
                  <c:v>5.2779318639560721E-4</c:v>
                </c:pt>
                <c:pt idx="182">
                  <c:v>4.6469686708063029E-4</c:v>
                </c:pt>
                <c:pt idx="183">
                  <c:v>4.4935121355044535E-4</c:v>
                </c:pt>
                <c:pt idx="184">
                  <c:v>4.7261812874554505E-4</c:v>
                </c:pt>
                <c:pt idx="185">
                  <c:v>4.6014977014450446E-4</c:v>
                </c:pt>
                <c:pt idx="186">
                  <c:v>4.5747581454644846E-4</c:v>
                </c:pt>
                <c:pt idx="187">
                  <c:v>4.7327579875734938E-4</c:v>
                </c:pt>
                <c:pt idx="188">
                  <c:v>5.3011890803501339E-4</c:v>
                </c:pt>
                <c:pt idx="189">
                  <c:v>5.0669918637149614E-4</c:v>
                </c:pt>
                <c:pt idx="190">
                  <c:v>5.191015613309341E-4</c:v>
                </c:pt>
                <c:pt idx="191">
                  <c:v>5.00275595770813E-4</c:v>
                </c:pt>
                <c:pt idx="192">
                  <c:v>4.9184208578955887E-4</c:v>
                </c:pt>
                <c:pt idx="193">
                  <c:v>5.4247769471795718E-4</c:v>
                </c:pt>
                <c:pt idx="194">
                  <c:v>5.39874243270624E-4</c:v>
                </c:pt>
                <c:pt idx="195">
                  <c:v>5.778601484256288E-4</c:v>
                </c:pt>
                <c:pt idx="196">
                  <c:v>5.7007055804362563E-4</c:v>
                </c:pt>
                <c:pt idx="197">
                  <c:v>6.0697430404757014E-4</c:v>
                </c:pt>
                <c:pt idx="198">
                  <c:v>5.8119923763462586E-4</c:v>
                </c:pt>
                <c:pt idx="199">
                  <c:v>5.9781372766501092E-4</c:v>
                </c:pt>
                <c:pt idx="200">
                  <c:v>5.3768223636565464E-4</c:v>
                </c:pt>
                <c:pt idx="201">
                  <c:v>5.3680768801911589E-4</c:v>
                </c:pt>
                <c:pt idx="202">
                  <c:v>5.1904766395161083E-4</c:v>
                </c:pt>
                <c:pt idx="203">
                  <c:v>5.6184127046261464E-4</c:v>
                </c:pt>
                <c:pt idx="204">
                  <c:v>5.5399694767083651E-4</c:v>
                </c:pt>
                <c:pt idx="205">
                  <c:v>6.0854340838995555E-4</c:v>
                </c:pt>
                <c:pt idx="206">
                  <c:v>5.4880614174018761E-4</c:v>
                </c:pt>
                <c:pt idx="207">
                  <c:v>5.2283463920069228E-4</c:v>
                </c:pt>
                <c:pt idx="208">
                  <c:v>5.0032752938474845E-4</c:v>
                </c:pt>
                <c:pt idx="209">
                  <c:v>4.7135896521916957E-4</c:v>
                </c:pt>
                <c:pt idx="210">
                  <c:v>4.9262869532782022E-4</c:v>
                </c:pt>
                <c:pt idx="211">
                  <c:v>4.6011526494302025E-4</c:v>
                </c:pt>
                <c:pt idx="212">
                  <c:v>4.8783142356088194E-4</c:v>
                </c:pt>
                <c:pt idx="213">
                  <c:v>5.0914799573858029E-4</c:v>
                </c:pt>
                <c:pt idx="214">
                  <c:v>4.6371517478145864E-4</c:v>
                </c:pt>
                <c:pt idx="215">
                  <c:v>4.5924198934893854E-4</c:v>
                </c:pt>
                <c:pt idx="216">
                  <c:v>4.494858824594239E-4</c:v>
                </c:pt>
                <c:pt idx="217">
                  <c:v>4.7256430919985975E-4</c:v>
                </c:pt>
                <c:pt idx="218">
                  <c:v>4.4285863327351758E-4</c:v>
                </c:pt>
                <c:pt idx="219">
                  <c:v>4.5538383599269045E-4</c:v>
                </c:pt>
                <c:pt idx="220">
                  <c:v>4.5089236941666815E-4</c:v>
                </c:pt>
                <c:pt idx="221">
                  <c:v>4.6049792150646004E-4</c:v>
                </c:pt>
                <c:pt idx="222">
                  <c:v>4.4189727430312152E-4</c:v>
                </c:pt>
                <c:pt idx="223">
                  <c:v>4.3444675447915836E-4</c:v>
                </c:pt>
                <c:pt idx="224">
                  <c:v>4.8406327057974797E-4</c:v>
                </c:pt>
                <c:pt idx="225">
                  <c:v>4.9195136793685798E-4</c:v>
                </c:pt>
                <c:pt idx="226">
                  <c:v>3.8205552220006315E-4</c:v>
                </c:pt>
                <c:pt idx="227">
                  <c:v>4.4170756615256223E-4</c:v>
                </c:pt>
                <c:pt idx="228">
                  <c:v>3.8001286020179846E-4</c:v>
                </c:pt>
                <c:pt idx="229">
                  <c:v>4.119975633129694E-4</c:v>
                </c:pt>
                <c:pt idx="230">
                  <c:v>3.9447080985332032E-4</c:v>
                </c:pt>
                <c:pt idx="231">
                  <c:v>3.8636503540879699E-4</c:v>
                </c:pt>
                <c:pt idx="232">
                  <c:v>3.528668996719549E-4</c:v>
                </c:pt>
                <c:pt idx="233">
                  <c:v>3.5712494144624372E-4</c:v>
                </c:pt>
                <c:pt idx="234">
                  <c:v>3.5843394865398101E-4</c:v>
                </c:pt>
                <c:pt idx="235">
                  <c:v>2.3389298439484545E-4</c:v>
                </c:pt>
                <c:pt idx="236">
                  <c:v>2.4281151034028867E-4</c:v>
                </c:pt>
                <c:pt idx="237">
                  <c:v>1.7194719904337102E-4</c:v>
                </c:pt>
                <c:pt idx="238">
                  <c:v>1.5483553778364393E-4</c:v>
                </c:pt>
                <c:pt idx="239">
                  <c:v>5.9101026129288703E-5</c:v>
                </c:pt>
                <c:pt idx="240">
                  <c:v>1.1229321057705272E-5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1A-4739-8808-25987AEE5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'2021_24 enroll all ages slope4'!$AK$13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7.935352726062524E-5</c:v>
                      </c:pt>
                      <c:pt idx="68">
                        <c:v>9.2512098063501585E-5</c:v>
                      </c:pt>
                      <c:pt idx="69">
                        <c:v>7.437800264936941E-5</c:v>
                      </c:pt>
                      <c:pt idx="70">
                        <c:v>8.2094656545638186E-5</c:v>
                      </c:pt>
                      <c:pt idx="71">
                        <c:v>8.2101396631783954E-5</c:v>
                      </c:pt>
                      <c:pt idx="72">
                        <c:v>8.3015485384243395E-5</c:v>
                      </c:pt>
                      <c:pt idx="73">
                        <c:v>8.4383514959165514E-5</c:v>
                      </c:pt>
                      <c:pt idx="74">
                        <c:v>7.8491902897212363E-5</c:v>
                      </c:pt>
                      <c:pt idx="75">
                        <c:v>8.6212412008960132E-5</c:v>
                      </c:pt>
                      <c:pt idx="76">
                        <c:v>8.8035159665887059E-5</c:v>
                      </c:pt>
                      <c:pt idx="77">
                        <c:v>9.2127751757709123E-5</c:v>
                      </c:pt>
                      <c:pt idx="78">
                        <c:v>8.7597111439078812E-5</c:v>
                      </c:pt>
                      <c:pt idx="79">
                        <c:v>8.9420590943612208E-5</c:v>
                      </c:pt>
                      <c:pt idx="80">
                        <c:v>9.0336574162645485E-5</c:v>
                      </c:pt>
                      <c:pt idx="81">
                        <c:v>8.2626205901574007E-5</c:v>
                      </c:pt>
                      <c:pt idx="82">
                        <c:v>8.9898129135254572E-5</c:v>
                      </c:pt>
                      <c:pt idx="83">
                        <c:v>1.0035091041680455E-4</c:v>
                      </c:pt>
                      <c:pt idx="84">
                        <c:v>8.5373673354129586E-5</c:v>
                      </c:pt>
                      <c:pt idx="85">
                        <c:v>9.3556500473726165E-5</c:v>
                      </c:pt>
                      <c:pt idx="86">
                        <c:v>1.0083319110171627E-4</c:v>
                      </c:pt>
                      <c:pt idx="87">
                        <c:v>1.0356913794312076E-4</c:v>
                      </c:pt>
                      <c:pt idx="88">
                        <c:v>1.0085380477257691E-4</c:v>
                      </c:pt>
                      <c:pt idx="89">
                        <c:v>1.0586227101276212E-4</c:v>
                      </c:pt>
                      <c:pt idx="90">
                        <c:v>1.1041790689768662E-4</c:v>
                      </c:pt>
                      <c:pt idx="91">
                        <c:v>1.0861212349190664E-4</c:v>
                      </c:pt>
                      <c:pt idx="92">
                        <c:v>1.1589665848820703E-4</c:v>
                      </c:pt>
                      <c:pt idx="93">
                        <c:v>1.1227328875707149E-4</c:v>
                      </c:pt>
                      <c:pt idx="94">
                        <c:v>1.1092194788501286E-4</c:v>
                      </c:pt>
                      <c:pt idx="95">
                        <c:v>9.4110672401499936E-5</c:v>
                      </c:pt>
                      <c:pt idx="96">
                        <c:v>9.0936454577639377E-5</c:v>
                      </c:pt>
                      <c:pt idx="97">
                        <c:v>1.0549741586580613E-4</c:v>
                      </c:pt>
                      <c:pt idx="98">
                        <c:v>9.0499507317050635E-5</c:v>
                      </c:pt>
                      <c:pt idx="99">
                        <c:v>9.596597263189456E-5</c:v>
                      </c:pt>
                      <c:pt idx="100">
                        <c:v>9.870460449061957E-5</c:v>
                      </c:pt>
                      <c:pt idx="101">
                        <c:v>1.0417377468771073E-4</c:v>
                      </c:pt>
                      <c:pt idx="102">
                        <c:v>9.6449651991619057E-5</c:v>
                      </c:pt>
                      <c:pt idx="103">
                        <c:v>9.7369034176008793E-5</c:v>
                      </c:pt>
                      <c:pt idx="104">
                        <c:v>8.6001542620386387E-5</c:v>
                      </c:pt>
                      <c:pt idx="105">
                        <c:v>1.0512404647155293E-4</c:v>
                      </c:pt>
                      <c:pt idx="106">
                        <c:v>9.648678866688909E-5</c:v>
                      </c:pt>
                      <c:pt idx="107">
                        <c:v>1.0924225938424718E-4</c:v>
                      </c:pt>
                      <c:pt idx="108">
                        <c:v>1.0606727588658105E-4</c:v>
                      </c:pt>
                      <c:pt idx="109">
                        <c:v>1.1017643264410988E-4</c:v>
                      </c:pt>
                      <c:pt idx="110">
                        <c:v>1.0563484502667205E-4</c:v>
                      </c:pt>
                      <c:pt idx="111">
                        <c:v>1.0974479110323207E-4</c:v>
                      </c:pt>
                      <c:pt idx="112">
                        <c:v>9.6092846712939305E-5</c:v>
                      </c:pt>
                      <c:pt idx="113">
                        <c:v>1.0475672991867201E-4</c:v>
                      </c:pt>
                      <c:pt idx="114">
                        <c:v>1.0841219420040487E-4</c:v>
                      </c:pt>
                      <c:pt idx="115">
                        <c:v>1.0887956109060368E-4</c:v>
                      </c:pt>
                      <c:pt idx="116">
                        <c:v>9.9778255439472857E-5</c:v>
                      </c:pt>
                      <c:pt idx="117">
                        <c:v>9.9332512934546864E-5</c:v>
                      </c:pt>
                      <c:pt idx="118">
                        <c:v>1.0025387022515065E-4</c:v>
                      </c:pt>
                      <c:pt idx="119">
                        <c:v>7.929798500688153E-5</c:v>
                      </c:pt>
                      <c:pt idx="120">
                        <c:v>8.7964697499210828E-5</c:v>
                      </c:pt>
                      <c:pt idx="121">
                        <c:v>1.0164829788885321E-4</c:v>
                      </c:pt>
                      <c:pt idx="122">
                        <c:v>9.3908142406443567E-5</c:v>
                      </c:pt>
                      <c:pt idx="123">
                        <c:v>9.482886360642847E-5</c:v>
                      </c:pt>
                      <c:pt idx="124">
                        <c:v>1.0714985943978488E-4</c:v>
                      </c:pt>
                      <c:pt idx="125">
                        <c:v>1.0168871678970908E-4</c:v>
                      </c:pt>
                      <c:pt idx="126">
                        <c:v>1.00786867328387E-4</c:v>
                      </c:pt>
                      <c:pt idx="127">
                        <c:v>9.6235635993440288E-5</c:v>
                      </c:pt>
                      <c:pt idx="128">
                        <c:v>1.0171909846424582E-4</c:v>
                      </c:pt>
                      <c:pt idx="129">
                        <c:v>8.7586446053375549E-5</c:v>
                      </c:pt>
                      <c:pt idx="130">
                        <c:v>1.0128208529315936E-4</c:v>
                      </c:pt>
                      <c:pt idx="131">
                        <c:v>9.1709757389324772E-5</c:v>
                      </c:pt>
                      <c:pt idx="132">
                        <c:v>1.0905981325534981E-4</c:v>
                      </c:pt>
                      <c:pt idx="133">
                        <c:v>1.159180068512187E-4</c:v>
                      </c:pt>
                      <c:pt idx="134">
                        <c:v>1.0543260926267529E-4</c:v>
                      </c:pt>
                      <c:pt idx="135">
                        <c:v>1.2553076707100852E-4</c:v>
                      </c:pt>
                      <c:pt idx="136">
                        <c:v>9.9064999960021225E-5</c:v>
                      </c:pt>
                      <c:pt idx="137">
                        <c:v>1.0957698273386256E-4</c:v>
                      </c:pt>
                      <c:pt idx="138">
                        <c:v>1.0045565781564866E-4</c:v>
                      </c:pt>
                      <c:pt idx="139">
                        <c:v>9.4985279636380579E-5</c:v>
                      </c:pt>
                      <c:pt idx="140">
                        <c:v>1.0915365282806682E-4</c:v>
                      </c:pt>
                      <c:pt idx="141">
                        <c:v>1.0505429946669301E-4</c:v>
                      </c:pt>
                      <c:pt idx="142">
                        <c:v>1.0826332391767049E-4</c:v>
                      </c:pt>
                      <c:pt idx="143">
                        <c:v>1.1193030910848812E-4</c:v>
                      </c:pt>
                      <c:pt idx="144">
                        <c:v>1.1011499946481383E-4</c:v>
                      </c:pt>
                      <c:pt idx="145">
                        <c:v>1.3846250886942818E-4</c:v>
                      </c:pt>
                      <c:pt idx="146">
                        <c:v>1.3162525212900896E-4</c:v>
                      </c:pt>
                      <c:pt idx="147">
                        <c:v>1.4490017683062208E-4</c:v>
                      </c:pt>
                      <c:pt idx="148">
                        <c:v>1.3669108841103054E-4</c:v>
                      </c:pt>
                      <c:pt idx="149">
                        <c:v>1.2893597660807251E-4</c:v>
                      </c:pt>
                      <c:pt idx="150">
                        <c:v>1.3078195739774678E-4</c:v>
                      </c:pt>
                      <c:pt idx="151">
                        <c:v>1.2119377252630008E-4</c:v>
                      </c:pt>
                      <c:pt idx="152">
                        <c:v>1.1709146640717458E-4</c:v>
                      </c:pt>
                      <c:pt idx="153">
                        <c:v>1.2259515663846593E-4</c:v>
                      </c:pt>
                      <c:pt idx="154">
                        <c:v>1.1849219383628038E-4</c:v>
                      </c:pt>
                      <c:pt idx="155">
                        <c:v>1.1850623590033119E-4</c:v>
                      </c:pt>
                      <c:pt idx="156">
                        <c:v>1.0936713505616405E-4</c:v>
                      </c:pt>
                      <c:pt idx="157">
                        <c:v>1.2585668372809788E-4</c:v>
                      </c:pt>
                      <c:pt idx="158">
                        <c:v>9.7033476167687465E-5</c:v>
                      </c:pt>
                      <c:pt idx="159">
                        <c:v>1.1306593632934841E-4</c:v>
                      </c:pt>
                      <c:pt idx="160">
                        <c:v>9.9800947550908925E-5</c:v>
                      </c:pt>
                      <c:pt idx="161">
                        <c:v>1.0713726491548769E-4</c:v>
                      </c:pt>
                      <c:pt idx="162">
                        <c:v>1.2775690488493575E-4</c:v>
                      </c:pt>
                      <c:pt idx="163">
                        <c:v>1.1632268291696998E-4</c:v>
                      </c:pt>
                      <c:pt idx="164">
                        <c:v>1.0351042327136623E-4</c:v>
                      </c:pt>
                      <c:pt idx="165">
                        <c:v>1.0489545734412087E-4</c:v>
                      </c:pt>
                      <c:pt idx="166">
                        <c:v>1.0169938769240626E-4</c:v>
                      </c:pt>
                      <c:pt idx="167">
                        <c:v>9.2087654684125367E-5</c:v>
                      </c:pt>
                      <c:pt idx="168">
                        <c:v>1.0675977228614309E-4</c:v>
                      </c:pt>
                      <c:pt idx="169">
                        <c:v>8.88980129588472E-5</c:v>
                      </c:pt>
                      <c:pt idx="170">
                        <c:v>9.5780743744242064E-5</c:v>
                      </c:pt>
                      <c:pt idx="171">
                        <c:v>8.5705905051717198E-5</c:v>
                      </c:pt>
                      <c:pt idx="172">
                        <c:v>1.1459321712362685E-4</c:v>
                      </c:pt>
                      <c:pt idx="173">
                        <c:v>9.8101416773134777E-5</c:v>
                      </c:pt>
                      <c:pt idx="174">
                        <c:v>1.109494245981125E-4</c:v>
                      </c:pt>
                      <c:pt idx="175">
                        <c:v>1.0362466239562079E-4</c:v>
                      </c:pt>
                      <c:pt idx="176">
                        <c:v>1.0684569062064167E-4</c:v>
                      </c:pt>
                      <c:pt idx="177">
                        <c:v>9.9977207114573384E-5</c:v>
                      </c:pt>
                      <c:pt idx="178">
                        <c:v>9.4024103262734565E-5</c:v>
                      </c:pt>
                      <c:pt idx="179">
                        <c:v>1.2109936217459568E-4</c:v>
                      </c:pt>
                      <c:pt idx="180">
                        <c:v>1.0734959368846569E-4</c:v>
                      </c:pt>
                      <c:pt idx="181">
                        <c:v>1.2525688000114281E-4</c:v>
                      </c:pt>
                      <c:pt idx="182">
                        <c:v>1.0370326192764878E-4</c:v>
                      </c:pt>
                      <c:pt idx="183">
                        <c:v>9.7747583693352913E-5</c:v>
                      </c:pt>
                      <c:pt idx="184">
                        <c:v>9.9134136829381027E-5</c:v>
                      </c:pt>
                      <c:pt idx="185">
                        <c:v>1.018982450515913E-4</c:v>
                      </c:pt>
                      <c:pt idx="186">
                        <c:v>9.9613161322020504E-5</c:v>
                      </c:pt>
                      <c:pt idx="187">
                        <c:v>1.0145964164530596E-4</c:v>
                      </c:pt>
                      <c:pt idx="188">
                        <c:v>1.3085874116035108E-4</c:v>
                      </c:pt>
                      <c:pt idx="189">
                        <c:v>1.2444607735389337E-4</c:v>
                      </c:pt>
                      <c:pt idx="190">
                        <c:v>1.3502615118830686E-4</c:v>
                      </c:pt>
                      <c:pt idx="191">
                        <c:v>1.1253445518328346E-4</c:v>
                      </c:pt>
                      <c:pt idx="192">
                        <c:v>1.0887171248046023E-4</c:v>
                      </c:pt>
                      <c:pt idx="193">
                        <c:v>1.277223703332617E-4</c:v>
                      </c:pt>
                      <c:pt idx="194">
                        <c:v>1.2084547737875327E-4</c:v>
                      </c:pt>
                      <c:pt idx="195">
                        <c:v>1.2683491304231055E-4</c:v>
                      </c:pt>
                      <c:pt idx="196">
                        <c:v>1.342056703909895E-4</c:v>
                      </c:pt>
                      <c:pt idx="197">
                        <c:v>1.135361786321048E-4</c:v>
                      </c:pt>
                      <c:pt idx="198">
                        <c:v>1.1262954133063231E-4</c:v>
                      </c:pt>
                      <c:pt idx="199">
                        <c:v>1.2919587768177448E-4</c:v>
                      </c:pt>
                      <c:pt idx="200">
                        <c:v>1.1265678272416714E-4</c:v>
                      </c:pt>
                      <c:pt idx="201">
                        <c:v>1.1036984486307354E-4</c:v>
                      </c:pt>
                      <c:pt idx="202">
                        <c:v>1.2464148342255827E-4</c:v>
                      </c:pt>
                      <c:pt idx="203">
                        <c:v>1.3063765915889567E-4</c:v>
                      </c:pt>
                      <c:pt idx="204">
                        <c:v>1.2375309571052652E-4</c:v>
                      </c:pt>
                      <c:pt idx="205">
                        <c:v>1.3711330503657566E-4</c:v>
                      </c:pt>
                      <c:pt idx="206">
                        <c:v>1.1412073894529543E-4</c:v>
                      </c:pt>
                      <c:pt idx="207">
                        <c:v>1.3576688983970249E-4</c:v>
                      </c:pt>
                      <c:pt idx="208">
                        <c:v>1.044823865279708E-4</c:v>
                      </c:pt>
                      <c:pt idx="209">
                        <c:v>1.0081034957961609E-4</c:v>
                      </c:pt>
                      <c:pt idx="210">
                        <c:v>9.5295575180833018E-5</c:v>
                      </c:pt>
                      <c:pt idx="211">
                        <c:v>1.1418358061722485E-4</c:v>
                      </c:pt>
                      <c:pt idx="212">
                        <c:v>1.1695976459291924E-4</c:v>
                      </c:pt>
                      <c:pt idx="213">
                        <c:v>1.1697344577964224E-4</c:v>
                      </c:pt>
                      <c:pt idx="214">
                        <c:v>8.9349905804556769E-5</c:v>
                      </c:pt>
                      <c:pt idx="215">
                        <c:v>9.8110294473984267E-5</c:v>
                      </c:pt>
                      <c:pt idx="216">
                        <c:v>9.5355716048509532E-5</c:v>
                      </c:pt>
                      <c:pt idx="217">
                        <c:v>1.1056957624875793E-4</c:v>
                      </c:pt>
                      <c:pt idx="218">
                        <c:v>1.0735615437529364E-4</c:v>
                      </c:pt>
                      <c:pt idx="219">
                        <c:v>9.8150666420463166E-5</c:v>
                      </c:pt>
                      <c:pt idx="220">
                        <c:v>1.1890085848450777E-4</c:v>
                      </c:pt>
                      <c:pt idx="221">
                        <c:v>9.4023471830635846E-5</c:v>
                      </c:pt>
                      <c:pt idx="222">
                        <c:v>1.014081443593869E-4</c:v>
                      </c:pt>
                      <c:pt idx="223">
                        <c:v>1.0141842901396355E-4</c:v>
                      </c:pt>
                      <c:pt idx="224">
                        <c:v>1.0235088936645203E-4</c:v>
                      </c:pt>
                      <c:pt idx="225">
                        <c:v>9.7750043074078515E-5</c:v>
                      </c:pt>
                      <c:pt idx="226">
                        <c:v>8.8075012299848409E-5</c:v>
                      </c:pt>
                      <c:pt idx="227">
                        <c:v>1.0145795083935728E-4</c:v>
                      </c:pt>
                      <c:pt idx="228">
                        <c:v>8.5785444199841466E-5</c:v>
                      </c:pt>
                      <c:pt idx="229">
                        <c:v>9.0405737320251511E-5</c:v>
                      </c:pt>
                      <c:pt idx="230">
                        <c:v>8.7184561468432441E-5</c:v>
                      </c:pt>
                      <c:pt idx="231">
                        <c:v>7.7042029002281762E-5</c:v>
                      </c:pt>
                      <c:pt idx="232">
                        <c:v>7.3356773700450611E-5</c:v>
                      </c:pt>
                      <c:pt idx="233">
                        <c:v>7.7976487129554603E-5</c:v>
                      </c:pt>
                      <c:pt idx="234">
                        <c:v>6.7830302452265455E-5</c:v>
                      </c:pt>
                      <c:pt idx="235">
                        <c:v>5.4451779040687358E-5</c:v>
                      </c:pt>
                      <c:pt idx="236">
                        <c:v>4.9378203824830427E-5</c:v>
                      </c:pt>
                      <c:pt idx="237">
                        <c:v>4.0611760802210254E-5</c:v>
                      </c:pt>
                      <c:pt idx="238">
                        <c:v>2.9998223184394268E-5</c:v>
                      </c:pt>
                      <c:pt idx="239">
                        <c:v>1.7537730350512342E-5</c:v>
                      </c:pt>
                      <c:pt idx="240">
                        <c:v>4.6151943270038732E-7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31A-4739-8808-25987AEE56C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1.1494379425735134E-2</c:v>
                      </c:pt>
                      <c:pt idx="87">
                        <c:v>1.1628037995119099E-2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1.176484157958637E-2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1.1904902506318427E-2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1.2048338516174593E-2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1.2195273093818355E-2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1.2345835822299379E-2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1.2500162764231382E-2</c:v>
                      </c:pt>
                      <c:pt idx="166">
                        <c:v>0</c:v>
                      </c:pt>
                      <c:pt idx="167">
                        <c:v>1.2658396871923577E-2</c:v>
                      </c:pt>
                      <c:pt idx="168">
                        <c:v>0</c:v>
                      </c:pt>
                      <c:pt idx="169">
                        <c:v>1.2820688429061434E-2</c:v>
                      </c:pt>
                      <c:pt idx="170">
                        <c:v>0</c:v>
                      </c:pt>
                      <c:pt idx="171">
                        <c:v>2.6317308317373417E-2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1.3333530869465256E-2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1A-4739-8808-25987AEE56C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0.10008345855698253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0.11122563511022437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1A-4739-8808-25987AEE56CF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944</c:v>
                </c:pt>
                <c:pt idx="69">
                  <c:v>883</c:v>
                </c:pt>
                <c:pt idx="70">
                  <c:v>927</c:v>
                </c:pt>
                <c:pt idx="71">
                  <c:v>892</c:v>
                </c:pt>
                <c:pt idx="72">
                  <c:v>857</c:v>
                </c:pt>
                <c:pt idx="73">
                  <c:v>870</c:v>
                </c:pt>
                <c:pt idx="74">
                  <c:v>808</c:v>
                </c:pt>
                <c:pt idx="75">
                  <c:v>854</c:v>
                </c:pt>
                <c:pt idx="76">
                  <c:v>833</c:v>
                </c:pt>
                <c:pt idx="77">
                  <c:v>780</c:v>
                </c:pt>
                <c:pt idx="78">
                  <c:v>772</c:v>
                </c:pt>
                <c:pt idx="79">
                  <c:v>794</c:v>
                </c:pt>
                <c:pt idx="80">
                  <c:v>860</c:v>
                </c:pt>
                <c:pt idx="81">
                  <c:v>861</c:v>
                </c:pt>
                <c:pt idx="82">
                  <c:v>787</c:v>
                </c:pt>
                <c:pt idx="83">
                  <c:v>790</c:v>
                </c:pt>
                <c:pt idx="84">
                  <c:v>851</c:v>
                </c:pt>
                <c:pt idx="85">
                  <c:v>932</c:v>
                </c:pt>
                <c:pt idx="86">
                  <c:v>995</c:v>
                </c:pt>
                <c:pt idx="87">
                  <c:v>1080</c:v>
                </c:pt>
                <c:pt idx="88">
                  <c:v>1221</c:v>
                </c:pt>
                <c:pt idx="89">
                  <c:v>1341</c:v>
                </c:pt>
                <c:pt idx="90">
                  <c:v>1436</c:v>
                </c:pt>
                <c:pt idx="91">
                  <c:v>1484</c:v>
                </c:pt>
                <c:pt idx="92">
                  <c:v>1498</c:v>
                </c:pt>
                <c:pt idx="93">
                  <c:v>1414</c:v>
                </c:pt>
                <c:pt idx="94">
                  <c:v>1278</c:v>
                </c:pt>
                <c:pt idx="95">
                  <c:v>1225</c:v>
                </c:pt>
                <c:pt idx="96">
                  <c:v>1144</c:v>
                </c:pt>
                <c:pt idx="97">
                  <c:v>1055</c:v>
                </c:pt>
                <c:pt idx="98">
                  <c:v>921</c:v>
                </c:pt>
                <c:pt idx="99">
                  <c:v>913</c:v>
                </c:pt>
                <c:pt idx="100">
                  <c:v>1065</c:v>
                </c:pt>
                <c:pt idx="101">
                  <c:v>1049</c:v>
                </c:pt>
                <c:pt idx="102">
                  <c:v>1072</c:v>
                </c:pt>
                <c:pt idx="103">
                  <c:v>1001</c:v>
                </c:pt>
                <c:pt idx="104">
                  <c:v>961</c:v>
                </c:pt>
                <c:pt idx="105">
                  <c:v>941</c:v>
                </c:pt>
                <c:pt idx="106">
                  <c:v>862</c:v>
                </c:pt>
                <c:pt idx="107">
                  <c:v>924</c:v>
                </c:pt>
                <c:pt idx="108">
                  <c:v>911</c:v>
                </c:pt>
                <c:pt idx="109">
                  <c:v>859</c:v>
                </c:pt>
                <c:pt idx="110">
                  <c:v>816</c:v>
                </c:pt>
                <c:pt idx="111">
                  <c:v>774</c:v>
                </c:pt>
                <c:pt idx="112">
                  <c:v>772</c:v>
                </c:pt>
                <c:pt idx="113">
                  <c:v>817</c:v>
                </c:pt>
                <c:pt idx="114">
                  <c:v>755</c:v>
                </c:pt>
                <c:pt idx="115">
                  <c:v>672</c:v>
                </c:pt>
                <c:pt idx="116">
                  <c:v>645</c:v>
                </c:pt>
                <c:pt idx="117">
                  <c:v>666</c:v>
                </c:pt>
                <c:pt idx="118">
                  <c:v>686</c:v>
                </c:pt>
                <c:pt idx="119">
                  <c:v>681</c:v>
                </c:pt>
                <c:pt idx="120">
                  <c:v>674</c:v>
                </c:pt>
                <c:pt idx="121">
                  <c:v>746</c:v>
                </c:pt>
                <c:pt idx="122">
                  <c:v>650</c:v>
                </c:pt>
                <c:pt idx="123">
                  <c:v>655</c:v>
                </c:pt>
                <c:pt idx="124">
                  <c:v>747</c:v>
                </c:pt>
                <c:pt idx="125">
                  <c:v>726</c:v>
                </c:pt>
                <c:pt idx="126">
                  <c:v>703</c:v>
                </c:pt>
                <c:pt idx="127">
                  <c:v>758</c:v>
                </c:pt>
                <c:pt idx="128">
                  <c:v>735</c:v>
                </c:pt>
                <c:pt idx="129">
                  <c:v>720</c:v>
                </c:pt>
                <c:pt idx="130">
                  <c:v>635</c:v>
                </c:pt>
                <c:pt idx="131">
                  <c:v>784</c:v>
                </c:pt>
                <c:pt idx="132">
                  <c:v>708</c:v>
                </c:pt>
                <c:pt idx="133">
                  <c:v>774</c:v>
                </c:pt>
                <c:pt idx="134">
                  <c:v>804</c:v>
                </c:pt>
                <c:pt idx="135">
                  <c:v>849</c:v>
                </c:pt>
                <c:pt idx="136">
                  <c:v>831</c:v>
                </c:pt>
                <c:pt idx="137">
                  <c:v>752</c:v>
                </c:pt>
                <c:pt idx="138">
                  <c:v>772</c:v>
                </c:pt>
                <c:pt idx="139">
                  <c:v>719</c:v>
                </c:pt>
                <c:pt idx="140">
                  <c:v>708</c:v>
                </c:pt>
                <c:pt idx="141">
                  <c:v>707</c:v>
                </c:pt>
                <c:pt idx="142">
                  <c:v>745</c:v>
                </c:pt>
                <c:pt idx="143">
                  <c:v>805</c:v>
                </c:pt>
                <c:pt idx="144">
                  <c:v>822</c:v>
                </c:pt>
                <c:pt idx="145">
                  <c:v>855</c:v>
                </c:pt>
                <c:pt idx="146">
                  <c:v>946</c:v>
                </c:pt>
                <c:pt idx="147">
                  <c:v>1059</c:v>
                </c:pt>
                <c:pt idx="148">
                  <c:v>927</c:v>
                </c:pt>
                <c:pt idx="149">
                  <c:v>861</c:v>
                </c:pt>
                <c:pt idx="150">
                  <c:v>791</c:v>
                </c:pt>
                <c:pt idx="151">
                  <c:v>702</c:v>
                </c:pt>
                <c:pt idx="152">
                  <c:v>748</c:v>
                </c:pt>
                <c:pt idx="153">
                  <c:v>732</c:v>
                </c:pt>
                <c:pt idx="154">
                  <c:v>745</c:v>
                </c:pt>
                <c:pt idx="155">
                  <c:v>722</c:v>
                </c:pt>
                <c:pt idx="156">
                  <c:v>737</c:v>
                </c:pt>
                <c:pt idx="157">
                  <c:v>690</c:v>
                </c:pt>
                <c:pt idx="158">
                  <c:v>697</c:v>
                </c:pt>
                <c:pt idx="159">
                  <c:v>712</c:v>
                </c:pt>
                <c:pt idx="160">
                  <c:v>687</c:v>
                </c:pt>
                <c:pt idx="161">
                  <c:v>680</c:v>
                </c:pt>
                <c:pt idx="162">
                  <c:v>669</c:v>
                </c:pt>
                <c:pt idx="163">
                  <c:v>652</c:v>
                </c:pt>
                <c:pt idx="164">
                  <c:v>620</c:v>
                </c:pt>
                <c:pt idx="165">
                  <c:v>699</c:v>
                </c:pt>
                <c:pt idx="166">
                  <c:v>604</c:v>
                </c:pt>
                <c:pt idx="167">
                  <c:v>627</c:v>
                </c:pt>
                <c:pt idx="168">
                  <c:v>611</c:v>
                </c:pt>
                <c:pt idx="169">
                  <c:v>610</c:v>
                </c:pt>
                <c:pt idx="170">
                  <c:v>648</c:v>
                </c:pt>
                <c:pt idx="171">
                  <c:v>647</c:v>
                </c:pt>
                <c:pt idx="172">
                  <c:v>677</c:v>
                </c:pt>
                <c:pt idx="173">
                  <c:v>635</c:v>
                </c:pt>
                <c:pt idx="174">
                  <c:v>606</c:v>
                </c:pt>
                <c:pt idx="175">
                  <c:v>624</c:v>
                </c:pt>
                <c:pt idx="176">
                  <c:v>618</c:v>
                </c:pt>
                <c:pt idx="177">
                  <c:v>553</c:v>
                </c:pt>
                <c:pt idx="178">
                  <c:v>588</c:v>
                </c:pt>
                <c:pt idx="179">
                  <c:v>617</c:v>
                </c:pt>
                <c:pt idx="180">
                  <c:v>685</c:v>
                </c:pt>
                <c:pt idx="181">
                  <c:v>637</c:v>
                </c:pt>
                <c:pt idx="182">
                  <c:v>549</c:v>
                </c:pt>
                <c:pt idx="183">
                  <c:v>596</c:v>
                </c:pt>
                <c:pt idx="184">
                  <c:v>621</c:v>
                </c:pt>
                <c:pt idx="185">
                  <c:v>647</c:v>
                </c:pt>
                <c:pt idx="186">
                  <c:v>606</c:v>
                </c:pt>
                <c:pt idx="187">
                  <c:v>698</c:v>
                </c:pt>
                <c:pt idx="188">
                  <c:v>671</c:v>
                </c:pt>
                <c:pt idx="189">
                  <c:v>670</c:v>
                </c:pt>
                <c:pt idx="190">
                  <c:v>667</c:v>
                </c:pt>
                <c:pt idx="191">
                  <c:v>683</c:v>
                </c:pt>
                <c:pt idx="192">
                  <c:v>670</c:v>
                </c:pt>
                <c:pt idx="193">
                  <c:v>730</c:v>
                </c:pt>
                <c:pt idx="194">
                  <c:v>693</c:v>
                </c:pt>
                <c:pt idx="195">
                  <c:v>746</c:v>
                </c:pt>
                <c:pt idx="196">
                  <c:v>779</c:v>
                </c:pt>
                <c:pt idx="197">
                  <c:v>696</c:v>
                </c:pt>
                <c:pt idx="198">
                  <c:v>792</c:v>
                </c:pt>
                <c:pt idx="199">
                  <c:v>769</c:v>
                </c:pt>
                <c:pt idx="200">
                  <c:v>739</c:v>
                </c:pt>
                <c:pt idx="201">
                  <c:v>659</c:v>
                </c:pt>
                <c:pt idx="202">
                  <c:v>715</c:v>
                </c:pt>
                <c:pt idx="203">
                  <c:v>718</c:v>
                </c:pt>
                <c:pt idx="204">
                  <c:v>724</c:v>
                </c:pt>
                <c:pt idx="205">
                  <c:v>730</c:v>
                </c:pt>
                <c:pt idx="206">
                  <c:v>649</c:v>
                </c:pt>
                <c:pt idx="207">
                  <c:v>613</c:v>
                </c:pt>
                <c:pt idx="208">
                  <c:v>558</c:v>
                </c:pt>
                <c:pt idx="209">
                  <c:v>635</c:v>
                </c:pt>
                <c:pt idx="210">
                  <c:v>604</c:v>
                </c:pt>
                <c:pt idx="211">
                  <c:v>588</c:v>
                </c:pt>
                <c:pt idx="212">
                  <c:v>581</c:v>
                </c:pt>
                <c:pt idx="213">
                  <c:v>559</c:v>
                </c:pt>
                <c:pt idx="214">
                  <c:v>576</c:v>
                </c:pt>
                <c:pt idx="215">
                  <c:v>593</c:v>
                </c:pt>
                <c:pt idx="216">
                  <c:v>532</c:v>
                </c:pt>
                <c:pt idx="217">
                  <c:v>548</c:v>
                </c:pt>
                <c:pt idx="218">
                  <c:v>561</c:v>
                </c:pt>
                <c:pt idx="219">
                  <c:v>548</c:v>
                </c:pt>
                <c:pt idx="220">
                  <c:v>564</c:v>
                </c:pt>
                <c:pt idx="221">
                  <c:v>567</c:v>
                </c:pt>
                <c:pt idx="222">
                  <c:v>540</c:v>
                </c:pt>
                <c:pt idx="223">
                  <c:v>514</c:v>
                </c:pt>
                <c:pt idx="224">
                  <c:v>581</c:v>
                </c:pt>
                <c:pt idx="225">
                  <c:v>538</c:v>
                </c:pt>
                <c:pt idx="226">
                  <c:v>474</c:v>
                </c:pt>
                <c:pt idx="227">
                  <c:v>559</c:v>
                </c:pt>
                <c:pt idx="228">
                  <c:v>486</c:v>
                </c:pt>
                <c:pt idx="229">
                  <c:v>505</c:v>
                </c:pt>
                <c:pt idx="230">
                  <c:v>516</c:v>
                </c:pt>
                <c:pt idx="231">
                  <c:v>476</c:v>
                </c:pt>
                <c:pt idx="232">
                  <c:v>438</c:v>
                </c:pt>
                <c:pt idx="233">
                  <c:v>428</c:v>
                </c:pt>
                <c:pt idx="234">
                  <c:v>416</c:v>
                </c:pt>
                <c:pt idx="235">
                  <c:v>282</c:v>
                </c:pt>
                <c:pt idx="236">
                  <c:v>263</c:v>
                </c:pt>
                <c:pt idx="237">
                  <c:v>193</c:v>
                </c:pt>
                <c:pt idx="238">
                  <c:v>199</c:v>
                </c:pt>
                <c:pt idx="239">
                  <c:v>89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0C-4B1E-BCC2-4AAA795F3C53}"/>
            </c:ext>
          </c:extLst>
        </c:ser>
        <c:ser>
          <c:idx val="1"/>
          <c:order val="1"/>
          <c:tx>
            <c:strRef>
              <c:f>'2021_24 enroll all ages slope4'!$O$13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204</c:v>
                </c:pt>
                <c:pt idx="69">
                  <c:v>164</c:v>
                </c:pt>
                <c:pt idx="70">
                  <c:v>181</c:v>
                </c:pt>
                <c:pt idx="71">
                  <c:v>181</c:v>
                </c:pt>
                <c:pt idx="72">
                  <c:v>183</c:v>
                </c:pt>
                <c:pt idx="73">
                  <c:v>186</c:v>
                </c:pt>
                <c:pt idx="74">
                  <c:v>173</c:v>
                </c:pt>
                <c:pt idx="75">
                  <c:v>190</c:v>
                </c:pt>
                <c:pt idx="76">
                  <c:v>194</c:v>
                </c:pt>
                <c:pt idx="77">
                  <c:v>203</c:v>
                </c:pt>
                <c:pt idx="78">
                  <c:v>193</c:v>
                </c:pt>
                <c:pt idx="79">
                  <c:v>197</c:v>
                </c:pt>
                <c:pt idx="80">
                  <c:v>199</c:v>
                </c:pt>
                <c:pt idx="81">
                  <c:v>182</c:v>
                </c:pt>
                <c:pt idx="82">
                  <c:v>198</c:v>
                </c:pt>
                <c:pt idx="83">
                  <c:v>221</c:v>
                </c:pt>
                <c:pt idx="84">
                  <c:v>188</c:v>
                </c:pt>
                <c:pt idx="85">
                  <c:v>206</c:v>
                </c:pt>
                <c:pt idx="86">
                  <c:v>222</c:v>
                </c:pt>
                <c:pt idx="87">
                  <c:v>228</c:v>
                </c:pt>
                <c:pt idx="88">
                  <c:v>222</c:v>
                </c:pt>
                <c:pt idx="89">
                  <c:v>233</c:v>
                </c:pt>
                <c:pt idx="90">
                  <c:v>243</c:v>
                </c:pt>
                <c:pt idx="91">
                  <c:v>239</c:v>
                </c:pt>
                <c:pt idx="92">
                  <c:v>255</c:v>
                </c:pt>
                <c:pt idx="93">
                  <c:v>247</c:v>
                </c:pt>
                <c:pt idx="94">
                  <c:v>244</c:v>
                </c:pt>
                <c:pt idx="95">
                  <c:v>207</c:v>
                </c:pt>
                <c:pt idx="96">
                  <c:v>200</c:v>
                </c:pt>
                <c:pt idx="97">
                  <c:v>232</c:v>
                </c:pt>
                <c:pt idx="98">
                  <c:v>199</c:v>
                </c:pt>
                <c:pt idx="99">
                  <c:v>211</c:v>
                </c:pt>
                <c:pt idx="100">
                  <c:v>217</c:v>
                </c:pt>
                <c:pt idx="101">
                  <c:v>229</c:v>
                </c:pt>
                <c:pt idx="102">
                  <c:v>212</c:v>
                </c:pt>
                <c:pt idx="103">
                  <c:v>214</c:v>
                </c:pt>
                <c:pt idx="104">
                  <c:v>189</c:v>
                </c:pt>
                <c:pt idx="105">
                  <c:v>231</c:v>
                </c:pt>
                <c:pt idx="106">
                  <c:v>212</c:v>
                </c:pt>
                <c:pt idx="107">
                  <c:v>240</c:v>
                </c:pt>
                <c:pt idx="108">
                  <c:v>233</c:v>
                </c:pt>
                <c:pt idx="109">
                  <c:v>242</c:v>
                </c:pt>
                <c:pt idx="110">
                  <c:v>232</c:v>
                </c:pt>
                <c:pt idx="111">
                  <c:v>241</c:v>
                </c:pt>
                <c:pt idx="112">
                  <c:v>211</c:v>
                </c:pt>
                <c:pt idx="113">
                  <c:v>230</c:v>
                </c:pt>
                <c:pt idx="114">
                  <c:v>238</c:v>
                </c:pt>
                <c:pt idx="115">
                  <c:v>239</c:v>
                </c:pt>
                <c:pt idx="116">
                  <c:v>219</c:v>
                </c:pt>
                <c:pt idx="117">
                  <c:v>218</c:v>
                </c:pt>
                <c:pt idx="118">
                  <c:v>220</c:v>
                </c:pt>
                <c:pt idx="119">
                  <c:v>174</c:v>
                </c:pt>
                <c:pt idx="120">
                  <c:v>193</c:v>
                </c:pt>
                <c:pt idx="121">
                  <c:v>223</c:v>
                </c:pt>
                <c:pt idx="122">
                  <c:v>206</c:v>
                </c:pt>
                <c:pt idx="123">
                  <c:v>208</c:v>
                </c:pt>
                <c:pt idx="124">
                  <c:v>235</c:v>
                </c:pt>
                <c:pt idx="125">
                  <c:v>223</c:v>
                </c:pt>
                <c:pt idx="126">
                  <c:v>221</c:v>
                </c:pt>
                <c:pt idx="127">
                  <c:v>211</c:v>
                </c:pt>
                <c:pt idx="128">
                  <c:v>223</c:v>
                </c:pt>
                <c:pt idx="129">
                  <c:v>192</c:v>
                </c:pt>
                <c:pt idx="130">
                  <c:v>222</c:v>
                </c:pt>
                <c:pt idx="131">
                  <c:v>201</c:v>
                </c:pt>
                <c:pt idx="132">
                  <c:v>239</c:v>
                </c:pt>
                <c:pt idx="133">
                  <c:v>254</c:v>
                </c:pt>
                <c:pt idx="134">
                  <c:v>231</c:v>
                </c:pt>
                <c:pt idx="135">
                  <c:v>275</c:v>
                </c:pt>
                <c:pt idx="136">
                  <c:v>217</c:v>
                </c:pt>
                <c:pt idx="137">
                  <c:v>240</c:v>
                </c:pt>
                <c:pt idx="138">
                  <c:v>220</c:v>
                </c:pt>
                <c:pt idx="139">
                  <c:v>208</c:v>
                </c:pt>
                <c:pt idx="140">
                  <c:v>239</c:v>
                </c:pt>
                <c:pt idx="141">
                  <c:v>230</c:v>
                </c:pt>
                <c:pt idx="142">
                  <c:v>237</c:v>
                </c:pt>
                <c:pt idx="143">
                  <c:v>245</c:v>
                </c:pt>
                <c:pt idx="144">
                  <c:v>241</c:v>
                </c:pt>
                <c:pt idx="145">
                  <c:v>303</c:v>
                </c:pt>
                <c:pt idx="146">
                  <c:v>288</c:v>
                </c:pt>
                <c:pt idx="147">
                  <c:v>317</c:v>
                </c:pt>
                <c:pt idx="148">
                  <c:v>299</c:v>
                </c:pt>
                <c:pt idx="149">
                  <c:v>282</c:v>
                </c:pt>
                <c:pt idx="150">
                  <c:v>286</c:v>
                </c:pt>
                <c:pt idx="151">
                  <c:v>265</c:v>
                </c:pt>
                <c:pt idx="152">
                  <c:v>256</c:v>
                </c:pt>
                <c:pt idx="153">
                  <c:v>268</c:v>
                </c:pt>
                <c:pt idx="154">
                  <c:v>259</c:v>
                </c:pt>
                <c:pt idx="155">
                  <c:v>259</c:v>
                </c:pt>
                <c:pt idx="156">
                  <c:v>239</c:v>
                </c:pt>
                <c:pt idx="157">
                  <c:v>275</c:v>
                </c:pt>
                <c:pt idx="158">
                  <c:v>212</c:v>
                </c:pt>
                <c:pt idx="159">
                  <c:v>247</c:v>
                </c:pt>
                <c:pt idx="160">
                  <c:v>218</c:v>
                </c:pt>
                <c:pt idx="161">
                  <c:v>234</c:v>
                </c:pt>
                <c:pt idx="162">
                  <c:v>279</c:v>
                </c:pt>
                <c:pt idx="163">
                  <c:v>254</c:v>
                </c:pt>
                <c:pt idx="164">
                  <c:v>226</c:v>
                </c:pt>
                <c:pt idx="165">
                  <c:v>229</c:v>
                </c:pt>
                <c:pt idx="166">
                  <c:v>222</c:v>
                </c:pt>
                <c:pt idx="167">
                  <c:v>201</c:v>
                </c:pt>
                <c:pt idx="168">
                  <c:v>233</c:v>
                </c:pt>
                <c:pt idx="169">
                  <c:v>194</c:v>
                </c:pt>
                <c:pt idx="170">
                  <c:v>209</c:v>
                </c:pt>
                <c:pt idx="171">
                  <c:v>187</c:v>
                </c:pt>
                <c:pt idx="172">
                  <c:v>250</c:v>
                </c:pt>
                <c:pt idx="173">
                  <c:v>214</c:v>
                </c:pt>
                <c:pt idx="174">
                  <c:v>242</c:v>
                </c:pt>
                <c:pt idx="175">
                  <c:v>226</c:v>
                </c:pt>
                <c:pt idx="176">
                  <c:v>233</c:v>
                </c:pt>
                <c:pt idx="177">
                  <c:v>218</c:v>
                </c:pt>
                <c:pt idx="178">
                  <c:v>205</c:v>
                </c:pt>
                <c:pt idx="179">
                  <c:v>264</c:v>
                </c:pt>
                <c:pt idx="180">
                  <c:v>234</c:v>
                </c:pt>
                <c:pt idx="181">
                  <c:v>273</c:v>
                </c:pt>
                <c:pt idx="182">
                  <c:v>226</c:v>
                </c:pt>
                <c:pt idx="183">
                  <c:v>213</c:v>
                </c:pt>
                <c:pt idx="184">
                  <c:v>216</c:v>
                </c:pt>
                <c:pt idx="185">
                  <c:v>222</c:v>
                </c:pt>
                <c:pt idx="186">
                  <c:v>217</c:v>
                </c:pt>
                <c:pt idx="187">
                  <c:v>221</c:v>
                </c:pt>
                <c:pt idx="188">
                  <c:v>285</c:v>
                </c:pt>
                <c:pt idx="189">
                  <c:v>271</c:v>
                </c:pt>
                <c:pt idx="190">
                  <c:v>294</c:v>
                </c:pt>
                <c:pt idx="191">
                  <c:v>245</c:v>
                </c:pt>
                <c:pt idx="192">
                  <c:v>237</c:v>
                </c:pt>
                <c:pt idx="193">
                  <c:v>278</c:v>
                </c:pt>
                <c:pt idx="194">
                  <c:v>263</c:v>
                </c:pt>
                <c:pt idx="195">
                  <c:v>276</c:v>
                </c:pt>
                <c:pt idx="196">
                  <c:v>292</c:v>
                </c:pt>
                <c:pt idx="197">
                  <c:v>247</c:v>
                </c:pt>
                <c:pt idx="198">
                  <c:v>245</c:v>
                </c:pt>
                <c:pt idx="199">
                  <c:v>281</c:v>
                </c:pt>
                <c:pt idx="200">
                  <c:v>245</c:v>
                </c:pt>
                <c:pt idx="201">
                  <c:v>240</c:v>
                </c:pt>
                <c:pt idx="202">
                  <c:v>271</c:v>
                </c:pt>
                <c:pt idx="203">
                  <c:v>284</c:v>
                </c:pt>
                <c:pt idx="204">
                  <c:v>269</c:v>
                </c:pt>
                <c:pt idx="205">
                  <c:v>298</c:v>
                </c:pt>
                <c:pt idx="206">
                  <c:v>248</c:v>
                </c:pt>
                <c:pt idx="207">
                  <c:v>295</c:v>
                </c:pt>
                <c:pt idx="208">
                  <c:v>227</c:v>
                </c:pt>
                <c:pt idx="209">
                  <c:v>219</c:v>
                </c:pt>
                <c:pt idx="210">
                  <c:v>207</c:v>
                </c:pt>
                <c:pt idx="211">
                  <c:v>248</c:v>
                </c:pt>
                <c:pt idx="212">
                  <c:v>254</c:v>
                </c:pt>
                <c:pt idx="213">
                  <c:v>254</c:v>
                </c:pt>
                <c:pt idx="214">
                  <c:v>194</c:v>
                </c:pt>
                <c:pt idx="215">
                  <c:v>213</c:v>
                </c:pt>
                <c:pt idx="216">
                  <c:v>207</c:v>
                </c:pt>
                <c:pt idx="217">
                  <c:v>240</c:v>
                </c:pt>
                <c:pt idx="218">
                  <c:v>233</c:v>
                </c:pt>
                <c:pt idx="219">
                  <c:v>213</c:v>
                </c:pt>
                <c:pt idx="220">
                  <c:v>258</c:v>
                </c:pt>
                <c:pt idx="221">
                  <c:v>204</c:v>
                </c:pt>
                <c:pt idx="222">
                  <c:v>220</c:v>
                </c:pt>
                <c:pt idx="223">
                  <c:v>220</c:v>
                </c:pt>
                <c:pt idx="224">
                  <c:v>222</c:v>
                </c:pt>
                <c:pt idx="225">
                  <c:v>212</c:v>
                </c:pt>
                <c:pt idx="226">
                  <c:v>191</c:v>
                </c:pt>
                <c:pt idx="227">
                  <c:v>220</c:v>
                </c:pt>
                <c:pt idx="228">
                  <c:v>186</c:v>
                </c:pt>
                <c:pt idx="229">
                  <c:v>196</c:v>
                </c:pt>
                <c:pt idx="230">
                  <c:v>189</c:v>
                </c:pt>
                <c:pt idx="231">
                  <c:v>167</c:v>
                </c:pt>
                <c:pt idx="232">
                  <c:v>159</c:v>
                </c:pt>
                <c:pt idx="233">
                  <c:v>169</c:v>
                </c:pt>
                <c:pt idx="234">
                  <c:v>147</c:v>
                </c:pt>
                <c:pt idx="235">
                  <c:v>118</c:v>
                </c:pt>
                <c:pt idx="236">
                  <c:v>107</c:v>
                </c:pt>
                <c:pt idx="237">
                  <c:v>88</c:v>
                </c:pt>
                <c:pt idx="238">
                  <c:v>65</c:v>
                </c:pt>
                <c:pt idx="239">
                  <c:v>38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0C-4B1E-BCC2-4AAA795F3C53}"/>
            </c:ext>
          </c:extLst>
        </c:ser>
        <c:ser>
          <c:idx val="2"/>
          <c:order val="2"/>
          <c:tx>
            <c:strRef>
              <c:f>'2021_24 enroll all ages slope4'!$P$13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662</c:v>
                </c:pt>
                <c:pt idx="69">
                  <c:v>630</c:v>
                </c:pt>
                <c:pt idx="70">
                  <c:v>614</c:v>
                </c:pt>
                <c:pt idx="71">
                  <c:v>720</c:v>
                </c:pt>
                <c:pt idx="72">
                  <c:v>681</c:v>
                </c:pt>
                <c:pt idx="73">
                  <c:v>767</c:v>
                </c:pt>
                <c:pt idx="74">
                  <c:v>658</c:v>
                </c:pt>
                <c:pt idx="75">
                  <c:v>721</c:v>
                </c:pt>
                <c:pt idx="76">
                  <c:v>704</c:v>
                </c:pt>
                <c:pt idx="77">
                  <c:v>710</c:v>
                </c:pt>
                <c:pt idx="78">
                  <c:v>724</c:v>
                </c:pt>
                <c:pt idx="79">
                  <c:v>775</c:v>
                </c:pt>
                <c:pt idx="80">
                  <c:v>759</c:v>
                </c:pt>
                <c:pt idx="81">
                  <c:v>745</c:v>
                </c:pt>
                <c:pt idx="82">
                  <c:v>789</c:v>
                </c:pt>
                <c:pt idx="83">
                  <c:v>782</c:v>
                </c:pt>
                <c:pt idx="84">
                  <c:v>827</c:v>
                </c:pt>
                <c:pt idx="85">
                  <c:v>864</c:v>
                </c:pt>
                <c:pt idx="86">
                  <c:v>988</c:v>
                </c:pt>
                <c:pt idx="87">
                  <c:v>1015</c:v>
                </c:pt>
                <c:pt idx="88">
                  <c:v>1011</c:v>
                </c:pt>
                <c:pt idx="89">
                  <c:v>1033</c:v>
                </c:pt>
                <c:pt idx="90">
                  <c:v>1087</c:v>
                </c:pt>
                <c:pt idx="91">
                  <c:v>1124</c:v>
                </c:pt>
                <c:pt idx="92">
                  <c:v>1129</c:v>
                </c:pt>
                <c:pt idx="93">
                  <c:v>1005</c:v>
                </c:pt>
                <c:pt idx="94">
                  <c:v>973</c:v>
                </c:pt>
                <c:pt idx="95">
                  <c:v>870</c:v>
                </c:pt>
                <c:pt idx="96">
                  <c:v>846</c:v>
                </c:pt>
                <c:pt idx="97">
                  <c:v>886</c:v>
                </c:pt>
                <c:pt idx="98">
                  <c:v>847</c:v>
                </c:pt>
                <c:pt idx="99">
                  <c:v>855</c:v>
                </c:pt>
                <c:pt idx="100">
                  <c:v>942</c:v>
                </c:pt>
                <c:pt idx="101">
                  <c:v>983</c:v>
                </c:pt>
                <c:pt idx="102">
                  <c:v>935</c:v>
                </c:pt>
                <c:pt idx="103">
                  <c:v>905</c:v>
                </c:pt>
                <c:pt idx="104">
                  <c:v>891</c:v>
                </c:pt>
                <c:pt idx="105">
                  <c:v>872</c:v>
                </c:pt>
                <c:pt idx="106">
                  <c:v>889</c:v>
                </c:pt>
                <c:pt idx="107">
                  <c:v>897</c:v>
                </c:pt>
                <c:pt idx="108">
                  <c:v>937</c:v>
                </c:pt>
                <c:pt idx="109">
                  <c:v>946</c:v>
                </c:pt>
                <c:pt idx="110">
                  <c:v>892</c:v>
                </c:pt>
                <c:pt idx="111">
                  <c:v>933</c:v>
                </c:pt>
                <c:pt idx="112">
                  <c:v>930</c:v>
                </c:pt>
                <c:pt idx="113">
                  <c:v>871</c:v>
                </c:pt>
                <c:pt idx="114">
                  <c:v>873</c:v>
                </c:pt>
                <c:pt idx="115">
                  <c:v>819</c:v>
                </c:pt>
                <c:pt idx="116">
                  <c:v>714</c:v>
                </c:pt>
                <c:pt idx="117">
                  <c:v>836</c:v>
                </c:pt>
                <c:pt idx="118">
                  <c:v>809</c:v>
                </c:pt>
                <c:pt idx="119">
                  <c:v>815</c:v>
                </c:pt>
                <c:pt idx="120">
                  <c:v>779</c:v>
                </c:pt>
                <c:pt idx="121">
                  <c:v>864</c:v>
                </c:pt>
                <c:pt idx="122">
                  <c:v>717</c:v>
                </c:pt>
                <c:pt idx="123">
                  <c:v>788</c:v>
                </c:pt>
                <c:pt idx="124">
                  <c:v>969</c:v>
                </c:pt>
                <c:pt idx="125">
                  <c:v>867</c:v>
                </c:pt>
                <c:pt idx="126">
                  <c:v>938</c:v>
                </c:pt>
                <c:pt idx="127">
                  <c:v>866</c:v>
                </c:pt>
                <c:pt idx="128">
                  <c:v>857</c:v>
                </c:pt>
                <c:pt idx="129">
                  <c:v>849</c:v>
                </c:pt>
                <c:pt idx="130">
                  <c:v>846</c:v>
                </c:pt>
                <c:pt idx="131">
                  <c:v>853</c:v>
                </c:pt>
                <c:pt idx="132">
                  <c:v>927</c:v>
                </c:pt>
                <c:pt idx="133">
                  <c:v>901</c:v>
                </c:pt>
                <c:pt idx="134">
                  <c:v>922</c:v>
                </c:pt>
                <c:pt idx="135">
                  <c:v>941</c:v>
                </c:pt>
                <c:pt idx="136">
                  <c:v>925</c:v>
                </c:pt>
                <c:pt idx="137">
                  <c:v>921</c:v>
                </c:pt>
                <c:pt idx="138">
                  <c:v>960</c:v>
                </c:pt>
                <c:pt idx="139">
                  <c:v>876</c:v>
                </c:pt>
                <c:pt idx="140">
                  <c:v>895</c:v>
                </c:pt>
                <c:pt idx="141">
                  <c:v>913</c:v>
                </c:pt>
                <c:pt idx="142">
                  <c:v>909</c:v>
                </c:pt>
                <c:pt idx="143">
                  <c:v>1001</c:v>
                </c:pt>
                <c:pt idx="144">
                  <c:v>977</c:v>
                </c:pt>
                <c:pt idx="145">
                  <c:v>1105</c:v>
                </c:pt>
                <c:pt idx="146">
                  <c:v>1281</c:v>
                </c:pt>
                <c:pt idx="147">
                  <c:v>1223</c:v>
                </c:pt>
                <c:pt idx="148">
                  <c:v>1202</c:v>
                </c:pt>
                <c:pt idx="149">
                  <c:v>1080</c:v>
                </c:pt>
                <c:pt idx="150">
                  <c:v>998</c:v>
                </c:pt>
                <c:pt idx="151">
                  <c:v>959</c:v>
                </c:pt>
                <c:pt idx="152">
                  <c:v>932</c:v>
                </c:pt>
                <c:pt idx="153">
                  <c:v>929</c:v>
                </c:pt>
                <c:pt idx="154">
                  <c:v>924</c:v>
                </c:pt>
                <c:pt idx="155">
                  <c:v>941</c:v>
                </c:pt>
                <c:pt idx="156">
                  <c:v>921</c:v>
                </c:pt>
                <c:pt idx="157">
                  <c:v>964</c:v>
                </c:pt>
                <c:pt idx="158">
                  <c:v>920</c:v>
                </c:pt>
                <c:pt idx="159">
                  <c:v>905</c:v>
                </c:pt>
                <c:pt idx="160">
                  <c:v>942</c:v>
                </c:pt>
                <c:pt idx="161">
                  <c:v>855</c:v>
                </c:pt>
                <c:pt idx="162">
                  <c:v>895</c:v>
                </c:pt>
                <c:pt idx="163">
                  <c:v>873</c:v>
                </c:pt>
                <c:pt idx="164">
                  <c:v>854</c:v>
                </c:pt>
                <c:pt idx="165">
                  <c:v>828</c:v>
                </c:pt>
                <c:pt idx="166">
                  <c:v>841</c:v>
                </c:pt>
                <c:pt idx="167">
                  <c:v>827</c:v>
                </c:pt>
                <c:pt idx="168">
                  <c:v>786</c:v>
                </c:pt>
                <c:pt idx="169">
                  <c:v>780</c:v>
                </c:pt>
                <c:pt idx="170">
                  <c:v>793</c:v>
                </c:pt>
                <c:pt idx="171">
                  <c:v>777</c:v>
                </c:pt>
                <c:pt idx="172">
                  <c:v>842</c:v>
                </c:pt>
                <c:pt idx="173">
                  <c:v>764</c:v>
                </c:pt>
                <c:pt idx="174">
                  <c:v>792</c:v>
                </c:pt>
                <c:pt idx="175">
                  <c:v>849</c:v>
                </c:pt>
                <c:pt idx="176">
                  <c:v>793</c:v>
                </c:pt>
                <c:pt idx="177">
                  <c:v>769</c:v>
                </c:pt>
                <c:pt idx="178">
                  <c:v>773</c:v>
                </c:pt>
                <c:pt idx="179">
                  <c:v>782</c:v>
                </c:pt>
                <c:pt idx="180">
                  <c:v>876</c:v>
                </c:pt>
                <c:pt idx="181">
                  <c:v>917</c:v>
                </c:pt>
                <c:pt idx="182">
                  <c:v>807</c:v>
                </c:pt>
                <c:pt idx="183">
                  <c:v>780</c:v>
                </c:pt>
                <c:pt idx="184">
                  <c:v>820</c:v>
                </c:pt>
                <c:pt idx="185">
                  <c:v>798</c:v>
                </c:pt>
                <c:pt idx="186">
                  <c:v>793</c:v>
                </c:pt>
                <c:pt idx="187">
                  <c:v>820</c:v>
                </c:pt>
                <c:pt idx="188">
                  <c:v>918</c:v>
                </c:pt>
                <c:pt idx="189">
                  <c:v>877</c:v>
                </c:pt>
                <c:pt idx="190">
                  <c:v>898</c:v>
                </c:pt>
                <c:pt idx="191">
                  <c:v>865</c:v>
                </c:pt>
                <c:pt idx="192">
                  <c:v>850</c:v>
                </c:pt>
                <c:pt idx="193">
                  <c:v>937</c:v>
                </c:pt>
                <c:pt idx="194">
                  <c:v>932</c:v>
                </c:pt>
                <c:pt idx="195">
                  <c:v>997</c:v>
                </c:pt>
                <c:pt idx="196">
                  <c:v>983</c:v>
                </c:pt>
                <c:pt idx="197">
                  <c:v>1046</c:v>
                </c:pt>
                <c:pt idx="198">
                  <c:v>1001</c:v>
                </c:pt>
                <c:pt idx="199">
                  <c:v>1029</c:v>
                </c:pt>
                <c:pt idx="200">
                  <c:v>925</c:v>
                </c:pt>
                <c:pt idx="201">
                  <c:v>923</c:v>
                </c:pt>
                <c:pt idx="202">
                  <c:v>892</c:v>
                </c:pt>
                <c:pt idx="203">
                  <c:v>965</c:v>
                </c:pt>
                <c:pt idx="204">
                  <c:v>951</c:v>
                </c:pt>
                <c:pt idx="205">
                  <c:v>1044</c:v>
                </c:pt>
                <c:pt idx="206">
                  <c:v>941</c:v>
                </c:pt>
                <c:pt idx="207">
                  <c:v>896</c:v>
                </c:pt>
                <c:pt idx="208">
                  <c:v>857</c:v>
                </c:pt>
                <c:pt idx="209">
                  <c:v>807</c:v>
                </c:pt>
                <c:pt idx="210">
                  <c:v>843</c:v>
                </c:pt>
                <c:pt idx="211">
                  <c:v>787</c:v>
                </c:pt>
                <c:pt idx="212">
                  <c:v>834</c:v>
                </c:pt>
                <c:pt idx="213">
                  <c:v>870</c:v>
                </c:pt>
                <c:pt idx="214">
                  <c:v>792</c:v>
                </c:pt>
                <c:pt idx="215">
                  <c:v>784</c:v>
                </c:pt>
                <c:pt idx="216">
                  <c:v>767</c:v>
                </c:pt>
                <c:pt idx="217">
                  <c:v>806</c:v>
                </c:pt>
                <c:pt idx="218">
                  <c:v>755</c:v>
                </c:pt>
                <c:pt idx="219">
                  <c:v>776</c:v>
                </c:pt>
                <c:pt idx="220">
                  <c:v>768</c:v>
                </c:pt>
                <c:pt idx="221">
                  <c:v>784</c:v>
                </c:pt>
                <c:pt idx="222">
                  <c:v>752</c:v>
                </c:pt>
                <c:pt idx="223">
                  <c:v>739</c:v>
                </c:pt>
                <c:pt idx="224">
                  <c:v>823</c:v>
                </c:pt>
                <c:pt idx="225">
                  <c:v>836</c:v>
                </c:pt>
                <c:pt idx="226">
                  <c:v>649</c:v>
                </c:pt>
                <c:pt idx="227">
                  <c:v>750</c:v>
                </c:pt>
                <c:pt idx="228">
                  <c:v>645</c:v>
                </c:pt>
                <c:pt idx="229">
                  <c:v>699</c:v>
                </c:pt>
                <c:pt idx="230">
                  <c:v>669</c:v>
                </c:pt>
                <c:pt idx="231">
                  <c:v>655</c:v>
                </c:pt>
                <c:pt idx="232">
                  <c:v>598</c:v>
                </c:pt>
                <c:pt idx="233">
                  <c:v>605</c:v>
                </c:pt>
                <c:pt idx="234">
                  <c:v>607</c:v>
                </c:pt>
                <c:pt idx="235">
                  <c:v>396</c:v>
                </c:pt>
                <c:pt idx="236">
                  <c:v>411</c:v>
                </c:pt>
                <c:pt idx="237">
                  <c:v>291</c:v>
                </c:pt>
                <c:pt idx="238">
                  <c:v>262</c:v>
                </c:pt>
                <c:pt idx="239">
                  <c:v>100</c:v>
                </c:pt>
                <c:pt idx="2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0C-4B1E-BCC2-4AAA795F3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1</c:v>
                      </c:pt>
                      <c:pt idx="168">
                        <c:v>0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2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60C-4B1E-BCC2-4AAA795F3C5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60C-4B1E-BCC2-4AAA795F3C53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slope4'!$V$14:$V$254</c:f>
              <c:numCache>
                <c:formatCode>General</c:formatCode>
                <c:ptCount val="241"/>
                <c:pt idx="1">
                  <c:v>2280</c:v>
                </c:pt>
                <c:pt idx="2">
                  <c:v>4593</c:v>
                </c:pt>
                <c:pt idx="3">
                  <c:v>6873</c:v>
                </c:pt>
                <c:pt idx="4">
                  <c:v>9187</c:v>
                </c:pt>
                <c:pt idx="5">
                  <c:v>11426</c:v>
                </c:pt>
                <c:pt idx="6">
                  <c:v>13539</c:v>
                </c:pt>
                <c:pt idx="7">
                  <c:v>15564</c:v>
                </c:pt>
                <c:pt idx="8">
                  <c:v>17665</c:v>
                </c:pt>
                <c:pt idx="9">
                  <c:v>19658</c:v>
                </c:pt>
                <c:pt idx="10">
                  <c:v>21675</c:v>
                </c:pt>
                <c:pt idx="11">
                  <c:v>23578</c:v>
                </c:pt>
                <c:pt idx="12">
                  <c:v>25497</c:v>
                </c:pt>
                <c:pt idx="13">
                  <c:v>27626</c:v>
                </c:pt>
                <c:pt idx="14">
                  <c:v>29605</c:v>
                </c:pt>
                <c:pt idx="15">
                  <c:v>31614</c:v>
                </c:pt>
                <c:pt idx="16">
                  <c:v>33679</c:v>
                </c:pt>
                <c:pt idx="17">
                  <c:v>35777</c:v>
                </c:pt>
                <c:pt idx="18">
                  <c:v>37755</c:v>
                </c:pt>
                <c:pt idx="19">
                  <c:v>39726</c:v>
                </c:pt>
                <c:pt idx="20">
                  <c:v>41817</c:v>
                </c:pt>
                <c:pt idx="21">
                  <c:v>44011</c:v>
                </c:pt>
                <c:pt idx="22">
                  <c:v>46154</c:v>
                </c:pt>
                <c:pt idx="23">
                  <c:v>48333</c:v>
                </c:pt>
                <c:pt idx="24">
                  <c:v>50420</c:v>
                </c:pt>
                <c:pt idx="25">
                  <c:v>52432</c:v>
                </c:pt>
                <c:pt idx="26">
                  <c:v>54443</c:v>
                </c:pt>
                <c:pt idx="27">
                  <c:v>56510</c:v>
                </c:pt>
                <c:pt idx="28">
                  <c:v>58700</c:v>
                </c:pt>
                <c:pt idx="29">
                  <c:v>61084</c:v>
                </c:pt>
                <c:pt idx="30">
                  <c:v>63450</c:v>
                </c:pt>
                <c:pt idx="31">
                  <c:v>66030</c:v>
                </c:pt>
                <c:pt idx="32">
                  <c:v>68956</c:v>
                </c:pt>
                <c:pt idx="33">
                  <c:v>72591</c:v>
                </c:pt>
                <c:pt idx="34">
                  <c:v>76785</c:v>
                </c:pt>
                <c:pt idx="35">
                  <c:v>81013</c:v>
                </c:pt>
                <c:pt idx="36">
                  <c:v>84861</c:v>
                </c:pt>
                <c:pt idx="37">
                  <c:v>88255</c:v>
                </c:pt>
                <c:pt idx="38">
                  <c:v>91395</c:v>
                </c:pt>
                <c:pt idx="39">
                  <c:v>94475</c:v>
                </c:pt>
                <c:pt idx="40">
                  <c:v>97545</c:v>
                </c:pt>
                <c:pt idx="41">
                  <c:v>100774</c:v>
                </c:pt>
                <c:pt idx="42">
                  <c:v>103978</c:v>
                </c:pt>
                <c:pt idx="43">
                  <c:v>107484</c:v>
                </c:pt>
                <c:pt idx="44">
                  <c:v>111307</c:v>
                </c:pt>
                <c:pt idx="45">
                  <c:v>115020</c:v>
                </c:pt>
                <c:pt idx="46">
                  <c:v>118530</c:v>
                </c:pt>
                <c:pt idx="47">
                  <c:v>121779</c:v>
                </c:pt>
                <c:pt idx="48">
                  <c:v>124838</c:v>
                </c:pt>
                <c:pt idx="49">
                  <c:v>127979</c:v>
                </c:pt>
                <c:pt idx="50">
                  <c:v>131172</c:v>
                </c:pt>
                <c:pt idx="51">
                  <c:v>134476</c:v>
                </c:pt>
                <c:pt idx="52">
                  <c:v>137989</c:v>
                </c:pt>
                <c:pt idx="53">
                  <c:v>141499</c:v>
                </c:pt>
                <c:pt idx="54">
                  <c:v>144768</c:v>
                </c:pt>
                <c:pt idx="55">
                  <c:v>147648</c:v>
                </c:pt>
                <c:pt idx="56">
                  <c:v>150319</c:v>
                </c:pt>
                <c:pt idx="57">
                  <c:v>152614</c:v>
                </c:pt>
                <c:pt idx="58">
                  <c:v>154610</c:v>
                </c:pt>
                <c:pt idx="59">
                  <c:v>156384</c:v>
                </c:pt>
                <c:pt idx="60">
                  <c:v>158125</c:v>
                </c:pt>
                <c:pt idx="61">
                  <c:v>159638</c:v>
                </c:pt>
                <c:pt idx="62">
                  <c:v>161030</c:v>
                </c:pt>
                <c:pt idx="63">
                  <c:v>162263</c:v>
                </c:pt>
                <c:pt idx="64">
                  <c:v>163367</c:v>
                </c:pt>
                <c:pt idx="65">
                  <c:v>164472</c:v>
                </c:pt>
                <c:pt idx="67">
                  <c:v>1030</c:v>
                </c:pt>
                <c:pt idx="68">
                  <c:v>1974</c:v>
                </c:pt>
                <c:pt idx="69">
                  <c:v>2857</c:v>
                </c:pt>
                <c:pt idx="70">
                  <c:v>3784</c:v>
                </c:pt>
                <c:pt idx="71">
                  <c:v>4676</c:v>
                </c:pt>
                <c:pt idx="72">
                  <c:v>5533</c:v>
                </c:pt>
                <c:pt idx="73">
                  <c:v>6403</c:v>
                </c:pt>
                <c:pt idx="74">
                  <c:v>7211</c:v>
                </c:pt>
                <c:pt idx="75">
                  <c:v>8065</c:v>
                </c:pt>
                <c:pt idx="76">
                  <c:v>8898</c:v>
                </c:pt>
                <c:pt idx="77">
                  <c:v>9678</c:v>
                </c:pt>
                <c:pt idx="78">
                  <c:v>10450</c:v>
                </c:pt>
                <c:pt idx="79">
                  <c:v>11244</c:v>
                </c:pt>
                <c:pt idx="80">
                  <c:v>12104</c:v>
                </c:pt>
                <c:pt idx="81">
                  <c:v>12965</c:v>
                </c:pt>
                <c:pt idx="82">
                  <c:v>13752</c:v>
                </c:pt>
                <c:pt idx="83">
                  <c:v>14542</c:v>
                </c:pt>
                <c:pt idx="84">
                  <c:v>15393</c:v>
                </c:pt>
                <c:pt idx="85">
                  <c:v>16325</c:v>
                </c:pt>
                <c:pt idx="86">
                  <c:v>17320</c:v>
                </c:pt>
                <c:pt idx="87">
                  <c:v>18400</c:v>
                </c:pt>
                <c:pt idx="88">
                  <c:v>19621</c:v>
                </c:pt>
                <c:pt idx="89">
                  <c:v>20962</c:v>
                </c:pt>
                <c:pt idx="90">
                  <c:v>22398</c:v>
                </c:pt>
                <c:pt idx="91">
                  <c:v>23882</c:v>
                </c:pt>
                <c:pt idx="92">
                  <c:v>25380</c:v>
                </c:pt>
                <c:pt idx="93">
                  <c:v>26794</c:v>
                </c:pt>
                <c:pt idx="94">
                  <c:v>28072</c:v>
                </c:pt>
                <c:pt idx="95">
                  <c:v>29297</c:v>
                </c:pt>
                <c:pt idx="96">
                  <c:v>30441</c:v>
                </c:pt>
                <c:pt idx="97">
                  <c:v>31496</c:v>
                </c:pt>
                <c:pt idx="98">
                  <c:v>32417</c:v>
                </c:pt>
                <c:pt idx="99">
                  <c:v>33330</c:v>
                </c:pt>
                <c:pt idx="100">
                  <c:v>34395</c:v>
                </c:pt>
                <c:pt idx="101">
                  <c:v>35444</c:v>
                </c:pt>
                <c:pt idx="102">
                  <c:v>36516</c:v>
                </c:pt>
                <c:pt idx="103">
                  <c:v>37517</c:v>
                </c:pt>
                <c:pt idx="104">
                  <c:v>38478</c:v>
                </c:pt>
                <c:pt idx="105">
                  <c:v>39419</c:v>
                </c:pt>
                <c:pt idx="106">
                  <c:v>40281</c:v>
                </c:pt>
                <c:pt idx="107">
                  <c:v>41205</c:v>
                </c:pt>
                <c:pt idx="108">
                  <c:v>42116</c:v>
                </c:pt>
                <c:pt idx="109">
                  <c:v>42975</c:v>
                </c:pt>
                <c:pt idx="110">
                  <c:v>43791</c:v>
                </c:pt>
                <c:pt idx="111">
                  <c:v>44565</c:v>
                </c:pt>
                <c:pt idx="112">
                  <c:v>45337</c:v>
                </c:pt>
                <c:pt idx="113">
                  <c:v>46154</c:v>
                </c:pt>
                <c:pt idx="114">
                  <c:v>46909</c:v>
                </c:pt>
                <c:pt idx="115">
                  <c:v>47581</c:v>
                </c:pt>
                <c:pt idx="116">
                  <c:v>48226</c:v>
                </c:pt>
                <c:pt idx="117">
                  <c:v>48892</c:v>
                </c:pt>
                <c:pt idx="118">
                  <c:v>49578</c:v>
                </c:pt>
                <c:pt idx="119">
                  <c:v>50259</c:v>
                </c:pt>
                <c:pt idx="120">
                  <c:v>50933</c:v>
                </c:pt>
                <c:pt idx="121">
                  <c:v>51679</c:v>
                </c:pt>
                <c:pt idx="122">
                  <c:v>52329</c:v>
                </c:pt>
                <c:pt idx="123">
                  <c:v>52984</c:v>
                </c:pt>
                <c:pt idx="124">
                  <c:v>53731</c:v>
                </c:pt>
                <c:pt idx="125">
                  <c:v>54457</c:v>
                </c:pt>
                <c:pt idx="126">
                  <c:v>55160</c:v>
                </c:pt>
                <c:pt idx="127">
                  <c:v>55918</c:v>
                </c:pt>
                <c:pt idx="128">
                  <c:v>56653</c:v>
                </c:pt>
                <c:pt idx="129">
                  <c:v>57373</c:v>
                </c:pt>
                <c:pt idx="130">
                  <c:v>58008</c:v>
                </c:pt>
                <c:pt idx="131">
                  <c:v>58792</c:v>
                </c:pt>
                <c:pt idx="132">
                  <c:v>59500</c:v>
                </c:pt>
                <c:pt idx="133">
                  <c:v>60274</c:v>
                </c:pt>
                <c:pt idx="134">
                  <c:v>61078</c:v>
                </c:pt>
                <c:pt idx="135">
                  <c:v>61927</c:v>
                </c:pt>
                <c:pt idx="136">
                  <c:v>62758</c:v>
                </c:pt>
                <c:pt idx="137">
                  <c:v>63510</c:v>
                </c:pt>
                <c:pt idx="138">
                  <c:v>64282</c:v>
                </c:pt>
                <c:pt idx="139">
                  <c:v>65001</c:v>
                </c:pt>
                <c:pt idx="140">
                  <c:v>65709</c:v>
                </c:pt>
                <c:pt idx="141">
                  <c:v>66416</c:v>
                </c:pt>
                <c:pt idx="142">
                  <c:v>67161</c:v>
                </c:pt>
                <c:pt idx="143">
                  <c:v>67966</c:v>
                </c:pt>
                <c:pt idx="144">
                  <c:v>68788</c:v>
                </c:pt>
                <c:pt idx="145">
                  <c:v>69643</c:v>
                </c:pt>
                <c:pt idx="146">
                  <c:v>70589</c:v>
                </c:pt>
                <c:pt idx="147">
                  <c:v>71648</c:v>
                </c:pt>
                <c:pt idx="148">
                  <c:v>72575</c:v>
                </c:pt>
                <c:pt idx="149">
                  <c:v>73436</c:v>
                </c:pt>
                <c:pt idx="150">
                  <c:v>74227</c:v>
                </c:pt>
                <c:pt idx="151">
                  <c:v>74929</c:v>
                </c:pt>
                <c:pt idx="152">
                  <c:v>75677</c:v>
                </c:pt>
                <c:pt idx="153">
                  <c:v>76409</c:v>
                </c:pt>
                <c:pt idx="154">
                  <c:v>77154</c:v>
                </c:pt>
                <c:pt idx="155">
                  <c:v>77876</c:v>
                </c:pt>
                <c:pt idx="156">
                  <c:v>78613</c:v>
                </c:pt>
                <c:pt idx="157">
                  <c:v>79303</c:v>
                </c:pt>
                <c:pt idx="158">
                  <c:v>80000</c:v>
                </c:pt>
                <c:pt idx="159">
                  <c:v>80712</c:v>
                </c:pt>
                <c:pt idx="160">
                  <c:v>81399</c:v>
                </c:pt>
                <c:pt idx="161">
                  <c:v>82079</c:v>
                </c:pt>
                <c:pt idx="162">
                  <c:v>82748</c:v>
                </c:pt>
                <c:pt idx="163">
                  <c:v>83400</c:v>
                </c:pt>
                <c:pt idx="164">
                  <c:v>84020</c:v>
                </c:pt>
                <c:pt idx="165">
                  <c:v>84719</c:v>
                </c:pt>
                <c:pt idx="166">
                  <c:v>85323</c:v>
                </c:pt>
                <c:pt idx="167">
                  <c:v>85950</c:v>
                </c:pt>
                <c:pt idx="168">
                  <c:v>86561</c:v>
                </c:pt>
                <c:pt idx="169">
                  <c:v>87171</c:v>
                </c:pt>
                <c:pt idx="170">
                  <c:v>87819</c:v>
                </c:pt>
                <c:pt idx="171">
                  <c:v>88466</c:v>
                </c:pt>
                <c:pt idx="172">
                  <c:v>89143</c:v>
                </c:pt>
                <c:pt idx="173">
                  <c:v>89778</c:v>
                </c:pt>
                <c:pt idx="174">
                  <c:v>90384</c:v>
                </c:pt>
                <c:pt idx="175">
                  <c:v>91008</c:v>
                </c:pt>
                <c:pt idx="176">
                  <c:v>91626</c:v>
                </c:pt>
                <c:pt idx="177">
                  <c:v>92179</c:v>
                </c:pt>
                <c:pt idx="178">
                  <c:v>92767</c:v>
                </c:pt>
                <c:pt idx="179">
                  <c:v>93384</c:v>
                </c:pt>
                <c:pt idx="180">
                  <c:v>94069</c:v>
                </c:pt>
                <c:pt idx="181">
                  <c:v>94706</c:v>
                </c:pt>
                <c:pt idx="182">
                  <c:v>95255</c:v>
                </c:pt>
                <c:pt idx="183">
                  <c:v>95851</c:v>
                </c:pt>
                <c:pt idx="184">
                  <c:v>96472</c:v>
                </c:pt>
                <c:pt idx="185">
                  <c:v>97119</c:v>
                </c:pt>
                <c:pt idx="186">
                  <c:v>97725</c:v>
                </c:pt>
                <c:pt idx="187">
                  <c:v>98423</c:v>
                </c:pt>
                <c:pt idx="188">
                  <c:v>99094</c:v>
                </c:pt>
                <c:pt idx="189">
                  <c:v>99764</c:v>
                </c:pt>
                <c:pt idx="190">
                  <c:v>100431</c:v>
                </c:pt>
                <c:pt idx="191">
                  <c:v>101114</c:v>
                </c:pt>
                <c:pt idx="192">
                  <c:v>101784</c:v>
                </c:pt>
                <c:pt idx="193">
                  <c:v>102514</c:v>
                </c:pt>
                <c:pt idx="194">
                  <c:v>103207</c:v>
                </c:pt>
                <c:pt idx="195">
                  <c:v>103953</c:v>
                </c:pt>
                <c:pt idx="196">
                  <c:v>104732</c:v>
                </c:pt>
                <c:pt idx="197">
                  <c:v>105428</c:v>
                </c:pt>
                <c:pt idx="198">
                  <c:v>106220</c:v>
                </c:pt>
                <c:pt idx="199">
                  <c:v>106989</c:v>
                </c:pt>
                <c:pt idx="200">
                  <c:v>107728</c:v>
                </c:pt>
                <c:pt idx="201">
                  <c:v>108387</c:v>
                </c:pt>
                <c:pt idx="202">
                  <c:v>109102</c:v>
                </c:pt>
                <c:pt idx="203">
                  <c:v>109820</c:v>
                </c:pt>
                <c:pt idx="204">
                  <c:v>110544</c:v>
                </c:pt>
                <c:pt idx="205">
                  <c:v>111274</c:v>
                </c:pt>
                <c:pt idx="206">
                  <c:v>111923</c:v>
                </c:pt>
                <c:pt idx="207">
                  <c:v>112536</c:v>
                </c:pt>
                <c:pt idx="208">
                  <c:v>113094</c:v>
                </c:pt>
                <c:pt idx="209">
                  <c:v>113729</c:v>
                </c:pt>
                <c:pt idx="210">
                  <c:v>114333</c:v>
                </c:pt>
                <c:pt idx="211">
                  <c:v>114921</c:v>
                </c:pt>
                <c:pt idx="212">
                  <c:v>115502</c:v>
                </c:pt>
                <c:pt idx="213">
                  <c:v>116061</c:v>
                </c:pt>
                <c:pt idx="214">
                  <c:v>116637</c:v>
                </c:pt>
                <c:pt idx="215">
                  <c:v>117230</c:v>
                </c:pt>
                <c:pt idx="216">
                  <c:v>117762</c:v>
                </c:pt>
                <c:pt idx="217">
                  <c:v>118310</c:v>
                </c:pt>
                <c:pt idx="218">
                  <c:v>118871</c:v>
                </c:pt>
                <c:pt idx="219">
                  <c:v>119419</c:v>
                </c:pt>
                <c:pt idx="220">
                  <c:v>119983</c:v>
                </c:pt>
                <c:pt idx="221">
                  <c:v>120550</c:v>
                </c:pt>
                <c:pt idx="222">
                  <c:v>121090</c:v>
                </c:pt>
                <c:pt idx="223">
                  <c:v>121604</c:v>
                </c:pt>
                <c:pt idx="224">
                  <c:v>122185</c:v>
                </c:pt>
                <c:pt idx="225">
                  <c:v>122723</c:v>
                </c:pt>
                <c:pt idx="226">
                  <c:v>123197</c:v>
                </c:pt>
                <c:pt idx="227">
                  <c:v>123756</c:v>
                </c:pt>
                <c:pt idx="228">
                  <c:v>124242</c:v>
                </c:pt>
                <c:pt idx="229">
                  <c:v>124747</c:v>
                </c:pt>
                <c:pt idx="230">
                  <c:v>125263</c:v>
                </c:pt>
                <c:pt idx="231">
                  <c:v>125739</c:v>
                </c:pt>
                <c:pt idx="232">
                  <c:v>126177</c:v>
                </c:pt>
                <c:pt idx="233">
                  <c:v>126605</c:v>
                </c:pt>
                <c:pt idx="234">
                  <c:v>127021</c:v>
                </c:pt>
                <c:pt idx="235">
                  <c:v>127303</c:v>
                </c:pt>
                <c:pt idx="236">
                  <c:v>127566</c:v>
                </c:pt>
                <c:pt idx="237">
                  <c:v>127759</c:v>
                </c:pt>
                <c:pt idx="238">
                  <c:v>127958</c:v>
                </c:pt>
                <c:pt idx="239">
                  <c:v>128047</c:v>
                </c:pt>
                <c:pt idx="240">
                  <c:v>128066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A-4696-BD37-3061DA15DC88}"/>
            </c:ext>
          </c:extLst>
        </c:ser>
        <c:ser>
          <c:idx val="1"/>
          <c:order val="1"/>
          <c:tx>
            <c:strRef>
              <c:f>'2021_24 enroll all ages slope4'!$W$13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379</c:v>
                </c:pt>
                <c:pt idx="69">
                  <c:v>543</c:v>
                </c:pt>
                <c:pt idx="70">
                  <c:v>724</c:v>
                </c:pt>
                <c:pt idx="71">
                  <c:v>905</c:v>
                </c:pt>
                <c:pt idx="72">
                  <c:v>1088</c:v>
                </c:pt>
                <c:pt idx="73">
                  <c:v>1274</c:v>
                </c:pt>
                <c:pt idx="74">
                  <c:v>1447</c:v>
                </c:pt>
                <c:pt idx="75">
                  <c:v>1637</c:v>
                </c:pt>
                <c:pt idx="76">
                  <c:v>1831</c:v>
                </c:pt>
                <c:pt idx="77">
                  <c:v>2034</c:v>
                </c:pt>
                <c:pt idx="78">
                  <c:v>2227</c:v>
                </c:pt>
                <c:pt idx="79">
                  <c:v>2424</c:v>
                </c:pt>
                <c:pt idx="80">
                  <c:v>2623</c:v>
                </c:pt>
                <c:pt idx="81">
                  <c:v>2805</c:v>
                </c:pt>
                <c:pt idx="82">
                  <c:v>3003</c:v>
                </c:pt>
                <c:pt idx="83">
                  <c:v>3224</c:v>
                </c:pt>
                <c:pt idx="84">
                  <c:v>3412</c:v>
                </c:pt>
                <c:pt idx="85">
                  <c:v>3618</c:v>
                </c:pt>
                <c:pt idx="86">
                  <c:v>3840</c:v>
                </c:pt>
                <c:pt idx="87">
                  <c:v>4068</c:v>
                </c:pt>
                <c:pt idx="88">
                  <c:v>4290</c:v>
                </c:pt>
                <c:pt idx="89">
                  <c:v>4523</c:v>
                </c:pt>
                <c:pt idx="90">
                  <c:v>4766</c:v>
                </c:pt>
                <c:pt idx="91">
                  <c:v>5005</c:v>
                </c:pt>
                <c:pt idx="92">
                  <c:v>5260</c:v>
                </c:pt>
                <c:pt idx="93">
                  <c:v>5507</c:v>
                </c:pt>
                <c:pt idx="94">
                  <c:v>5751</c:v>
                </c:pt>
                <c:pt idx="95">
                  <c:v>5958</c:v>
                </c:pt>
                <c:pt idx="96">
                  <c:v>6158</c:v>
                </c:pt>
                <c:pt idx="97">
                  <c:v>6390</c:v>
                </c:pt>
                <c:pt idx="98">
                  <c:v>6589</c:v>
                </c:pt>
                <c:pt idx="99">
                  <c:v>6800</c:v>
                </c:pt>
                <c:pt idx="100">
                  <c:v>7017</c:v>
                </c:pt>
                <c:pt idx="101">
                  <c:v>7246</c:v>
                </c:pt>
                <c:pt idx="102">
                  <c:v>7458</c:v>
                </c:pt>
                <c:pt idx="103">
                  <c:v>7672</c:v>
                </c:pt>
                <c:pt idx="104">
                  <c:v>7861</c:v>
                </c:pt>
                <c:pt idx="105">
                  <c:v>8092</c:v>
                </c:pt>
                <c:pt idx="106">
                  <c:v>8304</c:v>
                </c:pt>
                <c:pt idx="107">
                  <c:v>8544</c:v>
                </c:pt>
                <c:pt idx="108">
                  <c:v>8777</c:v>
                </c:pt>
                <c:pt idx="109">
                  <c:v>9019</c:v>
                </c:pt>
                <c:pt idx="110">
                  <c:v>9251</c:v>
                </c:pt>
                <c:pt idx="111">
                  <c:v>9492</c:v>
                </c:pt>
                <c:pt idx="112">
                  <c:v>9703</c:v>
                </c:pt>
                <c:pt idx="113">
                  <c:v>9933</c:v>
                </c:pt>
                <c:pt idx="114">
                  <c:v>10171</c:v>
                </c:pt>
                <c:pt idx="115">
                  <c:v>10410</c:v>
                </c:pt>
                <c:pt idx="116">
                  <c:v>10629</c:v>
                </c:pt>
                <c:pt idx="117">
                  <c:v>10847</c:v>
                </c:pt>
                <c:pt idx="118">
                  <c:v>11067</c:v>
                </c:pt>
                <c:pt idx="119">
                  <c:v>11241</c:v>
                </c:pt>
                <c:pt idx="120">
                  <c:v>11434</c:v>
                </c:pt>
                <c:pt idx="121">
                  <c:v>11657</c:v>
                </c:pt>
                <c:pt idx="122">
                  <c:v>11863</c:v>
                </c:pt>
                <c:pt idx="123">
                  <c:v>12071</c:v>
                </c:pt>
                <c:pt idx="124">
                  <c:v>12306</c:v>
                </c:pt>
                <c:pt idx="125">
                  <c:v>12529</c:v>
                </c:pt>
                <c:pt idx="126">
                  <c:v>12750</c:v>
                </c:pt>
                <c:pt idx="127">
                  <c:v>12961</c:v>
                </c:pt>
                <c:pt idx="128">
                  <c:v>13184</c:v>
                </c:pt>
                <c:pt idx="129">
                  <c:v>13376</c:v>
                </c:pt>
                <c:pt idx="130">
                  <c:v>13598</c:v>
                </c:pt>
                <c:pt idx="131">
                  <c:v>13799</c:v>
                </c:pt>
                <c:pt idx="132">
                  <c:v>14038</c:v>
                </c:pt>
                <c:pt idx="133">
                  <c:v>14292</c:v>
                </c:pt>
                <c:pt idx="134">
                  <c:v>14523</c:v>
                </c:pt>
                <c:pt idx="135">
                  <c:v>14798</c:v>
                </c:pt>
                <c:pt idx="136">
                  <c:v>15015</c:v>
                </c:pt>
                <c:pt idx="137">
                  <c:v>15255</c:v>
                </c:pt>
                <c:pt idx="138">
                  <c:v>15475</c:v>
                </c:pt>
                <c:pt idx="139">
                  <c:v>15683</c:v>
                </c:pt>
                <c:pt idx="140">
                  <c:v>15922</c:v>
                </c:pt>
                <c:pt idx="141">
                  <c:v>16152</c:v>
                </c:pt>
                <c:pt idx="142">
                  <c:v>16389</c:v>
                </c:pt>
                <c:pt idx="143">
                  <c:v>16634</c:v>
                </c:pt>
                <c:pt idx="144">
                  <c:v>16875</c:v>
                </c:pt>
                <c:pt idx="145">
                  <c:v>17178</c:v>
                </c:pt>
                <c:pt idx="146">
                  <c:v>17466</c:v>
                </c:pt>
                <c:pt idx="147">
                  <c:v>17783</c:v>
                </c:pt>
                <c:pt idx="148">
                  <c:v>18082</c:v>
                </c:pt>
                <c:pt idx="149">
                  <c:v>18364</c:v>
                </c:pt>
                <c:pt idx="150">
                  <c:v>18650</c:v>
                </c:pt>
                <c:pt idx="151">
                  <c:v>18915</c:v>
                </c:pt>
                <c:pt idx="152">
                  <c:v>19171</c:v>
                </c:pt>
                <c:pt idx="153">
                  <c:v>19439</c:v>
                </c:pt>
                <c:pt idx="154">
                  <c:v>19698</c:v>
                </c:pt>
                <c:pt idx="155">
                  <c:v>19957</c:v>
                </c:pt>
                <c:pt idx="156">
                  <c:v>20196</c:v>
                </c:pt>
                <c:pt idx="157">
                  <c:v>20471</c:v>
                </c:pt>
                <c:pt idx="158">
                  <c:v>20683</c:v>
                </c:pt>
                <c:pt idx="159">
                  <c:v>20930</c:v>
                </c:pt>
                <c:pt idx="160">
                  <c:v>21148</c:v>
                </c:pt>
                <c:pt idx="161">
                  <c:v>21382</c:v>
                </c:pt>
                <c:pt idx="162">
                  <c:v>21661</c:v>
                </c:pt>
                <c:pt idx="163">
                  <c:v>21915</c:v>
                </c:pt>
                <c:pt idx="164">
                  <c:v>22141</c:v>
                </c:pt>
                <c:pt idx="165">
                  <c:v>22370</c:v>
                </c:pt>
                <c:pt idx="166">
                  <c:v>22592</c:v>
                </c:pt>
                <c:pt idx="167">
                  <c:v>22793</c:v>
                </c:pt>
                <c:pt idx="168">
                  <c:v>23026</c:v>
                </c:pt>
                <c:pt idx="169">
                  <c:v>23220</c:v>
                </c:pt>
                <c:pt idx="170">
                  <c:v>23429</c:v>
                </c:pt>
                <c:pt idx="171">
                  <c:v>23616</c:v>
                </c:pt>
                <c:pt idx="172">
                  <c:v>23866</c:v>
                </c:pt>
                <c:pt idx="173">
                  <c:v>24080</c:v>
                </c:pt>
                <c:pt idx="174">
                  <c:v>24322</c:v>
                </c:pt>
                <c:pt idx="175">
                  <c:v>24548</c:v>
                </c:pt>
                <c:pt idx="176">
                  <c:v>24781</c:v>
                </c:pt>
                <c:pt idx="177">
                  <c:v>24999</c:v>
                </c:pt>
                <c:pt idx="178">
                  <c:v>25204</c:v>
                </c:pt>
                <c:pt idx="179">
                  <c:v>25468</c:v>
                </c:pt>
                <c:pt idx="180">
                  <c:v>25702</c:v>
                </c:pt>
                <c:pt idx="181">
                  <c:v>25975</c:v>
                </c:pt>
                <c:pt idx="182">
                  <c:v>26201</c:v>
                </c:pt>
                <c:pt idx="183">
                  <c:v>26414</c:v>
                </c:pt>
                <c:pt idx="184">
                  <c:v>26630</c:v>
                </c:pt>
                <c:pt idx="185">
                  <c:v>26852</c:v>
                </c:pt>
                <c:pt idx="186">
                  <c:v>27069</c:v>
                </c:pt>
                <c:pt idx="187">
                  <c:v>27290</c:v>
                </c:pt>
                <c:pt idx="188">
                  <c:v>27575</c:v>
                </c:pt>
                <c:pt idx="189">
                  <c:v>27846</c:v>
                </c:pt>
                <c:pt idx="190">
                  <c:v>28140</c:v>
                </c:pt>
                <c:pt idx="191">
                  <c:v>28385</c:v>
                </c:pt>
                <c:pt idx="192">
                  <c:v>28622</c:v>
                </c:pt>
                <c:pt idx="193">
                  <c:v>28900</c:v>
                </c:pt>
                <c:pt idx="194">
                  <c:v>29163</c:v>
                </c:pt>
                <c:pt idx="195">
                  <c:v>29439</c:v>
                </c:pt>
                <c:pt idx="196">
                  <c:v>29731</c:v>
                </c:pt>
                <c:pt idx="197">
                  <c:v>29978</c:v>
                </c:pt>
                <c:pt idx="198">
                  <c:v>30223</c:v>
                </c:pt>
                <c:pt idx="199">
                  <c:v>30504</c:v>
                </c:pt>
                <c:pt idx="200">
                  <c:v>30749</c:v>
                </c:pt>
                <c:pt idx="201">
                  <c:v>30989</c:v>
                </c:pt>
                <c:pt idx="202">
                  <c:v>31260</c:v>
                </c:pt>
                <c:pt idx="203">
                  <c:v>31544</c:v>
                </c:pt>
                <c:pt idx="204">
                  <c:v>31813</c:v>
                </c:pt>
                <c:pt idx="205">
                  <c:v>32111</c:v>
                </c:pt>
                <c:pt idx="206">
                  <c:v>32359</c:v>
                </c:pt>
                <c:pt idx="207">
                  <c:v>32654</c:v>
                </c:pt>
                <c:pt idx="208">
                  <c:v>32881</c:v>
                </c:pt>
                <c:pt idx="209">
                  <c:v>33100</c:v>
                </c:pt>
                <c:pt idx="210">
                  <c:v>33307</c:v>
                </c:pt>
                <c:pt idx="211">
                  <c:v>33555</c:v>
                </c:pt>
                <c:pt idx="212">
                  <c:v>33809</c:v>
                </c:pt>
                <c:pt idx="213">
                  <c:v>34063</c:v>
                </c:pt>
                <c:pt idx="214">
                  <c:v>34257</c:v>
                </c:pt>
                <c:pt idx="215">
                  <c:v>34470</c:v>
                </c:pt>
                <c:pt idx="216">
                  <c:v>34677</c:v>
                </c:pt>
                <c:pt idx="217">
                  <c:v>34917</c:v>
                </c:pt>
                <c:pt idx="218">
                  <c:v>35150</c:v>
                </c:pt>
                <c:pt idx="219">
                  <c:v>35363</c:v>
                </c:pt>
                <c:pt idx="220">
                  <c:v>35621</c:v>
                </c:pt>
                <c:pt idx="221">
                  <c:v>35825</c:v>
                </c:pt>
                <c:pt idx="222">
                  <c:v>36045</c:v>
                </c:pt>
                <c:pt idx="223">
                  <c:v>36265</c:v>
                </c:pt>
                <c:pt idx="224">
                  <c:v>36487</c:v>
                </c:pt>
                <c:pt idx="225">
                  <c:v>36699</c:v>
                </c:pt>
                <c:pt idx="226">
                  <c:v>36890</c:v>
                </c:pt>
                <c:pt idx="227">
                  <c:v>37110</c:v>
                </c:pt>
                <c:pt idx="228">
                  <c:v>37296</c:v>
                </c:pt>
                <c:pt idx="229">
                  <c:v>37492</c:v>
                </c:pt>
                <c:pt idx="230">
                  <c:v>37681</c:v>
                </c:pt>
                <c:pt idx="231">
                  <c:v>37848</c:v>
                </c:pt>
                <c:pt idx="232">
                  <c:v>38007</c:v>
                </c:pt>
                <c:pt idx="233">
                  <c:v>38176</c:v>
                </c:pt>
                <c:pt idx="234">
                  <c:v>38323</c:v>
                </c:pt>
                <c:pt idx="235">
                  <c:v>38441</c:v>
                </c:pt>
                <c:pt idx="236">
                  <c:v>38548</c:v>
                </c:pt>
                <c:pt idx="237">
                  <c:v>38636</c:v>
                </c:pt>
                <c:pt idx="238">
                  <c:v>38701</c:v>
                </c:pt>
                <c:pt idx="239">
                  <c:v>38739</c:v>
                </c:pt>
                <c:pt idx="240">
                  <c:v>38740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2A-4696-BD37-3061DA15DC88}"/>
            </c:ext>
          </c:extLst>
        </c:ser>
        <c:ser>
          <c:idx val="2"/>
          <c:order val="2"/>
          <c:tx>
            <c:strRef>
              <c:f>'2021_24 enroll all ages slope4'!$X$13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'2021_24 enroll all ages slope4'!$X$14:$X$254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1298</c:v>
                </c:pt>
                <c:pt idx="69">
                  <c:v>1928</c:v>
                </c:pt>
                <c:pt idx="70">
                  <c:v>2542</c:v>
                </c:pt>
                <c:pt idx="71">
                  <c:v>3262</c:v>
                </c:pt>
                <c:pt idx="72">
                  <c:v>3943</c:v>
                </c:pt>
                <c:pt idx="73">
                  <c:v>4710</c:v>
                </c:pt>
                <c:pt idx="74">
                  <c:v>5368</c:v>
                </c:pt>
                <c:pt idx="75">
                  <c:v>6089</c:v>
                </c:pt>
                <c:pt idx="76">
                  <c:v>6793</c:v>
                </c:pt>
                <c:pt idx="77">
                  <c:v>7503</c:v>
                </c:pt>
                <c:pt idx="78">
                  <c:v>8227</c:v>
                </c:pt>
                <c:pt idx="79">
                  <c:v>9002</c:v>
                </c:pt>
                <c:pt idx="80">
                  <c:v>9761</c:v>
                </c:pt>
                <c:pt idx="81">
                  <c:v>10506</c:v>
                </c:pt>
                <c:pt idx="82">
                  <c:v>11295</c:v>
                </c:pt>
                <c:pt idx="83">
                  <c:v>12077</c:v>
                </c:pt>
                <c:pt idx="84">
                  <c:v>12904</c:v>
                </c:pt>
                <c:pt idx="85">
                  <c:v>13768</c:v>
                </c:pt>
                <c:pt idx="86">
                  <c:v>14756</c:v>
                </c:pt>
                <c:pt idx="87">
                  <c:v>15771</c:v>
                </c:pt>
                <c:pt idx="88">
                  <c:v>16782</c:v>
                </c:pt>
                <c:pt idx="89">
                  <c:v>17815</c:v>
                </c:pt>
                <c:pt idx="90">
                  <c:v>18902</c:v>
                </c:pt>
                <c:pt idx="91">
                  <c:v>20026</c:v>
                </c:pt>
                <c:pt idx="92">
                  <c:v>21155</c:v>
                </c:pt>
                <c:pt idx="93">
                  <c:v>22160</c:v>
                </c:pt>
                <c:pt idx="94">
                  <c:v>23133</c:v>
                </c:pt>
                <c:pt idx="95">
                  <c:v>24003</c:v>
                </c:pt>
                <c:pt idx="96">
                  <c:v>24849</c:v>
                </c:pt>
                <c:pt idx="97">
                  <c:v>25735</c:v>
                </c:pt>
                <c:pt idx="98">
                  <c:v>26582</c:v>
                </c:pt>
                <c:pt idx="99">
                  <c:v>27437</c:v>
                </c:pt>
                <c:pt idx="100">
                  <c:v>28379</c:v>
                </c:pt>
                <c:pt idx="101">
                  <c:v>29362</c:v>
                </c:pt>
                <c:pt idx="102">
                  <c:v>30297</c:v>
                </c:pt>
                <c:pt idx="103">
                  <c:v>31202</c:v>
                </c:pt>
                <c:pt idx="104">
                  <c:v>32093</c:v>
                </c:pt>
                <c:pt idx="105">
                  <c:v>32965</c:v>
                </c:pt>
                <c:pt idx="106">
                  <c:v>33854</c:v>
                </c:pt>
                <c:pt idx="107">
                  <c:v>34751</c:v>
                </c:pt>
                <c:pt idx="108">
                  <c:v>35688</c:v>
                </c:pt>
                <c:pt idx="109">
                  <c:v>36634</c:v>
                </c:pt>
                <c:pt idx="110">
                  <c:v>37526</c:v>
                </c:pt>
                <c:pt idx="111">
                  <c:v>38459</c:v>
                </c:pt>
                <c:pt idx="112">
                  <c:v>39389</c:v>
                </c:pt>
                <c:pt idx="113">
                  <c:v>40260</c:v>
                </c:pt>
                <c:pt idx="114">
                  <c:v>41133</c:v>
                </c:pt>
                <c:pt idx="115">
                  <c:v>41952</c:v>
                </c:pt>
                <c:pt idx="116">
                  <c:v>42666</c:v>
                </c:pt>
                <c:pt idx="117">
                  <c:v>43502</c:v>
                </c:pt>
                <c:pt idx="118">
                  <c:v>44311</c:v>
                </c:pt>
                <c:pt idx="119">
                  <c:v>45126</c:v>
                </c:pt>
                <c:pt idx="120">
                  <c:v>45905</c:v>
                </c:pt>
                <c:pt idx="121">
                  <c:v>46769</c:v>
                </c:pt>
                <c:pt idx="122">
                  <c:v>47486</c:v>
                </c:pt>
                <c:pt idx="123">
                  <c:v>48274</c:v>
                </c:pt>
                <c:pt idx="124">
                  <c:v>49243</c:v>
                </c:pt>
                <c:pt idx="125">
                  <c:v>50110</c:v>
                </c:pt>
                <c:pt idx="126">
                  <c:v>51048</c:v>
                </c:pt>
                <c:pt idx="127">
                  <c:v>51914</c:v>
                </c:pt>
                <c:pt idx="128">
                  <c:v>52771</c:v>
                </c:pt>
                <c:pt idx="129">
                  <c:v>53620</c:v>
                </c:pt>
                <c:pt idx="130">
                  <c:v>54466</c:v>
                </c:pt>
                <c:pt idx="131">
                  <c:v>55319</c:v>
                </c:pt>
                <c:pt idx="132">
                  <c:v>56246</c:v>
                </c:pt>
                <c:pt idx="133">
                  <c:v>57147</c:v>
                </c:pt>
                <c:pt idx="134">
                  <c:v>58069</c:v>
                </c:pt>
                <c:pt idx="135">
                  <c:v>59010</c:v>
                </c:pt>
                <c:pt idx="136">
                  <c:v>59935</c:v>
                </c:pt>
                <c:pt idx="137">
                  <c:v>60856</c:v>
                </c:pt>
                <c:pt idx="138">
                  <c:v>61816</c:v>
                </c:pt>
                <c:pt idx="139">
                  <c:v>62692</c:v>
                </c:pt>
                <c:pt idx="140">
                  <c:v>63587</c:v>
                </c:pt>
                <c:pt idx="141">
                  <c:v>64500</c:v>
                </c:pt>
                <c:pt idx="142">
                  <c:v>65409</c:v>
                </c:pt>
                <c:pt idx="143">
                  <c:v>66410</c:v>
                </c:pt>
                <c:pt idx="144">
                  <c:v>67387</c:v>
                </c:pt>
                <c:pt idx="145">
                  <c:v>68492</c:v>
                </c:pt>
                <c:pt idx="146">
                  <c:v>69773</c:v>
                </c:pt>
                <c:pt idx="147">
                  <c:v>70996</c:v>
                </c:pt>
                <c:pt idx="148">
                  <c:v>72198</c:v>
                </c:pt>
                <c:pt idx="149">
                  <c:v>73278</c:v>
                </c:pt>
                <c:pt idx="150">
                  <c:v>74276</c:v>
                </c:pt>
                <c:pt idx="151">
                  <c:v>75235</c:v>
                </c:pt>
                <c:pt idx="152">
                  <c:v>76167</c:v>
                </c:pt>
                <c:pt idx="153">
                  <c:v>77096</c:v>
                </c:pt>
                <c:pt idx="154">
                  <c:v>78020</c:v>
                </c:pt>
                <c:pt idx="155">
                  <c:v>78961</c:v>
                </c:pt>
                <c:pt idx="156">
                  <c:v>79882</c:v>
                </c:pt>
                <c:pt idx="157">
                  <c:v>80846</c:v>
                </c:pt>
                <c:pt idx="158">
                  <c:v>81766</c:v>
                </c:pt>
                <c:pt idx="159">
                  <c:v>82671</c:v>
                </c:pt>
                <c:pt idx="160">
                  <c:v>83613</c:v>
                </c:pt>
                <c:pt idx="161">
                  <c:v>84468</c:v>
                </c:pt>
                <c:pt idx="162">
                  <c:v>85363</c:v>
                </c:pt>
                <c:pt idx="163">
                  <c:v>86236</c:v>
                </c:pt>
                <c:pt idx="164">
                  <c:v>87090</c:v>
                </c:pt>
                <c:pt idx="165">
                  <c:v>87918</c:v>
                </c:pt>
                <c:pt idx="166">
                  <c:v>88759</c:v>
                </c:pt>
                <c:pt idx="167">
                  <c:v>89586</c:v>
                </c:pt>
                <c:pt idx="168">
                  <c:v>90372</c:v>
                </c:pt>
                <c:pt idx="169">
                  <c:v>91152</c:v>
                </c:pt>
                <c:pt idx="170">
                  <c:v>91945</c:v>
                </c:pt>
                <c:pt idx="171">
                  <c:v>92722</c:v>
                </c:pt>
                <c:pt idx="172">
                  <c:v>93564</c:v>
                </c:pt>
                <c:pt idx="173">
                  <c:v>94328</c:v>
                </c:pt>
                <c:pt idx="174">
                  <c:v>95120</c:v>
                </c:pt>
                <c:pt idx="175">
                  <c:v>95969</c:v>
                </c:pt>
                <c:pt idx="176">
                  <c:v>96762</c:v>
                </c:pt>
                <c:pt idx="177">
                  <c:v>97531</c:v>
                </c:pt>
                <c:pt idx="178">
                  <c:v>98304</c:v>
                </c:pt>
                <c:pt idx="179">
                  <c:v>99086</c:v>
                </c:pt>
                <c:pt idx="180">
                  <c:v>99962</c:v>
                </c:pt>
                <c:pt idx="181">
                  <c:v>100879</c:v>
                </c:pt>
                <c:pt idx="182">
                  <c:v>101686</c:v>
                </c:pt>
                <c:pt idx="183">
                  <c:v>102466</c:v>
                </c:pt>
                <c:pt idx="184">
                  <c:v>103286</c:v>
                </c:pt>
                <c:pt idx="185">
                  <c:v>104084</c:v>
                </c:pt>
                <c:pt idx="186">
                  <c:v>104877</c:v>
                </c:pt>
                <c:pt idx="187">
                  <c:v>105697</c:v>
                </c:pt>
                <c:pt idx="188">
                  <c:v>106615</c:v>
                </c:pt>
                <c:pt idx="189">
                  <c:v>107492</c:v>
                </c:pt>
                <c:pt idx="190">
                  <c:v>108390</c:v>
                </c:pt>
                <c:pt idx="191">
                  <c:v>109255</c:v>
                </c:pt>
                <c:pt idx="192">
                  <c:v>110105</c:v>
                </c:pt>
                <c:pt idx="193">
                  <c:v>111042</c:v>
                </c:pt>
                <c:pt idx="194">
                  <c:v>111974</c:v>
                </c:pt>
                <c:pt idx="195">
                  <c:v>112971</c:v>
                </c:pt>
                <c:pt idx="196">
                  <c:v>113954</c:v>
                </c:pt>
                <c:pt idx="197">
                  <c:v>115000</c:v>
                </c:pt>
                <c:pt idx="198">
                  <c:v>116001</c:v>
                </c:pt>
                <c:pt idx="199">
                  <c:v>117030</c:v>
                </c:pt>
                <c:pt idx="200">
                  <c:v>117955</c:v>
                </c:pt>
                <c:pt idx="201">
                  <c:v>118878</c:v>
                </c:pt>
                <c:pt idx="202">
                  <c:v>119770</c:v>
                </c:pt>
                <c:pt idx="203">
                  <c:v>120735</c:v>
                </c:pt>
                <c:pt idx="204">
                  <c:v>121686</c:v>
                </c:pt>
                <c:pt idx="205">
                  <c:v>122730</c:v>
                </c:pt>
                <c:pt idx="206">
                  <c:v>123671</c:v>
                </c:pt>
                <c:pt idx="207">
                  <c:v>124567</c:v>
                </c:pt>
                <c:pt idx="208">
                  <c:v>125424</c:v>
                </c:pt>
                <c:pt idx="209">
                  <c:v>126231</c:v>
                </c:pt>
                <c:pt idx="210">
                  <c:v>127074</c:v>
                </c:pt>
                <c:pt idx="211">
                  <c:v>127861</c:v>
                </c:pt>
                <c:pt idx="212">
                  <c:v>128695</c:v>
                </c:pt>
                <c:pt idx="213">
                  <c:v>129565</c:v>
                </c:pt>
                <c:pt idx="214">
                  <c:v>130357</c:v>
                </c:pt>
                <c:pt idx="215">
                  <c:v>131141</c:v>
                </c:pt>
                <c:pt idx="216">
                  <c:v>131908</c:v>
                </c:pt>
                <c:pt idx="217">
                  <c:v>132714</c:v>
                </c:pt>
                <c:pt idx="218">
                  <c:v>133469</c:v>
                </c:pt>
                <c:pt idx="219">
                  <c:v>134245</c:v>
                </c:pt>
                <c:pt idx="220">
                  <c:v>135013</c:v>
                </c:pt>
                <c:pt idx="221">
                  <c:v>135797</c:v>
                </c:pt>
                <c:pt idx="222">
                  <c:v>136549</c:v>
                </c:pt>
                <c:pt idx="223">
                  <c:v>137288</c:v>
                </c:pt>
                <c:pt idx="224">
                  <c:v>138111</c:v>
                </c:pt>
                <c:pt idx="225">
                  <c:v>138947</c:v>
                </c:pt>
                <c:pt idx="226">
                  <c:v>139596</c:v>
                </c:pt>
                <c:pt idx="227">
                  <c:v>140346</c:v>
                </c:pt>
                <c:pt idx="228">
                  <c:v>140991</c:v>
                </c:pt>
                <c:pt idx="229">
                  <c:v>141690</c:v>
                </c:pt>
                <c:pt idx="230">
                  <c:v>142359</c:v>
                </c:pt>
                <c:pt idx="231">
                  <c:v>143014</c:v>
                </c:pt>
                <c:pt idx="232">
                  <c:v>143612</c:v>
                </c:pt>
                <c:pt idx="233">
                  <c:v>144217</c:v>
                </c:pt>
                <c:pt idx="234">
                  <c:v>144824</c:v>
                </c:pt>
                <c:pt idx="235">
                  <c:v>145220</c:v>
                </c:pt>
                <c:pt idx="236">
                  <c:v>145631</c:v>
                </c:pt>
                <c:pt idx="237">
                  <c:v>145922</c:v>
                </c:pt>
                <c:pt idx="238">
                  <c:v>146184</c:v>
                </c:pt>
                <c:pt idx="239">
                  <c:v>146284</c:v>
                </c:pt>
                <c:pt idx="240">
                  <c:v>146303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2A-4696-BD37-3061DA15D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4</c:v>
                      </c:pt>
                      <c:pt idx="108">
                        <c:v>4</c:v>
                      </c:pt>
                      <c:pt idx="109">
                        <c:v>4</c:v>
                      </c:pt>
                      <c:pt idx="110">
                        <c:v>4</c:v>
                      </c:pt>
                      <c:pt idx="111">
                        <c:v>4</c:v>
                      </c:pt>
                      <c:pt idx="112">
                        <c:v>4</c:v>
                      </c:pt>
                      <c:pt idx="113">
                        <c:v>4</c:v>
                      </c:pt>
                      <c:pt idx="114">
                        <c:v>4</c:v>
                      </c:pt>
                      <c:pt idx="115">
                        <c:v>5</c:v>
                      </c:pt>
                      <c:pt idx="116">
                        <c:v>5</c:v>
                      </c:pt>
                      <c:pt idx="117">
                        <c:v>5</c:v>
                      </c:pt>
                      <c:pt idx="118">
                        <c:v>5</c:v>
                      </c:pt>
                      <c:pt idx="119">
                        <c:v>6</c:v>
                      </c:pt>
                      <c:pt idx="120">
                        <c:v>6</c:v>
                      </c:pt>
                      <c:pt idx="121">
                        <c:v>6</c:v>
                      </c:pt>
                      <c:pt idx="122">
                        <c:v>6</c:v>
                      </c:pt>
                      <c:pt idx="123">
                        <c:v>6</c:v>
                      </c:pt>
                      <c:pt idx="124">
                        <c:v>6</c:v>
                      </c:pt>
                      <c:pt idx="125">
                        <c:v>6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7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7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7</c:v>
                      </c:pt>
                      <c:pt idx="136">
                        <c:v>7</c:v>
                      </c:pt>
                      <c:pt idx="137">
                        <c:v>7</c:v>
                      </c:pt>
                      <c:pt idx="138">
                        <c:v>7</c:v>
                      </c:pt>
                      <c:pt idx="139">
                        <c:v>7</c:v>
                      </c:pt>
                      <c:pt idx="140">
                        <c:v>7</c:v>
                      </c:pt>
                      <c:pt idx="141">
                        <c:v>7</c:v>
                      </c:pt>
                      <c:pt idx="142">
                        <c:v>7</c:v>
                      </c:pt>
                      <c:pt idx="143">
                        <c:v>7</c:v>
                      </c:pt>
                      <c:pt idx="144">
                        <c:v>7</c:v>
                      </c:pt>
                      <c:pt idx="145">
                        <c:v>7</c:v>
                      </c:pt>
                      <c:pt idx="146">
                        <c:v>7</c:v>
                      </c:pt>
                      <c:pt idx="147">
                        <c:v>7</c:v>
                      </c:pt>
                      <c:pt idx="148">
                        <c:v>7</c:v>
                      </c:pt>
                      <c:pt idx="149">
                        <c:v>7</c:v>
                      </c:pt>
                      <c:pt idx="150">
                        <c:v>7</c:v>
                      </c:pt>
                      <c:pt idx="151">
                        <c:v>7</c:v>
                      </c:pt>
                      <c:pt idx="152">
                        <c:v>7</c:v>
                      </c:pt>
                      <c:pt idx="153">
                        <c:v>7</c:v>
                      </c:pt>
                      <c:pt idx="154">
                        <c:v>7</c:v>
                      </c:pt>
                      <c:pt idx="155">
                        <c:v>7</c:v>
                      </c:pt>
                      <c:pt idx="156">
                        <c:v>7</c:v>
                      </c:pt>
                      <c:pt idx="157">
                        <c:v>7</c:v>
                      </c:pt>
                      <c:pt idx="158">
                        <c:v>7</c:v>
                      </c:pt>
                      <c:pt idx="159">
                        <c:v>7</c:v>
                      </c:pt>
                      <c:pt idx="160">
                        <c:v>7</c:v>
                      </c:pt>
                      <c:pt idx="161">
                        <c:v>7</c:v>
                      </c:pt>
                      <c:pt idx="162">
                        <c:v>7</c:v>
                      </c:pt>
                      <c:pt idx="163">
                        <c:v>7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8</c:v>
                      </c:pt>
                      <c:pt idx="167">
                        <c:v>9</c:v>
                      </c:pt>
                      <c:pt idx="168">
                        <c:v>9</c:v>
                      </c:pt>
                      <c:pt idx="169">
                        <c:v>10</c:v>
                      </c:pt>
                      <c:pt idx="170">
                        <c:v>10</c:v>
                      </c:pt>
                      <c:pt idx="171">
                        <c:v>12</c:v>
                      </c:pt>
                      <c:pt idx="172">
                        <c:v>12</c:v>
                      </c:pt>
                      <c:pt idx="173">
                        <c:v>12</c:v>
                      </c:pt>
                      <c:pt idx="174">
                        <c:v>12</c:v>
                      </c:pt>
                      <c:pt idx="175">
                        <c:v>12</c:v>
                      </c:pt>
                      <c:pt idx="176">
                        <c:v>12</c:v>
                      </c:pt>
                      <c:pt idx="177">
                        <c:v>12</c:v>
                      </c:pt>
                      <c:pt idx="178">
                        <c:v>12</c:v>
                      </c:pt>
                      <c:pt idx="179">
                        <c:v>12</c:v>
                      </c:pt>
                      <c:pt idx="180">
                        <c:v>12</c:v>
                      </c:pt>
                      <c:pt idx="181">
                        <c:v>12</c:v>
                      </c:pt>
                      <c:pt idx="182">
                        <c:v>12</c:v>
                      </c:pt>
                      <c:pt idx="183">
                        <c:v>12</c:v>
                      </c:pt>
                      <c:pt idx="184">
                        <c:v>12</c:v>
                      </c:pt>
                      <c:pt idx="185">
                        <c:v>12</c:v>
                      </c:pt>
                      <c:pt idx="186">
                        <c:v>12</c:v>
                      </c:pt>
                      <c:pt idx="187">
                        <c:v>12</c:v>
                      </c:pt>
                      <c:pt idx="188">
                        <c:v>12</c:v>
                      </c:pt>
                      <c:pt idx="189">
                        <c:v>12</c:v>
                      </c:pt>
                      <c:pt idx="190">
                        <c:v>12</c:v>
                      </c:pt>
                      <c:pt idx="191">
                        <c:v>12</c:v>
                      </c:pt>
                      <c:pt idx="192">
                        <c:v>12</c:v>
                      </c:pt>
                      <c:pt idx="193">
                        <c:v>12</c:v>
                      </c:pt>
                      <c:pt idx="194">
                        <c:v>12</c:v>
                      </c:pt>
                      <c:pt idx="195">
                        <c:v>12</c:v>
                      </c:pt>
                      <c:pt idx="196">
                        <c:v>13</c:v>
                      </c:pt>
                      <c:pt idx="197">
                        <c:v>13</c:v>
                      </c:pt>
                      <c:pt idx="198">
                        <c:v>13</c:v>
                      </c:pt>
                      <c:pt idx="199">
                        <c:v>13</c:v>
                      </c:pt>
                      <c:pt idx="200">
                        <c:v>13</c:v>
                      </c:pt>
                      <c:pt idx="201">
                        <c:v>13</c:v>
                      </c:pt>
                      <c:pt idx="202">
                        <c:v>13</c:v>
                      </c:pt>
                      <c:pt idx="203">
                        <c:v>13</c:v>
                      </c:pt>
                      <c:pt idx="204">
                        <c:v>13</c:v>
                      </c:pt>
                      <c:pt idx="205">
                        <c:v>13</c:v>
                      </c:pt>
                      <c:pt idx="206">
                        <c:v>13</c:v>
                      </c:pt>
                      <c:pt idx="207">
                        <c:v>13</c:v>
                      </c:pt>
                      <c:pt idx="208">
                        <c:v>13</c:v>
                      </c:pt>
                      <c:pt idx="209">
                        <c:v>13</c:v>
                      </c:pt>
                      <c:pt idx="210">
                        <c:v>13</c:v>
                      </c:pt>
                      <c:pt idx="211">
                        <c:v>13</c:v>
                      </c:pt>
                      <c:pt idx="212">
                        <c:v>13</c:v>
                      </c:pt>
                      <c:pt idx="213">
                        <c:v>13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13</c:v>
                      </c:pt>
                      <c:pt idx="217">
                        <c:v>13</c:v>
                      </c:pt>
                      <c:pt idx="218">
                        <c:v>13</c:v>
                      </c:pt>
                      <c:pt idx="219">
                        <c:v>13</c:v>
                      </c:pt>
                      <c:pt idx="220">
                        <c:v>13</c:v>
                      </c:pt>
                      <c:pt idx="221">
                        <c:v>13</c:v>
                      </c:pt>
                      <c:pt idx="222">
                        <c:v>13</c:v>
                      </c:pt>
                      <c:pt idx="223">
                        <c:v>13</c:v>
                      </c:pt>
                      <c:pt idx="224">
                        <c:v>13</c:v>
                      </c:pt>
                      <c:pt idx="225">
                        <c:v>13</c:v>
                      </c:pt>
                      <c:pt idx="226">
                        <c:v>13</c:v>
                      </c:pt>
                      <c:pt idx="227">
                        <c:v>13</c:v>
                      </c:pt>
                      <c:pt idx="228">
                        <c:v>13</c:v>
                      </c:pt>
                      <c:pt idx="229">
                        <c:v>13</c:v>
                      </c:pt>
                      <c:pt idx="230">
                        <c:v>13</c:v>
                      </c:pt>
                      <c:pt idx="231">
                        <c:v>13</c:v>
                      </c:pt>
                      <c:pt idx="232">
                        <c:v>13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13</c:v>
                      </c:pt>
                      <c:pt idx="236">
                        <c:v>13</c:v>
                      </c:pt>
                      <c:pt idx="237">
                        <c:v>13</c:v>
                      </c:pt>
                      <c:pt idx="238">
                        <c:v>13</c:v>
                      </c:pt>
                      <c:pt idx="239">
                        <c:v>13</c:v>
                      </c:pt>
                      <c:pt idx="240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12A-4696-BD37-3061DA15DC8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12A-4696-BD37-3061DA15DC88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enroll all ages slope4'!$AX$13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1.5072943344197437E-4</c:v>
                </c:pt>
                <c:pt idx="3">
                  <c:v>3.097666815665938E-4</c:v>
                </c:pt>
                <c:pt idx="4">
                  <c:v>4.6356909234467395E-4</c:v>
                </c:pt>
                <c:pt idx="5">
                  <c:v>6.1207909124020069E-4</c:v>
                </c:pt>
                <c:pt idx="6">
                  <c:v>7.635996920460419E-4</c:v>
                </c:pt>
                <c:pt idx="7">
                  <c:v>9.0502813487913975E-4</c:v>
                </c:pt>
                <c:pt idx="8">
                  <c:v>1.0552591698231057E-3</c:v>
                </c:pt>
                <c:pt idx="9">
                  <c:v>1.2025316599394477E-3</c:v>
                </c:pt>
                <c:pt idx="10">
                  <c:v>1.341124931467937E-3</c:v>
                </c:pt>
                <c:pt idx="11">
                  <c:v>1.4789839471561711E-3</c:v>
                </c:pt>
                <c:pt idx="12">
                  <c:v>1.6214824644358724E-3</c:v>
                </c:pt>
                <c:pt idx="13">
                  <c:v>1.7766015275450114E-3</c:v>
                </c:pt>
                <c:pt idx="14">
                  <c:v>1.9326813762864841E-3</c:v>
                </c:pt>
                <c:pt idx="15">
                  <c:v>2.076061810657785E-3</c:v>
                </c:pt>
                <c:pt idx="16">
                  <c:v>2.220710318143668E-3</c:v>
                </c:pt>
                <c:pt idx="17">
                  <c:v>2.37731064773461E-3</c:v>
                </c:pt>
                <c:pt idx="18">
                  <c:v>2.5496804955153466E-3</c:v>
                </c:pt>
                <c:pt idx="19">
                  <c:v>2.7346309630926326E-3</c:v>
                </c:pt>
                <c:pt idx="20">
                  <c:v>2.9363976237551325E-3</c:v>
                </c:pt>
                <c:pt idx="21">
                  <c:v>3.1656665043389106E-3</c:v>
                </c:pt>
                <c:pt idx="22">
                  <c:v>3.4187541599097829E-3</c:v>
                </c:pt>
                <c:pt idx="23">
                  <c:v>3.691160024021865E-3</c:v>
                </c:pt>
                <c:pt idx="24">
                  <c:v>3.974116304833639E-3</c:v>
                </c:pt>
                <c:pt idx="25">
                  <c:v>4.2612087377839267E-3</c:v>
                </c:pt>
                <c:pt idx="26">
                  <c:v>4.5335902408211986E-3</c:v>
                </c:pt>
                <c:pt idx="27">
                  <c:v>4.7810287133226532E-3</c:v>
                </c:pt>
                <c:pt idx="28">
                  <c:v>5.0194124947397284E-3</c:v>
                </c:pt>
                <c:pt idx="29">
                  <c:v>5.2431634354038565E-3</c:v>
                </c:pt>
                <c:pt idx="30">
                  <c:v>5.4505510998405591E-3</c:v>
                </c:pt>
                <c:pt idx="31">
                  <c:v>5.6325093436586544E-3</c:v>
                </c:pt>
                <c:pt idx="32">
                  <c:v>5.813795209075644E-3</c:v>
                </c:pt>
                <c:pt idx="33">
                  <c:v>6.0263325168008301E-3</c:v>
                </c:pt>
                <c:pt idx="34">
                  <c:v>6.236735686088503E-3</c:v>
                </c:pt>
                <c:pt idx="35">
                  <c:v>6.4528405419101128E-3</c:v>
                </c:pt>
                <c:pt idx="36">
                  <c:v>6.6556515334065605E-3</c:v>
                </c:pt>
                <c:pt idx="37">
                  <c:v>6.8513401208697674E-3</c:v>
                </c:pt>
                <c:pt idx="38">
                  <c:v>7.0439217933357771E-3</c:v>
                </c:pt>
                <c:pt idx="39">
                  <c:v>7.2212222822283017E-3</c:v>
                </c:pt>
                <c:pt idx="40">
                  <c:v>7.4122325052599107E-3</c:v>
                </c:pt>
                <c:pt idx="41">
                  <c:v>7.6015034854056409E-3</c:v>
                </c:pt>
                <c:pt idx="42">
                  <c:v>7.7808677662866864E-3</c:v>
                </c:pt>
                <c:pt idx="43">
                  <c:v>7.9521084280510142E-3</c:v>
                </c:pt>
                <c:pt idx="44">
                  <c:v>8.1153491526666822E-3</c:v>
                </c:pt>
                <c:pt idx="45">
                  <c:v>8.2789838985779293E-3</c:v>
                </c:pt>
                <c:pt idx="46">
                  <c:v>8.4530260022952896E-3</c:v>
                </c:pt>
                <c:pt idx="47">
                  <c:v>8.6146659264296384E-3</c:v>
                </c:pt>
                <c:pt idx="48">
                  <c:v>8.7592545704306742E-3</c:v>
                </c:pt>
                <c:pt idx="49">
                  <c:v>8.8987261888403332E-3</c:v>
                </c:pt>
                <c:pt idx="50">
                  <c:v>9.0434577156414796E-3</c:v>
                </c:pt>
                <c:pt idx="51">
                  <c:v>9.1932803120478163E-3</c:v>
                </c:pt>
                <c:pt idx="52">
                  <c:v>9.3427538232890347E-3</c:v>
                </c:pt>
                <c:pt idx="53">
                  <c:v>9.4914296715913442E-3</c:v>
                </c:pt>
                <c:pt idx="54">
                  <c:v>9.6568116369033022E-3</c:v>
                </c:pt>
                <c:pt idx="55">
                  <c:v>9.801630221821369E-3</c:v>
                </c:pt>
                <c:pt idx="56">
                  <c:v>9.9482910874838879E-3</c:v>
                </c:pt>
                <c:pt idx="57">
                  <c:v>1.0116389043580618E-2</c:v>
                </c:pt>
                <c:pt idx="58">
                  <c:v>1.028057869282864E-2</c:v>
                </c:pt>
                <c:pt idx="59">
                  <c:v>1.0440361515526854E-2</c:v>
                </c:pt>
                <c:pt idx="60">
                  <c:v>1.0613508008899606E-2</c:v>
                </c:pt>
                <c:pt idx="61">
                  <c:v>1.0782240940115071E-2</c:v>
                </c:pt>
                <c:pt idx="62">
                  <c:v>1.0948357110401862E-2</c:v>
                </c:pt>
                <c:pt idx="63">
                  <c:v>1.1095593000404748E-2</c:v>
                </c:pt>
                <c:pt idx="64">
                  <c:v>1.1278288449006888E-2</c:v>
                </c:pt>
                <c:pt idx="65">
                  <c:v>1.1444098535666775E-2</c:v>
                </c:pt>
                <c:pt idx="66">
                  <c:v>1.1626273888954196E-2</c:v>
                </c:pt>
                <c:pt idx="67">
                  <c:v>1.1816459621484017E-2</c:v>
                </c:pt>
                <c:pt idx="68">
                  <c:v>1.2018299129412246E-2</c:v>
                </c:pt>
                <c:pt idx="69">
                  <c:v>1.2216851362938128E-2</c:v>
                </c:pt>
                <c:pt idx="70">
                  <c:v>1.2397427745664951E-2</c:v>
                </c:pt>
                <c:pt idx="71">
                  <c:v>1.2583735645438101E-2</c:v>
                </c:pt>
                <c:pt idx="72">
                  <c:v>1.2758120899243049E-2</c:v>
                </c:pt>
                <c:pt idx="73">
                  <c:v>1.2930696822348228E-2</c:v>
                </c:pt>
                <c:pt idx="74">
                  <c:v>1.3103890634997025E-2</c:v>
                </c:pt>
                <c:pt idx="75">
                  <c:v>1.3287307006752357E-2</c:v>
                </c:pt>
                <c:pt idx="76">
                  <c:v>1.3486489460226085E-2</c:v>
                </c:pt>
                <c:pt idx="77">
                  <c:v>1.3690899239591445E-2</c:v>
                </c:pt>
                <c:pt idx="78">
                  <c:v>1.3904583780835792E-2</c:v>
                </c:pt>
                <c:pt idx="79">
                  <c:v>1.4142203292644361E-2</c:v>
                </c:pt>
                <c:pt idx="80">
                  <c:v>1.4409552797536919E-2</c:v>
                </c:pt>
                <c:pt idx="81">
                  <c:v>1.4644757353365897E-2</c:v>
                </c:pt>
                <c:pt idx="82">
                  <c:v>1.4864314095053061E-2</c:v>
                </c:pt>
                <c:pt idx="83">
                  <c:v>1.5067032180248192E-2</c:v>
                </c:pt>
                <c:pt idx="84">
                  <c:v>1.5247840678112795E-2</c:v>
                </c:pt>
                <c:pt idx="85">
                  <c:v>1.5441461695464646E-2</c:v>
                </c:pt>
                <c:pt idx="86">
                  <c:v>1.5631889324738409E-2</c:v>
                </c:pt>
                <c:pt idx="87">
                  <c:v>1.5826669214319702E-2</c:v>
                </c:pt>
                <c:pt idx="88">
                  <c:v>1.6016380113707415E-2</c:v>
                </c:pt>
                <c:pt idx="89">
                  <c:v>1.6211001673778216E-2</c:v>
                </c:pt>
                <c:pt idx="90">
                  <c:v>1.6394122359176554E-2</c:v>
                </c:pt>
                <c:pt idx="91">
                  <c:v>1.6580025393096724E-2</c:v>
                </c:pt>
                <c:pt idx="92">
                  <c:v>1.6770878929364009E-2</c:v>
                </c:pt>
                <c:pt idx="93">
                  <c:v>1.6955951305514132E-2</c:v>
                </c:pt>
                <c:pt idx="94">
                  <c:v>1.7140053049639111E-2</c:v>
                </c:pt>
                <c:pt idx="95">
                  <c:v>1.7322081140240166E-2</c:v>
                </c:pt>
                <c:pt idx="96">
                  <c:v>1.7500369063007698E-2</c:v>
                </c:pt>
                <c:pt idx="97">
                  <c:v>1.7670751824256439E-2</c:v>
                </c:pt>
                <c:pt idx="98">
                  <c:v>1.7863804896164345E-2</c:v>
                </c:pt>
                <c:pt idx="99">
                  <c:v>1.8031451561909724E-2</c:v>
                </c:pt>
                <c:pt idx="100">
                  <c:v>1.8206349906117771E-2</c:v>
                </c:pt>
                <c:pt idx="101">
                  <c:v>1.8377634516640821E-2</c:v>
                </c:pt>
                <c:pt idx="102">
                  <c:v>1.8549490982316331E-2</c:v>
                </c:pt>
                <c:pt idx="103">
                  <c:v>1.8732964258988589E-2</c:v>
                </c:pt>
                <c:pt idx="104">
                  <c:v>1.8917068499740747E-2</c:v>
                </c:pt>
                <c:pt idx="105">
                  <c:v>1.911067152690174E-2</c:v>
                </c:pt>
                <c:pt idx="106">
                  <c:v>1.9293169484618049E-2</c:v>
                </c:pt>
                <c:pt idx="107">
                  <c:v>1.9468200712274446E-2</c:v>
                </c:pt>
                <c:pt idx="108">
                  <c:v>1.9649329506224791E-2</c:v>
                </c:pt>
                <c:pt idx="109">
                  <c:v>1.9829610907524622E-2</c:v>
                </c:pt>
                <c:pt idx="110">
                  <c:v>1.9991733013712244E-2</c:v>
                </c:pt>
                <c:pt idx="111">
                  <c:v>2.0164974430617804E-2</c:v>
                </c:pt>
                <c:pt idx="112">
                  <c:v>2.0347666227899037E-2</c:v>
                </c:pt>
                <c:pt idx="113">
                  <c:v>2.0551506065631019E-2</c:v>
                </c:pt>
                <c:pt idx="114">
                  <c:v>2.0742007796402902E-2</c:v>
                </c:pt>
                <c:pt idx="115">
                  <c:v>2.0907008658993458E-2</c:v>
                </c:pt>
                <c:pt idx="116">
                  <c:v>2.1087027537306166E-2</c:v>
                </c:pt>
                <c:pt idx="117">
                  <c:v>2.1275532679277318E-2</c:v>
                </c:pt>
                <c:pt idx="118">
                  <c:v>2.1472910184454592E-2</c:v>
                </c:pt>
                <c:pt idx="119">
                  <c:v>2.1658701191224147E-2</c:v>
                </c:pt>
                <c:pt idx="120">
                  <c:v>2.1873767863016452E-2</c:v>
                </c:pt>
                <c:pt idx="121">
                  <c:v>2.2081547895968282E-2</c:v>
                </c:pt>
                <c:pt idx="122">
                  <c:v>2.22900544077528E-2</c:v>
                </c:pt>
                <c:pt idx="123">
                  <c:v>2.2498663850604211E-2</c:v>
                </c:pt>
                <c:pt idx="124">
                  <c:v>2.2713344724426373E-2</c:v>
                </c:pt>
                <c:pt idx="125">
                  <c:v>2.2924991180360749E-2</c:v>
                </c:pt>
                <c:pt idx="126">
                  <c:v>2.3156745125638305E-2</c:v>
                </c:pt>
                <c:pt idx="127">
                  <c:v>2.3377852284864508E-2</c:v>
                </c:pt>
                <c:pt idx="128">
                  <c:v>2.3617061384518728E-2</c:v>
                </c:pt>
                <c:pt idx="129">
                  <c:v>2.3868104388134678E-2</c:v>
                </c:pt>
                <c:pt idx="130">
                  <c:v>2.4093520754587573E-2</c:v>
                </c:pt>
                <c:pt idx="131">
                  <c:v>2.435131557004698E-2</c:v>
                </c:pt>
                <c:pt idx="132">
                  <c:v>2.4602878359195016E-2</c:v>
                </c:pt>
                <c:pt idx="133">
                  <c:v>2.4845837535779149E-2</c:v>
                </c:pt>
                <c:pt idx="134">
                  <c:v>2.5063576953869227E-2</c:v>
                </c:pt>
                <c:pt idx="135">
                  <c:v>2.5301000995667854E-2</c:v>
                </c:pt>
                <c:pt idx="136">
                  <c:v>2.5540613974551554E-2</c:v>
                </c:pt>
                <c:pt idx="137">
                  <c:v>2.578343828392007E-2</c:v>
                </c:pt>
                <c:pt idx="138">
                  <c:v>2.6029500322703625E-2</c:v>
                </c:pt>
                <c:pt idx="139">
                  <c:v>2.6249351352761182E-2</c:v>
                </c:pt>
                <c:pt idx="140">
                  <c:v>2.6458042303817198E-2</c:v>
                </c:pt>
                <c:pt idx="141">
                  <c:v>2.6648953996280162E-2</c:v>
                </c:pt>
                <c:pt idx="142">
                  <c:v>2.6867293873575518E-2</c:v>
                </c:pt>
                <c:pt idx="143">
                  <c:v>2.7076009490269309E-2</c:v>
                </c:pt>
                <c:pt idx="144">
                  <c:v>2.7280208108322514E-2</c:v>
                </c:pt>
                <c:pt idx="145">
                  <c:v>2.7482980370404902E-2</c:v>
                </c:pt>
                <c:pt idx="146">
                  <c:v>2.7679045113233266E-2</c:v>
                </c:pt>
                <c:pt idx="147">
                  <c:v>2.7882078169203302E-2</c:v>
                </c:pt>
                <c:pt idx="148">
                  <c:v>2.8092144680584401E-2</c:v>
                </c:pt>
                <c:pt idx="149">
                  <c:v>2.8281539029037624E-2</c:v>
                </c:pt>
                <c:pt idx="150">
                  <c:v>2.8477599665863263E-2</c:v>
                </c:pt>
                <c:pt idx="151">
                  <c:v>2.8679310008064667E-2</c:v>
                </c:pt>
                <c:pt idx="152">
                  <c:v>2.8877326033276092E-2</c:v>
                </c:pt>
                <c:pt idx="153">
                  <c:v>2.908213764431937E-2</c:v>
                </c:pt>
                <c:pt idx="154">
                  <c:v>2.928906335210902E-2</c:v>
                </c:pt>
                <c:pt idx="155">
                  <c:v>2.9487115260878414E-2</c:v>
                </c:pt>
                <c:pt idx="156">
                  <c:v>2.9676567747573088E-2</c:v>
                </c:pt>
                <c:pt idx="157">
                  <c:v>2.9891781646687512E-2</c:v>
                </c:pt>
                <c:pt idx="158">
                  <c:v>3.0092058242749815E-2</c:v>
                </c:pt>
                <c:pt idx="159">
                  <c:v>3.0269385366314228E-2</c:v>
                </c:pt>
                <c:pt idx="160">
                  <c:v>3.0479552100104595E-2</c:v>
                </c:pt>
                <c:pt idx="161">
                  <c:v>3.0663179824860016E-2</c:v>
                </c:pt>
                <c:pt idx="162">
                  <c:v>3.0854933908042718E-2</c:v>
                </c:pt>
                <c:pt idx="163">
                  <c:v>3.1051838134797279E-2</c:v>
                </c:pt>
                <c:pt idx="164">
                  <c:v>3.1234379527318685E-2</c:v>
                </c:pt>
                <c:pt idx="165">
                  <c:v>3.1403180409357349E-2</c:v>
                </c:pt>
                <c:pt idx="166">
                  <c:v>3.1568944253605694E-2</c:v>
                </c:pt>
                <c:pt idx="167">
                  <c:v>3.1730858068311642E-2</c:v>
                </c:pt>
                <c:pt idx="168">
                  <c:v>3.1841157701559708E-2</c:v>
                </c:pt>
                <c:pt idx="169">
                  <c:v>3.1944532257329232E-2</c:v>
                </c:pt>
                <c:pt idx="170">
                  <c:v>3.2020765231344298E-2</c:v>
                </c:pt>
                <c:pt idx="171">
                  <c:v>3.2099754252390464E-2</c:v>
                </c:pt>
                <c:pt idx="172">
                  <c:v>3.2135253849997131E-2</c:v>
                </c:pt>
                <c:pt idx="173">
                  <c:v>3.2142869403797604E-2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08-4D57-96CC-B72F086B0903}"/>
            </c:ext>
          </c:extLst>
        </c:ser>
        <c:ser>
          <c:idx val="1"/>
          <c:order val="1"/>
          <c:tx>
            <c:strRef>
              <c:f>'2021_24 enroll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7.437800264936941E-5</c:v>
                </c:pt>
                <c:pt idx="3">
                  <c:v>1.564873370828482E-4</c:v>
                </c:pt>
                <c:pt idx="4">
                  <c:v>2.3861809452497157E-4</c:v>
                </c:pt>
                <c:pt idx="5">
                  <c:v>3.216781154455586E-4</c:v>
                </c:pt>
                <c:pt idx="6">
                  <c:v>4.0612199506329891E-4</c:v>
                </c:pt>
                <c:pt idx="7">
                  <c:v>4.846840917734038E-4</c:v>
                </c:pt>
                <c:pt idx="8">
                  <c:v>5.7098902979454491E-4</c:v>
                </c:pt>
                <c:pt idx="9">
                  <c:v>6.5913442860210348E-4</c:v>
                </c:pt>
                <c:pt idx="10">
                  <c:v>7.5139403666934427E-4</c:v>
                </c:pt>
                <c:pt idx="11">
                  <c:v>8.3913220411411637E-4</c:v>
                </c:pt>
                <c:pt idx="12">
                  <c:v>9.2871280083148462E-4</c:v>
                </c:pt>
                <c:pt idx="13">
                  <c:v>1.0192272001727258E-3</c:v>
                </c:pt>
                <c:pt idx="14">
                  <c:v>1.1020308555999136E-3</c:v>
                </c:pt>
                <c:pt idx="15">
                  <c:v>1.1921381591809522E-3</c:v>
                </c:pt>
                <c:pt idx="16">
                  <c:v>1.2927405492261287E-3</c:v>
                </c:pt>
                <c:pt idx="17">
                  <c:v>1.3783434716183186E-3</c:v>
                </c:pt>
                <c:pt idx="18">
                  <c:v>1.4721679661005278E-3</c:v>
                </c:pt>
                <c:pt idx="19">
                  <c:v>1.5733080752354299E-3</c:v>
                </c:pt>
                <c:pt idx="20">
                  <c:v>1.6772110326621287E-3</c:v>
                </c:pt>
                <c:pt idx="21">
                  <c:v>1.7784079949736062E-3</c:v>
                </c:pt>
                <c:pt idx="22">
                  <c:v>1.8846494567079622E-3</c:v>
                </c:pt>
                <c:pt idx="23">
                  <c:v>1.9954826848527919E-3</c:v>
                </c:pt>
                <c:pt idx="24">
                  <c:v>2.1045228294415564E-3</c:v>
                </c:pt>
                <c:pt idx="25">
                  <c:v>2.2208970191688856E-3</c:v>
                </c:pt>
                <c:pt idx="26">
                  <c:v>2.3336530660276536E-3</c:v>
                </c:pt>
                <c:pt idx="27">
                  <c:v>2.4450718787121695E-3</c:v>
                </c:pt>
                <c:pt idx="28">
                  <c:v>2.539621012960222E-3</c:v>
                </c:pt>
                <c:pt idx="29">
                  <c:v>2.6309974751782469E-3</c:v>
                </c:pt>
                <c:pt idx="30">
                  <c:v>2.7370243071402991E-3</c:v>
                </c:pt>
                <c:pt idx="31">
                  <c:v>2.8279942285834477E-3</c:v>
                </c:pt>
                <c:pt idx="32">
                  <c:v>2.9244762770467025E-3</c:v>
                </c:pt>
                <c:pt idx="33">
                  <c:v>3.0237294274196198E-3</c:v>
                </c:pt>
                <c:pt idx="34">
                  <c:v>3.1285008716013122E-3</c:v>
                </c:pt>
                <c:pt idx="35">
                  <c:v>3.2255212213599688E-3</c:v>
                </c:pt>
                <c:pt idx="36">
                  <c:v>3.3234839051737995E-3</c:v>
                </c:pt>
                <c:pt idx="37">
                  <c:v>3.4100252610864078E-3</c:v>
                </c:pt>
                <c:pt idx="38">
                  <c:v>3.5158280620562659E-3</c:v>
                </c:pt>
                <c:pt idx="39">
                  <c:v>3.6129551995080053E-3</c:v>
                </c:pt>
                <c:pt idx="40">
                  <c:v>3.7229421225307741E-3</c:v>
                </c:pt>
                <c:pt idx="41">
                  <c:v>3.8297515126572224E-3</c:v>
                </c:pt>
                <c:pt idx="42">
                  <c:v>3.940718646336102E-3</c:v>
                </c:pt>
                <c:pt idx="43">
                  <c:v>4.0471306211098132E-3</c:v>
                </c:pt>
                <c:pt idx="44">
                  <c:v>4.1577025436974092E-3</c:v>
                </c:pt>
                <c:pt idx="45">
                  <c:v>4.2545369392004914E-3</c:v>
                </c:pt>
                <c:pt idx="46">
                  <c:v>4.3601209513502038E-3</c:v>
                </c:pt>
                <c:pt idx="47">
                  <c:v>4.469408831955313E-3</c:v>
                </c:pt>
                <c:pt idx="48">
                  <c:v>4.5791874786121458E-3</c:v>
                </c:pt>
                <c:pt idx="49">
                  <c:v>4.6798076514245274E-3</c:v>
                </c:pt>
                <c:pt idx="50">
                  <c:v>4.7799962303470061E-3</c:v>
                </c:pt>
                <c:pt idx="51">
                  <c:v>4.8811321860798527E-3</c:v>
                </c:pt>
                <c:pt idx="52">
                  <c:v>4.9611421784645695E-3</c:v>
                </c:pt>
                <c:pt idx="53">
                  <c:v>5.0499125693645383E-3</c:v>
                </c:pt>
                <c:pt idx="54">
                  <c:v>5.152510232985413E-3</c:v>
                </c:pt>
                <c:pt idx="55">
                  <c:v>5.2473123971697889E-3</c:v>
                </c:pt>
                <c:pt idx="56">
                  <c:v>5.3430611640560592E-3</c:v>
                </c:pt>
                <c:pt idx="57">
                  <c:v>5.4512697920650706E-3</c:v>
                </c:pt>
                <c:pt idx="58">
                  <c:v>5.5539816756182943E-3</c:v>
                </c:pt>
                <c:pt idx="59">
                  <c:v>5.6558008367455972E-3</c:v>
                </c:pt>
                <c:pt idx="60">
                  <c:v>5.753039533676463E-3</c:v>
                </c:pt>
                <c:pt idx="61">
                  <c:v>5.8558372231750705E-3</c:v>
                </c:pt>
                <c:pt idx="62">
                  <c:v>5.944368228763583E-3</c:v>
                </c:pt>
                <c:pt idx="63">
                  <c:v>6.0467608753728636E-3</c:v>
                </c:pt>
                <c:pt idx="64">
                  <c:v>6.1394928099824499E-3</c:v>
                </c:pt>
                <c:pt idx="65">
                  <c:v>6.2497878968279874E-3</c:v>
                </c:pt>
                <c:pt idx="66">
                  <c:v>6.3670398170644626E-3</c:v>
                </c:pt>
                <c:pt idx="67">
                  <c:v>6.4737047476358207E-3</c:v>
                </c:pt>
                <c:pt idx="68">
                  <c:v>6.6007254543016466E-3</c:v>
                </c:pt>
                <c:pt idx="69">
                  <c:v>6.7009841908010383E-3</c:v>
                </c:pt>
                <c:pt idx="70">
                  <c:v>6.8119014074087929E-3</c:v>
                </c:pt>
                <c:pt idx="71">
                  <c:v>6.9136039167258731E-3</c:v>
                </c:pt>
                <c:pt idx="72">
                  <c:v>7.009785343173253E-3</c:v>
                </c:pt>
                <c:pt idx="73">
                  <c:v>7.1203333263046798E-3</c:v>
                </c:pt>
                <c:pt idx="74">
                  <c:v>7.2267486137038445E-3</c:v>
                </c:pt>
                <c:pt idx="75">
                  <c:v>7.336434106165063E-3</c:v>
                </c:pt>
                <c:pt idx="76">
                  <c:v>7.4498550292197646E-3</c:v>
                </c:pt>
                <c:pt idx="77">
                  <c:v>7.5614564174313675E-3</c:v>
                </c:pt>
                <c:pt idx="78">
                  <c:v>7.7018130544626411E-3</c:v>
                </c:pt>
                <c:pt idx="79">
                  <c:v>7.8352627585119294E-3</c:v>
                </c:pt>
                <c:pt idx="80">
                  <c:v>7.9821976565432242E-3</c:v>
                </c:pt>
                <c:pt idx="81">
                  <c:v>8.120832974759129E-3</c:v>
                </c:pt>
                <c:pt idx="82">
                  <c:v>8.2516262567503048E-3</c:v>
                </c:pt>
                <c:pt idx="83">
                  <c:v>8.3843158302615677E-3</c:v>
                </c:pt>
                <c:pt idx="84">
                  <c:v>8.5072993479704158E-3</c:v>
                </c:pt>
                <c:pt idx="85">
                  <c:v>8.6261412224150503E-3</c:v>
                </c:pt>
                <c:pt idx="86">
                  <c:v>8.7505913088510977E-3</c:v>
                </c:pt>
                <c:pt idx="87">
                  <c:v>8.8708978585126073E-3</c:v>
                </c:pt>
                <c:pt idx="88">
                  <c:v>8.9912401776776514E-3</c:v>
                </c:pt>
                <c:pt idx="89">
                  <c:v>9.1023216557640039E-3</c:v>
                </c:pt>
                <c:pt idx="90">
                  <c:v>9.2301740131096877E-3</c:v>
                </c:pt>
                <c:pt idx="91">
                  <c:v>9.3287637454236086E-3</c:v>
                </c:pt>
                <c:pt idx="92">
                  <c:v>9.4436636115224834E-3</c:v>
                </c:pt>
                <c:pt idx="93">
                  <c:v>9.545101463750965E-3</c:v>
                </c:pt>
                <c:pt idx="94">
                  <c:v>9.6540154308735939E-3</c:v>
                </c:pt>
                <c:pt idx="95">
                  <c:v>9.7839142028462306E-3</c:v>
                </c:pt>
                <c:pt idx="96">
                  <c:v>9.9022082023677467E-3</c:v>
                </c:pt>
                <c:pt idx="97">
                  <c:v>1.0007491633805295E-2</c:v>
                </c:pt>
                <c:pt idx="98">
                  <c:v>1.0114202899007484E-2</c:v>
                </c:pt>
                <c:pt idx="99">
                  <c:v>1.0217681266358091E-2</c:v>
                </c:pt>
                <c:pt idx="100">
                  <c:v>1.0311396519731182E-2</c:v>
                </c:pt>
                <c:pt idx="101">
                  <c:v>1.0420062637507655E-2</c:v>
                </c:pt>
                <c:pt idx="102">
                  <c:v>1.0510564227278424E-2</c:v>
                </c:pt>
                <c:pt idx="103">
                  <c:v>1.0608090134958866E-2</c:v>
                </c:pt>
                <c:pt idx="104">
                  <c:v>1.0695373239058498E-2</c:v>
                </c:pt>
                <c:pt idx="105">
                  <c:v>1.0812096118100982E-2</c:v>
                </c:pt>
                <c:pt idx="106">
                  <c:v>1.0912038570055059E-2</c:v>
                </c:pt>
                <c:pt idx="107">
                  <c:v>1.1025090353098708E-2</c:v>
                </c:pt>
                <c:pt idx="108">
                  <c:v>1.1130697456842314E-2</c:v>
                </c:pt>
                <c:pt idx="109">
                  <c:v>1.1239606678880951E-2</c:v>
                </c:pt>
                <c:pt idx="110">
                  <c:v>1.1341532985443013E-2</c:v>
                </c:pt>
                <c:pt idx="111">
                  <c:v>1.1437407268299815E-2</c:v>
                </c:pt>
                <c:pt idx="112">
                  <c:v>1.1560911667003163E-2</c:v>
                </c:pt>
                <c:pt idx="113">
                  <c:v>1.1670412800909033E-2</c:v>
                </c:pt>
                <c:pt idx="114">
                  <c:v>1.1798202969382422E-2</c:v>
                </c:pt>
                <c:pt idx="115">
                  <c:v>1.1904022519683153E-2</c:v>
                </c:pt>
                <c:pt idx="116">
                  <c:v>1.2003782686465948E-2</c:v>
                </c:pt>
                <c:pt idx="117">
                  <c:v>1.2104976044304541E-2</c:v>
                </c:pt>
                <c:pt idx="118">
                  <c:v>1.2209009523662865E-2</c:v>
                </c:pt>
                <c:pt idx="119">
                  <c:v>1.2310728219598574E-2</c:v>
                </c:pt>
                <c:pt idx="120">
                  <c:v>1.2414350948748556E-2</c:v>
                </c:pt>
                <c:pt idx="121">
                  <c:v>1.2548023452261407E-2</c:v>
                </c:pt>
                <c:pt idx="122">
                  <c:v>1.2675168133442322E-2</c:v>
                </c:pt>
                <c:pt idx="123">
                  <c:v>1.2813146981700883E-2</c:v>
                </c:pt>
                <c:pt idx="124">
                  <c:v>1.2928162854945054E-2</c:v>
                </c:pt>
                <c:pt idx="125">
                  <c:v>1.3039455115561158E-2</c:v>
                </c:pt>
                <c:pt idx="126">
                  <c:v>1.3170040484764023E-2</c:v>
                </c:pt>
                <c:pt idx="127">
                  <c:v>1.3293616900523199E-2</c:v>
                </c:pt>
                <c:pt idx="128">
                  <c:v>1.3423341294364908E-2</c:v>
                </c:pt>
                <c:pt idx="129">
                  <c:v>1.3560628903525895E-2</c:v>
                </c:pt>
                <c:pt idx="130">
                  <c:v>1.3676793126145699E-2</c:v>
                </c:pt>
                <c:pt idx="131">
                  <c:v>1.3792050328764377E-2</c:v>
                </c:pt>
                <c:pt idx="132">
                  <c:v>1.392428400056211E-2</c:v>
                </c:pt>
                <c:pt idx="133">
                  <c:v>1.4039610307960802E-2</c:v>
                </c:pt>
                <c:pt idx="134">
                  <c:v>1.415261568689845E-2</c:v>
                </c:pt>
                <c:pt idx="135">
                  <c:v>1.4280256315550304E-2</c:v>
                </c:pt>
                <c:pt idx="136">
                  <c:v>1.4414061319990887E-2</c:v>
                </c:pt>
                <c:pt idx="137">
                  <c:v>1.4540837505432159E-2</c:v>
                </c:pt>
                <c:pt idx="138">
                  <c:v>1.4681325382347206E-2</c:v>
                </c:pt>
                <c:pt idx="139">
                  <c:v>1.4798275716402187E-2</c:v>
                </c:pt>
                <c:pt idx="140">
                  <c:v>1.4937433788172116E-2</c:v>
                </c:pt>
                <c:pt idx="141">
                  <c:v>1.5044545080345107E-2</c:v>
                </c:pt>
                <c:pt idx="142">
                  <c:v>1.5147910420210825E-2</c:v>
                </c:pt>
                <c:pt idx="143">
                  <c:v>1.5245638686280224E-2</c:v>
                </c:pt>
                <c:pt idx="144">
                  <c:v>1.5362758064197114E-2</c:v>
                </c:pt>
                <c:pt idx="145">
                  <c:v>1.5482746454279925E-2</c:v>
                </c:pt>
                <c:pt idx="146">
                  <c:v>1.5602770335321132E-2</c:v>
                </c:pt>
                <c:pt idx="147">
                  <c:v>1.5694466700968534E-2</c:v>
                </c:pt>
                <c:pt idx="148">
                  <c:v>1.579517151798842E-2</c:v>
                </c:pt>
                <c:pt idx="149">
                  <c:v>1.5893066411592913E-2</c:v>
                </c:pt>
                <c:pt idx="150">
                  <c:v>1.6006600582734884E-2</c:v>
                </c:pt>
                <c:pt idx="151">
                  <c:v>1.6116854882726718E-2</c:v>
                </c:pt>
                <c:pt idx="152">
                  <c:v>1.621767320924997E-2</c:v>
                </c:pt>
                <c:pt idx="153">
                  <c:v>1.6339827538541917E-2</c:v>
                </c:pt>
                <c:pt idx="154">
                  <c:v>1.643644103470503E-2</c:v>
                </c:pt>
                <c:pt idx="155">
                  <c:v>1.6540661256246363E-2</c:v>
                </c:pt>
                <c:pt idx="156">
                  <c:v>1.6644910683295776E-2</c:v>
                </c:pt>
                <c:pt idx="157">
                  <c:v>1.6750137409792188E-2</c:v>
                </c:pt>
                <c:pt idx="158">
                  <c:v>1.6850651984247154E-2</c:v>
                </c:pt>
                <c:pt idx="159">
                  <c:v>1.6941234094688801E-2</c:v>
                </c:pt>
                <c:pt idx="160">
                  <c:v>1.7045598751792259E-2</c:v>
                </c:pt>
                <c:pt idx="161">
                  <c:v>1.7133857672021021E-2</c:v>
                </c:pt>
                <c:pt idx="162">
                  <c:v>1.7226886733492715E-2</c:v>
                </c:pt>
                <c:pt idx="163">
                  <c:v>1.7316617189750968E-2</c:v>
                </c:pt>
                <c:pt idx="164">
                  <c:v>1.7395923116060585E-2</c:v>
                </c:pt>
                <c:pt idx="165">
                  <c:v>1.7471448996042166E-2</c:v>
                </c:pt>
                <c:pt idx="166">
                  <c:v>1.7551745544842422E-2</c:v>
                </c:pt>
                <c:pt idx="167">
                  <c:v>1.7621606514353731E-2</c:v>
                </c:pt>
                <c:pt idx="168">
                  <c:v>1.7677698468439279E-2</c:v>
                </c:pt>
                <c:pt idx="169">
                  <c:v>1.7728573117440961E-2</c:v>
                </c:pt>
                <c:pt idx="170">
                  <c:v>1.7770423130611977E-2</c:v>
                </c:pt>
                <c:pt idx="171">
                  <c:v>1.7801341526441375E-2</c:v>
                </c:pt>
                <c:pt idx="172">
                  <c:v>1.7819420445103616E-2</c:v>
                </c:pt>
                <c:pt idx="173">
                  <c:v>1.7819896291402983E-2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08-4D57-96CC-B72F086B0903}"/>
            </c:ext>
          </c:extLst>
        </c:ser>
        <c:ser>
          <c:idx val="2"/>
          <c:order val="2"/>
          <c:tx>
            <c:strRef>
              <c:f>'2021_24 enroll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3.4306737417267956E-4</c:v>
                </c:pt>
                <c:pt idx="3">
                  <c:v>6.7825319069701989E-4</c:v>
                </c:pt>
                <c:pt idx="4">
                  <c:v>1.0723049652452046E-3</c:v>
                </c:pt>
                <c:pt idx="5">
                  <c:v>1.4459526224645497E-3</c:v>
                </c:pt>
                <c:pt idx="6">
                  <c:v>1.8678679538199103E-3</c:v>
                </c:pt>
                <c:pt idx="7">
                  <c:v>2.2307327809119805E-3</c:v>
                </c:pt>
                <c:pt idx="8">
                  <c:v>2.6293520358973196E-3</c:v>
                </c:pt>
                <c:pt idx="9">
                  <c:v>3.0195596422771861E-3</c:v>
                </c:pt>
                <c:pt idx="10">
                  <c:v>3.4140923123584825E-3</c:v>
                </c:pt>
                <c:pt idx="11">
                  <c:v>3.8174293721570775E-3</c:v>
                </c:pt>
                <c:pt idx="12">
                  <c:v>4.2502902936833653E-3</c:v>
                </c:pt>
                <c:pt idx="13">
                  <c:v>4.6753029324818167E-3</c:v>
                </c:pt>
                <c:pt idx="14">
                  <c:v>5.0935438149749884E-3</c:v>
                </c:pt>
                <c:pt idx="15">
                  <c:v>5.5376306362413157E-3</c:v>
                </c:pt>
                <c:pt idx="16">
                  <c:v>5.9789131546705851E-3</c:v>
                </c:pt>
                <c:pt idx="17">
                  <c:v>6.4468048686450279E-3</c:v>
                </c:pt>
                <c:pt idx="18">
                  <c:v>6.9369135077893213E-3</c:v>
                </c:pt>
                <c:pt idx="19">
                  <c:v>7.49887164044322E-3</c:v>
                </c:pt>
                <c:pt idx="20">
                  <c:v>8.0777509384019862E-3</c:v>
                </c:pt>
                <c:pt idx="21">
                  <c:v>8.6559099140798759E-3</c:v>
                </c:pt>
                <c:pt idx="22">
                  <c:v>9.2482565976782644E-3</c:v>
                </c:pt>
                <c:pt idx="23">
                  <c:v>9.8732820992127098E-3</c:v>
                </c:pt>
                <c:pt idx="24">
                  <c:v>1.0521373187782143E-2</c:v>
                </c:pt>
                <c:pt idx="25">
                  <c:v>1.1174152806235495E-2</c:v>
                </c:pt>
                <c:pt idx="26">
                  <c:v>1.1756808672006311E-2</c:v>
                </c:pt>
                <c:pt idx="27">
                  <c:v>1.2322428724014154E-2</c:v>
                </c:pt>
                <c:pt idx="28">
                  <c:v>1.2829504160202116E-2</c:v>
                </c:pt>
                <c:pt idx="29">
                  <c:v>1.3323882460797829E-2</c:v>
                </c:pt>
                <c:pt idx="30">
                  <c:v>1.3843002932584907E-2</c:v>
                </c:pt>
                <c:pt idx="31">
                  <c:v>1.4340572711177363E-2</c:v>
                </c:pt>
                <c:pt idx="32">
                  <c:v>1.4844160120232847E-2</c:v>
                </c:pt>
                <c:pt idx="33">
                  <c:v>1.5400472583018932E-2</c:v>
                </c:pt>
                <c:pt idx="34">
                  <c:v>1.5982563071113041E-2</c:v>
                </c:pt>
                <c:pt idx="35">
                  <c:v>1.6537707888909941E-2</c:v>
                </c:pt>
                <c:pt idx="36">
                  <c:v>1.7076466047147541E-2</c:v>
                </c:pt>
                <c:pt idx="37">
                  <c:v>1.760829298178633E-2</c:v>
                </c:pt>
                <c:pt idx="38">
                  <c:v>1.8130150552890145E-2</c:v>
                </c:pt>
                <c:pt idx="39">
                  <c:v>1.866358902873674E-2</c:v>
                </c:pt>
                <c:pt idx="40">
                  <c:v>1.92032538682377E-2</c:v>
                </c:pt>
                <c:pt idx="41">
                  <c:v>1.9768490266965422E-2</c:v>
                </c:pt>
                <c:pt idx="42">
                  <c:v>2.0340683611051364E-2</c:v>
                </c:pt>
                <c:pt idx="43">
                  <c:v>2.0881643108651596E-2</c:v>
                </c:pt>
                <c:pt idx="44">
                  <c:v>2.1448978362806147E-2</c:v>
                </c:pt>
                <c:pt idx="45">
                  <c:v>2.2015998783316362E-2</c:v>
                </c:pt>
                <c:pt idx="46">
                  <c:v>2.2548447020707688E-2</c:v>
                </c:pt>
                <c:pt idx="47">
                  <c:v>2.3083525588983037E-2</c:v>
                </c:pt>
                <c:pt idx="48">
                  <c:v>2.3586815627101361E-2</c:v>
                </c:pt>
                <c:pt idx="49">
                  <c:v>2.4026699922767163E-2</c:v>
                </c:pt>
                <c:pt idx="50">
                  <c:v>2.4543094804079301E-2</c:v>
                </c:pt>
                <c:pt idx="51">
                  <c:v>2.5044112578929828E-2</c:v>
                </c:pt>
                <c:pt idx="52">
                  <c:v>2.5550161757142059E-2</c:v>
                </c:pt>
                <c:pt idx="53">
                  <c:v>2.6035108941344098E-2</c:v>
                </c:pt>
                <c:pt idx="54">
                  <c:v>2.6574387663381022E-2</c:v>
                </c:pt>
                <c:pt idx="55">
                  <c:v>2.7023056290053912E-2</c:v>
                </c:pt>
                <c:pt idx="56">
                  <c:v>2.7517431935089692E-2</c:v>
                </c:pt>
                <c:pt idx="57">
                  <c:v>2.8127001047188984E-2</c:v>
                </c:pt>
                <c:pt idx="58">
                  <c:v>2.8673843152617246E-2</c:v>
                </c:pt>
                <c:pt idx="59">
                  <c:v>2.9267050770436863E-2</c:v>
                </c:pt>
                <c:pt idx="60">
                  <c:v>2.9816168438067826E-2</c:v>
                </c:pt>
                <c:pt idx="61">
                  <c:v>3.0361009593696683E-2</c:v>
                </c:pt>
                <c:pt idx="62">
                  <c:v>3.0902183047975512E-2</c:v>
                </c:pt>
                <c:pt idx="63">
                  <c:v>3.1442860474239359E-2</c:v>
                </c:pt>
                <c:pt idx="64">
                  <c:v>3.1989445574099662E-2</c:v>
                </c:pt>
                <c:pt idx="65">
                  <c:v>3.2585035726578532E-2</c:v>
                </c:pt>
                <c:pt idx="66">
                  <c:v>3.3165459721860399E-2</c:v>
                </c:pt>
                <c:pt idx="67">
                  <c:v>3.3760997774416837E-2</c:v>
                </c:pt>
                <c:pt idx="68">
                  <c:v>3.4370437838347749E-2</c:v>
                </c:pt>
                <c:pt idx="69">
                  <c:v>3.4971116363280992E-2</c:v>
                </c:pt>
                <c:pt idx="70">
                  <c:v>3.5570794394285246E-2</c:v>
                </c:pt>
                <c:pt idx="71">
                  <c:v>3.6197548993078955E-2</c:v>
                </c:pt>
                <c:pt idx="72">
                  <c:v>3.677097550478528E-2</c:v>
                </c:pt>
                <c:pt idx="73">
                  <c:v>3.7358395628581106E-2</c:v>
                </c:pt>
                <c:pt idx="74">
                  <c:v>3.7959227833932477E-2</c:v>
                </c:pt>
                <c:pt idx="75">
                  <c:v>3.855902178893638E-2</c:v>
                </c:pt>
                <c:pt idx="76">
                  <c:v>3.9221315634247578E-2</c:v>
                </c:pt>
                <c:pt idx="77">
                  <c:v>3.9869478127164348E-2</c:v>
                </c:pt>
                <c:pt idx="78">
                  <c:v>4.0604594077308077E-2</c:v>
                </c:pt>
                <c:pt idx="79">
                  <c:v>4.1459248062467063E-2</c:v>
                </c:pt>
                <c:pt idx="80">
                  <c:v>4.2277526753891986E-2</c:v>
                </c:pt>
                <c:pt idx="81">
                  <c:v>4.3084033287997307E-2</c:v>
                </c:pt>
                <c:pt idx="82">
                  <c:v>4.38106844869183E-2</c:v>
                </c:pt>
                <c:pt idx="83">
                  <c:v>4.4483989072044115E-2</c:v>
                </c:pt>
                <c:pt idx="84">
                  <c:v>4.5132726512114189E-2</c:v>
                </c:pt>
                <c:pt idx="85">
                  <c:v>4.5764889503120854E-2</c:v>
                </c:pt>
                <c:pt idx="86">
                  <c:v>4.63967061295123E-2</c:v>
                </c:pt>
                <c:pt idx="87">
                  <c:v>4.7026804528575945E-2</c:v>
                </c:pt>
                <c:pt idx="88">
                  <c:v>4.7670219872588217E-2</c:v>
                </c:pt>
                <c:pt idx="89">
                  <c:v>4.8301645187449796E-2</c:v>
                </c:pt>
                <c:pt idx="90">
                  <c:v>4.8964335632206472E-2</c:v>
                </c:pt>
                <c:pt idx="91">
                  <c:v>4.9598471133498002E-2</c:v>
                </c:pt>
                <c:pt idx="92">
                  <c:v>5.02239314980076E-2</c:v>
                </c:pt>
                <c:pt idx="93">
                  <c:v>5.0876713791438211E-2</c:v>
                </c:pt>
                <c:pt idx="94">
                  <c:v>5.1470771184169539E-2</c:v>
                </c:pt>
                <c:pt idx="95">
                  <c:v>5.2094276511294994E-2</c:v>
                </c:pt>
                <c:pt idx="96">
                  <c:v>5.2704067326095193E-2</c:v>
                </c:pt>
                <c:pt idx="97">
                  <c:v>5.3302161267185337E-2</c:v>
                </c:pt>
                <c:pt idx="98">
                  <c:v>5.388356848456731E-2</c:v>
                </c:pt>
                <c:pt idx="99">
                  <c:v>5.4475658792820361E-2</c:v>
                </c:pt>
                <c:pt idx="100">
                  <c:v>5.5059420984286338E-2</c:v>
                </c:pt>
                <c:pt idx="101">
                  <c:v>5.5615685564233491E-2</c:v>
                </c:pt>
                <c:pt idx="102">
                  <c:v>5.6169138210091979E-2</c:v>
                </c:pt>
                <c:pt idx="103">
                  <c:v>5.6733281434673155E-2</c:v>
                </c:pt>
                <c:pt idx="104">
                  <c:v>5.7287477758052999E-2</c:v>
                </c:pt>
                <c:pt idx="105">
                  <c:v>5.7889617666330544E-2</c:v>
                </c:pt>
                <c:pt idx="106">
                  <c:v>5.843739247042793E-2</c:v>
                </c:pt>
                <c:pt idx="107">
                  <c:v>5.900672278577293E-2</c:v>
                </c:pt>
                <c:pt idx="108">
                  <c:v>5.9618638421145814E-2</c:v>
                </c:pt>
                <c:pt idx="109">
                  <c:v>6.0191682349219601E-2</c:v>
                </c:pt>
                <c:pt idx="110">
                  <c:v>6.0748824528363159E-2</c:v>
                </c:pt>
                <c:pt idx="111">
                  <c:v>6.1310318692966319E-2</c:v>
                </c:pt>
                <c:pt idx="112">
                  <c:v>6.1879828089439814E-2</c:v>
                </c:pt>
                <c:pt idx="113">
                  <c:v>6.251948958327716E-2</c:v>
                </c:pt>
                <c:pt idx="114">
                  <c:v>6.3190884047463716E-2</c:v>
                </c:pt>
                <c:pt idx="115">
                  <c:v>6.3783286546286649E-2</c:v>
                </c:pt>
                <c:pt idx="116">
                  <c:v>6.4357358350252733E-2</c:v>
                </c:pt>
                <c:pt idx="117">
                  <c:v>6.4962453726816402E-2</c:v>
                </c:pt>
                <c:pt idx="118">
                  <c:v>6.5552853019016519E-2</c:v>
                </c:pt>
                <c:pt idx="119">
                  <c:v>6.6141084032659128E-2</c:v>
                </c:pt>
                <c:pt idx="120">
                  <c:v>6.6750939942711945E-2</c:v>
                </c:pt>
                <c:pt idx="121">
                  <c:v>6.7435512357419652E-2</c:v>
                </c:pt>
                <c:pt idx="122">
                  <c:v>6.8091249022586925E-2</c:v>
                </c:pt>
                <c:pt idx="123">
                  <c:v>6.876448103152355E-2</c:v>
                </c:pt>
                <c:pt idx="124">
                  <c:v>6.9414692910621911E-2</c:v>
                </c:pt>
                <c:pt idx="125">
                  <c:v>7.0055318717667944E-2</c:v>
                </c:pt>
                <c:pt idx="126">
                  <c:v>7.0763417403882242E-2</c:v>
                </c:pt>
                <c:pt idx="127">
                  <c:v>7.1469633597253848E-2</c:v>
                </c:pt>
                <c:pt idx="128">
                  <c:v>7.2227165571746396E-2</c:v>
                </c:pt>
                <c:pt idx="129">
                  <c:v>7.2976093448430895E-2</c:v>
                </c:pt>
                <c:pt idx="130">
                  <c:v>7.377521869352463E-2</c:v>
                </c:pt>
                <c:pt idx="131">
                  <c:v>7.4542055131666479E-2</c:v>
                </c:pt>
                <c:pt idx="132">
                  <c:v>7.5332509400867012E-2</c:v>
                </c:pt>
                <c:pt idx="133">
                  <c:v>7.6044984540425506E-2</c:v>
                </c:pt>
                <c:pt idx="134">
                  <c:v>7.6757830863636925E-2</c:v>
                </c:pt>
                <c:pt idx="135">
                  <c:v>7.7448575606283473E-2</c:v>
                </c:pt>
                <c:pt idx="136">
                  <c:v>7.8197878043678851E-2</c:v>
                </c:pt>
                <c:pt idx="137">
                  <c:v>7.893830810085993E-2</c:v>
                </c:pt>
                <c:pt idx="138">
                  <c:v>7.9753390267970001E-2</c:v>
                </c:pt>
                <c:pt idx="139">
                  <c:v>8.0490041555625863E-2</c:v>
                </c:pt>
                <c:pt idx="140">
                  <c:v>8.1193341370211433E-2</c:v>
                </c:pt>
                <c:pt idx="141">
                  <c:v>8.1867813036142892E-2</c:v>
                </c:pt>
                <c:pt idx="142">
                  <c:v>8.250460011523307E-2</c:v>
                </c:pt>
                <c:pt idx="143">
                  <c:v>8.3171553279024008E-2</c:v>
                </c:pt>
                <c:pt idx="144">
                  <c:v>8.3795827546482862E-2</c:v>
                </c:pt>
                <c:pt idx="145">
                  <c:v>8.44591301841148E-2</c:v>
                </c:pt>
                <c:pt idx="146">
                  <c:v>8.515290599135765E-2</c:v>
                </c:pt>
                <c:pt idx="147">
                  <c:v>8.5786133220574462E-2</c:v>
                </c:pt>
                <c:pt idx="148">
                  <c:v>8.6414601009411368E-2</c:v>
                </c:pt>
                <c:pt idx="149">
                  <c:v>8.7031040780237101E-2</c:v>
                </c:pt>
                <c:pt idx="150">
                  <c:v>8.7680525103735238E-2</c:v>
                </c:pt>
                <c:pt idx="151">
                  <c:v>8.8290491669899593E-2</c:v>
                </c:pt>
                <c:pt idx="152">
                  <c:v>8.8919058829707881E-2</c:v>
                </c:pt>
                <c:pt idx="153">
                  <c:v>8.9542765117208531E-2</c:v>
                </c:pt>
                <c:pt idx="154">
                  <c:v>9.0181128652609258E-2</c:v>
                </c:pt>
                <c:pt idx="155">
                  <c:v>9.0795024760906354E-2</c:v>
                </c:pt>
                <c:pt idx="156">
                  <c:v>9.1399868619305991E-2</c:v>
                </c:pt>
                <c:pt idx="157">
                  <c:v>9.2075238998679657E-2</c:v>
                </c:pt>
                <c:pt idx="158">
                  <c:v>9.2763091326761707E-2</c:v>
                </c:pt>
                <c:pt idx="159">
                  <c:v>9.3298435007803202E-2</c:v>
                </c:pt>
                <c:pt idx="160">
                  <c:v>9.3918695612912634E-2</c:v>
                </c:pt>
                <c:pt idx="161">
                  <c:v>9.4453470265864994E-2</c:v>
                </c:pt>
                <c:pt idx="162">
                  <c:v>9.5034502636371823E-2</c:v>
                </c:pt>
                <c:pt idx="163">
                  <c:v>9.5592013986257982E-2</c:v>
                </c:pt>
                <c:pt idx="164">
                  <c:v>9.6139243887298095E-2</c:v>
                </c:pt>
                <c:pt idx="165">
                  <c:v>9.6640103581768222E-2</c:v>
                </c:pt>
                <c:pt idx="166">
                  <c:v>9.7148097491044194E-2</c:v>
                </c:pt>
                <c:pt idx="167">
                  <c:v>9.7659050099008632E-2</c:v>
                </c:pt>
                <c:pt idx="168">
                  <c:v>9.7993184998907329E-2</c:v>
                </c:pt>
                <c:pt idx="169">
                  <c:v>9.8340806855659824E-2</c:v>
                </c:pt>
                <c:pt idx="170">
                  <c:v>9.8587505106816867E-2</c:v>
                </c:pt>
                <c:pt idx="171">
                  <c:v>9.8810130537396471E-2</c:v>
                </c:pt>
                <c:pt idx="172">
                  <c:v>9.8895289881407944E-2</c:v>
                </c:pt>
                <c:pt idx="173">
                  <c:v>9.8911505142485423E-2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08-4D57-96CC-B72F086B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'2021_24 enroll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08-4D57-96CC-B72F086B090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08-4D57-96CC-B72F086B090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'2021_24 enroll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7.437800264936941E-5</c:v>
                </c:pt>
                <c:pt idx="3">
                  <c:v>1.564873370828482E-4</c:v>
                </c:pt>
                <c:pt idx="4">
                  <c:v>2.3861809452497157E-4</c:v>
                </c:pt>
                <c:pt idx="5">
                  <c:v>3.216781154455586E-4</c:v>
                </c:pt>
                <c:pt idx="6">
                  <c:v>4.0612199506329891E-4</c:v>
                </c:pt>
                <c:pt idx="7">
                  <c:v>4.846840917734038E-4</c:v>
                </c:pt>
                <c:pt idx="8">
                  <c:v>5.7098902979454491E-4</c:v>
                </c:pt>
                <c:pt idx="9">
                  <c:v>6.5913442860210348E-4</c:v>
                </c:pt>
                <c:pt idx="10">
                  <c:v>7.5139403666934427E-4</c:v>
                </c:pt>
                <c:pt idx="11">
                  <c:v>8.3913220411411637E-4</c:v>
                </c:pt>
                <c:pt idx="12">
                  <c:v>9.2871280083148462E-4</c:v>
                </c:pt>
                <c:pt idx="13">
                  <c:v>1.0192272001727258E-3</c:v>
                </c:pt>
                <c:pt idx="14">
                  <c:v>1.1020308555999136E-3</c:v>
                </c:pt>
                <c:pt idx="15">
                  <c:v>1.1921381591809522E-3</c:v>
                </c:pt>
                <c:pt idx="16">
                  <c:v>1.2927405492261287E-3</c:v>
                </c:pt>
                <c:pt idx="17">
                  <c:v>1.3783434716183186E-3</c:v>
                </c:pt>
                <c:pt idx="18">
                  <c:v>1.4721679661005278E-3</c:v>
                </c:pt>
                <c:pt idx="19">
                  <c:v>1.5733080752354299E-3</c:v>
                </c:pt>
                <c:pt idx="20">
                  <c:v>1.6772110326621287E-3</c:v>
                </c:pt>
                <c:pt idx="21">
                  <c:v>1.7784079949736062E-3</c:v>
                </c:pt>
                <c:pt idx="22">
                  <c:v>1.8846494567079622E-3</c:v>
                </c:pt>
                <c:pt idx="23">
                  <c:v>1.9954826848527919E-3</c:v>
                </c:pt>
                <c:pt idx="24">
                  <c:v>2.1045228294415564E-3</c:v>
                </c:pt>
                <c:pt idx="25">
                  <c:v>2.2208970191688856E-3</c:v>
                </c:pt>
                <c:pt idx="26">
                  <c:v>2.3336530660276536E-3</c:v>
                </c:pt>
                <c:pt idx="27">
                  <c:v>2.4450718787121695E-3</c:v>
                </c:pt>
                <c:pt idx="28">
                  <c:v>2.539621012960222E-3</c:v>
                </c:pt>
                <c:pt idx="29">
                  <c:v>2.6309974751782469E-3</c:v>
                </c:pt>
                <c:pt idx="30">
                  <c:v>2.7370243071402991E-3</c:v>
                </c:pt>
                <c:pt idx="31">
                  <c:v>2.8279942285834477E-3</c:v>
                </c:pt>
                <c:pt idx="32">
                  <c:v>2.9244762770467025E-3</c:v>
                </c:pt>
                <c:pt idx="33">
                  <c:v>3.0237294274196198E-3</c:v>
                </c:pt>
                <c:pt idx="34">
                  <c:v>3.1285008716013122E-3</c:v>
                </c:pt>
                <c:pt idx="35">
                  <c:v>3.2255212213599688E-3</c:v>
                </c:pt>
                <c:pt idx="36">
                  <c:v>3.3234839051737995E-3</c:v>
                </c:pt>
                <c:pt idx="37">
                  <c:v>3.4100252610864078E-3</c:v>
                </c:pt>
                <c:pt idx="38">
                  <c:v>3.5158280620562659E-3</c:v>
                </c:pt>
                <c:pt idx="39">
                  <c:v>3.6129551995080053E-3</c:v>
                </c:pt>
                <c:pt idx="40">
                  <c:v>3.7229421225307741E-3</c:v>
                </c:pt>
                <c:pt idx="41">
                  <c:v>3.8297515126572224E-3</c:v>
                </c:pt>
                <c:pt idx="42">
                  <c:v>3.940718646336102E-3</c:v>
                </c:pt>
                <c:pt idx="43">
                  <c:v>4.0471306211098132E-3</c:v>
                </c:pt>
                <c:pt idx="44">
                  <c:v>4.1577025436974092E-3</c:v>
                </c:pt>
                <c:pt idx="45">
                  <c:v>4.2545369392004914E-3</c:v>
                </c:pt>
                <c:pt idx="46">
                  <c:v>4.3601209513502038E-3</c:v>
                </c:pt>
                <c:pt idx="47">
                  <c:v>4.469408831955313E-3</c:v>
                </c:pt>
                <c:pt idx="48">
                  <c:v>4.5791874786121458E-3</c:v>
                </c:pt>
                <c:pt idx="49">
                  <c:v>4.6798076514245274E-3</c:v>
                </c:pt>
                <c:pt idx="50">
                  <c:v>4.7799962303470061E-3</c:v>
                </c:pt>
                <c:pt idx="51">
                  <c:v>4.8811321860798527E-3</c:v>
                </c:pt>
                <c:pt idx="52">
                  <c:v>4.9611421784645695E-3</c:v>
                </c:pt>
                <c:pt idx="53">
                  <c:v>5.0499125693645383E-3</c:v>
                </c:pt>
                <c:pt idx="54">
                  <c:v>5.152510232985413E-3</c:v>
                </c:pt>
                <c:pt idx="55">
                  <c:v>5.2473123971697889E-3</c:v>
                </c:pt>
                <c:pt idx="56">
                  <c:v>5.3430611640560592E-3</c:v>
                </c:pt>
                <c:pt idx="57">
                  <c:v>5.4512697920650706E-3</c:v>
                </c:pt>
                <c:pt idx="58">
                  <c:v>5.5539816756182943E-3</c:v>
                </c:pt>
                <c:pt idx="59">
                  <c:v>5.6558008367455972E-3</c:v>
                </c:pt>
                <c:pt idx="60">
                  <c:v>5.753039533676463E-3</c:v>
                </c:pt>
                <c:pt idx="61">
                  <c:v>5.8558372231750705E-3</c:v>
                </c:pt>
                <c:pt idx="62">
                  <c:v>5.944368228763583E-3</c:v>
                </c:pt>
                <c:pt idx="63">
                  <c:v>6.0467608753728636E-3</c:v>
                </c:pt>
                <c:pt idx="64">
                  <c:v>6.1394928099824499E-3</c:v>
                </c:pt>
                <c:pt idx="65">
                  <c:v>6.2497878968279874E-3</c:v>
                </c:pt>
                <c:pt idx="66">
                  <c:v>6.3670398170644626E-3</c:v>
                </c:pt>
                <c:pt idx="67">
                  <c:v>6.4737047476358207E-3</c:v>
                </c:pt>
                <c:pt idx="68">
                  <c:v>6.6007254543016466E-3</c:v>
                </c:pt>
                <c:pt idx="69">
                  <c:v>6.7009841908010383E-3</c:v>
                </c:pt>
                <c:pt idx="70">
                  <c:v>6.8119014074087929E-3</c:v>
                </c:pt>
                <c:pt idx="71">
                  <c:v>6.9136039167258731E-3</c:v>
                </c:pt>
                <c:pt idx="72">
                  <c:v>7.009785343173253E-3</c:v>
                </c:pt>
                <c:pt idx="73">
                  <c:v>7.1203333263046798E-3</c:v>
                </c:pt>
                <c:pt idx="74">
                  <c:v>7.2267486137038445E-3</c:v>
                </c:pt>
                <c:pt idx="75">
                  <c:v>7.336434106165063E-3</c:v>
                </c:pt>
                <c:pt idx="76">
                  <c:v>7.4498550292197646E-3</c:v>
                </c:pt>
                <c:pt idx="77">
                  <c:v>7.5614564174313675E-3</c:v>
                </c:pt>
                <c:pt idx="78">
                  <c:v>7.7018130544626411E-3</c:v>
                </c:pt>
                <c:pt idx="79">
                  <c:v>7.8352627585119294E-3</c:v>
                </c:pt>
                <c:pt idx="80">
                  <c:v>7.9821976565432242E-3</c:v>
                </c:pt>
                <c:pt idx="81">
                  <c:v>8.120832974759129E-3</c:v>
                </c:pt>
                <c:pt idx="82">
                  <c:v>8.2516262567503048E-3</c:v>
                </c:pt>
                <c:pt idx="83">
                  <c:v>8.3843158302615677E-3</c:v>
                </c:pt>
                <c:pt idx="84">
                  <c:v>8.5072993479704158E-3</c:v>
                </c:pt>
                <c:pt idx="85">
                  <c:v>8.6261412224150503E-3</c:v>
                </c:pt>
                <c:pt idx="86">
                  <c:v>8.7505913088510977E-3</c:v>
                </c:pt>
                <c:pt idx="87">
                  <c:v>8.8708978585126073E-3</c:v>
                </c:pt>
                <c:pt idx="88">
                  <c:v>8.9912401776776514E-3</c:v>
                </c:pt>
                <c:pt idx="89">
                  <c:v>9.1023216557640039E-3</c:v>
                </c:pt>
                <c:pt idx="90">
                  <c:v>9.2301740131096877E-3</c:v>
                </c:pt>
                <c:pt idx="91">
                  <c:v>9.3287637454236086E-3</c:v>
                </c:pt>
                <c:pt idx="92">
                  <c:v>9.4436636115224834E-3</c:v>
                </c:pt>
                <c:pt idx="93">
                  <c:v>9.545101463750965E-3</c:v>
                </c:pt>
                <c:pt idx="94">
                  <c:v>9.6540154308735939E-3</c:v>
                </c:pt>
                <c:pt idx="95">
                  <c:v>9.7839142028462306E-3</c:v>
                </c:pt>
                <c:pt idx="96">
                  <c:v>9.9022082023677467E-3</c:v>
                </c:pt>
                <c:pt idx="97">
                  <c:v>1.0007491633805295E-2</c:v>
                </c:pt>
                <c:pt idx="98">
                  <c:v>1.0114202899007484E-2</c:v>
                </c:pt>
                <c:pt idx="99">
                  <c:v>1.0217681266358091E-2</c:v>
                </c:pt>
                <c:pt idx="100">
                  <c:v>1.0311396519731182E-2</c:v>
                </c:pt>
                <c:pt idx="101">
                  <c:v>1.0420062637507655E-2</c:v>
                </c:pt>
                <c:pt idx="102">
                  <c:v>1.0510564227278424E-2</c:v>
                </c:pt>
                <c:pt idx="103">
                  <c:v>1.0608090134958866E-2</c:v>
                </c:pt>
                <c:pt idx="104">
                  <c:v>1.0695373239058498E-2</c:v>
                </c:pt>
                <c:pt idx="105">
                  <c:v>1.0812096118100982E-2</c:v>
                </c:pt>
                <c:pt idx="106">
                  <c:v>1.0912038570055059E-2</c:v>
                </c:pt>
                <c:pt idx="107">
                  <c:v>1.1025090353098708E-2</c:v>
                </c:pt>
                <c:pt idx="108">
                  <c:v>1.1130697456842314E-2</c:v>
                </c:pt>
                <c:pt idx="109">
                  <c:v>1.1239606678880951E-2</c:v>
                </c:pt>
                <c:pt idx="110">
                  <c:v>1.1341532985443013E-2</c:v>
                </c:pt>
                <c:pt idx="111">
                  <c:v>1.1437407268299815E-2</c:v>
                </c:pt>
                <c:pt idx="112">
                  <c:v>1.1560911667003163E-2</c:v>
                </c:pt>
                <c:pt idx="113">
                  <c:v>1.1670412800909033E-2</c:v>
                </c:pt>
                <c:pt idx="114">
                  <c:v>1.1798202969382422E-2</c:v>
                </c:pt>
                <c:pt idx="115">
                  <c:v>1.1904022519683153E-2</c:v>
                </c:pt>
                <c:pt idx="116">
                  <c:v>1.2003782686465948E-2</c:v>
                </c:pt>
                <c:pt idx="117">
                  <c:v>1.2104976044304541E-2</c:v>
                </c:pt>
                <c:pt idx="118">
                  <c:v>1.2209009523662865E-2</c:v>
                </c:pt>
                <c:pt idx="119">
                  <c:v>1.2310728219598574E-2</c:v>
                </c:pt>
                <c:pt idx="120">
                  <c:v>1.2414350948748556E-2</c:v>
                </c:pt>
                <c:pt idx="121">
                  <c:v>1.2548023452261407E-2</c:v>
                </c:pt>
                <c:pt idx="122">
                  <c:v>1.2675168133442322E-2</c:v>
                </c:pt>
                <c:pt idx="123">
                  <c:v>1.2813146981700883E-2</c:v>
                </c:pt>
                <c:pt idx="124">
                  <c:v>1.2928162854945054E-2</c:v>
                </c:pt>
                <c:pt idx="125">
                  <c:v>1.3039455115561158E-2</c:v>
                </c:pt>
                <c:pt idx="126">
                  <c:v>1.3170040484764023E-2</c:v>
                </c:pt>
                <c:pt idx="127">
                  <c:v>1.3293616900523199E-2</c:v>
                </c:pt>
                <c:pt idx="128">
                  <c:v>1.3423341294364908E-2</c:v>
                </c:pt>
                <c:pt idx="129">
                  <c:v>1.3560628903525895E-2</c:v>
                </c:pt>
                <c:pt idx="130">
                  <c:v>1.3676793126145699E-2</c:v>
                </c:pt>
                <c:pt idx="131">
                  <c:v>1.3792050328764377E-2</c:v>
                </c:pt>
                <c:pt idx="132">
                  <c:v>1.392428400056211E-2</c:v>
                </c:pt>
                <c:pt idx="133">
                  <c:v>1.4039610307960802E-2</c:v>
                </c:pt>
                <c:pt idx="134">
                  <c:v>1.415261568689845E-2</c:v>
                </c:pt>
                <c:pt idx="135">
                  <c:v>1.4280256315550304E-2</c:v>
                </c:pt>
                <c:pt idx="136">
                  <c:v>1.4414061319990887E-2</c:v>
                </c:pt>
                <c:pt idx="137">
                  <c:v>1.4540837505432159E-2</c:v>
                </c:pt>
                <c:pt idx="138">
                  <c:v>1.4681325382347206E-2</c:v>
                </c:pt>
                <c:pt idx="139">
                  <c:v>1.4798275716402187E-2</c:v>
                </c:pt>
                <c:pt idx="140">
                  <c:v>1.4937433788172116E-2</c:v>
                </c:pt>
                <c:pt idx="141">
                  <c:v>1.5044545080345107E-2</c:v>
                </c:pt>
                <c:pt idx="142">
                  <c:v>1.5147910420210825E-2</c:v>
                </c:pt>
                <c:pt idx="143">
                  <c:v>1.5245638686280224E-2</c:v>
                </c:pt>
                <c:pt idx="144">
                  <c:v>1.5362758064197114E-2</c:v>
                </c:pt>
                <c:pt idx="145">
                  <c:v>1.5482746454279925E-2</c:v>
                </c:pt>
                <c:pt idx="146">
                  <c:v>1.5602770335321132E-2</c:v>
                </c:pt>
                <c:pt idx="147">
                  <c:v>1.5694466700968534E-2</c:v>
                </c:pt>
                <c:pt idx="148">
                  <c:v>1.579517151798842E-2</c:v>
                </c:pt>
                <c:pt idx="149">
                  <c:v>1.5893066411592913E-2</c:v>
                </c:pt>
                <c:pt idx="150">
                  <c:v>1.6006600582734884E-2</c:v>
                </c:pt>
                <c:pt idx="151">
                  <c:v>1.6116854882726718E-2</c:v>
                </c:pt>
                <c:pt idx="152">
                  <c:v>1.621767320924997E-2</c:v>
                </c:pt>
                <c:pt idx="153">
                  <c:v>1.6339827538541917E-2</c:v>
                </c:pt>
                <c:pt idx="154">
                  <c:v>1.643644103470503E-2</c:v>
                </c:pt>
                <c:pt idx="155">
                  <c:v>1.6540661256246363E-2</c:v>
                </c:pt>
                <c:pt idx="156">
                  <c:v>1.6644910683295776E-2</c:v>
                </c:pt>
                <c:pt idx="157">
                  <c:v>1.6750137409792188E-2</c:v>
                </c:pt>
                <c:pt idx="158">
                  <c:v>1.6850651984247154E-2</c:v>
                </c:pt>
                <c:pt idx="159">
                  <c:v>1.6941234094688801E-2</c:v>
                </c:pt>
                <c:pt idx="160">
                  <c:v>1.7045598751792259E-2</c:v>
                </c:pt>
                <c:pt idx="161">
                  <c:v>1.7133857672021021E-2</c:v>
                </c:pt>
                <c:pt idx="162">
                  <c:v>1.7226886733492715E-2</c:v>
                </c:pt>
                <c:pt idx="163">
                  <c:v>1.7316617189750968E-2</c:v>
                </c:pt>
                <c:pt idx="164">
                  <c:v>1.7395923116060585E-2</c:v>
                </c:pt>
                <c:pt idx="165">
                  <c:v>1.7471448996042166E-2</c:v>
                </c:pt>
                <c:pt idx="166">
                  <c:v>1.7551745544842422E-2</c:v>
                </c:pt>
                <c:pt idx="167">
                  <c:v>1.7621606514353731E-2</c:v>
                </c:pt>
                <c:pt idx="168">
                  <c:v>1.7677698468439279E-2</c:v>
                </c:pt>
                <c:pt idx="169">
                  <c:v>1.7728573117440961E-2</c:v>
                </c:pt>
                <c:pt idx="170">
                  <c:v>1.7770423130611977E-2</c:v>
                </c:pt>
                <c:pt idx="171">
                  <c:v>1.7801341526441375E-2</c:v>
                </c:pt>
                <c:pt idx="172">
                  <c:v>1.7819420445103616E-2</c:v>
                </c:pt>
                <c:pt idx="173">
                  <c:v>1.7819896291402983E-2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E-4E1B-8388-D84ABA9E61B8}"/>
            </c:ext>
          </c:extLst>
        </c:ser>
        <c:ser>
          <c:idx val="2"/>
          <c:order val="2"/>
          <c:tx>
            <c:strRef>
              <c:f>'2021_24 enroll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enroll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'2021_24 enroll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3.4306737417267956E-4</c:v>
                </c:pt>
                <c:pt idx="3">
                  <c:v>6.7825319069701989E-4</c:v>
                </c:pt>
                <c:pt idx="4">
                  <c:v>1.0723049652452046E-3</c:v>
                </c:pt>
                <c:pt idx="5">
                  <c:v>1.4459526224645497E-3</c:v>
                </c:pt>
                <c:pt idx="6">
                  <c:v>1.8678679538199103E-3</c:v>
                </c:pt>
                <c:pt idx="7">
                  <c:v>2.2307327809119805E-3</c:v>
                </c:pt>
                <c:pt idx="8">
                  <c:v>2.6293520358973196E-3</c:v>
                </c:pt>
                <c:pt idx="9">
                  <c:v>3.0195596422771861E-3</c:v>
                </c:pt>
                <c:pt idx="10">
                  <c:v>3.4140923123584825E-3</c:v>
                </c:pt>
                <c:pt idx="11">
                  <c:v>3.8174293721570775E-3</c:v>
                </c:pt>
                <c:pt idx="12">
                  <c:v>4.2502902936833653E-3</c:v>
                </c:pt>
                <c:pt idx="13">
                  <c:v>4.6753029324818167E-3</c:v>
                </c:pt>
                <c:pt idx="14">
                  <c:v>5.0935438149749884E-3</c:v>
                </c:pt>
                <c:pt idx="15">
                  <c:v>5.5376306362413157E-3</c:v>
                </c:pt>
                <c:pt idx="16">
                  <c:v>5.9789131546705851E-3</c:v>
                </c:pt>
                <c:pt idx="17">
                  <c:v>6.4468048686450279E-3</c:v>
                </c:pt>
                <c:pt idx="18">
                  <c:v>6.9369135077893213E-3</c:v>
                </c:pt>
                <c:pt idx="19">
                  <c:v>7.49887164044322E-3</c:v>
                </c:pt>
                <c:pt idx="20">
                  <c:v>8.0777509384019862E-3</c:v>
                </c:pt>
                <c:pt idx="21">
                  <c:v>8.6559099140798759E-3</c:v>
                </c:pt>
                <c:pt idx="22">
                  <c:v>9.2482565976782644E-3</c:v>
                </c:pt>
                <c:pt idx="23">
                  <c:v>9.8732820992127098E-3</c:v>
                </c:pt>
                <c:pt idx="24">
                  <c:v>1.0521373187782143E-2</c:v>
                </c:pt>
                <c:pt idx="25">
                  <c:v>1.1174152806235495E-2</c:v>
                </c:pt>
                <c:pt idx="26">
                  <c:v>1.1756808672006311E-2</c:v>
                </c:pt>
                <c:pt idx="27">
                  <c:v>1.2322428724014154E-2</c:v>
                </c:pt>
                <c:pt idx="28">
                  <c:v>1.2829504160202116E-2</c:v>
                </c:pt>
                <c:pt idx="29">
                  <c:v>1.3323882460797829E-2</c:v>
                </c:pt>
                <c:pt idx="30">
                  <c:v>1.3843002932584907E-2</c:v>
                </c:pt>
                <c:pt idx="31">
                  <c:v>1.4340572711177363E-2</c:v>
                </c:pt>
                <c:pt idx="32">
                  <c:v>1.4844160120232847E-2</c:v>
                </c:pt>
                <c:pt idx="33">
                  <c:v>1.5400472583018932E-2</c:v>
                </c:pt>
                <c:pt idx="34">
                  <c:v>1.5982563071113041E-2</c:v>
                </c:pt>
                <c:pt idx="35">
                  <c:v>1.6537707888909941E-2</c:v>
                </c:pt>
                <c:pt idx="36">
                  <c:v>1.7076466047147541E-2</c:v>
                </c:pt>
                <c:pt idx="37">
                  <c:v>1.760829298178633E-2</c:v>
                </c:pt>
                <c:pt idx="38">
                  <c:v>1.8130150552890145E-2</c:v>
                </c:pt>
                <c:pt idx="39">
                  <c:v>1.866358902873674E-2</c:v>
                </c:pt>
                <c:pt idx="40">
                  <c:v>1.92032538682377E-2</c:v>
                </c:pt>
                <c:pt idx="41">
                  <c:v>1.9768490266965422E-2</c:v>
                </c:pt>
                <c:pt idx="42">
                  <c:v>2.0340683611051364E-2</c:v>
                </c:pt>
                <c:pt idx="43">
                  <c:v>2.0881643108651596E-2</c:v>
                </c:pt>
                <c:pt idx="44">
                  <c:v>2.1448978362806147E-2</c:v>
                </c:pt>
                <c:pt idx="45">
                  <c:v>2.2015998783316362E-2</c:v>
                </c:pt>
                <c:pt idx="46">
                  <c:v>2.2548447020707688E-2</c:v>
                </c:pt>
                <c:pt idx="47">
                  <c:v>2.3083525588983037E-2</c:v>
                </c:pt>
                <c:pt idx="48">
                  <c:v>2.3586815627101361E-2</c:v>
                </c:pt>
                <c:pt idx="49">
                  <c:v>2.4026699922767163E-2</c:v>
                </c:pt>
                <c:pt idx="50">
                  <c:v>2.4543094804079301E-2</c:v>
                </c:pt>
                <c:pt idx="51">
                  <c:v>2.5044112578929828E-2</c:v>
                </c:pt>
                <c:pt idx="52">
                  <c:v>2.5550161757142059E-2</c:v>
                </c:pt>
                <c:pt idx="53">
                  <c:v>2.6035108941344098E-2</c:v>
                </c:pt>
                <c:pt idx="54">
                  <c:v>2.6574387663381022E-2</c:v>
                </c:pt>
                <c:pt idx="55">
                  <c:v>2.7023056290053912E-2</c:v>
                </c:pt>
                <c:pt idx="56">
                  <c:v>2.7517431935089692E-2</c:v>
                </c:pt>
                <c:pt idx="57">
                  <c:v>2.8127001047188984E-2</c:v>
                </c:pt>
                <c:pt idx="58">
                  <c:v>2.8673843152617246E-2</c:v>
                </c:pt>
                <c:pt idx="59">
                  <c:v>2.9267050770436863E-2</c:v>
                </c:pt>
                <c:pt idx="60">
                  <c:v>2.9816168438067826E-2</c:v>
                </c:pt>
                <c:pt idx="61">
                  <c:v>3.0361009593696683E-2</c:v>
                </c:pt>
                <c:pt idx="62">
                  <c:v>3.0902183047975512E-2</c:v>
                </c:pt>
                <c:pt idx="63">
                  <c:v>3.1442860474239359E-2</c:v>
                </c:pt>
                <c:pt idx="64">
                  <c:v>3.1989445574099662E-2</c:v>
                </c:pt>
                <c:pt idx="65">
                  <c:v>3.2585035726578532E-2</c:v>
                </c:pt>
                <c:pt idx="66">
                  <c:v>3.3165459721860399E-2</c:v>
                </c:pt>
                <c:pt idx="67">
                  <c:v>3.3760997774416837E-2</c:v>
                </c:pt>
                <c:pt idx="68">
                  <c:v>3.4370437838347749E-2</c:v>
                </c:pt>
                <c:pt idx="69">
                  <c:v>3.4971116363280992E-2</c:v>
                </c:pt>
                <c:pt idx="70">
                  <c:v>3.5570794394285246E-2</c:v>
                </c:pt>
                <c:pt idx="71">
                  <c:v>3.6197548993078955E-2</c:v>
                </c:pt>
                <c:pt idx="72">
                  <c:v>3.677097550478528E-2</c:v>
                </c:pt>
                <c:pt idx="73">
                  <c:v>3.7358395628581106E-2</c:v>
                </c:pt>
                <c:pt idx="74">
                  <c:v>3.7959227833932477E-2</c:v>
                </c:pt>
                <c:pt idx="75">
                  <c:v>3.855902178893638E-2</c:v>
                </c:pt>
                <c:pt idx="76">
                  <c:v>3.9221315634247578E-2</c:v>
                </c:pt>
                <c:pt idx="77">
                  <c:v>3.9869478127164348E-2</c:v>
                </c:pt>
                <c:pt idx="78">
                  <c:v>4.0604594077308077E-2</c:v>
                </c:pt>
                <c:pt idx="79">
                  <c:v>4.1459248062467063E-2</c:v>
                </c:pt>
                <c:pt idx="80">
                  <c:v>4.2277526753891986E-2</c:v>
                </c:pt>
                <c:pt idx="81">
                  <c:v>4.3084033287997307E-2</c:v>
                </c:pt>
                <c:pt idx="82">
                  <c:v>4.38106844869183E-2</c:v>
                </c:pt>
                <c:pt idx="83">
                  <c:v>4.4483989072044115E-2</c:v>
                </c:pt>
                <c:pt idx="84">
                  <c:v>4.5132726512114189E-2</c:v>
                </c:pt>
                <c:pt idx="85">
                  <c:v>4.5764889503120854E-2</c:v>
                </c:pt>
                <c:pt idx="86">
                  <c:v>4.63967061295123E-2</c:v>
                </c:pt>
                <c:pt idx="87">
                  <c:v>4.7026804528575945E-2</c:v>
                </c:pt>
                <c:pt idx="88">
                  <c:v>4.7670219872588217E-2</c:v>
                </c:pt>
                <c:pt idx="89">
                  <c:v>4.8301645187449796E-2</c:v>
                </c:pt>
                <c:pt idx="90">
                  <c:v>4.8964335632206472E-2</c:v>
                </c:pt>
                <c:pt idx="91">
                  <c:v>4.9598471133498002E-2</c:v>
                </c:pt>
                <c:pt idx="92">
                  <c:v>5.02239314980076E-2</c:v>
                </c:pt>
                <c:pt idx="93">
                  <c:v>5.0876713791438211E-2</c:v>
                </c:pt>
                <c:pt idx="94">
                  <c:v>5.1470771184169539E-2</c:v>
                </c:pt>
                <c:pt idx="95">
                  <c:v>5.2094276511294994E-2</c:v>
                </c:pt>
                <c:pt idx="96">
                  <c:v>5.2704067326095193E-2</c:v>
                </c:pt>
                <c:pt idx="97">
                  <c:v>5.3302161267185337E-2</c:v>
                </c:pt>
                <c:pt idx="98">
                  <c:v>5.388356848456731E-2</c:v>
                </c:pt>
                <c:pt idx="99">
                  <c:v>5.4475658792820361E-2</c:v>
                </c:pt>
                <c:pt idx="100">
                  <c:v>5.5059420984286338E-2</c:v>
                </c:pt>
                <c:pt idx="101">
                  <c:v>5.5615685564233491E-2</c:v>
                </c:pt>
                <c:pt idx="102">
                  <c:v>5.6169138210091979E-2</c:v>
                </c:pt>
                <c:pt idx="103">
                  <c:v>5.6733281434673155E-2</c:v>
                </c:pt>
                <c:pt idx="104">
                  <c:v>5.7287477758052999E-2</c:v>
                </c:pt>
                <c:pt idx="105">
                  <c:v>5.7889617666330544E-2</c:v>
                </c:pt>
                <c:pt idx="106">
                  <c:v>5.843739247042793E-2</c:v>
                </c:pt>
                <c:pt idx="107">
                  <c:v>5.900672278577293E-2</c:v>
                </c:pt>
                <c:pt idx="108">
                  <c:v>5.9618638421145814E-2</c:v>
                </c:pt>
                <c:pt idx="109">
                  <c:v>6.0191682349219601E-2</c:v>
                </c:pt>
                <c:pt idx="110">
                  <c:v>6.0748824528363159E-2</c:v>
                </c:pt>
                <c:pt idx="111">
                  <c:v>6.1310318692966319E-2</c:v>
                </c:pt>
                <c:pt idx="112">
                  <c:v>6.1879828089439814E-2</c:v>
                </c:pt>
                <c:pt idx="113">
                  <c:v>6.251948958327716E-2</c:v>
                </c:pt>
                <c:pt idx="114">
                  <c:v>6.3190884047463716E-2</c:v>
                </c:pt>
                <c:pt idx="115">
                  <c:v>6.3783286546286649E-2</c:v>
                </c:pt>
                <c:pt idx="116">
                  <c:v>6.4357358350252733E-2</c:v>
                </c:pt>
                <c:pt idx="117">
                  <c:v>6.4962453726816402E-2</c:v>
                </c:pt>
                <c:pt idx="118">
                  <c:v>6.5552853019016519E-2</c:v>
                </c:pt>
                <c:pt idx="119">
                  <c:v>6.6141084032659128E-2</c:v>
                </c:pt>
                <c:pt idx="120">
                  <c:v>6.6750939942711945E-2</c:v>
                </c:pt>
                <c:pt idx="121">
                  <c:v>6.7435512357419652E-2</c:v>
                </c:pt>
                <c:pt idx="122">
                  <c:v>6.8091249022586925E-2</c:v>
                </c:pt>
                <c:pt idx="123">
                  <c:v>6.876448103152355E-2</c:v>
                </c:pt>
                <c:pt idx="124">
                  <c:v>6.9414692910621911E-2</c:v>
                </c:pt>
                <c:pt idx="125">
                  <c:v>7.0055318717667944E-2</c:v>
                </c:pt>
                <c:pt idx="126">
                  <c:v>7.0763417403882242E-2</c:v>
                </c:pt>
                <c:pt idx="127">
                  <c:v>7.1469633597253848E-2</c:v>
                </c:pt>
                <c:pt idx="128">
                  <c:v>7.2227165571746396E-2</c:v>
                </c:pt>
                <c:pt idx="129">
                  <c:v>7.2976093448430895E-2</c:v>
                </c:pt>
                <c:pt idx="130">
                  <c:v>7.377521869352463E-2</c:v>
                </c:pt>
                <c:pt idx="131">
                  <c:v>7.4542055131666479E-2</c:v>
                </c:pt>
                <c:pt idx="132">
                  <c:v>7.5332509400867012E-2</c:v>
                </c:pt>
                <c:pt idx="133">
                  <c:v>7.6044984540425506E-2</c:v>
                </c:pt>
                <c:pt idx="134">
                  <c:v>7.6757830863636925E-2</c:v>
                </c:pt>
                <c:pt idx="135">
                  <c:v>7.7448575606283473E-2</c:v>
                </c:pt>
                <c:pt idx="136">
                  <c:v>7.8197878043678851E-2</c:v>
                </c:pt>
                <c:pt idx="137">
                  <c:v>7.893830810085993E-2</c:v>
                </c:pt>
                <c:pt idx="138">
                  <c:v>7.9753390267970001E-2</c:v>
                </c:pt>
                <c:pt idx="139">
                  <c:v>8.0490041555625863E-2</c:v>
                </c:pt>
                <c:pt idx="140">
                  <c:v>8.1193341370211433E-2</c:v>
                </c:pt>
                <c:pt idx="141">
                  <c:v>8.1867813036142892E-2</c:v>
                </c:pt>
                <c:pt idx="142">
                  <c:v>8.250460011523307E-2</c:v>
                </c:pt>
                <c:pt idx="143">
                  <c:v>8.3171553279024008E-2</c:v>
                </c:pt>
                <c:pt idx="144">
                  <c:v>8.3795827546482862E-2</c:v>
                </c:pt>
                <c:pt idx="145">
                  <c:v>8.44591301841148E-2</c:v>
                </c:pt>
                <c:pt idx="146">
                  <c:v>8.515290599135765E-2</c:v>
                </c:pt>
                <c:pt idx="147">
                  <c:v>8.5786133220574462E-2</c:v>
                </c:pt>
                <c:pt idx="148">
                  <c:v>8.6414601009411368E-2</c:v>
                </c:pt>
                <c:pt idx="149">
                  <c:v>8.7031040780237101E-2</c:v>
                </c:pt>
                <c:pt idx="150">
                  <c:v>8.7680525103735238E-2</c:v>
                </c:pt>
                <c:pt idx="151">
                  <c:v>8.8290491669899593E-2</c:v>
                </c:pt>
                <c:pt idx="152">
                  <c:v>8.8919058829707881E-2</c:v>
                </c:pt>
                <c:pt idx="153">
                  <c:v>8.9542765117208531E-2</c:v>
                </c:pt>
                <c:pt idx="154">
                  <c:v>9.0181128652609258E-2</c:v>
                </c:pt>
                <c:pt idx="155">
                  <c:v>9.0795024760906354E-2</c:v>
                </c:pt>
                <c:pt idx="156">
                  <c:v>9.1399868619305991E-2</c:v>
                </c:pt>
                <c:pt idx="157">
                  <c:v>9.2075238998679657E-2</c:v>
                </c:pt>
                <c:pt idx="158">
                  <c:v>9.2763091326761707E-2</c:v>
                </c:pt>
                <c:pt idx="159">
                  <c:v>9.3298435007803202E-2</c:v>
                </c:pt>
                <c:pt idx="160">
                  <c:v>9.3918695612912634E-2</c:v>
                </c:pt>
                <c:pt idx="161">
                  <c:v>9.4453470265864994E-2</c:v>
                </c:pt>
                <c:pt idx="162">
                  <c:v>9.5034502636371823E-2</c:v>
                </c:pt>
                <c:pt idx="163">
                  <c:v>9.5592013986257982E-2</c:v>
                </c:pt>
                <c:pt idx="164">
                  <c:v>9.6139243887298095E-2</c:v>
                </c:pt>
                <c:pt idx="165">
                  <c:v>9.6640103581768222E-2</c:v>
                </c:pt>
                <c:pt idx="166">
                  <c:v>9.7148097491044194E-2</c:v>
                </c:pt>
                <c:pt idx="167">
                  <c:v>9.7659050099008632E-2</c:v>
                </c:pt>
                <c:pt idx="168">
                  <c:v>9.7993184998907329E-2</c:v>
                </c:pt>
                <c:pt idx="169">
                  <c:v>9.8340806855659824E-2</c:v>
                </c:pt>
                <c:pt idx="170">
                  <c:v>9.8587505106816867E-2</c:v>
                </c:pt>
                <c:pt idx="171">
                  <c:v>9.8810130537396471E-2</c:v>
                </c:pt>
                <c:pt idx="172">
                  <c:v>9.8895289881407944E-2</c:v>
                </c:pt>
                <c:pt idx="173">
                  <c:v>9.8911505142485423E-2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2E-4E1B-8388-D84ABA9E6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'2021_24 enroll all ages slope4'!$AX$13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'2021_24 enroll all ages slope4'!$AX$81:$AX$254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1.5072943344197437E-4</c:v>
                      </c:pt>
                      <c:pt idx="3">
                        <c:v>3.097666815665938E-4</c:v>
                      </c:pt>
                      <c:pt idx="4">
                        <c:v>4.6356909234467395E-4</c:v>
                      </c:pt>
                      <c:pt idx="5">
                        <c:v>6.1207909124020069E-4</c:v>
                      </c:pt>
                      <c:pt idx="6">
                        <c:v>7.635996920460419E-4</c:v>
                      </c:pt>
                      <c:pt idx="7">
                        <c:v>9.0502813487913975E-4</c:v>
                      </c:pt>
                      <c:pt idx="8">
                        <c:v>1.0552591698231057E-3</c:v>
                      </c:pt>
                      <c:pt idx="9">
                        <c:v>1.2025316599394477E-3</c:v>
                      </c:pt>
                      <c:pt idx="10">
                        <c:v>1.341124931467937E-3</c:v>
                      </c:pt>
                      <c:pt idx="11">
                        <c:v>1.4789839471561711E-3</c:v>
                      </c:pt>
                      <c:pt idx="12">
                        <c:v>1.6214824644358724E-3</c:v>
                      </c:pt>
                      <c:pt idx="13">
                        <c:v>1.7766015275450114E-3</c:v>
                      </c:pt>
                      <c:pt idx="14">
                        <c:v>1.9326813762864841E-3</c:v>
                      </c:pt>
                      <c:pt idx="15">
                        <c:v>2.076061810657785E-3</c:v>
                      </c:pt>
                      <c:pt idx="16">
                        <c:v>2.220710318143668E-3</c:v>
                      </c:pt>
                      <c:pt idx="17">
                        <c:v>2.37731064773461E-3</c:v>
                      </c:pt>
                      <c:pt idx="18">
                        <c:v>2.5496804955153466E-3</c:v>
                      </c:pt>
                      <c:pt idx="19">
                        <c:v>2.7346309630926326E-3</c:v>
                      </c:pt>
                      <c:pt idx="20">
                        <c:v>2.9363976237551325E-3</c:v>
                      </c:pt>
                      <c:pt idx="21">
                        <c:v>3.1656665043389106E-3</c:v>
                      </c:pt>
                      <c:pt idx="22">
                        <c:v>3.4187541599097829E-3</c:v>
                      </c:pt>
                      <c:pt idx="23">
                        <c:v>3.691160024021865E-3</c:v>
                      </c:pt>
                      <c:pt idx="24">
                        <c:v>3.974116304833639E-3</c:v>
                      </c:pt>
                      <c:pt idx="25">
                        <c:v>4.2612087377839267E-3</c:v>
                      </c:pt>
                      <c:pt idx="26">
                        <c:v>4.5335902408211986E-3</c:v>
                      </c:pt>
                      <c:pt idx="27">
                        <c:v>4.7810287133226532E-3</c:v>
                      </c:pt>
                      <c:pt idx="28">
                        <c:v>5.0194124947397284E-3</c:v>
                      </c:pt>
                      <c:pt idx="29">
                        <c:v>5.2431634354038565E-3</c:v>
                      </c:pt>
                      <c:pt idx="30">
                        <c:v>5.4505510998405591E-3</c:v>
                      </c:pt>
                      <c:pt idx="31">
                        <c:v>5.6325093436586544E-3</c:v>
                      </c:pt>
                      <c:pt idx="32">
                        <c:v>5.813795209075644E-3</c:v>
                      </c:pt>
                      <c:pt idx="33">
                        <c:v>6.0263325168008301E-3</c:v>
                      </c:pt>
                      <c:pt idx="34">
                        <c:v>6.236735686088503E-3</c:v>
                      </c:pt>
                      <c:pt idx="35">
                        <c:v>6.4528405419101128E-3</c:v>
                      </c:pt>
                      <c:pt idx="36">
                        <c:v>6.6556515334065605E-3</c:v>
                      </c:pt>
                      <c:pt idx="37">
                        <c:v>6.8513401208697674E-3</c:v>
                      </c:pt>
                      <c:pt idx="38">
                        <c:v>7.0439217933357771E-3</c:v>
                      </c:pt>
                      <c:pt idx="39">
                        <c:v>7.2212222822283017E-3</c:v>
                      </c:pt>
                      <c:pt idx="40">
                        <c:v>7.4122325052599107E-3</c:v>
                      </c:pt>
                      <c:pt idx="41">
                        <c:v>7.6015034854056409E-3</c:v>
                      </c:pt>
                      <c:pt idx="42">
                        <c:v>7.7808677662866864E-3</c:v>
                      </c:pt>
                      <c:pt idx="43">
                        <c:v>7.9521084280510142E-3</c:v>
                      </c:pt>
                      <c:pt idx="44">
                        <c:v>8.1153491526666822E-3</c:v>
                      </c:pt>
                      <c:pt idx="45">
                        <c:v>8.2789838985779293E-3</c:v>
                      </c:pt>
                      <c:pt idx="46">
                        <c:v>8.4530260022952896E-3</c:v>
                      </c:pt>
                      <c:pt idx="47">
                        <c:v>8.6146659264296384E-3</c:v>
                      </c:pt>
                      <c:pt idx="48">
                        <c:v>8.7592545704306742E-3</c:v>
                      </c:pt>
                      <c:pt idx="49">
                        <c:v>8.8987261888403332E-3</c:v>
                      </c:pt>
                      <c:pt idx="50">
                        <c:v>9.0434577156414796E-3</c:v>
                      </c:pt>
                      <c:pt idx="51">
                        <c:v>9.1932803120478163E-3</c:v>
                      </c:pt>
                      <c:pt idx="52">
                        <c:v>9.3427538232890347E-3</c:v>
                      </c:pt>
                      <c:pt idx="53">
                        <c:v>9.4914296715913442E-3</c:v>
                      </c:pt>
                      <c:pt idx="54">
                        <c:v>9.6568116369033022E-3</c:v>
                      </c:pt>
                      <c:pt idx="55">
                        <c:v>9.801630221821369E-3</c:v>
                      </c:pt>
                      <c:pt idx="56">
                        <c:v>9.9482910874838879E-3</c:v>
                      </c:pt>
                      <c:pt idx="57">
                        <c:v>1.0116389043580618E-2</c:v>
                      </c:pt>
                      <c:pt idx="58">
                        <c:v>1.028057869282864E-2</c:v>
                      </c:pt>
                      <c:pt idx="59">
                        <c:v>1.0440361515526854E-2</c:v>
                      </c:pt>
                      <c:pt idx="60">
                        <c:v>1.0613508008899606E-2</c:v>
                      </c:pt>
                      <c:pt idx="61">
                        <c:v>1.0782240940115071E-2</c:v>
                      </c:pt>
                      <c:pt idx="62">
                        <c:v>1.0948357110401862E-2</c:v>
                      </c:pt>
                      <c:pt idx="63">
                        <c:v>1.1095593000404748E-2</c:v>
                      </c:pt>
                      <c:pt idx="64">
                        <c:v>1.1278288449006888E-2</c:v>
                      </c:pt>
                      <c:pt idx="65">
                        <c:v>1.1444098535666775E-2</c:v>
                      </c:pt>
                      <c:pt idx="66">
                        <c:v>1.1626273888954196E-2</c:v>
                      </c:pt>
                      <c:pt idx="67">
                        <c:v>1.1816459621484017E-2</c:v>
                      </c:pt>
                      <c:pt idx="68">
                        <c:v>1.2018299129412246E-2</c:v>
                      </c:pt>
                      <c:pt idx="69">
                        <c:v>1.2216851362938128E-2</c:v>
                      </c:pt>
                      <c:pt idx="70">
                        <c:v>1.2397427745664951E-2</c:v>
                      </c:pt>
                      <c:pt idx="71">
                        <c:v>1.2583735645438101E-2</c:v>
                      </c:pt>
                      <c:pt idx="72">
                        <c:v>1.2758120899243049E-2</c:v>
                      </c:pt>
                      <c:pt idx="73">
                        <c:v>1.2930696822348228E-2</c:v>
                      </c:pt>
                      <c:pt idx="74">
                        <c:v>1.3103890634997025E-2</c:v>
                      </c:pt>
                      <c:pt idx="75">
                        <c:v>1.3287307006752357E-2</c:v>
                      </c:pt>
                      <c:pt idx="76">
                        <c:v>1.3486489460226085E-2</c:v>
                      </c:pt>
                      <c:pt idx="77">
                        <c:v>1.3690899239591445E-2</c:v>
                      </c:pt>
                      <c:pt idx="78">
                        <c:v>1.3904583780835792E-2</c:v>
                      </c:pt>
                      <c:pt idx="79">
                        <c:v>1.4142203292644361E-2</c:v>
                      </c:pt>
                      <c:pt idx="80">
                        <c:v>1.4409552797536919E-2</c:v>
                      </c:pt>
                      <c:pt idx="81">
                        <c:v>1.4644757353365897E-2</c:v>
                      </c:pt>
                      <c:pt idx="82">
                        <c:v>1.4864314095053061E-2</c:v>
                      </c:pt>
                      <c:pt idx="83">
                        <c:v>1.5067032180248192E-2</c:v>
                      </c:pt>
                      <c:pt idx="84">
                        <c:v>1.5247840678112795E-2</c:v>
                      </c:pt>
                      <c:pt idx="85">
                        <c:v>1.5441461695464646E-2</c:v>
                      </c:pt>
                      <c:pt idx="86">
                        <c:v>1.5631889324738409E-2</c:v>
                      </c:pt>
                      <c:pt idx="87">
                        <c:v>1.5826669214319702E-2</c:v>
                      </c:pt>
                      <c:pt idx="88">
                        <c:v>1.6016380113707415E-2</c:v>
                      </c:pt>
                      <c:pt idx="89">
                        <c:v>1.6211001673778216E-2</c:v>
                      </c:pt>
                      <c:pt idx="90">
                        <c:v>1.6394122359176554E-2</c:v>
                      </c:pt>
                      <c:pt idx="91">
                        <c:v>1.6580025393096724E-2</c:v>
                      </c:pt>
                      <c:pt idx="92">
                        <c:v>1.6770878929364009E-2</c:v>
                      </c:pt>
                      <c:pt idx="93">
                        <c:v>1.6955951305514132E-2</c:v>
                      </c:pt>
                      <c:pt idx="94">
                        <c:v>1.7140053049639111E-2</c:v>
                      </c:pt>
                      <c:pt idx="95">
                        <c:v>1.7322081140240166E-2</c:v>
                      </c:pt>
                      <c:pt idx="96">
                        <c:v>1.7500369063007698E-2</c:v>
                      </c:pt>
                      <c:pt idx="97">
                        <c:v>1.7670751824256439E-2</c:v>
                      </c:pt>
                      <c:pt idx="98">
                        <c:v>1.7863804896164345E-2</c:v>
                      </c:pt>
                      <c:pt idx="99">
                        <c:v>1.8031451561909724E-2</c:v>
                      </c:pt>
                      <c:pt idx="100">
                        <c:v>1.8206349906117771E-2</c:v>
                      </c:pt>
                      <c:pt idx="101">
                        <c:v>1.8377634516640821E-2</c:v>
                      </c:pt>
                      <c:pt idx="102">
                        <c:v>1.8549490982316331E-2</c:v>
                      </c:pt>
                      <c:pt idx="103">
                        <c:v>1.8732964258988589E-2</c:v>
                      </c:pt>
                      <c:pt idx="104">
                        <c:v>1.8917068499740747E-2</c:v>
                      </c:pt>
                      <c:pt idx="105">
                        <c:v>1.911067152690174E-2</c:v>
                      </c:pt>
                      <c:pt idx="106">
                        <c:v>1.9293169484618049E-2</c:v>
                      </c:pt>
                      <c:pt idx="107">
                        <c:v>1.9468200712274446E-2</c:v>
                      </c:pt>
                      <c:pt idx="108">
                        <c:v>1.9649329506224791E-2</c:v>
                      </c:pt>
                      <c:pt idx="109">
                        <c:v>1.9829610907524622E-2</c:v>
                      </c:pt>
                      <c:pt idx="110">
                        <c:v>1.9991733013712244E-2</c:v>
                      </c:pt>
                      <c:pt idx="111">
                        <c:v>2.0164974430617804E-2</c:v>
                      </c:pt>
                      <c:pt idx="112">
                        <c:v>2.0347666227899037E-2</c:v>
                      </c:pt>
                      <c:pt idx="113">
                        <c:v>2.0551506065631019E-2</c:v>
                      </c:pt>
                      <c:pt idx="114">
                        <c:v>2.0742007796402902E-2</c:v>
                      </c:pt>
                      <c:pt idx="115">
                        <c:v>2.0907008658993458E-2</c:v>
                      </c:pt>
                      <c:pt idx="116">
                        <c:v>2.1087027537306166E-2</c:v>
                      </c:pt>
                      <c:pt idx="117">
                        <c:v>2.1275532679277318E-2</c:v>
                      </c:pt>
                      <c:pt idx="118">
                        <c:v>2.1472910184454592E-2</c:v>
                      </c:pt>
                      <c:pt idx="119">
                        <c:v>2.1658701191224147E-2</c:v>
                      </c:pt>
                      <c:pt idx="120">
                        <c:v>2.1873767863016452E-2</c:v>
                      </c:pt>
                      <c:pt idx="121">
                        <c:v>2.2081547895968282E-2</c:v>
                      </c:pt>
                      <c:pt idx="122">
                        <c:v>2.22900544077528E-2</c:v>
                      </c:pt>
                      <c:pt idx="123">
                        <c:v>2.2498663850604211E-2</c:v>
                      </c:pt>
                      <c:pt idx="124">
                        <c:v>2.2713344724426373E-2</c:v>
                      </c:pt>
                      <c:pt idx="125">
                        <c:v>2.2924991180360749E-2</c:v>
                      </c:pt>
                      <c:pt idx="126">
                        <c:v>2.3156745125638305E-2</c:v>
                      </c:pt>
                      <c:pt idx="127">
                        <c:v>2.3377852284864508E-2</c:v>
                      </c:pt>
                      <c:pt idx="128">
                        <c:v>2.3617061384518728E-2</c:v>
                      </c:pt>
                      <c:pt idx="129">
                        <c:v>2.3868104388134678E-2</c:v>
                      </c:pt>
                      <c:pt idx="130">
                        <c:v>2.4093520754587573E-2</c:v>
                      </c:pt>
                      <c:pt idx="131">
                        <c:v>2.435131557004698E-2</c:v>
                      </c:pt>
                      <c:pt idx="132">
                        <c:v>2.4602878359195016E-2</c:v>
                      </c:pt>
                      <c:pt idx="133">
                        <c:v>2.4845837535779149E-2</c:v>
                      </c:pt>
                      <c:pt idx="134">
                        <c:v>2.5063576953869227E-2</c:v>
                      </c:pt>
                      <c:pt idx="135">
                        <c:v>2.5301000995667854E-2</c:v>
                      </c:pt>
                      <c:pt idx="136">
                        <c:v>2.5540613974551554E-2</c:v>
                      </c:pt>
                      <c:pt idx="137">
                        <c:v>2.578343828392007E-2</c:v>
                      </c:pt>
                      <c:pt idx="138">
                        <c:v>2.6029500322703625E-2</c:v>
                      </c:pt>
                      <c:pt idx="139">
                        <c:v>2.6249351352761182E-2</c:v>
                      </c:pt>
                      <c:pt idx="140">
                        <c:v>2.6458042303817198E-2</c:v>
                      </c:pt>
                      <c:pt idx="141">
                        <c:v>2.6648953996280162E-2</c:v>
                      </c:pt>
                      <c:pt idx="142">
                        <c:v>2.6867293873575518E-2</c:v>
                      </c:pt>
                      <c:pt idx="143">
                        <c:v>2.7076009490269309E-2</c:v>
                      </c:pt>
                      <c:pt idx="144">
                        <c:v>2.7280208108322514E-2</c:v>
                      </c:pt>
                      <c:pt idx="145">
                        <c:v>2.7482980370404902E-2</c:v>
                      </c:pt>
                      <c:pt idx="146">
                        <c:v>2.7679045113233266E-2</c:v>
                      </c:pt>
                      <c:pt idx="147">
                        <c:v>2.7882078169203302E-2</c:v>
                      </c:pt>
                      <c:pt idx="148">
                        <c:v>2.8092144680584401E-2</c:v>
                      </c:pt>
                      <c:pt idx="149">
                        <c:v>2.8281539029037624E-2</c:v>
                      </c:pt>
                      <c:pt idx="150">
                        <c:v>2.8477599665863263E-2</c:v>
                      </c:pt>
                      <c:pt idx="151">
                        <c:v>2.8679310008064667E-2</c:v>
                      </c:pt>
                      <c:pt idx="152">
                        <c:v>2.8877326033276092E-2</c:v>
                      </c:pt>
                      <c:pt idx="153">
                        <c:v>2.908213764431937E-2</c:v>
                      </c:pt>
                      <c:pt idx="154">
                        <c:v>2.928906335210902E-2</c:v>
                      </c:pt>
                      <c:pt idx="155">
                        <c:v>2.9487115260878414E-2</c:v>
                      </c:pt>
                      <c:pt idx="156">
                        <c:v>2.9676567747573088E-2</c:v>
                      </c:pt>
                      <c:pt idx="157">
                        <c:v>2.9891781646687512E-2</c:v>
                      </c:pt>
                      <c:pt idx="158">
                        <c:v>3.0092058242749815E-2</c:v>
                      </c:pt>
                      <c:pt idx="159">
                        <c:v>3.0269385366314228E-2</c:v>
                      </c:pt>
                      <c:pt idx="160">
                        <c:v>3.0479552100104595E-2</c:v>
                      </c:pt>
                      <c:pt idx="161">
                        <c:v>3.0663179824860016E-2</c:v>
                      </c:pt>
                      <c:pt idx="162">
                        <c:v>3.0854933908042718E-2</c:v>
                      </c:pt>
                      <c:pt idx="163">
                        <c:v>3.1051838134797279E-2</c:v>
                      </c:pt>
                      <c:pt idx="164">
                        <c:v>3.1234379527318685E-2</c:v>
                      </c:pt>
                      <c:pt idx="165">
                        <c:v>3.1403180409357349E-2</c:v>
                      </c:pt>
                      <c:pt idx="166">
                        <c:v>3.1568944253605694E-2</c:v>
                      </c:pt>
                      <c:pt idx="167">
                        <c:v>3.1730858068311642E-2</c:v>
                      </c:pt>
                      <c:pt idx="168">
                        <c:v>3.1841157701559708E-2</c:v>
                      </c:pt>
                      <c:pt idx="169">
                        <c:v>3.1944532257329232E-2</c:v>
                      </c:pt>
                      <c:pt idx="170">
                        <c:v>3.2020765231344298E-2</c:v>
                      </c:pt>
                      <c:pt idx="171">
                        <c:v>3.2099754252390464E-2</c:v>
                      </c:pt>
                      <c:pt idx="172">
                        <c:v>3.2135253849997131E-2</c:v>
                      </c:pt>
                      <c:pt idx="173">
                        <c:v>3.2142869403797604E-2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A2E-4E1B-8388-D84ABA9E61B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A2E-4E1B-8388-D84ABA9E61B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'2021_24 enroll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2E-4E1B-8388-D84ABA9E61B8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slope4'!$BK$13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slope4'!$BK$118:$BK$254</c:f>
              <c:numCache>
                <c:formatCode>General</c:formatCode>
                <c:ptCount val="137"/>
                <c:pt idx="0">
                  <c:v>0.91961911974323307</c:v>
                </c:pt>
                <c:pt idx="1">
                  <c:v>0.95858115106182262</c:v>
                </c:pt>
                <c:pt idx="2">
                  <c:v>1.0042075667501711</c:v>
                </c:pt>
                <c:pt idx="3">
                  <c:v>1</c:v>
                </c:pt>
                <c:pt idx="4">
                  <c:v>1.0007648108631524</c:v>
                </c:pt>
                <c:pt idx="5">
                  <c:v>1.0095830134799724</c:v>
                </c:pt>
                <c:pt idx="6">
                  <c:v>1.0156271283870155</c:v>
                </c:pt>
                <c:pt idx="7">
                  <c:v>1.0274885007830674</c:v>
                </c:pt>
                <c:pt idx="8">
                  <c:v>1.0311988113608437</c:v>
                </c:pt>
                <c:pt idx="9">
                  <c:v>1.0260049411235972</c:v>
                </c:pt>
                <c:pt idx="10">
                  <c:v>1.0250136781305492</c:v>
                </c:pt>
                <c:pt idx="11">
                  <c:v>1.0370695361947946</c:v>
                </c:pt>
                <c:pt idx="12">
                  <c:v>1.0388123800099809</c:v>
                </c:pt>
                <c:pt idx="13">
                  <c:v>1.0429751619673009</c:v>
                </c:pt>
                <c:pt idx="14">
                  <c:v>1.045225826197457</c:v>
                </c:pt>
                <c:pt idx="15">
                  <c:v>1.0508570742332324</c:v>
                </c:pt>
                <c:pt idx="16">
                  <c:v>1.0494939853302283</c:v>
                </c:pt>
                <c:pt idx="17">
                  <c:v>1.0472169936108471</c:v>
                </c:pt>
                <c:pt idx="18">
                  <c:v>1.043984988104701</c:v>
                </c:pt>
                <c:pt idx="19">
                  <c:v>1.0416156159303449</c:v>
                </c:pt>
                <c:pt idx="20">
                  <c:v>1.0373456088566018</c:v>
                </c:pt>
                <c:pt idx="21">
                  <c:v>1.0319672397184634</c:v>
                </c:pt>
                <c:pt idx="22">
                  <c:v>1.0320962882829849</c:v>
                </c:pt>
                <c:pt idx="23">
                  <c:v>1.0291800762759837</c:v>
                </c:pt>
                <c:pt idx="24">
                  <c:v>1.0268115245057368</c:v>
                </c:pt>
                <c:pt idx="25">
                  <c:v>1.0274351430097617</c:v>
                </c:pt>
                <c:pt idx="26">
                  <c:v>1.0299345549444678</c:v>
                </c:pt>
                <c:pt idx="27">
                  <c:v>1.0232701973269813</c:v>
                </c:pt>
                <c:pt idx="28">
                  <c:v>1.0222132974491638</c:v>
                </c:pt>
                <c:pt idx="29">
                  <c:v>1.0197461406639072</c:v>
                </c:pt>
                <c:pt idx="30">
                  <c:v>1.0171920629282714</c:v>
                </c:pt>
                <c:pt idx="31">
                  <c:v>1.0125382326132821</c:v>
                </c:pt>
                <c:pt idx="32">
                  <c:v>1.0056104638783454</c:v>
                </c:pt>
                <c:pt idx="33">
                  <c:v>1.0051027553813829</c:v>
                </c:pt>
                <c:pt idx="34">
                  <c:v>0.99925374003041856</c:v>
                </c:pt>
                <c:pt idx="35">
                  <c:v>0.99603387324480808</c:v>
                </c:pt>
                <c:pt idx="36">
                  <c:v>0.99410873226114282</c:v>
                </c:pt>
                <c:pt idx="37">
                  <c:v>0.99337076011128156</c:v>
                </c:pt>
                <c:pt idx="38">
                  <c:v>0.99297610860975249</c:v>
                </c:pt>
                <c:pt idx="39">
                  <c:v>0.99263532432070756</c:v>
                </c:pt>
                <c:pt idx="40">
                  <c:v>0.99059941936844431</c:v>
                </c:pt>
                <c:pt idx="41">
                  <c:v>0.99227863150254647</c:v>
                </c:pt>
                <c:pt idx="42">
                  <c:v>0.98886826402064254</c:v>
                </c:pt>
                <c:pt idx="43">
                  <c:v>0.9870048588222794</c:v>
                </c:pt>
                <c:pt idx="44">
                  <c:v>0.98735346045675043</c:v>
                </c:pt>
                <c:pt idx="45">
                  <c:v>0.98635236581838803</c:v>
                </c:pt>
                <c:pt idx="46">
                  <c:v>0.98519638649317109</c:v>
                </c:pt>
                <c:pt idx="47">
                  <c:v>0.98417481260309991</c:v>
                </c:pt>
                <c:pt idx="48">
                  <c:v>0.98322337124774017</c:v>
                </c:pt>
                <c:pt idx="49">
                  <c:v>0.98124910077430227</c:v>
                </c:pt>
                <c:pt idx="50">
                  <c:v>0.97792347657050249</c:v>
                </c:pt>
                <c:pt idx="51">
                  <c:v>0.97683878124226098</c:v>
                </c:pt>
                <c:pt idx="52">
                  <c:v>0.97554014805452161</c:v>
                </c:pt>
                <c:pt idx="53">
                  <c:v>0.97522678751210634</c:v>
                </c:pt>
                <c:pt idx="54">
                  <c:v>0.97377330180181509</c:v>
                </c:pt>
                <c:pt idx="55">
                  <c:v>0.97201835111556045</c:v>
                </c:pt>
                <c:pt idx="56">
                  <c:v>0.96832743965748946</c:v>
                </c:pt>
                <c:pt idx="57">
                  <c:v>0.96738894171736456</c:v>
                </c:pt>
                <c:pt idx="58">
                  <c:v>0.96696986140935282</c:v>
                </c:pt>
                <c:pt idx="59">
                  <c:v>0.96768992384154573</c:v>
                </c:pt>
                <c:pt idx="60">
                  <c:v>0.96674586528154838</c:v>
                </c:pt>
                <c:pt idx="61">
                  <c:v>0.96663685720250903</c:v>
                </c:pt>
                <c:pt idx="62">
                  <c:v>0.96744234840586163</c:v>
                </c:pt>
                <c:pt idx="63">
                  <c:v>0.96700850616751244</c:v>
                </c:pt>
                <c:pt idx="64">
                  <c:v>0.96643171987514653</c:v>
                </c:pt>
                <c:pt idx="65">
                  <c:v>0.96613702974713844</c:v>
                </c:pt>
                <c:pt idx="66">
                  <c:v>0.96425765727715618</c:v>
                </c:pt>
                <c:pt idx="67">
                  <c:v>0.96462633768431683</c:v>
                </c:pt>
                <c:pt idx="68">
                  <c:v>0.96447068529336111</c:v>
                </c:pt>
                <c:pt idx="69">
                  <c:v>0.96554739903769182</c:v>
                </c:pt>
                <c:pt idx="70">
                  <c:v>0.96548269300483636</c:v>
                </c:pt>
                <c:pt idx="71">
                  <c:v>0.96421471904639666</c:v>
                </c:pt>
                <c:pt idx="72">
                  <c:v>0.96451999434438418</c:v>
                </c:pt>
                <c:pt idx="73">
                  <c:v>0.96446885068276655</c:v>
                </c:pt>
                <c:pt idx="74">
                  <c:v>0.96422350416978497</c:v>
                </c:pt>
                <c:pt idx="75">
                  <c:v>0.96513031599359267</c:v>
                </c:pt>
                <c:pt idx="76">
                  <c:v>0.96313803236317452</c:v>
                </c:pt>
                <c:pt idx="77">
                  <c:v>0.96224398732511918</c:v>
                </c:pt>
                <c:pt idx="78">
                  <c:v>0.96277454002053153</c:v>
                </c:pt>
                <c:pt idx="79">
                  <c:v>0.96187499815756627</c:v>
                </c:pt>
                <c:pt idx="80">
                  <c:v>0.96212540380843359</c:v>
                </c:pt>
                <c:pt idx="81">
                  <c:v>0.9605747251001282</c:v>
                </c:pt>
                <c:pt idx="82">
                  <c:v>0.95877747582540429</c:v>
                </c:pt>
                <c:pt idx="83">
                  <c:v>0.95755930699879288</c:v>
                </c:pt>
                <c:pt idx="84">
                  <c:v>0.95834751627474002</c:v>
                </c:pt>
                <c:pt idx="85">
                  <c:v>0.95869426603481112</c:v>
                </c:pt>
                <c:pt idx="86">
                  <c:v>0.9595709709262169</c:v>
                </c:pt>
                <c:pt idx="87">
                  <c:v>0.95809074655108839</c:v>
                </c:pt>
                <c:pt idx="88">
                  <c:v>0.95735898607455261</c:v>
                </c:pt>
                <c:pt idx="89">
                  <c:v>0.95564563396857938</c:v>
                </c:pt>
                <c:pt idx="90">
                  <c:v>0.95515591314308212</c:v>
                </c:pt>
                <c:pt idx="91">
                  <c:v>0.95431273398158689</c:v>
                </c:pt>
                <c:pt idx="92">
                  <c:v>0.95240269491422447</c:v>
                </c:pt>
                <c:pt idx="93">
                  <c:v>0.9520461288385933</c:v>
                </c:pt>
                <c:pt idx="94">
                  <c:v>0.94980142674936574</c:v>
                </c:pt>
                <c:pt idx="95">
                  <c:v>0.94960151547364213</c:v>
                </c:pt>
                <c:pt idx="96">
                  <c:v>0.94675695976146412</c:v>
                </c:pt>
                <c:pt idx="97">
                  <c:v>0.94721385428653482</c:v>
                </c:pt>
                <c:pt idx="98">
                  <c:v>0.94694608130849522</c:v>
                </c:pt>
                <c:pt idx="99">
                  <c:v>0.94509481812093776</c:v>
                </c:pt>
                <c:pt idx="100">
                  <c:v>0.94573470220408862</c:v>
                </c:pt>
                <c:pt idx="101">
                  <c:v>0.94596690616002643</c:v>
                </c:pt>
                <c:pt idx="102">
                  <c:v>0.94606267931845167</c:v>
                </c:pt>
                <c:pt idx="103">
                  <c:v>0.94601304288221888</c:v>
                </c:pt>
                <c:pt idx="104">
                  <c:v>0.94651597660802367</c:v>
                </c:pt>
                <c:pt idx="105">
                  <c:v>0.94545574827505419</c:v>
                </c:pt>
                <c:pt idx="106">
                  <c:v>0.9438591156494951</c:v>
                </c:pt>
                <c:pt idx="107">
                  <c:v>0.94455254579183345</c:v>
                </c:pt>
                <c:pt idx="108">
                  <c:v>0.94306733076519789</c:v>
                </c:pt>
                <c:pt idx="109">
                  <c:v>0.94333354708212724</c:v>
                </c:pt>
                <c:pt idx="110">
                  <c:v>0.94286493255419057</c:v>
                </c:pt>
                <c:pt idx="111">
                  <c:v>0.94158764030278008</c:v>
                </c:pt>
                <c:pt idx="112">
                  <c:v>0.94179606658861359</c:v>
                </c:pt>
                <c:pt idx="113">
                  <c:v>0.94183465857559245</c:v>
                </c:pt>
                <c:pt idx="114">
                  <c:v>0.94220477077560583</c:v>
                </c:pt>
                <c:pt idx="115">
                  <c:v>0.94307321982173598</c:v>
                </c:pt>
                <c:pt idx="116">
                  <c:v>0.94391643725907715</c:v>
                </c:pt>
                <c:pt idx="117">
                  <c:v>0.94314155769482588</c:v>
                </c:pt>
                <c:pt idx="118">
                  <c:v>0.94226449383073063</c:v>
                </c:pt>
                <c:pt idx="119">
                  <c:v>0.94287482845426351</c:v>
                </c:pt>
                <c:pt idx="120">
                  <c:v>0.94354698119780089</c:v>
                </c:pt>
                <c:pt idx="121">
                  <c:v>0.94375887858249852</c:v>
                </c:pt>
                <c:pt idx="122">
                  <c:v>0.94300363892455397</c:v>
                </c:pt>
                <c:pt idx="123">
                  <c:v>0.94223267391374299</c:v>
                </c:pt>
                <c:pt idx="124">
                  <c:v>0.94117091978349776</c:v>
                </c:pt>
                <c:pt idx="125">
                  <c:v>0.94144182106836805</c:v>
                </c:pt>
                <c:pt idx="126">
                  <c:v>0.94097277467540785</c:v>
                </c:pt>
                <c:pt idx="127">
                  <c:v>0.94059883478286999</c:v>
                </c:pt>
                <c:pt idx="128">
                  <c:v>0.93988562316959723</c:v>
                </c:pt>
                <c:pt idx="129">
                  <c:v>0.93955740686258615</c:v>
                </c:pt>
                <c:pt idx="130">
                  <c:v>0.9393465021965739</c:v>
                </c:pt>
                <c:pt idx="131">
                  <c:v>0.93895163061631881</c:v>
                </c:pt>
                <c:pt idx="132">
                  <c:v>0.9395782517258896</c:v>
                </c:pt>
                <c:pt idx="133">
                  <c:v>0.94044409822234798</c:v>
                </c:pt>
                <c:pt idx="134">
                  <c:v>0.93980707708126332</c:v>
                </c:pt>
                <c:pt idx="135">
                  <c:v>0.93985852533157366</c:v>
                </c:pt>
                <c:pt idx="136">
                  <c:v>0.93983257451977376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00-4197-A7A8-C8BDC3B416CB}"/>
            </c:ext>
          </c:extLst>
        </c:ser>
        <c:ser>
          <c:idx val="2"/>
          <c:order val="2"/>
          <c:tx>
            <c:strRef>
              <c:f>'2022_06 all ages slope4'!$BL$13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slope4'!$BL$118:$BL$254</c:f>
              <c:numCache>
                <c:formatCode>General</c:formatCode>
                <c:ptCount val="137"/>
                <c:pt idx="0">
                  <c:v>0.91512952823509797</c:v>
                </c:pt>
                <c:pt idx="1">
                  <c:v>0.92712612793977378</c:v>
                </c:pt>
                <c:pt idx="2">
                  <c:v>0.97590145039819343</c:v>
                </c:pt>
                <c:pt idx="3">
                  <c:v>1</c:v>
                </c:pt>
                <c:pt idx="4">
                  <c:v>1.020827798216192</c:v>
                </c:pt>
                <c:pt idx="5">
                  <c:v>1.0570874628537357</c:v>
                </c:pt>
                <c:pt idx="6">
                  <c:v>1.0809403918872222</c:v>
                </c:pt>
                <c:pt idx="7">
                  <c:v>1.1122329654979952</c:v>
                </c:pt>
                <c:pt idx="8">
                  <c:v>1.1393440234909371</c:v>
                </c:pt>
                <c:pt idx="9">
                  <c:v>1.1499157680894405</c:v>
                </c:pt>
                <c:pt idx="10">
                  <c:v>1.1690575610949236</c:v>
                </c:pt>
                <c:pt idx="11">
                  <c:v>1.1864228980102376</c:v>
                </c:pt>
                <c:pt idx="12">
                  <c:v>1.1943401614007791</c:v>
                </c:pt>
                <c:pt idx="13">
                  <c:v>1.2099909492486067</c:v>
                </c:pt>
                <c:pt idx="14">
                  <c:v>1.2184838665137292</c:v>
                </c:pt>
                <c:pt idx="15">
                  <c:v>1.2301022573101013</c:v>
                </c:pt>
                <c:pt idx="16">
                  <c:v>1.233597175972869</c:v>
                </c:pt>
                <c:pt idx="17">
                  <c:v>1.2383365529810317</c:v>
                </c:pt>
                <c:pt idx="18">
                  <c:v>1.2423153096083051</c:v>
                </c:pt>
                <c:pt idx="19">
                  <c:v>1.2505346487633913</c:v>
                </c:pt>
                <c:pt idx="20">
                  <c:v>1.2616839155467479</c:v>
                </c:pt>
                <c:pt idx="21">
                  <c:v>1.2645220171195479</c:v>
                </c:pt>
                <c:pt idx="22">
                  <c:v>1.2755023704547064</c:v>
                </c:pt>
                <c:pt idx="23">
                  <c:v>1.2756720599701008</c:v>
                </c:pt>
                <c:pt idx="24">
                  <c:v>1.2801887856296859</c:v>
                </c:pt>
                <c:pt idx="25">
                  <c:v>1.2798622331623368</c:v>
                </c:pt>
                <c:pt idx="26">
                  <c:v>1.2890409605614173</c:v>
                </c:pt>
                <c:pt idx="27">
                  <c:v>1.2849304635748549</c:v>
                </c:pt>
                <c:pt idx="28">
                  <c:v>1.2922123987304783</c:v>
                </c:pt>
                <c:pt idx="29">
                  <c:v>1.2940611251400633</c:v>
                </c:pt>
                <c:pt idx="30">
                  <c:v>1.2938265513250586</c:v>
                </c:pt>
                <c:pt idx="31">
                  <c:v>1.2926236621432059</c:v>
                </c:pt>
                <c:pt idx="32">
                  <c:v>1.2916880729961799</c:v>
                </c:pt>
                <c:pt idx="33">
                  <c:v>1.2946531887237083</c:v>
                </c:pt>
                <c:pt idx="34">
                  <c:v>1.2964539986099908</c:v>
                </c:pt>
                <c:pt idx="35">
                  <c:v>1.2992422490005</c:v>
                </c:pt>
                <c:pt idx="36">
                  <c:v>1.3022651690260998</c:v>
                </c:pt>
                <c:pt idx="37">
                  <c:v>1.3059656729418381</c:v>
                </c:pt>
                <c:pt idx="38">
                  <c:v>1.3075436059339915</c:v>
                </c:pt>
                <c:pt idx="39">
                  <c:v>1.3103259230390467</c:v>
                </c:pt>
                <c:pt idx="40">
                  <c:v>1.3106168273564627</c:v>
                </c:pt>
                <c:pt idx="41">
                  <c:v>1.3155913032637681</c:v>
                </c:pt>
                <c:pt idx="42">
                  <c:v>1.3200462254572525</c:v>
                </c:pt>
                <c:pt idx="43">
                  <c:v>1.3188489583323875</c:v>
                </c:pt>
                <c:pt idx="44">
                  <c:v>1.3213137234368069</c:v>
                </c:pt>
                <c:pt idx="45">
                  <c:v>1.3229934079872872</c:v>
                </c:pt>
                <c:pt idx="46">
                  <c:v>1.3246850651091242</c:v>
                </c:pt>
                <c:pt idx="47">
                  <c:v>1.3291859935679646</c:v>
                </c:pt>
                <c:pt idx="48">
                  <c:v>1.32951320893773</c:v>
                </c:pt>
                <c:pt idx="49">
                  <c:v>1.3311928898107754</c:v>
                </c:pt>
                <c:pt idx="50">
                  <c:v>1.33302114492284</c:v>
                </c:pt>
                <c:pt idx="51">
                  <c:v>1.3360813854856926</c:v>
                </c:pt>
                <c:pt idx="52">
                  <c:v>1.3364218621501376</c:v>
                </c:pt>
                <c:pt idx="53">
                  <c:v>1.33966737328138</c:v>
                </c:pt>
                <c:pt idx="54">
                  <c:v>1.3407492710730695</c:v>
                </c:pt>
                <c:pt idx="55">
                  <c:v>1.3416449719423389</c:v>
                </c:pt>
                <c:pt idx="56">
                  <c:v>1.3415080007559075</c:v>
                </c:pt>
                <c:pt idx="57">
                  <c:v>1.3416157313180264</c:v>
                </c:pt>
                <c:pt idx="58">
                  <c:v>1.3435771703422508</c:v>
                </c:pt>
                <c:pt idx="59">
                  <c:v>1.3463334727195253</c:v>
                </c:pt>
                <c:pt idx="60">
                  <c:v>1.3485465321424011</c:v>
                </c:pt>
                <c:pt idx="61">
                  <c:v>1.3486345894229144</c:v>
                </c:pt>
                <c:pt idx="62">
                  <c:v>1.3513842702107952</c:v>
                </c:pt>
                <c:pt idx="63">
                  <c:v>1.3515776156936166</c:v>
                </c:pt>
                <c:pt idx="64">
                  <c:v>1.3531439418660298</c:v>
                </c:pt>
                <c:pt idx="65">
                  <c:v>1.3531071195624047</c:v>
                </c:pt>
                <c:pt idx="66">
                  <c:v>1.3523763236099651</c:v>
                </c:pt>
                <c:pt idx="67">
                  <c:v>1.3519482926467952</c:v>
                </c:pt>
                <c:pt idx="68">
                  <c:v>1.3512929199757879</c:v>
                </c:pt>
                <c:pt idx="69">
                  <c:v>1.3519751354408507</c:v>
                </c:pt>
                <c:pt idx="70">
                  <c:v>1.352969647889724</c:v>
                </c:pt>
                <c:pt idx="71">
                  <c:v>1.3538117657704143</c:v>
                </c:pt>
                <c:pt idx="72">
                  <c:v>1.3537744407671262</c:v>
                </c:pt>
                <c:pt idx="73">
                  <c:v>1.3548384862288103</c:v>
                </c:pt>
                <c:pt idx="74">
                  <c:v>1.3552806823392638</c:v>
                </c:pt>
                <c:pt idx="75">
                  <c:v>1.354400692736206</c:v>
                </c:pt>
                <c:pt idx="76">
                  <c:v>1.3522436059271998</c:v>
                </c:pt>
                <c:pt idx="77">
                  <c:v>1.3535806691377237</c:v>
                </c:pt>
                <c:pt idx="78">
                  <c:v>1.3559386485946863</c:v>
                </c:pt>
                <c:pt idx="79">
                  <c:v>1.35584656722277</c:v>
                </c:pt>
                <c:pt idx="80">
                  <c:v>1.3557694921334917</c:v>
                </c:pt>
                <c:pt idx="81">
                  <c:v>1.3544956384579032</c:v>
                </c:pt>
                <c:pt idx="82">
                  <c:v>1.3539076344602596</c:v>
                </c:pt>
                <c:pt idx="83">
                  <c:v>1.3512929081915117</c:v>
                </c:pt>
                <c:pt idx="84">
                  <c:v>1.3523148900375148</c:v>
                </c:pt>
                <c:pt idx="85">
                  <c:v>1.3523743460434163</c:v>
                </c:pt>
                <c:pt idx="86">
                  <c:v>1.3537472898229128</c:v>
                </c:pt>
                <c:pt idx="87">
                  <c:v>1.3520616376319321</c:v>
                </c:pt>
                <c:pt idx="88">
                  <c:v>1.3510586132201379</c:v>
                </c:pt>
                <c:pt idx="89">
                  <c:v>1.3496423668882782</c:v>
                </c:pt>
                <c:pt idx="90">
                  <c:v>1.3494579966920903</c:v>
                </c:pt>
                <c:pt idx="91">
                  <c:v>1.348779128953014</c:v>
                </c:pt>
                <c:pt idx="92">
                  <c:v>1.3467790857307289</c:v>
                </c:pt>
                <c:pt idx="93">
                  <c:v>1.3478999147045658</c:v>
                </c:pt>
                <c:pt idx="94">
                  <c:v>1.3450141373694071</c:v>
                </c:pt>
                <c:pt idx="95">
                  <c:v>1.3444833225595498</c:v>
                </c:pt>
                <c:pt idx="96">
                  <c:v>1.3420089937743229</c:v>
                </c:pt>
                <c:pt idx="97">
                  <c:v>1.3418035772668513</c:v>
                </c:pt>
                <c:pt idx="98">
                  <c:v>1.3403486664309803</c:v>
                </c:pt>
                <c:pt idx="99">
                  <c:v>1.3398319533240963</c:v>
                </c:pt>
                <c:pt idx="100">
                  <c:v>1.3398217339869571</c:v>
                </c:pt>
                <c:pt idx="101">
                  <c:v>1.3411015119979206</c:v>
                </c:pt>
                <c:pt idx="102">
                  <c:v>1.3416753099171157</c:v>
                </c:pt>
                <c:pt idx="103">
                  <c:v>1.342939234376282</c:v>
                </c:pt>
                <c:pt idx="104">
                  <c:v>1.3437247291728298</c:v>
                </c:pt>
                <c:pt idx="105">
                  <c:v>1.3419902555554353</c:v>
                </c:pt>
                <c:pt idx="106">
                  <c:v>1.3407639711967412</c:v>
                </c:pt>
                <c:pt idx="107">
                  <c:v>1.3408891634628037</c:v>
                </c:pt>
                <c:pt idx="108">
                  <c:v>1.34122653585556</c:v>
                </c:pt>
                <c:pt idx="109">
                  <c:v>1.342629494320563</c:v>
                </c:pt>
                <c:pt idx="110">
                  <c:v>1.3418867173092337</c:v>
                </c:pt>
                <c:pt idx="111">
                  <c:v>1.340582909885436</c:v>
                </c:pt>
                <c:pt idx="112">
                  <c:v>1.3408012829768474</c:v>
                </c:pt>
                <c:pt idx="113">
                  <c:v>1.3411128888673465</c:v>
                </c:pt>
                <c:pt idx="114">
                  <c:v>1.3408628206738484</c:v>
                </c:pt>
                <c:pt idx="115">
                  <c:v>1.3411166415310349</c:v>
                </c:pt>
                <c:pt idx="116">
                  <c:v>1.3410354569370748</c:v>
                </c:pt>
                <c:pt idx="117">
                  <c:v>1.3405302386943676</c:v>
                </c:pt>
                <c:pt idx="118">
                  <c:v>1.3397008081962107</c:v>
                </c:pt>
                <c:pt idx="119">
                  <c:v>1.3403669374413216</c:v>
                </c:pt>
                <c:pt idx="120">
                  <c:v>1.3400613322186283</c:v>
                </c:pt>
                <c:pt idx="121">
                  <c:v>1.3408195774512648</c:v>
                </c:pt>
                <c:pt idx="122">
                  <c:v>1.3401249608940511</c:v>
                </c:pt>
                <c:pt idx="123">
                  <c:v>1.3388594260172701</c:v>
                </c:pt>
                <c:pt idx="124">
                  <c:v>1.3376182106788459</c:v>
                </c:pt>
                <c:pt idx="125">
                  <c:v>1.3370675096709865</c:v>
                </c:pt>
                <c:pt idx="126">
                  <c:v>1.3358722783481254</c:v>
                </c:pt>
                <c:pt idx="127">
                  <c:v>1.3357223311723552</c:v>
                </c:pt>
                <c:pt idx="128">
                  <c:v>1.3351821173589884</c:v>
                </c:pt>
                <c:pt idx="129">
                  <c:v>1.3346744570102904</c:v>
                </c:pt>
                <c:pt idx="130">
                  <c:v>1.3339985052500276</c:v>
                </c:pt>
                <c:pt idx="131">
                  <c:v>1.333273885044699</c:v>
                </c:pt>
                <c:pt idx="132">
                  <c:v>1.3334783555667942</c:v>
                </c:pt>
                <c:pt idx="133">
                  <c:v>1.3335099107445481</c:v>
                </c:pt>
                <c:pt idx="134">
                  <c:v>1.3327802650459839</c:v>
                </c:pt>
                <c:pt idx="135">
                  <c:v>1.3324258477473476</c:v>
                </c:pt>
                <c:pt idx="136">
                  <c:v>1.3323049836595822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C00-4197-A7A8-C8BDC3B41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1.3459853798605133</c:v>
                      </c:pt>
                      <c:pt idx="1">
                        <c:v>1.1468000078255696</c:v>
                      </c:pt>
                      <c:pt idx="2">
                        <c:v>0.99312666634309787</c:v>
                      </c:pt>
                      <c:pt idx="3">
                        <c:v>1</c:v>
                      </c:pt>
                      <c:pt idx="4">
                        <c:v>1.0057397942987023</c:v>
                      </c:pt>
                      <c:pt idx="5">
                        <c:v>0.96671012968520786</c:v>
                      </c:pt>
                      <c:pt idx="6">
                        <c:v>0.97161459443569664</c:v>
                      </c:pt>
                      <c:pt idx="7">
                        <c:v>1.0140941168186854</c:v>
                      </c:pt>
                      <c:pt idx="8">
                        <c:v>1.0354145030017434</c:v>
                      </c:pt>
                      <c:pt idx="9">
                        <c:v>1.012703497309885</c:v>
                      </c:pt>
                      <c:pt idx="10">
                        <c:v>1.0073785306195586</c:v>
                      </c:pt>
                      <c:pt idx="11">
                        <c:v>1.0323086194075541</c:v>
                      </c:pt>
                      <c:pt idx="12">
                        <c:v>1.0286468265141393</c:v>
                      </c:pt>
                      <c:pt idx="13">
                        <c:v>1.0082133083193303</c:v>
                      </c:pt>
                      <c:pt idx="14">
                        <c:v>1.0148824575224862</c:v>
                      </c:pt>
                      <c:pt idx="15">
                        <c:v>1.0224559631008063</c:v>
                      </c:pt>
                      <c:pt idx="16">
                        <c:v>1.0373279284947596</c:v>
                      </c:pt>
                      <c:pt idx="17">
                        <c:v>1.0303610295193697</c:v>
                      </c:pt>
                      <c:pt idx="18">
                        <c:v>1.0074147496420778</c:v>
                      </c:pt>
                      <c:pt idx="19">
                        <c:v>0.99970318896933308</c:v>
                      </c:pt>
                      <c:pt idx="20">
                        <c:v>1.0004739218952317</c:v>
                      </c:pt>
                      <c:pt idx="21">
                        <c:v>1.0070108423993716</c:v>
                      </c:pt>
                      <c:pt idx="22">
                        <c:v>0.98519529915303983</c:v>
                      </c:pt>
                      <c:pt idx="23">
                        <c:v>0.97303685897078518</c:v>
                      </c:pt>
                      <c:pt idx="24">
                        <c:v>0.96722562417722768</c:v>
                      </c:pt>
                      <c:pt idx="25">
                        <c:v>0.96340151977902788</c:v>
                      </c:pt>
                      <c:pt idx="26">
                        <c:v>0.96345540663194829</c:v>
                      </c:pt>
                      <c:pt idx="27">
                        <c:v>0.95164915160826946</c:v>
                      </c:pt>
                      <c:pt idx="28">
                        <c:v>0.94783341452626368</c:v>
                      </c:pt>
                      <c:pt idx="29">
                        <c:v>0.95343894646016225</c:v>
                      </c:pt>
                      <c:pt idx="30">
                        <c:v>0.95614185454195155</c:v>
                      </c:pt>
                      <c:pt idx="31">
                        <c:v>0.95099343637815381</c:v>
                      </c:pt>
                      <c:pt idx="32">
                        <c:v>0.9387658372752371</c:v>
                      </c:pt>
                      <c:pt idx="33">
                        <c:v>0.9463272698956724</c:v>
                      </c:pt>
                      <c:pt idx="34">
                        <c:v>0.95040202719449618</c:v>
                      </c:pt>
                      <c:pt idx="35">
                        <c:v>0.94260542502286282</c:v>
                      </c:pt>
                      <c:pt idx="36">
                        <c:v>0.93056128057070198</c:v>
                      </c:pt>
                      <c:pt idx="37">
                        <c:v>0.92604536359622047</c:v>
                      </c:pt>
                      <c:pt idx="38">
                        <c:v>0.92587991695744998</c:v>
                      </c:pt>
                      <c:pt idx="39">
                        <c:v>0.92615027711240272</c:v>
                      </c:pt>
                      <c:pt idx="40">
                        <c:v>0.92139589081816364</c:v>
                      </c:pt>
                      <c:pt idx="41">
                        <c:v>0.91640901751744319</c:v>
                      </c:pt>
                      <c:pt idx="42">
                        <c:v>0.91731289091606116</c:v>
                      </c:pt>
                      <c:pt idx="43">
                        <c:v>0.91363669535568703</c:v>
                      </c:pt>
                      <c:pt idx="44">
                        <c:v>0.912940829541248</c:v>
                      </c:pt>
                      <c:pt idx="45">
                        <c:v>0.91683665250594992</c:v>
                      </c:pt>
                      <c:pt idx="46">
                        <c:v>0.9257114086109629</c:v>
                      </c:pt>
                      <c:pt idx="47">
                        <c:v>0.92837959977464779</c:v>
                      </c:pt>
                      <c:pt idx="48">
                        <c:v>0.92266186676972739</c:v>
                      </c:pt>
                      <c:pt idx="49">
                        <c:v>0.92588318871883157</c:v>
                      </c:pt>
                      <c:pt idx="50">
                        <c:v>0.92396251503543048</c:v>
                      </c:pt>
                      <c:pt idx="51">
                        <c:v>0.92866609719351512</c:v>
                      </c:pt>
                      <c:pt idx="52">
                        <c:v>0.93169301508825653</c:v>
                      </c:pt>
                      <c:pt idx="53">
                        <c:v>0.93244477344420706</c:v>
                      </c:pt>
                      <c:pt idx="54">
                        <c:v>0.93399053474028948</c:v>
                      </c:pt>
                      <c:pt idx="55">
                        <c:v>0.9259569133714789</c:v>
                      </c:pt>
                      <c:pt idx="56">
                        <c:v>0.92215422540570835</c:v>
                      </c:pt>
                      <c:pt idx="57">
                        <c:v>0.91901183575624923</c:v>
                      </c:pt>
                      <c:pt idx="58">
                        <c:v>0.91608030315766165</c:v>
                      </c:pt>
                      <c:pt idx="59">
                        <c:v>0.91217367535264371</c:v>
                      </c:pt>
                      <c:pt idx="60">
                        <c:v>0.91148386992737096</c:v>
                      </c:pt>
                      <c:pt idx="61">
                        <c:v>0.90902148156738316</c:v>
                      </c:pt>
                      <c:pt idx="62">
                        <c:v>0.9099344000020515</c:v>
                      </c:pt>
                      <c:pt idx="63">
                        <c:v>0.90500661811056426</c:v>
                      </c:pt>
                      <c:pt idx="64">
                        <c:v>0.90979478232366462</c:v>
                      </c:pt>
                      <c:pt idx="65">
                        <c:v>0.90823536300428787</c:v>
                      </c:pt>
                      <c:pt idx="66">
                        <c:v>0.90233099515290449</c:v>
                      </c:pt>
                      <c:pt idx="67">
                        <c:v>0.89801221386319141</c:v>
                      </c:pt>
                      <c:pt idx="68">
                        <c:v>0.89242754070006358</c:v>
                      </c:pt>
                      <c:pt idx="69">
                        <c:v>0.89278164192651532</c:v>
                      </c:pt>
                      <c:pt idx="70">
                        <c:v>0.89029701038405495</c:v>
                      </c:pt>
                      <c:pt idx="71">
                        <c:v>0.8904023382435563</c:v>
                      </c:pt>
                      <c:pt idx="72">
                        <c:v>0.88643384798637415</c:v>
                      </c:pt>
                      <c:pt idx="73">
                        <c:v>0.88430006074371592</c:v>
                      </c:pt>
                      <c:pt idx="74">
                        <c:v>0.88116684133871059</c:v>
                      </c:pt>
                      <c:pt idx="75">
                        <c:v>0.87960857177323892</c:v>
                      </c:pt>
                      <c:pt idx="76">
                        <c:v>0.87931688702072264</c:v>
                      </c:pt>
                      <c:pt idx="77">
                        <c:v>0.88084136775805943</c:v>
                      </c:pt>
                      <c:pt idx="78">
                        <c:v>0.88042978998214172</c:v>
                      </c:pt>
                      <c:pt idx="79">
                        <c:v>0.87771144705848947</c:v>
                      </c:pt>
                      <c:pt idx="80">
                        <c:v>0.877751213186442</c:v>
                      </c:pt>
                      <c:pt idx="81">
                        <c:v>0.87644071029548365</c:v>
                      </c:pt>
                      <c:pt idx="82">
                        <c:v>0.87395709922176701</c:v>
                      </c:pt>
                      <c:pt idx="83">
                        <c:v>0.87124373418028644</c:v>
                      </c:pt>
                      <c:pt idx="84">
                        <c:v>0.87333723258445484</c:v>
                      </c:pt>
                      <c:pt idx="85">
                        <c:v>0.87081362609419921</c:v>
                      </c:pt>
                      <c:pt idx="86">
                        <c:v>0.87147574773864722</c:v>
                      </c:pt>
                      <c:pt idx="87">
                        <c:v>0.87222257738422815</c:v>
                      </c:pt>
                      <c:pt idx="88">
                        <c:v>0.87021333491831132</c:v>
                      </c:pt>
                      <c:pt idx="89">
                        <c:v>0.86734633593878818</c:v>
                      </c:pt>
                      <c:pt idx="90">
                        <c:v>0.86824559773011389</c:v>
                      </c:pt>
                      <c:pt idx="91">
                        <c:v>0.86488884763408036</c:v>
                      </c:pt>
                      <c:pt idx="92">
                        <c:v>0.86450454426364598</c:v>
                      </c:pt>
                      <c:pt idx="93">
                        <c:v>0.86428526772762426</c:v>
                      </c:pt>
                      <c:pt idx="94">
                        <c:v>0.85945579029028907</c:v>
                      </c:pt>
                      <c:pt idx="95">
                        <c:v>0.85980478422996198</c:v>
                      </c:pt>
                      <c:pt idx="96">
                        <c:v>0.85384621834821373</c:v>
                      </c:pt>
                      <c:pt idx="97">
                        <c:v>0.85031185967534106</c:v>
                      </c:pt>
                      <c:pt idx="98">
                        <c:v>0.84751528086969574</c:v>
                      </c:pt>
                      <c:pt idx="99">
                        <c:v>0.84489889219052783</c:v>
                      </c:pt>
                      <c:pt idx="100">
                        <c:v>0.84252578484399909</c:v>
                      </c:pt>
                      <c:pt idx="101">
                        <c:v>0.84735539772833979</c:v>
                      </c:pt>
                      <c:pt idx="102">
                        <c:v>0.84817064568514178</c:v>
                      </c:pt>
                      <c:pt idx="103">
                        <c:v>0.8484200398718218</c:v>
                      </c:pt>
                      <c:pt idx="104">
                        <c:v>0.84701096778501328</c:v>
                      </c:pt>
                      <c:pt idx="105">
                        <c:v>0.84343651164029487</c:v>
                      </c:pt>
                      <c:pt idx="106">
                        <c:v>0.84486841077896235</c:v>
                      </c:pt>
                      <c:pt idx="107">
                        <c:v>0.84391770293462709</c:v>
                      </c:pt>
                      <c:pt idx="108">
                        <c:v>0.84537456893619989</c:v>
                      </c:pt>
                      <c:pt idx="109">
                        <c:v>0.84645014613815606</c:v>
                      </c:pt>
                      <c:pt idx="110">
                        <c:v>0.84772214318831385</c:v>
                      </c:pt>
                      <c:pt idx="111">
                        <c:v>0.84570427772260015</c:v>
                      </c:pt>
                      <c:pt idx="112">
                        <c:v>0.84584137500711065</c:v>
                      </c:pt>
                      <c:pt idx="113">
                        <c:v>0.8478937114586198</c:v>
                      </c:pt>
                      <c:pt idx="114">
                        <c:v>0.84582568244881884</c:v>
                      </c:pt>
                      <c:pt idx="115">
                        <c:v>0.84503453807992768</c:v>
                      </c:pt>
                      <c:pt idx="116">
                        <c:v>0.84434562162604754</c:v>
                      </c:pt>
                      <c:pt idx="117">
                        <c:v>0.84162368695510414</c:v>
                      </c:pt>
                      <c:pt idx="118">
                        <c:v>0.84175249949646846</c:v>
                      </c:pt>
                      <c:pt idx="119">
                        <c:v>0.84192580577436327</c:v>
                      </c:pt>
                      <c:pt idx="120">
                        <c:v>0.84013964096598492</c:v>
                      </c:pt>
                      <c:pt idx="121">
                        <c:v>0.84160376650278801</c:v>
                      </c:pt>
                      <c:pt idx="122">
                        <c:v>0.84321194981699854</c:v>
                      </c:pt>
                      <c:pt idx="123">
                        <c:v>0.84180884620832763</c:v>
                      </c:pt>
                      <c:pt idx="124">
                        <c:v>0.84002832566160945</c:v>
                      </c:pt>
                      <c:pt idx="125">
                        <c:v>0.84189761901531035</c:v>
                      </c:pt>
                      <c:pt idx="126">
                        <c:v>0.83953485312852849</c:v>
                      </c:pt>
                      <c:pt idx="127">
                        <c:v>0.83883199792270857</c:v>
                      </c:pt>
                      <c:pt idx="128">
                        <c:v>0.8388595132753095</c:v>
                      </c:pt>
                      <c:pt idx="129">
                        <c:v>0.83804691301069112</c:v>
                      </c:pt>
                      <c:pt idx="130">
                        <c:v>0.83734635839201099</c:v>
                      </c:pt>
                      <c:pt idx="131">
                        <c:v>0.83653016534474556</c:v>
                      </c:pt>
                      <c:pt idx="132">
                        <c:v>0.83760142859014597</c:v>
                      </c:pt>
                      <c:pt idx="133">
                        <c:v>0.83693615808298616</c:v>
                      </c:pt>
                      <c:pt idx="134">
                        <c:v>0.8373105126401057</c:v>
                      </c:pt>
                      <c:pt idx="135">
                        <c:v>0.83749634190426536</c:v>
                      </c:pt>
                      <c:pt idx="136">
                        <c:v>0.83771720076137202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C00-4197-A7A8-C8BDC3B416C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0.99511798807598872</c:v>
                      </c:pt>
                      <c:pt idx="1">
                        <c:v>0.96718585266651025</c:v>
                      </c:pt>
                      <c:pt idx="2">
                        <c:v>0.97181248450100577</c:v>
                      </c:pt>
                      <c:pt idx="3">
                        <c:v>1</c:v>
                      </c:pt>
                      <c:pt idx="4">
                        <c:v>1.0200476546889528</c:v>
                      </c:pt>
                      <c:pt idx="5">
                        <c:v>1.0470535347162964</c:v>
                      </c:pt>
                      <c:pt idx="6">
                        <c:v>1.0643083092945094</c:v>
                      </c:pt>
                      <c:pt idx="7">
                        <c:v>1.0824772877266677</c:v>
                      </c:pt>
                      <c:pt idx="8">
                        <c:v>1.1048732901343989</c:v>
                      </c:pt>
                      <c:pt idx="9">
                        <c:v>1.1207702048979864</c:v>
                      </c:pt>
                      <c:pt idx="10">
                        <c:v>1.1405287422379435</c:v>
                      </c:pt>
                      <c:pt idx="11">
                        <c:v>1.1440147999751769</c:v>
                      </c:pt>
                      <c:pt idx="12">
                        <c:v>1.1497169117192305</c:v>
                      </c:pt>
                      <c:pt idx="13">
                        <c:v>1.160134002583795</c:v>
                      </c:pt>
                      <c:pt idx="14">
                        <c:v>1.1657613464705392</c:v>
                      </c:pt>
                      <c:pt idx="15">
                        <c:v>1.1705704681178044</c:v>
                      </c:pt>
                      <c:pt idx="16">
                        <c:v>1.1754209106636391</c:v>
                      </c:pt>
                      <c:pt idx="17">
                        <c:v>1.1825023472080951</c:v>
                      </c:pt>
                      <c:pt idx="18">
                        <c:v>1.1899743040018824</c:v>
                      </c:pt>
                      <c:pt idx="19">
                        <c:v>1.2005721012990429</c:v>
                      </c:pt>
                      <c:pt idx="20">
                        <c:v>1.2162618752851515</c:v>
                      </c:pt>
                      <c:pt idx="21">
                        <c:v>1.2253509301947696</c:v>
                      </c:pt>
                      <c:pt idx="22">
                        <c:v>1.2358366025873961</c:v>
                      </c:pt>
                      <c:pt idx="23">
                        <c:v>1.2395032602904936</c:v>
                      </c:pt>
                      <c:pt idx="24">
                        <c:v>1.2467612167149313</c:v>
                      </c:pt>
                      <c:pt idx="25">
                        <c:v>1.2456866419938846</c:v>
                      </c:pt>
                      <c:pt idx="26">
                        <c:v>1.2515756019380471</c:v>
                      </c:pt>
                      <c:pt idx="27">
                        <c:v>1.2557098476349557</c:v>
                      </c:pt>
                      <c:pt idx="28">
                        <c:v>1.2641318616721886</c:v>
                      </c:pt>
                      <c:pt idx="29">
                        <c:v>1.269003209266929</c:v>
                      </c:pt>
                      <c:pt idx="30">
                        <c:v>1.2719589529635311</c:v>
                      </c:pt>
                      <c:pt idx="31">
                        <c:v>1.2766171394901753</c:v>
                      </c:pt>
                      <c:pt idx="32">
                        <c:v>1.2844815357375228</c:v>
                      </c:pt>
                      <c:pt idx="33">
                        <c:v>1.28808042938103</c:v>
                      </c:pt>
                      <c:pt idx="34">
                        <c:v>1.2974222128711024</c:v>
                      </c:pt>
                      <c:pt idx="35">
                        <c:v>1.3044157271157069</c:v>
                      </c:pt>
                      <c:pt idx="36">
                        <c:v>1.3099826274174675</c:v>
                      </c:pt>
                      <c:pt idx="37">
                        <c:v>1.3146810087258238</c:v>
                      </c:pt>
                      <c:pt idx="38">
                        <c:v>1.3167926142398925</c:v>
                      </c:pt>
                      <c:pt idx="39">
                        <c:v>1.3200476458318111</c:v>
                      </c:pt>
                      <c:pt idx="40">
                        <c:v>1.3230543060403217</c:v>
                      </c:pt>
                      <c:pt idx="41">
                        <c:v>1.3258285137831185</c:v>
                      </c:pt>
                      <c:pt idx="42">
                        <c:v>1.3349060471311642</c:v>
                      </c:pt>
                      <c:pt idx="43">
                        <c:v>1.3362132380037854</c:v>
                      </c:pt>
                      <c:pt idx="44">
                        <c:v>1.3382378007016513</c:v>
                      </c:pt>
                      <c:pt idx="45">
                        <c:v>1.3412989655979421</c:v>
                      </c:pt>
                      <c:pt idx="46">
                        <c:v>1.3445898536274281</c:v>
                      </c:pt>
                      <c:pt idx="47">
                        <c:v>1.3505588403063526</c:v>
                      </c:pt>
                      <c:pt idx="48">
                        <c:v>1.3521985418740985</c:v>
                      </c:pt>
                      <c:pt idx="49">
                        <c:v>1.3566309398503733</c:v>
                      </c:pt>
                      <c:pt idx="50">
                        <c:v>1.3631139622474713</c:v>
                      </c:pt>
                      <c:pt idx="51">
                        <c:v>1.3677603829227347</c:v>
                      </c:pt>
                      <c:pt idx="52">
                        <c:v>1.3699301508147121</c:v>
                      </c:pt>
                      <c:pt idx="53">
                        <c:v>1.3736982929878241</c:v>
                      </c:pt>
                      <c:pt idx="54">
                        <c:v>1.3768597563644667</c:v>
                      </c:pt>
                      <c:pt idx="55">
                        <c:v>1.3802671219144858</c:v>
                      </c:pt>
                      <c:pt idx="56">
                        <c:v>1.3853867460684757</c:v>
                      </c:pt>
                      <c:pt idx="57">
                        <c:v>1.3868421205397625</c:v>
                      </c:pt>
                      <c:pt idx="58">
                        <c:v>1.3894716101947528</c:v>
                      </c:pt>
                      <c:pt idx="59">
                        <c:v>1.3912860303172696</c:v>
                      </c:pt>
                      <c:pt idx="60">
                        <c:v>1.3949338503244177</c:v>
                      </c:pt>
                      <c:pt idx="61">
                        <c:v>1.3951822541982557</c:v>
                      </c:pt>
                      <c:pt idx="62">
                        <c:v>1.3968628440108992</c:v>
                      </c:pt>
                      <c:pt idx="63">
                        <c:v>1.397689479537511</c:v>
                      </c:pt>
                      <c:pt idx="64">
                        <c:v>1.4001443806509604</c:v>
                      </c:pt>
                      <c:pt idx="65">
                        <c:v>1.4005333383366392</c:v>
                      </c:pt>
                      <c:pt idx="66">
                        <c:v>1.402505143105389</c:v>
                      </c:pt>
                      <c:pt idx="67">
                        <c:v>1.4015253780985122</c:v>
                      </c:pt>
                      <c:pt idx="68">
                        <c:v>1.4010720497583269</c:v>
                      </c:pt>
                      <c:pt idx="69">
                        <c:v>1.400216226348173</c:v>
                      </c:pt>
                      <c:pt idx="70">
                        <c:v>1.4013401355532598</c:v>
                      </c:pt>
                      <c:pt idx="71">
                        <c:v>1.4040563154950871</c:v>
                      </c:pt>
                      <c:pt idx="72">
                        <c:v>1.4035732267917691</c:v>
                      </c:pt>
                      <c:pt idx="73">
                        <c:v>1.4047509002179728</c:v>
                      </c:pt>
                      <c:pt idx="74">
                        <c:v>1.4055669421854495</c:v>
                      </c:pt>
                      <c:pt idx="75">
                        <c:v>1.4033345241485475</c:v>
                      </c:pt>
                      <c:pt idx="76">
                        <c:v>1.4039977246141011</c:v>
                      </c:pt>
                      <c:pt idx="77">
                        <c:v>1.4066917403146955</c:v>
                      </c:pt>
                      <c:pt idx="78">
                        <c:v>1.4083657099675386</c:v>
                      </c:pt>
                      <c:pt idx="79">
                        <c:v>1.4095870771356367</c:v>
                      </c:pt>
                      <c:pt idx="80">
                        <c:v>1.409140104571478</c:v>
                      </c:pt>
                      <c:pt idx="81">
                        <c:v>1.4100887760884127</c:v>
                      </c:pt>
                      <c:pt idx="82">
                        <c:v>1.4121187330717073</c:v>
                      </c:pt>
                      <c:pt idx="83">
                        <c:v>1.4111845588204543</c:v>
                      </c:pt>
                      <c:pt idx="84">
                        <c:v>1.4110903060449234</c:v>
                      </c:pt>
                      <c:pt idx="85">
                        <c:v>1.4106419470274685</c:v>
                      </c:pt>
                      <c:pt idx="86">
                        <c:v>1.4107839136861555</c:v>
                      </c:pt>
                      <c:pt idx="87">
                        <c:v>1.4112041500234194</c:v>
                      </c:pt>
                      <c:pt idx="88">
                        <c:v>1.4112351091619948</c:v>
                      </c:pt>
                      <c:pt idx="89">
                        <c:v>1.412283297191993</c:v>
                      </c:pt>
                      <c:pt idx="90">
                        <c:v>1.4128143668728368</c:v>
                      </c:pt>
                      <c:pt idx="91">
                        <c:v>1.4133512850925012</c:v>
                      </c:pt>
                      <c:pt idx="92">
                        <c:v>1.4140857569203149</c:v>
                      </c:pt>
                      <c:pt idx="93">
                        <c:v>1.4157926531867491</c:v>
                      </c:pt>
                      <c:pt idx="94">
                        <c:v>1.4161003547579742</c:v>
                      </c:pt>
                      <c:pt idx="95">
                        <c:v>1.4158394870388855</c:v>
                      </c:pt>
                      <c:pt idx="96">
                        <c:v>1.41747993499033</c:v>
                      </c:pt>
                      <c:pt idx="97">
                        <c:v>1.416579340763054</c:v>
                      </c:pt>
                      <c:pt idx="98">
                        <c:v>1.4154434902765309</c:v>
                      </c:pt>
                      <c:pt idx="99">
                        <c:v>1.4176693466460701</c:v>
                      </c:pt>
                      <c:pt idx="100">
                        <c:v>1.4166993458783168</c:v>
                      </c:pt>
                      <c:pt idx="101">
                        <c:v>1.4177044707006381</c:v>
                      </c:pt>
                      <c:pt idx="102">
                        <c:v>1.418167463157584</c:v>
                      </c:pt>
                      <c:pt idx="103">
                        <c:v>1.4195779270492379</c:v>
                      </c:pt>
                      <c:pt idx="104">
                        <c:v>1.4196535107503001</c:v>
                      </c:pt>
                      <c:pt idx="105">
                        <c:v>1.4194109645045176</c:v>
                      </c:pt>
                      <c:pt idx="106">
                        <c:v>1.4205128169728223</c:v>
                      </c:pt>
                      <c:pt idx="107">
                        <c:v>1.4196025085493942</c:v>
                      </c:pt>
                      <c:pt idx="108">
                        <c:v>1.4221959473108867</c:v>
                      </c:pt>
                      <c:pt idx="109">
                        <c:v>1.4232818269566667</c:v>
                      </c:pt>
                      <c:pt idx="110">
                        <c:v>1.4232014268195401</c:v>
                      </c:pt>
                      <c:pt idx="111">
                        <c:v>1.4237473523487985</c:v>
                      </c:pt>
                      <c:pt idx="112">
                        <c:v>1.4236641355208839</c:v>
                      </c:pt>
                      <c:pt idx="113">
                        <c:v>1.4239366502986974</c:v>
                      </c:pt>
                      <c:pt idx="114">
                        <c:v>1.4231118990939458</c:v>
                      </c:pt>
                      <c:pt idx="115">
                        <c:v>1.4220705384726533</c:v>
                      </c:pt>
                      <c:pt idx="116">
                        <c:v>1.4207141691812706</c:v>
                      </c:pt>
                      <c:pt idx="117">
                        <c:v>1.4213457436557211</c:v>
                      </c:pt>
                      <c:pt idx="118">
                        <c:v>1.4217884861072521</c:v>
                      </c:pt>
                      <c:pt idx="119">
                        <c:v>1.4215746321690454</c:v>
                      </c:pt>
                      <c:pt idx="120">
                        <c:v>1.4202380580111291</c:v>
                      </c:pt>
                      <c:pt idx="121">
                        <c:v>1.4207226102764101</c:v>
                      </c:pt>
                      <c:pt idx="122">
                        <c:v>1.4211238489200244</c:v>
                      </c:pt>
                      <c:pt idx="123">
                        <c:v>1.4209435345264161</c:v>
                      </c:pt>
                      <c:pt idx="124">
                        <c:v>1.4212277308637464</c:v>
                      </c:pt>
                      <c:pt idx="125">
                        <c:v>1.4202338155677576</c:v>
                      </c:pt>
                      <c:pt idx="126">
                        <c:v>1.4196715508681317</c:v>
                      </c:pt>
                      <c:pt idx="127">
                        <c:v>1.4200765318624875</c:v>
                      </c:pt>
                      <c:pt idx="128">
                        <c:v>1.4205793603442127</c:v>
                      </c:pt>
                      <c:pt idx="129">
                        <c:v>1.4205352938114737</c:v>
                      </c:pt>
                      <c:pt idx="130">
                        <c:v>1.4201346384221336</c:v>
                      </c:pt>
                      <c:pt idx="131">
                        <c:v>1.4199601359332543</c:v>
                      </c:pt>
                      <c:pt idx="132">
                        <c:v>1.4192307592447551</c:v>
                      </c:pt>
                      <c:pt idx="133">
                        <c:v>1.417957657733387</c:v>
                      </c:pt>
                      <c:pt idx="134">
                        <c:v>1.4181424012949213</c:v>
                      </c:pt>
                      <c:pt idx="135">
                        <c:v>1.4176876751501295</c:v>
                      </c:pt>
                      <c:pt idx="136">
                        <c:v>1.4175982188533418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C00-4197-A7A8-C8BDC3B416CB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slope4'!$AQ$14:$AQ$254</c:f>
              <c:numCache>
                <c:formatCode>General</c:formatCode>
                <c:ptCount val="241"/>
                <c:pt idx="0">
                  <c:v>1.2966895940636554E-4</c:v>
                </c:pt>
                <c:pt idx="1">
                  <c:v>1.3113449460124655E-4</c:v>
                </c:pt>
                <c:pt idx="2">
                  <c:v>1.3376939764572882E-4</c:v>
                </c:pt>
                <c:pt idx="3">
                  <c:v>1.3259087135406364E-4</c:v>
                </c:pt>
                <c:pt idx="4">
                  <c:v>1.3531354119263348E-4</c:v>
                </c:pt>
                <c:pt idx="5">
                  <c:v>1.3165213732853258E-4</c:v>
                </c:pt>
                <c:pt idx="6">
                  <c:v>1.2492915964087671E-4</c:v>
                </c:pt>
                <c:pt idx="7">
                  <c:v>1.2038602427455186E-4</c:v>
                </c:pt>
                <c:pt idx="8">
                  <c:v>1.2559348686350954E-4</c:v>
                </c:pt>
                <c:pt idx="9">
                  <c:v>1.1979363459035758E-4</c:v>
                </c:pt>
                <c:pt idx="10">
                  <c:v>1.2190422906317502E-4</c:v>
                </c:pt>
                <c:pt idx="11">
                  <c:v>1.1564668483315619E-4</c:v>
                </c:pt>
                <c:pt idx="12">
                  <c:v>1.1726046341592225E-4</c:v>
                </c:pt>
                <c:pt idx="13">
                  <c:v>1.3081080346814572E-4</c:v>
                </c:pt>
                <c:pt idx="14">
                  <c:v>1.2226400102764769E-4</c:v>
                </c:pt>
                <c:pt idx="15">
                  <c:v>1.2480124496955472E-4</c:v>
                </c:pt>
                <c:pt idx="16">
                  <c:v>1.2898750624816291E-4</c:v>
                </c:pt>
                <c:pt idx="17">
                  <c:v>1.3177199739182317E-4</c:v>
                </c:pt>
                <c:pt idx="18">
                  <c:v>1.2491909129964753E-4</c:v>
                </c:pt>
                <c:pt idx="19">
                  <c:v>1.2516236236838368E-4</c:v>
                </c:pt>
                <c:pt idx="20">
                  <c:v>1.3351527871946581E-4</c:v>
                </c:pt>
                <c:pt idx="21">
                  <c:v>1.4086653739355868E-4</c:v>
                </c:pt>
                <c:pt idx="22">
                  <c:v>1.3835201310244646E-4</c:v>
                </c:pt>
                <c:pt idx="23">
                  <c:v>1.4145366876293746E-4</c:v>
                </c:pt>
                <c:pt idx="24">
                  <c:v>1.3622886721181149E-4</c:v>
                </c:pt>
                <c:pt idx="25">
                  <c:v>1.320569170045814E-4</c:v>
                </c:pt>
                <c:pt idx="26">
                  <c:v>1.3271857313147017E-4</c:v>
                </c:pt>
                <c:pt idx="27">
                  <c:v>1.3716680075245038E-4</c:v>
                </c:pt>
                <c:pt idx="28">
                  <c:v>1.4613252745300544E-4</c:v>
                </c:pt>
                <c:pt idx="29">
                  <c:v>1.5996011581872506E-4</c:v>
                </c:pt>
                <c:pt idx="30">
                  <c:v>1.5963279616214087E-4</c:v>
                </c:pt>
                <c:pt idx="31">
                  <c:v>1.75040406551158E-4</c:v>
                </c:pt>
                <c:pt idx="32">
                  <c:v>1.996269603969231E-4</c:v>
                </c:pt>
                <c:pt idx="33">
                  <c:v>2.4940568949694236E-4</c:v>
                </c:pt>
                <c:pt idx="34">
                  <c:v>2.894088189588634E-4</c:v>
                </c:pt>
                <c:pt idx="35">
                  <c:v>2.9342780070187326E-4</c:v>
                </c:pt>
                <c:pt idx="36">
                  <c:v>2.6857640359380017E-4</c:v>
                </c:pt>
                <c:pt idx="37">
                  <c:v>2.3822726843832361E-4</c:v>
                </c:pt>
                <c:pt idx="38">
                  <c:v>2.216384636178835E-4</c:v>
                </c:pt>
                <c:pt idx="39">
                  <c:v>2.1862482921969118E-4</c:v>
                </c:pt>
                <c:pt idx="40">
                  <c:v>2.1913918009439131E-4</c:v>
                </c:pt>
                <c:pt idx="41">
                  <c:v>2.3178725531261706E-4</c:v>
                </c:pt>
                <c:pt idx="42">
                  <c:v>2.3128785206020966E-4</c:v>
                </c:pt>
                <c:pt idx="43">
                  <c:v>2.5455382464740979E-4</c:v>
                </c:pt>
                <c:pt idx="44">
                  <c:v>2.7951431817475105E-4</c:v>
                </c:pt>
                <c:pt idx="45">
                  <c:v>2.7399645164571528E-4</c:v>
                </c:pt>
                <c:pt idx="46">
                  <c:v>2.6238573276021786E-4</c:v>
                </c:pt>
                <c:pt idx="47">
                  <c:v>2.4611174340132913E-4</c:v>
                </c:pt>
                <c:pt idx="48">
                  <c:v>2.3407416996565247E-4</c:v>
                </c:pt>
                <c:pt idx="49">
                  <c:v>2.4231573741865571E-4</c:v>
                </c:pt>
                <c:pt idx="50">
                  <c:v>2.4846393265450602E-4</c:v>
                </c:pt>
                <c:pt idx="51">
                  <c:v>2.5971948860015301E-4</c:v>
                </c:pt>
                <c:pt idx="52">
                  <c:v>2.7946545077429323E-4</c:v>
                </c:pt>
                <c:pt idx="53">
                  <c:v>2.841903641074641E-4</c:v>
                </c:pt>
                <c:pt idx="54">
                  <c:v>2.7081650163252654E-4</c:v>
                </c:pt>
                <c:pt idx="55">
                  <c:v>2.4394963652120218E-4</c:v>
                </c:pt>
                <c:pt idx="56">
                  <c:v>2.302143399209479E-4</c:v>
                </c:pt>
                <c:pt idx="57">
                  <c:v>2.008294342940082E-4</c:v>
                </c:pt>
                <c:pt idx="58">
                  <c:v>1.7778123862291387E-4</c:v>
                </c:pt>
                <c:pt idx="59">
                  <c:v>1.6239602520986868E-4</c:v>
                </c:pt>
                <c:pt idx="60">
                  <c:v>1.6477494218988304E-4</c:v>
                </c:pt>
                <c:pt idx="61">
                  <c:v>1.491085814097291E-4</c:v>
                </c:pt>
                <c:pt idx="62">
                  <c:v>1.4483652051779932E-4</c:v>
                </c:pt>
                <c:pt idx="63">
                  <c:v>1.3645293065607698E-4</c:v>
                </c:pt>
                <c:pt idx="64">
                  <c:v>1.3008192489182523E-4</c:v>
                </c:pt>
                <c:pt idx="65">
                  <c:v>1.374814122465303E-4</c:v>
                </c:pt>
                <c:pt idx="66">
                  <c:v>1.3312410342064193E-4</c:v>
                </c:pt>
                <c:pt idx="67">
                  <c:v>1.4450318291559395E-4</c:v>
                </c:pt>
                <c:pt idx="68">
                  <c:v>1.3751590380239585E-4</c:v>
                </c:pt>
                <c:pt idx="69">
                  <c:v>1.3396156100856601E-4</c:v>
                </c:pt>
                <c:pt idx="70">
                  <c:v>1.4305765342954567E-4</c:v>
                </c:pt>
                <c:pt idx="71">
                  <c:v>1.4033939481782878E-4</c:v>
                </c:pt>
                <c:pt idx="72">
                  <c:v>1.3857499097539496E-4</c:v>
                </c:pt>
                <c:pt idx="73">
                  <c:v>1.4441945584474448E-4</c:v>
                </c:pt>
                <c:pt idx="74">
                  <c:v>1.3626759389826176E-4</c:v>
                </c:pt>
                <c:pt idx="75">
                  <c:v>1.4523676013254426E-4</c:v>
                </c:pt>
                <c:pt idx="76">
                  <c:v>1.4449325746016786E-4</c:v>
                </c:pt>
                <c:pt idx="77">
                  <c:v>1.3354435290225086E-4</c:v>
                </c:pt>
                <c:pt idx="78">
                  <c:v>1.3697734894034823E-4</c:v>
                </c:pt>
                <c:pt idx="79">
                  <c:v>1.4005931292781302E-4</c:v>
                </c:pt>
                <c:pt idx="80">
                  <c:v>1.5284724350279015E-4</c:v>
                </c:pt>
                <c:pt idx="81">
                  <c:v>1.501320910729269E-4</c:v>
                </c:pt>
                <c:pt idx="82">
                  <c:v>1.4089488197498512E-4</c:v>
                </c:pt>
                <c:pt idx="83">
                  <c:v>1.4029756062103527E-4</c:v>
                </c:pt>
                <c:pt idx="84">
                  <c:v>1.5197669192275448E-4</c:v>
                </c:pt>
                <c:pt idx="85">
                  <c:v>1.6672018929744597E-4</c:v>
                </c:pt>
                <c:pt idx="86">
                  <c:v>1.8277801747557383E-4</c:v>
                </c:pt>
                <c:pt idx="87">
                  <c:v>1.9932725238894848E-4</c:v>
                </c:pt>
                <c:pt idx="88">
                  <c:v>2.3030492436953938E-4</c:v>
                </c:pt>
                <c:pt idx="89">
                  <c:v>2.6228179224444209E-4</c:v>
                </c:pt>
                <c:pt idx="90">
                  <c:v>2.8445084303969643E-4</c:v>
                </c:pt>
                <c:pt idx="91">
                  <c:v>3.0190542882794987E-4</c:v>
                </c:pt>
                <c:pt idx="92">
                  <c:v>3.0454535481991247E-4</c:v>
                </c:pt>
                <c:pt idx="93">
                  <c:v>2.9252656859310634E-4</c:v>
                </c:pt>
                <c:pt idx="94">
                  <c:v>2.6042911166643674E-4</c:v>
                </c:pt>
                <c:pt idx="95">
                  <c:v>2.4731058345740646E-4</c:v>
                </c:pt>
                <c:pt idx="96">
                  <c:v>2.2548811533715295E-4</c:v>
                </c:pt>
                <c:pt idx="97">
                  <c:v>2.1116340867539165E-4</c:v>
                </c:pt>
                <c:pt idx="98">
                  <c:v>1.8597469785458815E-4</c:v>
                </c:pt>
                <c:pt idx="99">
                  <c:v>1.8187478861333154E-4</c:v>
                </c:pt>
                <c:pt idx="100">
                  <c:v>2.191940107611468E-4</c:v>
                </c:pt>
                <c:pt idx="101">
                  <c:v>2.1738718103206562E-4</c:v>
                </c:pt>
                <c:pt idx="102">
                  <c:v>2.1142106138611534E-4</c:v>
                </c:pt>
                <c:pt idx="103">
                  <c:v>2.0306412687116581E-4</c:v>
                </c:pt>
                <c:pt idx="104">
                  <c:v>1.997834995308228E-4</c:v>
                </c:pt>
                <c:pt idx="105">
                  <c:v>1.9671996621458695E-4</c:v>
                </c:pt>
                <c:pt idx="106">
                  <c:v>1.7529766259742814E-4</c:v>
                </c:pt>
                <c:pt idx="107">
                  <c:v>1.8941489695892838E-4</c:v>
                </c:pt>
                <c:pt idx="108">
                  <c:v>1.8886848668595968E-4</c:v>
                </c:pt>
                <c:pt idx="109">
                  <c:v>1.7500906742298018E-4</c:v>
                </c:pt>
                <c:pt idx="110">
                  <c:v>1.6660657888286734E-4</c:v>
                </c:pt>
                <c:pt idx="111">
                  <c:v>1.5756763145374829E-4</c:v>
                </c:pt>
                <c:pt idx="112">
                  <c:v>1.5599457380759658E-4</c:v>
                </c:pt>
                <c:pt idx="113">
                  <c:v>1.6908046228505561E-4</c:v>
                </c:pt>
                <c:pt idx="114">
                  <c:v>1.5551730286417556E-4</c:v>
                </c:pt>
                <c:pt idx="115">
                  <c:v>1.3685202077993585E-4</c:v>
                </c:pt>
                <c:pt idx="116">
                  <c:v>1.3455660609593608E-4</c:v>
                </c:pt>
                <c:pt idx="117">
                  <c:v>1.3945550670697401E-4</c:v>
                </c:pt>
                <c:pt idx="118">
                  <c:v>1.4440428433629254E-4</c:v>
                </c:pt>
                <c:pt idx="119">
                  <c:v>1.3507909695376614E-4</c:v>
                </c:pt>
                <c:pt idx="120">
                  <c:v>1.4372011395324277E-4</c:v>
                </c:pt>
                <c:pt idx="121">
                  <c:v>1.6068647755948973E-4</c:v>
                </c:pt>
                <c:pt idx="122">
                  <c:v>1.3958097211400357E-4</c:v>
                </c:pt>
                <c:pt idx="123">
                  <c:v>1.4062677577545804E-4</c:v>
                </c:pt>
                <c:pt idx="124">
                  <c:v>1.6447897869195207E-4</c:v>
                </c:pt>
                <c:pt idx="125">
                  <c:v>1.6334534604984095E-4</c:v>
                </c:pt>
                <c:pt idx="126">
                  <c:v>1.5431674113999407E-4</c:v>
                </c:pt>
                <c:pt idx="127">
                  <c:v>1.6865119116201606E-4</c:v>
                </c:pt>
                <c:pt idx="128">
                  <c:v>1.6013342581479805E-4</c:v>
                </c:pt>
                <c:pt idx="129">
                  <c:v>1.6070964609518368E-4</c:v>
                </c:pt>
                <c:pt idx="130">
                  <c:v>1.3862687236971925E-4</c:v>
                </c:pt>
                <c:pt idx="131">
                  <c:v>1.8134996034570113E-4</c:v>
                </c:pt>
                <c:pt idx="132">
                  <c:v>1.6063818997003596E-4</c:v>
                </c:pt>
                <c:pt idx="133">
                  <c:v>1.7606079335215179E-4</c:v>
                </c:pt>
                <c:pt idx="134">
                  <c:v>1.8342153477722347E-4</c:v>
                </c:pt>
                <c:pt idx="135">
                  <c:v>1.9882507537007725E-4</c:v>
                </c:pt>
                <c:pt idx="136">
                  <c:v>1.9375257592510291E-4</c:v>
                </c:pt>
                <c:pt idx="137">
                  <c:v>1.7281976557505818E-4</c:v>
                </c:pt>
                <c:pt idx="138">
                  <c:v>1.8528605751980443E-4</c:v>
                </c:pt>
                <c:pt idx="139">
                  <c:v>1.6782261001211963E-4</c:v>
                </c:pt>
                <c:pt idx="140">
                  <c:v>1.7031128532726635E-4</c:v>
                </c:pt>
                <c:pt idx="141">
                  <c:v>1.6775724163608065E-4</c:v>
                </c:pt>
                <c:pt idx="142">
                  <c:v>1.7631007826466477E-4</c:v>
                </c:pt>
                <c:pt idx="143">
                  <c:v>1.8879280115347412E-4</c:v>
                </c:pt>
                <c:pt idx="144">
                  <c:v>1.9722526523586125E-4</c:v>
                </c:pt>
                <c:pt idx="145">
                  <c:v>2.0186293087242726E-4</c:v>
                </c:pt>
                <c:pt idx="146">
                  <c:v>2.335484464461691E-4</c:v>
                </c:pt>
                <c:pt idx="147">
                  <c:v>2.567499355111364E-4</c:v>
                </c:pt>
                <c:pt idx="148">
                  <c:v>2.2691708393874255E-4</c:v>
                </c:pt>
                <c:pt idx="149">
                  <c:v>2.1129568149085259E-4</c:v>
                </c:pt>
                <c:pt idx="150">
                  <c:v>1.9715641906238677E-4</c:v>
                </c:pt>
                <c:pt idx="151">
                  <c:v>1.744958769882929E-4</c:v>
                </c:pt>
                <c:pt idx="152">
                  <c:v>1.9023679754881335E-4</c:v>
                </c:pt>
                <c:pt idx="153">
                  <c:v>1.8620504063921267E-4</c:v>
                </c:pt>
                <c:pt idx="154">
                  <c:v>1.8891956657282645E-4</c:v>
                </c:pt>
                <c:pt idx="155">
                  <c:v>1.8004116028681416E-4</c:v>
                </c:pt>
                <c:pt idx="156">
                  <c:v>1.8823621105297888E-4</c:v>
                </c:pt>
                <c:pt idx="157">
                  <c:v>1.7993626989077358E-4</c:v>
                </c:pt>
                <c:pt idx="158">
                  <c:v>1.8022146064499049E-4</c:v>
                </c:pt>
                <c:pt idx="159">
                  <c:v>1.8678969285247329E-4</c:v>
                </c:pt>
                <c:pt idx="160">
                  <c:v>1.9272277668444019E-4</c:v>
                </c:pt>
                <c:pt idx="161">
                  <c:v>1.7965343709630118E-4</c:v>
                </c:pt>
                <c:pt idx="162">
                  <c:v>1.7921143975513457E-4</c:v>
                </c:pt>
                <c:pt idx="163">
                  <c:v>1.676968289418396E-4</c:v>
                </c:pt>
                <c:pt idx="164">
                  <c:v>1.6501990716942928E-4</c:v>
                </c:pt>
                <c:pt idx="165">
                  <c:v>1.7890224348272551E-4</c:v>
                </c:pt>
                <c:pt idx="166">
                  <c:v>1.5630023044689822E-4</c:v>
                </c:pt>
                <c:pt idx="167">
                  <c:v>1.6991060207779198E-4</c:v>
                </c:pt>
                <c:pt idx="168">
                  <c:v>1.6056752612487001E-4</c:v>
                </c:pt>
                <c:pt idx="169">
                  <c:v>1.6401873584534943E-4</c:v>
                </c:pt>
                <c:pt idx="170">
                  <c:v>1.7862183055527553E-4</c:v>
                </c:pt>
                <c:pt idx="171">
                  <c:v>1.691586566503424E-4</c:v>
                </c:pt>
                <c:pt idx="172">
                  <c:v>1.8843553502378462E-4</c:v>
                </c:pt>
                <c:pt idx="173">
                  <c:v>1.627147635275059E-4</c:v>
                </c:pt>
                <c:pt idx="174">
                  <c:v>1.6738441372311159E-4</c:v>
                </c:pt>
                <c:pt idx="175">
                  <c:v>1.7705078229066033E-4</c:v>
                </c:pt>
                <c:pt idx="176">
                  <c:v>1.7341788837329082E-4</c:v>
                </c:pt>
                <c:pt idx="177">
                  <c:v>1.5780670991974853E-4</c:v>
                </c:pt>
                <c:pt idx="178">
                  <c:v>1.648537942478875E-4</c:v>
                </c:pt>
                <c:pt idx="179">
                  <c:v>1.7975590177969636E-4</c:v>
                </c:pt>
                <c:pt idx="180">
                  <c:v>2.0811942085145944E-4</c:v>
                </c:pt>
                <c:pt idx="181">
                  <c:v>1.9037095376586596E-4</c:v>
                </c:pt>
                <c:pt idx="182">
                  <c:v>1.5581012383322732E-4</c:v>
                </c:pt>
                <c:pt idx="183">
                  <c:v>1.7454733294685153E-4</c:v>
                </c:pt>
                <c:pt idx="184">
                  <c:v>1.79092329626347E-4</c:v>
                </c:pt>
                <c:pt idx="185">
                  <c:v>1.9252551336247566E-4</c:v>
                </c:pt>
                <c:pt idx="186">
                  <c:v>1.8468017910299792E-4</c:v>
                </c:pt>
                <c:pt idx="187">
                  <c:v>2.0965818132102231E-4</c:v>
                </c:pt>
                <c:pt idx="188">
                  <c:v>1.9731655466552706E-4</c:v>
                </c:pt>
                <c:pt idx="189">
                  <c:v>1.9962148902545086E-4</c:v>
                </c:pt>
                <c:pt idx="190">
                  <c:v>1.945113096283268E-4</c:v>
                </c:pt>
                <c:pt idx="191">
                  <c:v>2.1342480724465901E-4</c:v>
                </c:pt>
                <c:pt idx="192">
                  <c:v>2.0456576949113688E-4</c:v>
                </c:pt>
                <c:pt idx="193">
                  <c:v>2.321262721117809E-4</c:v>
                </c:pt>
                <c:pt idx="194">
                  <c:v>2.1439766274424971E-4</c:v>
                </c:pt>
                <c:pt idx="195">
                  <c:v>2.350869448434996E-4</c:v>
                </c:pt>
                <c:pt idx="196">
                  <c:v>2.5173133530795419E-4</c:v>
                </c:pt>
                <c:pt idx="197">
                  <c:v>2.1921168652596501E-4</c:v>
                </c:pt>
                <c:pt idx="198">
                  <c:v>2.6052408326829448E-4</c:v>
                </c:pt>
                <c:pt idx="199">
                  <c:v>2.4242966714055575E-4</c:v>
                </c:pt>
                <c:pt idx="200">
                  <c:v>2.4767738134675107E-4</c:v>
                </c:pt>
                <c:pt idx="201">
                  <c:v>2.1131937395050117E-4</c:v>
                </c:pt>
                <c:pt idx="202">
                  <c:v>2.3010264496414986E-4</c:v>
                </c:pt>
                <c:pt idx="203">
                  <c:v>2.3933474859642954E-4</c:v>
                </c:pt>
                <c:pt idx="204">
                  <c:v>2.2548597691103133E-4</c:v>
                </c:pt>
                <c:pt idx="205">
                  <c:v>2.3074606700501806E-4</c:v>
                </c:pt>
                <c:pt idx="206">
                  <c:v>2.1082671309692204E-4</c:v>
                </c:pt>
                <c:pt idx="207">
                  <c:v>2.0245925141185292E-4</c:v>
                </c:pt>
                <c:pt idx="208">
                  <c:v>1.8625133873220758E-4</c:v>
                </c:pt>
                <c:pt idx="209">
                  <c:v>2.1565030148871093E-4</c:v>
                </c:pt>
                <c:pt idx="210">
                  <c:v>2.1221790420619853E-4</c:v>
                </c:pt>
                <c:pt idx="211">
                  <c:v>1.9068857002191449E-4</c:v>
                </c:pt>
                <c:pt idx="212">
                  <c:v>2.0196031557175758E-4</c:v>
                </c:pt>
                <c:pt idx="213">
                  <c:v>1.8901798276996356E-4</c:v>
                </c:pt>
                <c:pt idx="214">
                  <c:v>1.9615742420317576E-4</c:v>
                </c:pt>
                <c:pt idx="215">
                  <c:v>2.0904546905907878E-4</c:v>
                </c:pt>
                <c:pt idx="216">
                  <c:v>1.802188894529318E-4</c:v>
                </c:pt>
                <c:pt idx="217">
                  <c:v>1.9075630080459883E-4</c:v>
                </c:pt>
                <c:pt idx="218">
                  <c:v>1.9082759477820113E-4</c:v>
                </c:pt>
                <c:pt idx="219">
                  <c:v>1.8316078774768756E-4</c:v>
                </c:pt>
                <c:pt idx="220">
                  <c:v>1.9338427726751746E-4</c:v>
                </c:pt>
                <c:pt idx="221">
                  <c:v>2.0029408235299726E-4</c:v>
                </c:pt>
                <c:pt idx="222">
                  <c:v>1.9843172988723561E-4</c:v>
                </c:pt>
                <c:pt idx="223">
                  <c:v>1.7431876092298648E-4</c:v>
                </c:pt>
                <c:pt idx="224">
                  <c:v>2.0356329312084439E-4</c:v>
                </c:pt>
                <c:pt idx="225">
                  <c:v>1.8968892354580272E-4</c:v>
                </c:pt>
                <c:pt idx="226">
                  <c:v>1.7415135115424638E-4</c:v>
                </c:pt>
                <c:pt idx="227">
                  <c:v>2.0839820234871999E-4</c:v>
                </c:pt>
                <c:pt idx="228">
                  <c:v>1.8365096191287527E-4</c:v>
                </c:pt>
                <c:pt idx="229">
                  <c:v>1.8158278522493868E-4</c:v>
                </c:pt>
                <c:pt idx="230">
                  <c:v>1.8974399566984055E-4</c:v>
                </c:pt>
                <c:pt idx="231">
                  <c:v>1.6911300513796043E-4</c:v>
                </c:pt>
                <c:pt idx="232">
                  <c:v>1.6173081576787389E-4</c:v>
                </c:pt>
                <c:pt idx="233">
                  <c:v>1.6156030748141738E-4</c:v>
                </c:pt>
                <c:pt idx="234">
                  <c:v>1.5928712431196562E-4</c:v>
                </c:pt>
                <c:pt idx="235">
                  <c:v>1.127313439196248E-4</c:v>
                </c:pt>
                <c:pt idx="236">
                  <c:v>9.6387888003867105E-5</c:v>
                </c:pt>
                <c:pt idx="237">
                  <c:v>7.0813698967299554E-5</c:v>
                </c:pt>
                <c:pt idx="238">
                  <c:v>7.9221604461245711E-5</c:v>
                </c:pt>
                <c:pt idx="239">
                  <c:v>3.336414905845195E-5</c:v>
                </c:pt>
                <c:pt idx="240">
                  <c:v>6.4918778028101762E-6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1-4E15-990E-7DCE28B71837}"/>
            </c:ext>
          </c:extLst>
        </c:ser>
        <c:ser>
          <c:idx val="2"/>
          <c:order val="2"/>
          <c:tx>
            <c:strRef>
              <c:f>'2022_06 all ages slope4'!$AS$13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1.9226885831372448E-4</c:v>
                </c:pt>
                <c:pt idx="48">
                  <c:v>1.5860388618542829E-4</c:v>
                </c:pt>
                <c:pt idx="49">
                  <c:v>2.6949651911398306E-4</c:v>
                </c:pt>
                <c:pt idx="50">
                  <c:v>4.2562624951364067E-4</c:v>
                </c:pt>
                <c:pt idx="51">
                  <c:v>4.7065855484228637E-4</c:v>
                </c:pt>
                <c:pt idx="52">
                  <c:v>5.1199195062335981E-4</c:v>
                </c:pt>
                <c:pt idx="53">
                  <c:v>6.5170642365883116E-4</c:v>
                </c:pt>
                <c:pt idx="54">
                  <c:v>5.8247513189403296E-4</c:v>
                </c:pt>
                <c:pt idx="55">
                  <c:v>5.5301103651656577E-4</c:v>
                </c:pt>
                <c:pt idx="56">
                  <c:v>5.6542047134443643E-4</c:v>
                </c:pt>
                <c:pt idx="57">
                  <c:v>4.2580318846095403E-4</c:v>
                </c:pt>
                <c:pt idx="58">
                  <c:v>3.8829706003216068E-4</c:v>
                </c:pt>
                <c:pt idx="59">
                  <c:v>3.7560171321276563E-4</c:v>
                </c:pt>
                <c:pt idx="60">
                  <c:v>3.6368853469418376E-4</c:v>
                </c:pt>
                <c:pt idx="61">
                  <c:v>3.9324138872699434E-4</c:v>
                </c:pt>
                <c:pt idx="62">
                  <c:v>3.8372979726648132E-4</c:v>
                </c:pt>
                <c:pt idx="63">
                  <c:v>3.7108672337215505E-4</c:v>
                </c:pt>
                <c:pt idx="64">
                  <c:v>3.5487414164812154E-4</c:v>
                </c:pt>
                <c:pt idx="65">
                  <c:v>3.6494657819709198E-4</c:v>
                </c:pt>
                <c:pt idx="66">
                  <c:v>3.1138578988032766E-4</c:v>
                </c:pt>
                <c:pt idx="67">
                  <c:v>2.9675710693862053E-4</c:v>
                </c:pt>
                <c:pt idx="68">
                  <c:v>2.6518298437344071E-4</c:v>
                </c:pt>
                <c:pt idx="69">
                  <c:v>2.1887541709854889E-4</c:v>
                </c:pt>
                <c:pt idx="70">
                  <c:v>1.9110154493463013E-4</c:v>
                </c:pt>
                <c:pt idx="71">
                  <c:v>2.0783428122868699E-4</c:v>
                </c:pt>
                <c:pt idx="72">
                  <c:v>1.8204590851859126E-4</c:v>
                </c:pt>
                <c:pt idx="73">
                  <c:v>1.9181871600900961E-4</c:v>
                </c:pt>
                <c:pt idx="74">
                  <c:v>1.6217191235953364E-4</c:v>
                </c:pt>
                <c:pt idx="75">
                  <c:v>1.7289936168242935E-4</c:v>
                </c:pt>
                <c:pt idx="76">
                  <c:v>1.6546979246554467E-4</c:v>
                </c:pt>
                <c:pt idx="77">
                  <c:v>1.6477459601799035E-4</c:v>
                </c:pt>
                <c:pt idx="78">
                  <c:v>1.6244582460601788E-4</c:v>
                </c:pt>
                <c:pt idx="79">
                  <c:v>1.7202840889275935E-4</c:v>
                </c:pt>
                <c:pt idx="80">
                  <c:v>1.7089552697019148E-4</c:v>
                </c:pt>
                <c:pt idx="81">
                  <c:v>1.6853555951737613E-4</c:v>
                </c:pt>
                <c:pt idx="82">
                  <c:v>1.7644524431803448E-4</c:v>
                </c:pt>
                <c:pt idx="83">
                  <c:v>1.8115076136525221E-4</c:v>
                </c:pt>
                <c:pt idx="84">
                  <c:v>1.8469145700148793E-4</c:v>
                </c:pt>
                <c:pt idx="85">
                  <c:v>1.9622153457155443E-4</c:v>
                </c:pt>
                <c:pt idx="86">
                  <c:v>2.174589903667739E-4</c:v>
                </c:pt>
                <c:pt idx="87">
                  <c:v>2.2636096957626641E-4</c:v>
                </c:pt>
                <c:pt idx="88">
                  <c:v>2.1978501991998172E-4</c:v>
                </c:pt>
                <c:pt idx="89">
                  <c:v>2.2039009470556421E-4</c:v>
                </c:pt>
                <c:pt idx="90">
                  <c:v>2.2667011014648768E-4</c:v>
                </c:pt>
                <c:pt idx="91">
                  <c:v>2.1578012597382788E-4</c:v>
                </c:pt>
                <c:pt idx="92">
                  <c:v>2.1675131462188928E-4</c:v>
                </c:pt>
                <c:pt idx="93">
                  <c:v>1.9792197310965188E-4</c:v>
                </c:pt>
                <c:pt idx="94">
                  <c:v>1.9546542599339605E-4</c:v>
                </c:pt>
                <c:pt idx="95">
                  <c:v>1.7601580701526016E-4</c:v>
                </c:pt>
                <c:pt idx="96">
                  <c:v>1.5902807140866785E-4</c:v>
                </c:pt>
                <c:pt idx="97">
                  <c:v>1.7908774184882513E-4</c:v>
                </c:pt>
                <c:pt idx="98">
                  <c:v>1.8095327232869548E-4</c:v>
                </c:pt>
                <c:pt idx="99">
                  <c:v>1.7061438229900707E-4</c:v>
                </c:pt>
                <c:pt idx="100">
                  <c:v>2.0421430239073957E-4</c:v>
                </c:pt>
                <c:pt idx="101">
                  <c:v>2.0262008087992711E-4</c:v>
                </c:pt>
                <c:pt idx="102">
                  <c:v>2.0350511676129108E-4</c:v>
                </c:pt>
                <c:pt idx="103">
                  <c:v>1.7800318372918642E-4</c:v>
                </c:pt>
                <c:pt idx="104">
                  <c:v>1.6651274493790721E-4</c:v>
                </c:pt>
                <c:pt idx="105">
                  <c:v>1.7796069710790001E-4</c:v>
                </c:pt>
                <c:pt idx="106">
                  <c:v>1.7593983664441123E-4</c:v>
                </c:pt>
                <c:pt idx="107">
                  <c:v>1.6948934159762149E-4</c:v>
                </c:pt>
                <c:pt idx="108">
                  <c:v>1.7183318120832553E-4</c:v>
                </c:pt>
                <c:pt idx="109">
                  <c:v>1.677267498913128E-4</c:v>
                </c:pt>
                <c:pt idx="110">
                  <c:v>1.595210845198735E-4</c:v>
                </c:pt>
                <c:pt idx="111">
                  <c:v>1.6061764575176345E-4</c:v>
                </c:pt>
                <c:pt idx="112">
                  <c:v>1.5066482874557909E-4</c:v>
                </c:pt>
                <c:pt idx="113">
                  <c:v>1.4966897966463004E-4</c:v>
                </c:pt>
                <c:pt idx="114">
                  <c:v>1.4287945203966422E-4</c:v>
                </c:pt>
                <c:pt idx="115">
                  <c:v>1.4971548835842434E-4</c:v>
                </c:pt>
                <c:pt idx="116">
                  <c:v>1.2994858405563362E-4</c:v>
                </c:pt>
                <c:pt idx="117">
                  <c:v>1.4012743052113427E-4</c:v>
                </c:pt>
                <c:pt idx="118">
                  <c:v>1.4156959773681585E-4</c:v>
                </c:pt>
                <c:pt idx="119">
                  <c:v>1.4133389028170252E-4</c:v>
                </c:pt>
                <c:pt idx="120">
                  <c:v>1.3346581201545006E-4</c:v>
                </c:pt>
                <c:pt idx="121">
                  <c:v>1.4680529513155799E-4</c:v>
                </c:pt>
                <c:pt idx="122">
                  <c:v>1.2350199623807365E-4</c:v>
                </c:pt>
                <c:pt idx="123">
                  <c:v>1.2617631554463099E-4</c:v>
                </c:pt>
                <c:pt idx="124">
                  <c:v>1.4223452767773425E-4</c:v>
                </c:pt>
                <c:pt idx="125">
                  <c:v>1.3635141704509431E-4</c:v>
                </c:pt>
                <c:pt idx="126">
                  <c:v>1.4476195875478415E-4</c:v>
                </c:pt>
                <c:pt idx="127">
                  <c:v>1.4756688241748326E-4</c:v>
                </c:pt>
                <c:pt idx="128">
                  <c:v>1.4074607634048428E-4</c:v>
                </c:pt>
                <c:pt idx="129">
                  <c:v>1.5191951520371786E-4</c:v>
                </c:pt>
                <c:pt idx="130">
                  <c:v>1.3886154368181517E-4</c:v>
                </c:pt>
                <c:pt idx="131">
                  <c:v>1.4212197386365494E-4</c:v>
                </c:pt>
                <c:pt idx="132">
                  <c:v>1.4451597946396841E-4</c:v>
                </c:pt>
                <c:pt idx="133">
                  <c:v>1.5230429563325374E-4</c:v>
                </c:pt>
                <c:pt idx="134">
                  <c:v>1.5790818150281766E-4</c:v>
                </c:pt>
                <c:pt idx="135">
                  <c:v>1.6129876997825773E-4</c:v>
                </c:pt>
                <c:pt idx="136">
                  <c:v>1.4384028418902675E-4</c:v>
                </c:pt>
                <c:pt idx="137">
                  <c:v>1.5493965836700565E-4</c:v>
                </c:pt>
                <c:pt idx="138">
                  <c:v>1.3821223065099895E-4</c:v>
                </c:pt>
                <c:pt idx="139">
                  <c:v>1.3466708604682463E-4</c:v>
                </c:pt>
                <c:pt idx="140">
                  <c:v>1.4309115399028182E-4</c:v>
                </c:pt>
                <c:pt idx="141">
                  <c:v>1.4694973912559144E-4</c:v>
                </c:pt>
                <c:pt idx="142">
                  <c:v>1.5642659325871874E-4</c:v>
                </c:pt>
                <c:pt idx="143">
                  <c:v>1.6785392094911488E-4</c:v>
                </c:pt>
                <c:pt idx="144">
                  <c:v>1.6481947164370082E-4</c:v>
                </c:pt>
                <c:pt idx="145">
                  <c:v>1.9194192759533938E-4</c:v>
                </c:pt>
                <c:pt idx="146">
                  <c:v>1.8756110418329932E-4</c:v>
                </c:pt>
                <c:pt idx="147">
                  <c:v>2.17393472201851E-4</c:v>
                </c:pt>
                <c:pt idx="148">
                  <c:v>2.0543612101339139E-4</c:v>
                </c:pt>
                <c:pt idx="149">
                  <c:v>1.8185146701758687E-4</c:v>
                </c:pt>
                <c:pt idx="150">
                  <c:v>1.6769524244315682E-4</c:v>
                </c:pt>
                <c:pt idx="151">
                  <c:v>1.4808789823662856E-4</c:v>
                </c:pt>
                <c:pt idx="152">
                  <c:v>1.6233273413690776E-4</c:v>
                </c:pt>
                <c:pt idx="153">
                  <c:v>1.5033751166420697E-4</c:v>
                </c:pt>
                <c:pt idx="154">
                  <c:v>1.411765877149584E-4</c:v>
                </c:pt>
                <c:pt idx="155">
                  <c:v>1.5064276926953621E-4</c:v>
                </c:pt>
                <c:pt idx="156">
                  <c:v>1.5573838003354315E-4</c:v>
                </c:pt>
                <c:pt idx="157">
                  <c:v>1.5640617477232925E-4</c:v>
                </c:pt>
                <c:pt idx="158">
                  <c:v>1.4660381961303058E-4</c:v>
                </c:pt>
                <c:pt idx="159">
                  <c:v>1.4923460206688952E-4</c:v>
                </c:pt>
                <c:pt idx="160">
                  <c:v>1.3629289102854041E-4</c:v>
                </c:pt>
                <c:pt idx="161">
                  <c:v>1.4899810124507554E-4</c:v>
                </c:pt>
                <c:pt idx="162">
                  <c:v>1.5318691989754538E-4</c:v>
                </c:pt>
                <c:pt idx="163">
                  <c:v>1.538429904305056E-4</c:v>
                </c:pt>
                <c:pt idx="164">
                  <c:v>1.3557083538120673E-4</c:v>
                </c:pt>
                <c:pt idx="165">
                  <c:v>1.5567513145117598E-4</c:v>
                </c:pt>
                <c:pt idx="166">
                  <c:v>1.4498909608840063E-4</c:v>
                </c:pt>
                <c:pt idx="167">
                  <c:v>1.4457236801004576E-4</c:v>
                </c:pt>
                <c:pt idx="168">
                  <c:v>1.3478124525712266E-4</c:v>
                </c:pt>
                <c:pt idx="169">
                  <c:v>1.4058284470434802E-4</c:v>
                </c:pt>
                <c:pt idx="170">
                  <c:v>1.3645900081924841E-4</c:v>
                </c:pt>
                <c:pt idx="171">
                  <c:v>1.5180112007913291E-4</c:v>
                </c:pt>
                <c:pt idx="172">
                  <c:v>1.6303855830879281E-4</c:v>
                </c:pt>
                <c:pt idx="173">
                  <c:v>1.5416706890960464E-4</c:v>
                </c:pt>
                <c:pt idx="174">
                  <c:v>1.4574958636981496E-4</c:v>
                </c:pt>
                <c:pt idx="175">
                  <c:v>1.4047373809767243E-4</c:v>
                </c:pt>
                <c:pt idx="176">
                  <c:v>1.5507436571416251E-4</c:v>
                </c:pt>
                <c:pt idx="177">
                  <c:v>1.3735011554204761E-4</c:v>
                </c:pt>
                <c:pt idx="178">
                  <c:v>1.4119440656691214E-4</c:v>
                </c:pt>
                <c:pt idx="179">
                  <c:v>1.6797785215998194E-4</c:v>
                </c:pt>
                <c:pt idx="180">
                  <c:v>1.5774205514454935E-4</c:v>
                </c:pt>
                <c:pt idx="181">
                  <c:v>1.5511606525095314E-4</c:v>
                </c:pt>
                <c:pt idx="182">
                  <c:v>1.4252002264470551E-4</c:v>
                </c:pt>
                <c:pt idx="183">
                  <c:v>1.4090866788797095E-4</c:v>
                </c:pt>
                <c:pt idx="184">
                  <c:v>1.5933948163822316E-4</c:v>
                </c:pt>
                <c:pt idx="185">
                  <c:v>1.4771032537986255E-4</c:v>
                </c:pt>
                <c:pt idx="186">
                  <c:v>1.3710170267509613E-4</c:v>
                </c:pt>
                <c:pt idx="187">
                  <c:v>1.6590334075585269E-4</c:v>
                </c:pt>
                <c:pt idx="188">
                  <c:v>1.819165899105304E-4</c:v>
                </c:pt>
                <c:pt idx="189">
                  <c:v>1.7814338583525108E-4</c:v>
                </c:pt>
                <c:pt idx="190">
                  <c:v>1.8119383599489967E-4</c:v>
                </c:pt>
                <c:pt idx="191">
                  <c:v>1.6474780693937819E-4</c:v>
                </c:pt>
                <c:pt idx="192">
                  <c:v>1.6718213170385394E-4</c:v>
                </c:pt>
                <c:pt idx="193">
                  <c:v>1.7658281147072828E-4</c:v>
                </c:pt>
                <c:pt idx="194">
                  <c:v>1.7850239374823826E-4</c:v>
                </c:pt>
                <c:pt idx="195">
                  <c:v>1.9094750367914067E-4</c:v>
                </c:pt>
                <c:pt idx="196">
                  <c:v>1.8883470139431839E-4</c:v>
                </c:pt>
                <c:pt idx="197">
                  <c:v>1.8375471807656897E-4</c:v>
                </c:pt>
                <c:pt idx="198">
                  <c:v>1.8986655887710653E-4</c:v>
                </c:pt>
                <c:pt idx="199">
                  <c:v>2.0553389002695715E-4</c:v>
                </c:pt>
                <c:pt idx="200">
                  <c:v>1.6763560417981188E-4</c:v>
                </c:pt>
                <c:pt idx="201">
                  <c:v>1.8872481913490282E-4</c:v>
                </c:pt>
                <c:pt idx="202">
                  <c:v>1.9314482072466652E-4</c:v>
                </c:pt>
                <c:pt idx="203">
                  <c:v>1.7463443677218156E-4</c:v>
                </c:pt>
                <c:pt idx="204">
                  <c:v>2.0390764852586631E-4</c:v>
                </c:pt>
                <c:pt idx="205">
                  <c:v>2.0173607378546322E-4</c:v>
                </c:pt>
                <c:pt idx="206">
                  <c:v>1.8240109061855897E-4</c:v>
                </c:pt>
                <c:pt idx="207">
                  <c:v>1.7273093751990414E-4</c:v>
                </c:pt>
                <c:pt idx="208">
                  <c:v>1.6853019140089211E-4</c:v>
                </c:pt>
                <c:pt idx="209">
                  <c:v>1.6614996436058199E-4</c:v>
                </c:pt>
                <c:pt idx="210">
                  <c:v>1.5316062564305988E-4</c:v>
                </c:pt>
                <c:pt idx="211">
                  <c:v>1.7569969567599749E-4</c:v>
                </c:pt>
                <c:pt idx="212">
                  <c:v>1.4567895299615006E-4</c:v>
                </c:pt>
                <c:pt idx="213">
                  <c:v>1.6648015349713055E-4</c:v>
                </c:pt>
                <c:pt idx="214">
                  <c:v>1.5895702165283311E-4</c:v>
                </c:pt>
                <c:pt idx="215">
                  <c:v>1.5454620124608729E-4</c:v>
                </c:pt>
                <c:pt idx="216">
                  <c:v>1.5775959429626448E-4</c:v>
                </c:pt>
                <c:pt idx="217">
                  <c:v>1.6356379275311552E-4</c:v>
                </c:pt>
                <c:pt idx="218">
                  <c:v>1.7005940540567926E-4</c:v>
                </c:pt>
                <c:pt idx="219">
                  <c:v>1.7337319900593759E-4</c:v>
                </c:pt>
                <c:pt idx="220">
                  <c:v>1.8191048662391447E-4</c:v>
                </c:pt>
                <c:pt idx="221">
                  <c:v>1.5593478289020372E-4</c:v>
                </c:pt>
                <c:pt idx="222">
                  <c:v>1.5201178630696173E-4</c:v>
                </c:pt>
                <c:pt idx="223">
                  <c:v>1.612136499364672E-4</c:v>
                </c:pt>
                <c:pt idx="224">
                  <c:v>1.8767538653208541E-4</c:v>
                </c:pt>
                <c:pt idx="225">
                  <c:v>1.6657514665544129E-4</c:v>
                </c:pt>
                <c:pt idx="226">
                  <c:v>1.3329230957909884E-4</c:v>
                </c:pt>
                <c:pt idx="227">
                  <c:v>1.6197068013090491E-4</c:v>
                </c:pt>
                <c:pt idx="228">
                  <c:v>1.344279749487382E-4</c:v>
                </c:pt>
                <c:pt idx="229">
                  <c:v>1.6065042171468244E-4</c:v>
                </c:pt>
                <c:pt idx="230">
                  <c:v>1.5184333890550747E-4</c:v>
                </c:pt>
                <c:pt idx="231">
                  <c:v>1.3614959458224362E-4</c:v>
                </c:pt>
                <c:pt idx="232">
                  <c:v>1.2236983003798203E-4</c:v>
                </c:pt>
                <c:pt idx="233">
                  <c:v>1.3044030857583023E-4</c:v>
                </c:pt>
                <c:pt idx="234">
                  <c:v>1.3099318769471257E-4</c:v>
                </c:pt>
                <c:pt idx="235">
                  <c:v>8.7235123830758379E-5</c:v>
                </c:pt>
                <c:pt idx="236">
                  <c:v>9.5946192634401072E-5</c:v>
                </c:pt>
                <c:pt idx="237">
                  <c:v>7.9593416260444728E-5</c:v>
                </c:pt>
                <c:pt idx="238">
                  <c:v>5.3284744825561267E-5</c:v>
                </c:pt>
                <c:pt idx="239">
                  <c:v>2.9569886560717195E-5</c:v>
                </c:pt>
                <c:pt idx="240">
                  <c:v>4.9488395043365009E-6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51-4E15-990E-7DCE28B71837}"/>
            </c:ext>
          </c:extLst>
        </c:ser>
        <c:ser>
          <c:idx val="3"/>
          <c:order val="3"/>
          <c:tx>
            <c:strRef>
              <c:f>'2022_06 all ages slope4'!$AT$13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slope4'!$AP$14:$AP$254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6.026054820862098E-4</c:v>
                </c:pt>
                <c:pt idx="83">
                  <c:v>1.1794296861743115E-4</c:v>
                </c:pt>
                <c:pt idx="84">
                  <c:v>2.6855117798960348E-4</c:v>
                </c:pt>
                <c:pt idx="85">
                  <c:v>3.5670318171143148E-4</c:v>
                </c:pt>
                <c:pt idx="86">
                  <c:v>3.3549111105548403E-4</c:v>
                </c:pt>
                <c:pt idx="87">
                  <c:v>3.1326361585906393E-4</c:v>
                </c:pt>
                <c:pt idx="88">
                  <c:v>3.8959942425221834E-4</c:v>
                </c:pt>
                <c:pt idx="89">
                  <c:v>3.8274254085672235E-4</c:v>
                </c:pt>
                <c:pt idx="90">
                  <c:v>4.280025090105849E-4</c:v>
                </c:pt>
                <c:pt idx="91">
                  <c:v>4.7774863102927051E-4</c:v>
                </c:pt>
                <c:pt idx="92">
                  <c:v>4.2215807228482906E-4</c:v>
                </c:pt>
                <c:pt idx="93">
                  <c:v>3.4291111496640472E-4</c:v>
                </c:pt>
                <c:pt idx="94">
                  <c:v>3.0804089450891636E-4</c:v>
                </c:pt>
                <c:pt idx="95">
                  <c:v>2.7011526279677791E-4</c:v>
                </c:pt>
                <c:pt idx="96">
                  <c:v>2.8137154256216261E-4</c:v>
                </c:pt>
                <c:pt idx="97">
                  <c:v>2.5756280389619931E-4</c:v>
                </c:pt>
                <c:pt idx="98">
                  <c:v>2.179277696054473E-4</c:v>
                </c:pt>
                <c:pt idx="99">
                  <c:v>2.3684691304827891E-4</c:v>
                </c:pt>
                <c:pt idx="100">
                  <c:v>2.3684100872080577E-4</c:v>
                </c:pt>
                <c:pt idx="101">
                  <c:v>2.4741049113881586E-4</c:v>
                </c:pt>
                <c:pt idx="102">
                  <c:v>2.4907983654891085E-4</c:v>
                </c:pt>
                <c:pt idx="103">
                  <c:v>2.4836342275039272E-4</c:v>
                </c:pt>
                <c:pt idx="104">
                  <c:v>2.3955603195366463E-4</c:v>
                </c:pt>
                <c:pt idx="105">
                  <c:v>2.4211522789979709E-4</c:v>
                </c:pt>
                <c:pt idx="106">
                  <c:v>2.4949458713968193E-4</c:v>
                </c:pt>
                <c:pt idx="107">
                  <c:v>2.6624215525459919E-4</c:v>
                </c:pt>
                <c:pt idx="108">
                  <c:v>2.7339915436780328E-4</c:v>
                </c:pt>
                <c:pt idx="109">
                  <c:v>2.8754100885929339E-4</c:v>
                </c:pt>
                <c:pt idx="110">
                  <c:v>2.7113485890603025E-4</c:v>
                </c:pt>
                <c:pt idx="111">
                  <c:v>2.8259194027108973E-4</c:v>
                </c:pt>
                <c:pt idx="112">
                  <c:v>2.8436099477174826E-4</c:v>
                </c:pt>
                <c:pt idx="113">
                  <c:v>2.7699202510225084E-4</c:v>
                </c:pt>
                <c:pt idx="114">
                  <c:v>2.8272329032547582E-4</c:v>
                </c:pt>
                <c:pt idx="115">
                  <c:v>2.5665425198520916E-4</c:v>
                </c:pt>
                <c:pt idx="116">
                  <c:v>2.3201048664016656E-4</c:v>
                </c:pt>
                <c:pt idx="117">
                  <c:v>2.6623824591589292E-4</c:v>
                </c:pt>
                <c:pt idx="118">
                  <c:v>2.5659768157879965E-4</c:v>
                </c:pt>
                <c:pt idx="119">
                  <c:v>2.5555001706160821E-4</c:v>
                </c:pt>
                <c:pt idx="120">
                  <c:v>2.4430234621163478E-4</c:v>
                </c:pt>
                <c:pt idx="121">
                  <c:v>2.7788894098391503E-4</c:v>
                </c:pt>
                <c:pt idx="122">
                  <c:v>2.4245454338865465E-4</c:v>
                </c:pt>
                <c:pt idx="123">
                  <c:v>2.6342483896557865E-4</c:v>
                </c:pt>
                <c:pt idx="124">
                  <c:v>3.1872869291708238E-4</c:v>
                </c:pt>
                <c:pt idx="125">
                  <c:v>2.8317327138506542E-4</c:v>
                </c:pt>
                <c:pt idx="126">
                  <c:v>3.0873015896507234E-4</c:v>
                </c:pt>
                <c:pt idx="127">
                  <c:v>2.827186644147429E-4</c:v>
                </c:pt>
                <c:pt idx="128">
                  <c:v>2.9142747808815964E-4</c:v>
                </c:pt>
                <c:pt idx="129">
                  <c:v>2.6778878569980007E-4</c:v>
                </c:pt>
                <c:pt idx="130">
                  <c:v>2.8437096788100965E-4</c:v>
                </c:pt>
                <c:pt idx="131">
                  <c:v>2.8208409024665807E-4</c:v>
                </c:pt>
                <c:pt idx="132">
                  <c:v>3.1488891741502869E-4</c:v>
                </c:pt>
                <c:pt idx="133">
                  <c:v>3.098072205282776E-4</c:v>
                </c:pt>
                <c:pt idx="134">
                  <c:v>3.0946503286030267E-4</c:v>
                </c:pt>
                <c:pt idx="135">
                  <c:v>3.2884373354686132E-4</c:v>
                </c:pt>
                <c:pt idx="136">
                  <c:v>3.2152816590458989E-4</c:v>
                </c:pt>
                <c:pt idx="137">
                  <c:v>3.1418000378260742E-4</c:v>
                </c:pt>
                <c:pt idx="138">
                  <c:v>3.2792030796584428E-4</c:v>
                </c:pt>
                <c:pt idx="139">
                  <c:v>3.0676690440504829E-4</c:v>
                </c:pt>
                <c:pt idx="140">
                  <c:v>3.1411619942987325E-4</c:v>
                </c:pt>
                <c:pt idx="141">
                  <c:v>3.1666664236980503E-4</c:v>
                </c:pt>
                <c:pt idx="142">
                  <c:v>3.1503342909667176E-4</c:v>
                </c:pt>
                <c:pt idx="143">
                  <c:v>3.4765001995880665E-4</c:v>
                </c:pt>
                <c:pt idx="144">
                  <c:v>3.4122092901012473E-4</c:v>
                </c:pt>
                <c:pt idx="145">
                  <c:v>3.9252384978721481E-4</c:v>
                </c:pt>
                <c:pt idx="146">
                  <c:v>4.4503148682172874E-4</c:v>
                </c:pt>
                <c:pt idx="147">
                  <c:v>4.3227425322986157E-4</c:v>
                </c:pt>
                <c:pt idx="148">
                  <c:v>4.1717096311718813E-4</c:v>
                </c:pt>
                <c:pt idx="149">
                  <c:v>3.833466749778411E-4</c:v>
                </c:pt>
                <c:pt idx="150">
                  <c:v>3.5986333638848156E-4</c:v>
                </c:pt>
                <c:pt idx="151">
                  <c:v>3.5204472485183619E-4</c:v>
                </c:pt>
                <c:pt idx="152">
                  <c:v>3.3497434899384503E-4</c:v>
                </c:pt>
                <c:pt idx="153">
                  <c:v>3.4355432392778307E-4</c:v>
                </c:pt>
                <c:pt idx="154">
                  <c:v>3.5084785489579548E-4</c:v>
                </c:pt>
                <c:pt idx="155">
                  <c:v>3.5088642288549606E-4</c:v>
                </c:pt>
                <c:pt idx="156">
                  <c:v>3.3367063176280586E-4</c:v>
                </c:pt>
                <c:pt idx="157">
                  <c:v>3.552755948148939E-4</c:v>
                </c:pt>
                <c:pt idx="158">
                  <c:v>3.3000364007542066E-4</c:v>
                </c:pt>
                <c:pt idx="159">
                  <c:v>3.3966740122797119E-4</c:v>
                </c:pt>
                <c:pt idx="160">
                  <c:v>3.3699724971654991E-4</c:v>
                </c:pt>
                <c:pt idx="161">
                  <c:v>3.1722507643001599E-4</c:v>
                </c:pt>
                <c:pt idx="162">
                  <c:v>3.4168541914963394E-4</c:v>
                </c:pt>
                <c:pt idx="163">
                  <c:v>3.3328051815019314E-4</c:v>
                </c:pt>
                <c:pt idx="164">
                  <c:v>3.221418712926961E-4</c:v>
                </c:pt>
                <c:pt idx="165">
                  <c:v>3.1737160524258109E-4</c:v>
                </c:pt>
                <c:pt idx="166">
                  <c:v>3.1596375191332132E-4</c:v>
                </c:pt>
                <c:pt idx="167">
                  <c:v>3.0369914377620654E-4</c:v>
                </c:pt>
                <c:pt idx="168">
                  <c:v>3.0768780618152785E-4</c:v>
                </c:pt>
                <c:pt idx="169">
                  <c:v>2.9024894916968258E-4</c:v>
                </c:pt>
                <c:pt idx="170">
                  <c:v>3.0547445813292555E-4</c:v>
                </c:pt>
                <c:pt idx="171">
                  <c:v>2.930855737691586E-4</c:v>
                </c:pt>
                <c:pt idx="172">
                  <c:v>3.2343781585780605E-4</c:v>
                </c:pt>
                <c:pt idx="173">
                  <c:v>2.99031991432892E-4</c:v>
                </c:pt>
                <c:pt idx="174">
                  <c:v>3.1267259413822251E-4</c:v>
                </c:pt>
                <c:pt idx="175">
                  <c:v>3.2774663337685575E-4</c:v>
                </c:pt>
                <c:pt idx="176">
                  <c:v>3.0699829670952691E-4</c:v>
                </c:pt>
                <c:pt idx="177">
                  <c:v>2.979162593076814E-4</c:v>
                </c:pt>
                <c:pt idx="178">
                  <c:v>3.0022559474128377E-4</c:v>
                </c:pt>
                <c:pt idx="179">
                  <c:v>3.0393143826344795E-4</c:v>
                </c:pt>
                <c:pt idx="180">
                  <c:v>3.3129706718398048E-4</c:v>
                </c:pt>
                <c:pt idx="181">
                  <c:v>3.6121670532134303E-4</c:v>
                </c:pt>
                <c:pt idx="182">
                  <c:v>3.1899459585246276E-4</c:v>
                </c:pt>
                <c:pt idx="183">
                  <c:v>3.0842498391199258E-4</c:v>
                </c:pt>
                <c:pt idx="184">
                  <c:v>3.1673509881981589E-4</c:v>
                </c:pt>
                <c:pt idx="185">
                  <c:v>3.1805560606252702E-4</c:v>
                </c:pt>
                <c:pt idx="186">
                  <c:v>3.1656558296253213E-4</c:v>
                </c:pt>
                <c:pt idx="187">
                  <c:v>3.2141340609271549E-4</c:v>
                </c:pt>
                <c:pt idx="188">
                  <c:v>3.6937430928123415E-4</c:v>
                </c:pt>
                <c:pt idx="189">
                  <c:v>3.5489190964342604E-4</c:v>
                </c:pt>
                <c:pt idx="190">
                  <c:v>3.7226391317606516E-4</c:v>
                </c:pt>
                <c:pt idx="191">
                  <c:v>3.44223986284658E-4</c:v>
                </c:pt>
                <c:pt idx="192">
                  <c:v>3.4169855104092847E-4</c:v>
                </c:pt>
                <c:pt idx="193">
                  <c:v>3.8125780832353075E-4</c:v>
                </c:pt>
                <c:pt idx="194">
                  <c:v>3.7522951134002412E-4</c:v>
                </c:pt>
                <c:pt idx="195">
                  <c:v>4.0105298482970107E-4</c:v>
                </c:pt>
                <c:pt idx="196">
                  <c:v>4.0114497758573988E-4</c:v>
                </c:pt>
                <c:pt idx="197">
                  <c:v>4.1166555265088059E-4</c:v>
                </c:pt>
                <c:pt idx="198">
                  <c:v>3.952016871511619E-4</c:v>
                </c:pt>
                <c:pt idx="199">
                  <c:v>4.1513587212576133E-4</c:v>
                </c:pt>
                <c:pt idx="200">
                  <c:v>3.7907083510817203E-4</c:v>
                </c:pt>
                <c:pt idx="201">
                  <c:v>3.6677649591229596E-4</c:v>
                </c:pt>
                <c:pt idx="202">
                  <c:v>3.7004798467184767E-4</c:v>
                </c:pt>
                <c:pt idx="203">
                  <c:v>4.0791159378915967E-4</c:v>
                </c:pt>
                <c:pt idx="204">
                  <c:v>3.956051898043987E-4</c:v>
                </c:pt>
                <c:pt idx="205">
                  <c:v>4.3660302794761962E-4</c:v>
                </c:pt>
                <c:pt idx="206">
                  <c:v>3.8475910276433814E-4</c:v>
                </c:pt>
                <c:pt idx="207">
                  <c:v>3.8772997331552894E-4</c:v>
                </c:pt>
                <c:pt idx="208">
                  <c:v>3.4769534907413258E-4</c:v>
                </c:pt>
                <c:pt idx="209">
                  <c:v>3.3511795857532232E-4</c:v>
                </c:pt>
                <c:pt idx="210">
                  <c:v>3.4130971837412704E-4</c:v>
                </c:pt>
                <c:pt idx="211">
                  <c:v>3.3828077811280503E-4</c:v>
                </c:pt>
                <c:pt idx="212">
                  <c:v>3.6376930654805198E-4</c:v>
                </c:pt>
                <c:pt idx="213">
                  <c:v>3.6968698448540892E-4</c:v>
                </c:pt>
                <c:pt idx="214">
                  <c:v>3.2503502359316577E-4</c:v>
                </c:pt>
                <c:pt idx="215">
                  <c:v>3.3200349405255536E-4</c:v>
                </c:pt>
                <c:pt idx="216">
                  <c:v>3.2256802739689114E-4</c:v>
                </c:pt>
                <c:pt idx="217">
                  <c:v>3.4377408963577068E-4</c:v>
                </c:pt>
                <c:pt idx="218">
                  <c:v>3.2832657726161393E-4</c:v>
                </c:pt>
                <c:pt idx="219">
                  <c:v>3.2896551611623809E-4</c:v>
                </c:pt>
                <c:pt idx="220">
                  <c:v>3.3750942626451961E-4</c:v>
                </c:pt>
                <c:pt idx="221">
                  <c:v>3.374142791075162E-4</c:v>
                </c:pt>
                <c:pt idx="222">
                  <c:v>3.2447088268074001E-4</c:v>
                </c:pt>
                <c:pt idx="223">
                  <c:v>3.2547926563853839E-4</c:v>
                </c:pt>
                <c:pt idx="224">
                  <c:v>3.484902868890291E-4</c:v>
                </c:pt>
                <c:pt idx="225">
                  <c:v>3.5563429262828057E-4</c:v>
                </c:pt>
                <c:pt idx="226">
                  <c:v>2.8512614575029174E-4</c:v>
                </c:pt>
                <c:pt idx="227">
                  <c:v>3.2763530185598368E-4</c:v>
                </c:pt>
                <c:pt idx="228">
                  <c:v>2.8431336831238679E-4</c:v>
                </c:pt>
                <c:pt idx="229">
                  <c:v>3.0132261060933368E-4</c:v>
                </c:pt>
                <c:pt idx="230">
                  <c:v>2.953779622112003E-4</c:v>
                </c:pt>
                <c:pt idx="231">
                  <c:v>2.9133009567471036E-4</c:v>
                </c:pt>
                <c:pt idx="232">
                  <c:v>2.6608105450003918E-4</c:v>
                </c:pt>
                <c:pt idx="233">
                  <c:v>2.6658378706149874E-4</c:v>
                </c:pt>
                <c:pt idx="234">
                  <c:v>2.5703580214031063E-4</c:v>
                </c:pt>
                <c:pt idx="235">
                  <c:v>1.7386230974492415E-4</c:v>
                </c:pt>
                <c:pt idx="236">
                  <c:v>1.7495366902141958E-4</c:v>
                </c:pt>
                <c:pt idx="237">
                  <c:v>1.2474449753072613E-4</c:v>
                </c:pt>
                <c:pt idx="238">
                  <c:v>1.1484305210625114E-4</c:v>
                </c:pt>
                <c:pt idx="239">
                  <c:v>4.679577631398826E-5</c:v>
                </c:pt>
                <c:pt idx="240">
                  <c:v>7.4217797937389716E-6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DA51-4E15-990E-7DCE28B71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5.9149250017031185E-4</c:v>
                      </c:pt>
                      <c:pt idx="44">
                        <c:v>5.3019189156098591E-4</c:v>
                      </c:pt>
                      <c:pt idx="45">
                        <c:v>1.9778021920007318E-4</c:v>
                      </c:pt>
                      <c:pt idx="46">
                        <c:v>5.2294076355743099E-4</c:v>
                      </c:pt>
                      <c:pt idx="47">
                        <c:v>6.9598164504818677E-4</c:v>
                      </c:pt>
                      <c:pt idx="48">
                        <c:v>7.4727990104914708E-4</c:v>
                      </c:pt>
                      <c:pt idx="49">
                        <c:v>1.1835000844940919E-3</c:v>
                      </c:pt>
                      <c:pt idx="50">
                        <c:v>1.1911439175598959E-3</c:v>
                      </c:pt>
                      <c:pt idx="51">
                        <c:v>1.2909239416739968E-3</c:v>
                      </c:pt>
                      <c:pt idx="52">
                        <c:v>1.1529937193057607E-3</c:v>
                      </c:pt>
                      <c:pt idx="53">
                        <c:v>8.020911924700553E-4</c:v>
                      </c:pt>
                      <c:pt idx="54">
                        <c:v>6.0200394427141631E-4</c:v>
                      </c:pt>
                      <c:pt idx="55">
                        <c:v>4.2125606494353157E-4</c:v>
                      </c:pt>
                      <c:pt idx="56">
                        <c:v>4.2596754269802798E-4</c:v>
                      </c:pt>
                      <c:pt idx="57">
                        <c:v>4.1445255555709511E-4</c:v>
                      </c:pt>
                      <c:pt idx="58">
                        <c:v>3.3671646405903125E-4</c:v>
                      </c:pt>
                      <c:pt idx="59">
                        <c:v>3.0747927658377687E-4</c:v>
                      </c:pt>
                      <c:pt idx="60">
                        <c:v>2.4324036088083171E-4</c:v>
                      </c:pt>
                      <c:pt idx="61">
                        <c:v>1.7744098835203924E-4</c:v>
                      </c:pt>
                      <c:pt idx="62">
                        <c:v>1.3768713865360937E-4</c:v>
                      </c:pt>
                      <c:pt idx="63">
                        <c:v>8.6028901059873251E-5</c:v>
                      </c:pt>
                      <c:pt idx="64">
                        <c:v>7.9085586976956589E-5</c:v>
                      </c:pt>
                      <c:pt idx="65">
                        <c:v>8.365177354056586E-5</c:v>
                      </c:pt>
                      <c:pt idx="66">
                        <c:v>7.6235735889212486E-5</c:v>
                      </c:pt>
                      <c:pt idx="67">
                        <c:v>6.6744415992568148E-5</c:v>
                      </c:pt>
                      <c:pt idx="68">
                        <c:v>7.7747273566002641E-5</c:v>
                      </c:pt>
                      <c:pt idx="69">
                        <c:v>5.9514559056507942E-5</c:v>
                      </c:pt>
                      <c:pt idx="70">
                        <c:v>7.5123706764408397E-5</c:v>
                      </c:pt>
                      <c:pt idx="71">
                        <c:v>7.545824047257891E-5</c:v>
                      </c:pt>
                      <c:pt idx="72">
                        <c:v>8.7331651638446986E-5</c:v>
                      </c:pt>
                      <c:pt idx="73">
                        <c:v>9.1073942406471098E-5</c:v>
                      </c:pt>
                      <c:pt idx="74">
                        <c:v>8.8243417323146948E-5</c:v>
                      </c:pt>
                      <c:pt idx="75">
                        <c:v>1.1277877865823576E-4</c:v>
                      </c:pt>
                      <c:pt idx="76">
                        <c:v>1.2459540032794757E-4</c:v>
                      </c:pt>
                      <c:pt idx="77">
                        <c:v>1.9272927887434036E-4</c:v>
                      </c:pt>
                      <c:pt idx="78">
                        <c:v>1.9956789557282553E-4</c:v>
                      </c:pt>
                      <c:pt idx="79">
                        <c:v>2.7972096206085558E-4</c:v>
                      </c:pt>
                      <c:pt idx="80">
                        <c:v>3.0004655833528436E-4</c:v>
                      </c:pt>
                      <c:pt idx="81">
                        <c:v>3.6049384561712583E-4</c:v>
                      </c:pt>
                      <c:pt idx="82">
                        <c:v>3.3981954008262965E-4</c:v>
                      </c:pt>
                      <c:pt idx="83">
                        <c:v>4.070763747624693E-4</c:v>
                      </c:pt>
                      <c:pt idx="84">
                        <c:v>4.3464860331928346E-4</c:v>
                      </c:pt>
                      <c:pt idx="85">
                        <c:v>4.5226215610624505E-4</c:v>
                      </c:pt>
                      <c:pt idx="86">
                        <c:v>4.8146379920192784E-4</c:v>
                      </c:pt>
                      <c:pt idx="87">
                        <c:v>3.6497317629149588E-4</c:v>
                      </c:pt>
                      <c:pt idx="88">
                        <c:v>2.6355798863592197E-4</c:v>
                      </c:pt>
                      <c:pt idx="89">
                        <c:v>2.3704765614870397E-4</c:v>
                      </c:pt>
                      <c:pt idx="90">
                        <c:v>2.2961225719280186E-4</c:v>
                      </c:pt>
                      <c:pt idx="91">
                        <c:v>2.7447743920418292E-4</c:v>
                      </c:pt>
                      <c:pt idx="92">
                        <c:v>3.4874299761344159E-4</c:v>
                      </c:pt>
                      <c:pt idx="93">
                        <c:v>2.8043727940723511E-4</c:v>
                      </c:pt>
                      <c:pt idx="94">
                        <c:v>3.1388859766702222E-4</c:v>
                      </c:pt>
                      <c:pt idx="95">
                        <c:v>3.4533889885454802E-4</c:v>
                      </c:pt>
                      <c:pt idx="96">
                        <c:v>4.5164465717429509E-4</c:v>
                      </c:pt>
                      <c:pt idx="97">
                        <c:v>4.6344875658446417E-4</c:v>
                      </c:pt>
                      <c:pt idx="98">
                        <c:v>3.3912034081922494E-4</c:v>
                      </c:pt>
                      <c:pt idx="99">
                        <c:v>3.3287001356823912E-4</c:v>
                      </c:pt>
                      <c:pt idx="100">
                        <c:v>3.8760223365610864E-4</c:v>
                      </c:pt>
                      <c:pt idx="101">
                        <c:v>5.9655060163190797E-4</c:v>
                      </c:pt>
                      <c:pt idx="102">
                        <c:v>4.1024951087609616E-4</c:v>
                      </c:pt>
                      <c:pt idx="103">
                        <c:v>5.0754825746789588E-4</c:v>
                      </c:pt>
                      <c:pt idx="104">
                        <c:v>5.1018782395497646E-4</c:v>
                      </c:pt>
                      <c:pt idx="105">
                        <c:v>3.5252212364961748E-4</c:v>
                      </c:pt>
                      <c:pt idx="106">
                        <c:v>2.146970255731518E-4</c:v>
                      </c:pt>
                      <c:pt idx="107">
                        <c:v>3.6682865124037492E-4</c:v>
                      </c:pt>
                      <c:pt idx="108">
                        <c:v>3.6868171803830448E-4</c:v>
                      </c:pt>
                      <c:pt idx="109">
                        <c:v>2.5063289572391337E-4</c:v>
                      </c:pt>
                      <c:pt idx="110">
                        <c:v>3.1759492968907283E-4</c:v>
                      </c:pt>
                      <c:pt idx="111">
                        <c:v>4.0726741613344482E-4</c:v>
                      </c:pt>
                      <c:pt idx="112">
                        <c:v>3.6506971888909814E-4</c:v>
                      </c:pt>
                      <c:pt idx="113">
                        <c:v>2.5569803837812745E-4</c:v>
                      </c:pt>
                      <c:pt idx="114">
                        <c:v>2.7931004011523569E-4</c:v>
                      </c:pt>
                      <c:pt idx="115">
                        <c:v>3.5931549819176114E-4</c:v>
                      </c:pt>
                      <c:pt idx="116">
                        <c:v>2.4824573677245941E-4</c:v>
                      </c:pt>
                      <c:pt idx="117">
                        <c:v>1.8141971004047996E-4</c:v>
                      </c:pt>
                      <c:pt idx="118">
                        <c:v>3.0766962161116906E-4</c:v>
                      </c:pt>
                      <c:pt idx="119">
                        <c:v>2.9774602075553519E-4</c:v>
                      </c:pt>
                      <c:pt idx="120">
                        <c:v>3.5678722931162997E-4</c:v>
                      </c:pt>
                      <c:pt idx="121">
                        <c:v>2.7758845981163804E-4</c:v>
                      </c:pt>
                      <c:pt idx="122">
                        <c:v>1.3946277969489079E-4</c:v>
                      </c:pt>
                      <c:pt idx="123">
                        <c:v>2.2189630542050263E-4</c:v>
                      </c:pt>
                      <c:pt idx="124">
                        <c:v>3.1689602188833896E-4</c:v>
                      </c:pt>
                      <c:pt idx="125">
                        <c:v>3.5387085604230274E-4</c:v>
                      </c:pt>
                      <c:pt idx="126">
                        <c:v>1.4223017504574363E-4</c:v>
                      </c:pt>
                      <c:pt idx="127">
                        <c:v>2.2629949339143373E-4</c:v>
                      </c:pt>
                      <c:pt idx="128">
                        <c:v>2.5134952413968131E-4</c:v>
                      </c:pt>
                      <c:pt idx="129">
                        <c:v>2.6461527738672551E-4</c:v>
                      </c:pt>
                      <c:pt idx="130">
                        <c:v>2.538284889610445E-4</c:v>
                      </c:pt>
                      <c:pt idx="131">
                        <c:v>2.3077790690445577E-4</c:v>
                      </c:pt>
                      <c:pt idx="132">
                        <c:v>2.5632372301095696E-4</c:v>
                      </c:pt>
                      <c:pt idx="133">
                        <c:v>3.6801161718603802E-4</c:v>
                      </c:pt>
                      <c:pt idx="134">
                        <c:v>3.5752336326400834E-4</c:v>
                      </c:pt>
                      <c:pt idx="135">
                        <c:v>3.0973766240601663E-4</c:v>
                      </c:pt>
                      <c:pt idx="136">
                        <c:v>2.240998332415711E-4</c:v>
                      </c:pt>
                      <c:pt idx="137">
                        <c:v>3.8788795911275797E-4</c:v>
                      </c:pt>
                      <c:pt idx="138">
                        <c:v>3.7725657896557564E-4</c:v>
                      </c:pt>
                      <c:pt idx="139">
                        <c:v>2.1482010265434331E-4</c:v>
                      </c:pt>
                      <c:pt idx="140">
                        <c:v>1.6506734200158718E-4</c:v>
                      </c:pt>
                      <c:pt idx="141">
                        <c:v>2.4243269435347755E-4</c:v>
                      </c:pt>
                      <c:pt idx="142">
                        <c:v>3.07745660869342E-4</c:v>
                      </c:pt>
                      <c:pt idx="143">
                        <c:v>3.3504759796025476E-4</c:v>
                      </c:pt>
                      <c:pt idx="144">
                        <c:v>2.8489818348492816E-4</c:v>
                      </c:pt>
                      <c:pt idx="145">
                        <c:v>2.8630144755311727E-4</c:v>
                      </c:pt>
                      <c:pt idx="146">
                        <c:v>4.1853463283011489E-4</c:v>
                      </c:pt>
                      <c:pt idx="147">
                        <c:v>3.9434282894901409E-4</c:v>
                      </c:pt>
                      <c:pt idx="148">
                        <c:v>3.8310457353627294E-4</c:v>
                      </c:pt>
                      <c:pt idx="149">
                        <c:v>4.2486408566351871E-4</c:v>
                      </c:pt>
                      <c:pt idx="150">
                        <c:v>4.8039888781809697E-4</c:v>
                      </c:pt>
                      <c:pt idx="151">
                        <c:v>3.4867884644645513E-4</c:v>
                      </c:pt>
                      <c:pt idx="152">
                        <c:v>2.4257170738413089E-4</c:v>
                      </c:pt>
                      <c:pt idx="153">
                        <c:v>3.79217043233632E-4</c:v>
                      </c:pt>
                      <c:pt idx="154">
                        <c:v>2.9942402168326235E-4</c:v>
                      </c:pt>
                      <c:pt idx="155">
                        <c:v>3.9666956737752056E-4</c:v>
                      </c:pt>
                      <c:pt idx="156">
                        <c:v>3.8490291633555638E-4</c:v>
                      </c:pt>
                      <c:pt idx="157">
                        <c:v>3.3154921713447814E-4</c:v>
                      </c:pt>
                      <c:pt idx="158">
                        <c:v>3.4707639847700382E-4</c:v>
                      </c:pt>
                      <c:pt idx="159">
                        <c:v>1.8135124804777181E-4</c:v>
                      </c:pt>
                      <c:pt idx="160">
                        <c:v>2.6634898250467714E-4</c:v>
                      </c:pt>
                      <c:pt idx="161">
                        <c:v>2.5356279013856041E-4</c:v>
                      </c:pt>
                      <c:pt idx="162">
                        <c:v>2.5480099190602727E-4</c:v>
                      </c:pt>
                      <c:pt idx="163">
                        <c:v>2.1336413178637666E-4</c:v>
                      </c:pt>
                      <c:pt idx="164">
                        <c:v>2.7158392869424064E-4</c:v>
                      </c:pt>
                      <c:pt idx="165">
                        <c:v>2.5854646853554387E-4</c:v>
                      </c:pt>
                      <c:pt idx="166">
                        <c:v>2.8868295255166072E-4</c:v>
                      </c:pt>
                      <c:pt idx="167">
                        <c:v>1.8855007564256643E-4</c:v>
                      </c:pt>
                      <c:pt idx="168">
                        <c:v>3.7897445308621386E-4</c:v>
                      </c:pt>
                      <c:pt idx="169">
                        <c:v>2.4899838082865843E-4</c:v>
                      </c:pt>
                      <c:pt idx="170">
                        <c:v>1.7661045386826245E-4</c:v>
                      </c:pt>
                      <c:pt idx="171">
                        <c:v>1.9225195935378126E-4</c:v>
                      </c:pt>
                      <c:pt idx="172">
                        <c:v>1.9318039284146437E-4</c:v>
                      </c:pt>
                      <c:pt idx="173">
                        <c:v>2.8372248235254547E-4</c:v>
                      </c:pt>
                      <c:pt idx="174">
                        <c:v>2.2507802420279616E-4</c:v>
                      </c:pt>
                      <c:pt idx="175">
                        <c:v>3.015761683993947E-4</c:v>
                      </c:pt>
                      <c:pt idx="176">
                        <c:v>1.9697118117123385E-4</c:v>
                      </c:pt>
                      <c:pt idx="177">
                        <c:v>2.1314953786206057E-4</c:v>
                      </c:pt>
                      <c:pt idx="178">
                        <c:v>1.9888042722123402E-4</c:v>
                      </c:pt>
                      <c:pt idx="179">
                        <c:v>2.6134172828469346E-4</c:v>
                      </c:pt>
                      <c:pt idx="180">
                        <c:v>3.3987341040067967E-4</c:v>
                      </c:pt>
                      <c:pt idx="181">
                        <c:v>3.5707688961157652E-4</c:v>
                      </c:pt>
                      <c:pt idx="182">
                        <c:v>2.4960908197551056E-4</c:v>
                      </c:pt>
                      <c:pt idx="183">
                        <c:v>2.194651333556523E-4</c:v>
                      </c:pt>
                      <c:pt idx="184">
                        <c:v>2.9930345878710152E-4</c:v>
                      </c:pt>
                      <c:pt idx="185">
                        <c:v>2.8493551730820305E-4</c:v>
                      </c:pt>
                      <c:pt idx="186">
                        <c:v>2.3859821074324514E-4</c:v>
                      </c:pt>
                      <c:pt idx="187">
                        <c:v>2.7172907782646995E-4</c:v>
                      </c:pt>
                      <c:pt idx="188">
                        <c:v>3.8551624885799153E-4</c:v>
                      </c:pt>
                      <c:pt idx="189">
                        <c:v>2.5826052048978881E-4</c:v>
                      </c:pt>
                      <c:pt idx="190">
                        <c:v>3.4063361219886155E-4</c:v>
                      </c:pt>
                      <c:pt idx="191">
                        <c:v>3.7491745019541497E-4</c:v>
                      </c:pt>
                      <c:pt idx="192">
                        <c:v>2.7846338400617002E-4</c:v>
                      </c:pt>
                      <c:pt idx="193">
                        <c:v>2.9628370528072932E-4</c:v>
                      </c:pt>
                      <c:pt idx="194">
                        <c:v>3.804545482637248E-4</c:v>
                      </c:pt>
                      <c:pt idx="195">
                        <c:v>2.8257599966377729E-4</c:v>
                      </c:pt>
                      <c:pt idx="196">
                        <c:v>4.009055241333872E-4</c:v>
                      </c:pt>
                      <c:pt idx="197">
                        <c:v>3.5251728107450048E-4</c:v>
                      </c:pt>
                      <c:pt idx="198">
                        <c:v>2.6989065117544197E-4</c:v>
                      </c:pt>
                      <c:pt idx="199">
                        <c:v>4.0683997870617647E-4</c:v>
                      </c:pt>
                      <c:pt idx="200">
                        <c:v>2.0440029289302549E-4</c:v>
                      </c:pt>
                      <c:pt idx="201">
                        <c:v>2.2250318812664174E-4</c:v>
                      </c:pt>
                      <c:pt idx="202">
                        <c:v>2.751817729736219E-4</c:v>
                      </c:pt>
                      <c:pt idx="203">
                        <c:v>2.9380564511265157E-4</c:v>
                      </c:pt>
                      <c:pt idx="204">
                        <c:v>2.7786767027176962E-4</c:v>
                      </c:pt>
                      <c:pt idx="205">
                        <c:v>5.4107498903481152E-4</c:v>
                      </c:pt>
                      <c:pt idx="206">
                        <c:v>3.683371775076937E-4</c:v>
                      </c:pt>
                      <c:pt idx="207">
                        <c:v>3.3488903298326759E-4</c:v>
                      </c:pt>
                      <c:pt idx="208">
                        <c:v>2.4795495727014433E-4</c:v>
                      </c:pt>
                      <c:pt idx="209">
                        <c:v>2.1355708884032996E-4</c:v>
                      </c:pt>
                      <c:pt idx="210">
                        <c:v>3.9345106785101204E-4</c:v>
                      </c:pt>
                      <c:pt idx="211">
                        <c:v>2.6956376137095305E-4</c:v>
                      </c:pt>
                      <c:pt idx="212">
                        <c:v>3.7924525312278158E-4</c:v>
                      </c:pt>
                      <c:pt idx="213">
                        <c:v>3.4480664273577142E-4</c:v>
                      </c:pt>
                      <c:pt idx="214">
                        <c:v>3.6473541692838937E-4</c:v>
                      </c:pt>
                      <c:pt idx="215">
                        <c:v>2.5655087522044389E-4</c:v>
                      </c:pt>
                      <c:pt idx="216">
                        <c:v>2.9462693999216362E-4</c:v>
                      </c:pt>
                      <c:pt idx="217">
                        <c:v>3.8859971244561135E-4</c:v>
                      </c:pt>
                      <c:pt idx="218">
                        <c:v>2.2312719738815592E-4</c:v>
                      </c:pt>
                      <c:pt idx="219">
                        <c:v>2.615753834592316E-4</c:v>
                      </c:pt>
                      <c:pt idx="220">
                        <c:v>2.8161929962641904E-4</c:v>
                      </c:pt>
                      <c:pt idx="221">
                        <c:v>2.0751390862607368E-4</c:v>
                      </c:pt>
                      <c:pt idx="222">
                        <c:v>3.2226657944013577E-4</c:v>
                      </c:pt>
                      <c:pt idx="223">
                        <c:v>2.8573270996449395E-4</c:v>
                      </c:pt>
                      <c:pt idx="224">
                        <c:v>2.4883125687563283E-4</c:v>
                      </c:pt>
                      <c:pt idx="225">
                        <c:v>3.6545720705247041E-4</c:v>
                      </c:pt>
                      <c:pt idx="226">
                        <c:v>3.479141220491541E-4</c:v>
                      </c:pt>
                      <c:pt idx="227">
                        <c:v>2.7191004149544189E-4</c:v>
                      </c:pt>
                      <c:pt idx="228">
                        <c:v>2.1467097418929158E-4</c:v>
                      </c:pt>
                      <c:pt idx="229">
                        <c:v>3.7261098409920295E-4</c:v>
                      </c:pt>
                      <c:pt idx="230">
                        <c:v>1.9705195725598431E-4</c:v>
                      </c:pt>
                      <c:pt idx="231">
                        <c:v>2.3760205995002051E-4</c:v>
                      </c:pt>
                      <c:pt idx="232">
                        <c:v>2.5864570209587244E-4</c:v>
                      </c:pt>
                      <c:pt idx="233">
                        <c:v>2.1990650065954907E-4</c:v>
                      </c:pt>
                      <c:pt idx="234">
                        <c:v>2.2096401009455953E-4</c:v>
                      </c:pt>
                      <c:pt idx="235">
                        <c:v>1.4128347847454991E-4</c:v>
                      </c:pt>
                      <c:pt idx="236">
                        <c:v>2.0280192554462948E-4</c:v>
                      </c:pt>
                      <c:pt idx="237">
                        <c:v>8.1504633819273444E-5</c:v>
                      </c:pt>
                      <c:pt idx="238">
                        <c:v>1.4331275290199629E-4</c:v>
                      </c:pt>
                      <c:pt idx="239">
                        <c:v>6.1709714837459111E-5</c:v>
                      </c:pt>
                      <c:pt idx="240">
                        <c:v>2.0666563615703819E-5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A51-4E15-990E-7DCE28B7183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A51-4E15-990E-7DCE28B71837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7-4808-9336-9BC8FCA8FE7A}"/>
            </c:ext>
          </c:extLst>
        </c:ser>
        <c:ser>
          <c:idx val="2"/>
          <c:order val="2"/>
          <c:tx>
            <c:strRef>
              <c:f>'2022_06 all ages slope4'!$AL$13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7-4808-9336-9BC8FCA8FE7A}"/>
            </c:ext>
          </c:extLst>
        </c:ser>
        <c:ser>
          <c:idx val="3"/>
          <c:order val="3"/>
          <c:tx>
            <c:strRef>
              <c:f>'2022_06 all ages slope4'!$AM$13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0F7-4808-9336-9BC8FCA8F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slope4'!$AK$13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0F7-4808-9336-9BC8FCA8FE7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F7-4808-9336-9BC8FCA8FE7A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D5-49F7-8886-8CE0E7BC082E}"/>
            </c:ext>
          </c:extLst>
        </c:ser>
        <c:ser>
          <c:idx val="1"/>
          <c:order val="1"/>
          <c:tx>
            <c:strRef>
              <c:f>'2022_06 all ages slope4'!$O$13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D5-49F7-8886-8CE0E7BC082E}"/>
            </c:ext>
          </c:extLst>
        </c:ser>
        <c:ser>
          <c:idx val="2"/>
          <c:order val="2"/>
          <c:tx>
            <c:strRef>
              <c:f>'2022_06 all ages slope4'!$P$13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D5-49F7-8886-8CE0E7BC0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5D5-49F7-8886-8CE0E7BC082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5D5-49F7-8886-8CE0E7BC082E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4-4566-8F09-EB58090677E7}"/>
            </c:ext>
          </c:extLst>
        </c:ser>
        <c:ser>
          <c:idx val="1"/>
          <c:order val="1"/>
          <c:tx>
            <c:strRef>
              <c:f>'2022_06 all ages slope4'!$W$13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4-4566-8F09-EB58090677E7}"/>
            </c:ext>
          </c:extLst>
        </c:ser>
        <c:ser>
          <c:idx val="2"/>
          <c:order val="2"/>
          <c:tx>
            <c:strRef>
              <c:f>'2022_06 all ages slope4'!$X$13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slope4'!$X$14:$X$254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4-4566-8F09-EB5809067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DB4-4566-8F09-EB58090677E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DB4-4566-8F09-EB58090677E7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slope4'!$AX$13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1.997834995308228E-4</c:v>
                </c:pt>
                <c:pt idx="38">
                  <c:v>3.9650346574540978E-4</c:v>
                </c:pt>
                <c:pt idx="39">
                  <c:v>5.7180112834283791E-4</c:v>
                </c:pt>
                <c:pt idx="40">
                  <c:v>7.6121602530176632E-4</c:v>
                </c:pt>
                <c:pt idx="41">
                  <c:v>9.50084511987726E-4</c:v>
                </c:pt>
                <c:pt idx="42">
                  <c:v>1.1250935794107062E-3</c:v>
                </c:pt>
                <c:pt idx="43">
                  <c:v>1.2917001582935736E-3</c:v>
                </c:pt>
                <c:pt idx="44">
                  <c:v>1.449267789747322E-3</c:v>
                </c:pt>
                <c:pt idx="45">
                  <c:v>1.6052623635549185E-3</c:v>
                </c:pt>
                <c:pt idx="46">
                  <c:v>1.774342825839974E-3</c:v>
                </c:pt>
                <c:pt idx="47">
                  <c:v>1.9298601287041496E-3</c:v>
                </c:pt>
                <c:pt idx="48">
                  <c:v>2.0667121494840853E-3</c:v>
                </c:pt>
                <c:pt idx="49">
                  <c:v>2.2012687555800214E-3</c:v>
                </c:pt>
                <c:pt idx="50">
                  <c:v>2.3407242622869953E-3</c:v>
                </c:pt>
                <c:pt idx="51">
                  <c:v>2.4851285466232879E-3</c:v>
                </c:pt>
                <c:pt idx="52">
                  <c:v>2.6202076435770539E-3</c:v>
                </c:pt>
                <c:pt idx="53">
                  <c:v>2.7639277575302965E-3</c:v>
                </c:pt>
                <c:pt idx="54">
                  <c:v>2.924614235089786E-3</c:v>
                </c:pt>
                <c:pt idx="55">
                  <c:v>3.0641952072037897E-3</c:v>
                </c:pt>
                <c:pt idx="56">
                  <c:v>3.204821982979248E-3</c:v>
                </c:pt>
                <c:pt idx="57">
                  <c:v>3.3693009616712001E-3</c:v>
                </c:pt>
                <c:pt idx="58">
                  <c:v>3.5326463077210409E-3</c:v>
                </c:pt>
                <c:pt idx="59">
                  <c:v>3.6869630488610351E-3</c:v>
                </c:pt>
                <c:pt idx="60">
                  <c:v>3.8556142400230512E-3</c:v>
                </c:pt>
                <c:pt idx="61">
                  <c:v>4.0157476658378493E-3</c:v>
                </c:pt>
                <c:pt idx="62">
                  <c:v>4.176457311933033E-3</c:v>
                </c:pt>
                <c:pt idx="63">
                  <c:v>4.3150841843027522E-3</c:v>
                </c:pt>
                <c:pt idx="64">
                  <c:v>4.4964341446484535E-3</c:v>
                </c:pt>
                <c:pt idx="65">
                  <c:v>4.6570723346184891E-3</c:v>
                </c:pt>
                <c:pt idx="66">
                  <c:v>4.8331331279706409E-3</c:v>
                </c:pt>
                <c:pt idx="67">
                  <c:v>5.0165546627478647E-3</c:v>
                </c:pt>
                <c:pt idx="68">
                  <c:v>5.2153797381179418E-3</c:v>
                </c:pt>
                <c:pt idx="69">
                  <c:v>5.4091323140430447E-3</c:v>
                </c:pt>
                <c:pt idx="70">
                  <c:v>5.5819520796181032E-3</c:v>
                </c:pt>
                <c:pt idx="71">
                  <c:v>5.7672381371379079E-3</c:v>
                </c:pt>
                <c:pt idx="72">
                  <c:v>5.9350607471500274E-3</c:v>
                </c:pt>
                <c:pt idx="73">
                  <c:v>6.1053720324772938E-3</c:v>
                </c:pt>
                <c:pt idx="74">
                  <c:v>6.2731292741133749E-3</c:v>
                </c:pt>
                <c:pt idx="75">
                  <c:v>6.4494393523780395E-3</c:v>
                </c:pt>
                <c:pt idx="76">
                  <c:v>6.6382321535315139E-3</c:v>
                </c:pt>
                <c:pt idx="77">
                  <c:v>6.8354574187673755E-3</c:v>
                </c:pt>
                <c:pt idx="78">
                  <c:v>7.0373203496398029E-3</c:v>
                </c:pt>
                <c:pt idx="79">
                  <c:v>7.2708687960859721E-3</c:v>
                </c:pt>
                <c:pt idx="80">
                  <c:v>7.5276187315971082E-3</c:v>
                </c:pt>
                <c:pt idx="81">
                  <c:v>7.7545358155358506E-3</c:v>
                </c:pt>
                <c:pt idx="82">
                  <c:v>7.9658314970267024E-3</c:v>
                </c:pt>
                <c:pt idx="83">
                  <c:v>8.16298791608909E-3</c:v>
                </c:pt>
                <c:pt idx="84">
                  <c:v>8.337483793077383E-3</c:v>
                </c:pt>
                <c:pt idx="85">
                  <c:v>8.5277205906261963E-3</c:v>
                </c:pt>
                <c:pt idx="86">
                  <c:v>8.7139256312654088E-3</c:v>
                </c:pt>
                <c:pt idx="87">
                  <c:v>8.9028451978382349E-3</c:v>
                </c:pt>
                <c:pt idx="88">
                  <c:v>9.0828863581250488E-3</c:v>
                </c:pt>
                <c:pt idx="89">
                  <c:v>9.2711225691780273E-3</c:v>
                </c:pt>
                <c:pt idx="90">
                  <c:v>9.4510588390688006E-3</c:v>
                </c:pt>
                <c:pt idx="91">
                  <c:v>9.631280299713791E-3</c:v>
                </c:pt>
                <c:pt idx="92">
                  <c:v>9.818069992566264E-3</c:v>
                </c:pt>
                <c:pt idx="93">
                  <c:v>1.0010792769250704E-2</c:v>
                </c:pt>
                <c:pt idx="94">
                  <c:v>1.0190446206347006E-2</c:v>
                </c:pt>
                <c:pt idx="95">
                  <c:v>1.0369657646102141E-2</c:v>
                </c:pt>
                <c:pt idx="96">
                  <c:v>1.053735447504398E-2</c:v>
                </c:pt>
                <c:pt idx="97">
                  <c:v>1.0702374382213409E-2</c:v>
                </c:pt>
                <c:pt idx="98">
                  <c:v>1.0881276625696134E-2</c:v>
                </c:pt>
                <c:pt idx="99">
                  <c:v>1.1037576856143032E-2</c:v>
                </c:pt>
                <c:pt idx="100">
                  <c:v>1.1207487458220824E-2</c:v>
                </c:pt>
                <c:pt idx="101">
                  <c:v>1.1368054984345694E-2</c:v>
                </c:pt>
                <c:pt idx="102">
                  <c:v>1.1532073720191044E-2</c:v>
                </c:pt>
                <c:pt idx="103">
                  <c:v>1.171069555074632E-2</c:v>
                </c:pt>
                <c:pt idx="104">
                  <c:v>1.1879854207396663E-2</c:v>
                </c:pt>
                <c:pt idx="105">
                  <c:v>1.2068289742420447E-2</c:v>
                </c:pt>
                <c:pt idx="106">
                  <c:v>1.2231004505947954E-2</c:v>
                </c:pt>
                <c:pt idx="107">
                  <c:v>1.2398388919671065E-2</c:v>
                </c:pt>
                <c:pt idx="108">
                  <c:v>1.2575439701961726E-2</c:v>
                </c:pt>
                <c:pt idx="109">
                  <c:v>1.2748857590335016E-2</c:v>
                </c:pt>
                <c:pt idx="110">
                  <c:v>1.2906664300254764E-2</c:v>
                </c:pt>
                <c:pt idx="111">
                  <c:v>1.3071518094502651E-2</c:v>
                </c:pt>
                <c:pt idx="112">
                  <c:v>1.3251273996282347E-2</c:v>
                </c:pt>
                <c:pt idx="113">
                  <c:v>1.3459393417133807E-2</c:v>
                </c:pt>
                <c:pt idx="114">
                  <c:v>1.3649764370899672E-2</c:v>
                </c:pt>
                <c:pt idx="115">
                  <c:v>1.38055744947329E-2</c:v>
                </c:pt>
                <c:pt idx="116">
                  <c:v>1.3980121827679751E-2</c:v>
                </c:pt>
                <c:pt idx="117">
                  <c:v>1.4159214157306099E-2</c:v>
                </c:pt>
                <c:pt idx="118">
                  <c:v>1.4351739670668575E-2</c:v>
                </c:pt>
                <c:pt idx="119">
                  <c:v>1.4536419849771573E-2</c:v>
                </c:pt>
                <c:pt idx="120">
                  <c:v>1.4746078031092595E-2</c:v>
                </c:pt>
                <c:pt idx="121">
                  <c:v>1.4943394585758121E-2</c:v>
                </c:pt>
                <c:pt idx="122">
                  <c:v>1.5143016074783572E-2</c:v>
                </c:pt>
                <c:pt idx="123">
                  <c:v>1.5337527384411898E-2</c:v>
                </c:pt>
                <c:pt idx="124">
                  <c:v>1.5550952191656557E-2</c:v>
                </c:pt>
                <c:pt idx="125">
                  <c:v>1.5755517961147693E-2</c:v>
                </c:pt>
                <c:pt idx="126">
                  <c:v>1.5987644233259473E-2</c:v>
                </c:pt>
                <c:pt idx="127">
                  <c:v>1.6202041896003723E-2</c:v>
                </c:pt>
                <c:pt idx="128">
                  <c:v>1.6437128840847224E-2</c:v>
                </c:pt>
                <c:pt idx="129">
                  <c:v>1.6688860176155177E-2</c:v>
                </c:pt>
                <c:pt idx="130">
                  <c:v>1.6908071862681142E-2</c:v>
                </c:pt>
                <c:pt idx="131">
                  <c:v>1.7168595945949435E-2</c:v>
                </c:pt>
                <c:pt idx="132">
                  <c:v>1.7411025613089992E-2</c:v>
                </c:pt>
                <c:pt idx="133">
                  <c:v>1.7658702994436743E-2</c:v>
                </c:pt>
                <c:pt idx="134">
                  <c:v>1.7870022368387244E-2</c:v>
                </c:pt>
                <c:pt idx="135">
                  <c:v>1.8100125013351395E-2</c:v>
                </c:pt>
                <c:pt idx="136">
                  <c:v>1.8339459761947823E-2</c:v>
                </c:pt>
                <c:pt idx="137">
                  <c:v>1.8564945738858855E-2</c:v>
                </c:pt>
                <c:pt idx="138">
                  <c:v>1.8795691805863872E-2</c:v>
                </c:pt>
                <c:pt idx="139">
                  <c:v>1.9006518518960795E-2</c:v>
                </c:pt>
                <c:pt idx="140">
                  <c:v>1.9208977770372646E-2</c:v>
                </c:pt>
                <c:pt idx="141">
                  <c:v>1.9395229109104854E-2</c:v>
                </c:pt>
                <c:pt idx="142">
                  <c:v>1.9610879410593564E-2</c:v>
                </c:pt>
                <c:pt idx="143">
                  <c:v>1.9823097314799764E-2</c:v>
                </c:pt>
                <c:pt idx="144">
                  <c:v>2.0013785884821677E-2</c:v>
                </c:pt>
                <c:pt idx="145">
                  <c:v>2.0215746200393434E-2</c:v>
                </c:pt>
                <c:pt idx="146">
                  <c:v>2.0404764183163396E-2</c:v>
                </c:pt>
                <c:pt idx="147">
                  <c:v>2.0600921607366571E-2</c:v>
                </c:pt>
                <c:pt idx="148">
                  <c:v>2.0809967076425649E-2</c:v>
                </c:pt>
                <c:pt idx="149">
                  <c:v>2.099018596587858E-2</c:v>
                </c:pt>
                <c:pt idx="150">
                  <c:v>2.118094226668318E-2</c:v>
                </c:pt>
                <c:pt idx="151">
                  <c:v>2.137176986146138E-2</c:v>
                </c:pt>
                <c:pt idx="152">
                  <c:v>2.1554930649209068E-2</c:v>
                </c:pt>
                <c:pt idx="153">
                  <c:v>2.1748314926476584E-2</c:v>
                </c:pt>
                <c:pt idx="154">
                  <c:v>2.194860900882958E-2</c:v>
                </c:pt>
                <c:pt idx="155">
                  <c:v>2.2147040738716817E-2</c:v>
                </c:pt>
                <c:pt idx="156">
                  <c:v>2.2321359499639804E-2</c:v>
                </c:pt>
                <c:pt idx="157">
                  <c:v>2.2524922792760648E-2</c:v>
                </c:pt>
                <c:pt idx="158">
                  <c:v>2.2714611716306451E-2</c:v>
                </c:pt>
                <c:pt idx="159">
                  <c:v>2.2888763067460696E-2</c:v>
                </c:pt>
                <c:pt idx="160">
                  <c:v>2.3097161269809416E-2</c:v>
                </c:pt>
                <c:pt idx="161">
                  <c:v>2.3280812231722292E-2</c:v>
                </c:pt>
                <c:pt idx="162">
                  <c:v>2.3462395016947232E-2</c:v>
                </c:pt>
                <c:pt idx="163">
                  <c:v>2.3652139012617073E-2</c:v>
                </c:pt>
                <c:pt idx="164">
                  <c:v>2.3821252017755035E-2</c:v>
                </c:pt>
                <c:pt idx="165">
                  <c:v>2.3982982833522907E-2</c:v>
                </c:pt>
                <c:pt idx="166">
                  <c:v>2.4144543141004324E-2</c:v>
                </c:pt>
                <c:pt idx="167">
                  <c:v>2.4303830265316288E-2</c:v>
                </c:pt>
                <c:pt idx="168">
                  <c:v>2.4416561609235912E-2</c:v>
                </c:pt>
                <c:pt idx="169">
                  <c:v>2.451294949723978E-2</c:v>
                </c:pt>
                <c:pt idx="170">
                  <c:v>2.458376319620708E-2</c:v>
                </c:pt>
                <c:pt idx="171">
                  <c:v>2.4662984800668326E-2</c:v>
                </c:pt>
                <c:pt idx="172">
                  <c:v>2.4696348949726776E-2</c:v>
                </c:pt>
                <c:pt idx="173">
                  <c:v>2.4702840827529587E-2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6-4F59-999D-A4B253929ACF}"/>
            </c:ext>
          </c:extLst>
        </c:ser>
        <c:ser>
          <c:idx val="1"/>
          <c:order val="1"/>
          <c:tx>
            <c:strRef>
              <c:f>'2022_06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8.6270994760459388E-4</c:v>
                </c:pt>
                <c:pt idx="39">
                  <c:v>1.0774069731777458E-3</c:v>
                </c:pt>
                <c:pt idx="40">
                  <c:v>1.4442356244181208E-3</c:v>
                </c:pt>
                <c:pt idx="41">
                  <c:v>1.8129173424564252E-3</c:v>
                </c:pt>
                <c:pt idx="42">
                  <c:v>2.0635502381803387E-3</c:v>
                </c:pt>
                <c:pt idx="43">
                  <c:v>2.3811451678694114E-3</c:v>
                </c:pt>
                <c:pt idx="44">
                  <c:v>2.7884125840028562E-3</c:v>
                </c:pt>
                <c:pt idx="45">
                  <c:v>3.1534823028919541E-3</c:v>
                </c:pt>
                <c:pt idx="46">
                  <c:v>3.4091803412700816E-3</c:v>
                </c:pt>
                <c:pt idx="47">
                  <c:v>3.6884903813853174E-3</c:v>
                </c:pt>
                <c:pt idx="48">
                  <c:v>4.0478058795770785E-3</c:v>
                </c:pt>
                <c:pt idx="49">
                  <c:v>4.2960516163495378E-3</c:v>
                </c:pt>
                <c:pt idx="50">
                  <c:v>4.4774713263900177E-3</c:v>
                </c:pt>
                <c:pt idx="51">
                  <c:v>4.7851409480011865E-3</c:v>
                </c:pt>
                <c:pt idx="52">
                  <c:v>5.0828869687567215E-3</c:v>
                </c:pt>
                <c:pt idx="53">
                  <c:v>5.4396741980683519E-3</c:v>
                </c:pt>
                <c:pt idx="54">
                  <c:v>5.7172626578799899E-3</c:v>
                </c:pt>
                <c:pt idx="55">
                  <c:v>5.856725437574881E-3</c:v>
                </c:pt>
                <c:pt idx="56">
                  <c:v>6.0786217429953833E-3</c:v>
                </c:pt>
                <c:pt idx="57">
                  <c:v>6.3955177648837222E-3</c:v>
                </c:pt>
                <c:pt idx="58">
                  <c:v>6.7493886209260253E-3</c:v>
                </c:pt>
                <c:pt idx="59">
                  <c:v>6.8916187959717689E-3</c:v>
                </c:pt>
                <c:pt idx="60">
                  <c:v>7.1179182893632027E-3</c:v>
                </c:pt>
                <c:pt idx="61">
                  <c:v>7.3692678135028836E-3</c:v>
                </c:pt>
                <c:pt idx="62">
                  <c:v>7.6338830908896094E-3</c:v>
                </c:pt>
                <c:pt idx="63">
                  <c:v>7.887711579850654E-3</c:v>
                </c:pt>
                <c:pt idx="64">
                  <c:v>8.1184894867551097E-3</c:v>
                </c:pt>
                <c:pt idx="65">
                  <c:v>8.3748132097660674E-3</c:v>
                </c:pt>
                <c:pt idx="66">
                  <c:v>8.7428248269521055E-3</c:v>
                </c:pt>
                <c:pt idx="67">
                  <c:v>9.1003481902161131E-3</c:v>
                </c:pt>
                <c:pt idx="68">
                  <c:v>9.4100858526221295E-3</c:v>
                </c:pt>
                <c:pt idx="69">
                  <c:v>9.6341856858637009E-3</c:v>
                </c:pt>
                <c:pt idx="70">
                  <c:v>1.0022073644976459E-2</c:v>
                </c:pt>
                <c:pt idx="71">
                  <c:v>1.0399330223942035E-2</c:v>
                </c:pt>
                <c:pt idx="72">
                  <c:v>1.0614150326596378E-2</c:v>
                </c:pt>
                <c:pt idx="73">
                  <c:v>1.0779217668597964E-2</c:v>
                </c:pt>
                <c:pt idx="74">
                  <c:v>1.1021650362951442E-2</c:v>
                </c:pt>
                <c:pt idx="75">
                  <c:v>1.1329396023820784E-2</c:v>
                </c:pt>
                <c:pt idx="76">
                  <c:v>1.1664443621781038E-2</c:v>
                </c:pt>
                <c:pt idx="77">
                  <c:v>1.1949341805265965E-2</c:v>
                </c:pt>
                <c:pt idx="78">
                  <c:v>1.2235643252819083E-2</c:v>
                </c:pt>
                <c:pt idx="79">
                  <c:v>1.2654177885649197E-2</c:v>
                </c:pt>
                <c:pt idx="80">
                  <c:v>1.3048520714598211E-2</c:v>
                </c:pt>
                <c:pt idx="81">
                  <c:v>1.3431625288134484E-2</c:v>
                </c:pt>
                <c:pt idx="82">
                  <c:v>1.3856489373798003E-2</c:v>
                </c:pt>
                <c:pt idx="83">
                  <c:v>1.4336888261616099E-2</c:v>
                </c:pt>
                <c:pt idx="84">
                  <c:v>1.4685567108062554E-2</c:v>
                </c:pt>
                <c:pt idx="85">
                  <c:v>1.4928138815446685E-2</c:v>
                </c:pt>
                <c:pt idx="86">
                  <c:v>1.5307355858680316E-2</c:v>
                </c:pt>
                <c:pt idx="87">
                  <c:v>1.5606779880363578E-2</c:v>
                </c:pt>
                <c:pt idx="88">
                  <c:v>1.6003449447741101E-2</c:v>
                </c:pt>
                <c:pt idx="89">
                  <c:v>1.6388352364076656E-2</c:v>
                </c:pt>
                <c:pt idx="90">
                  <c:v>1.6719901581211134E-2</c:v>
                </c:pt>
                <c:pt idx="91">
                  <c:v>1.7066977979688137E-2</c:v>
                </c:pt>
                <c:pt idx="92">
                  <c:v>1.724832922773591E-2</c:v>
                </c:pt>
                <c:pt idx="93">
                  <c:v>1.7514678210240588E-2</c:v>
                </c:pt>
                <c:pt idx="94">
                  <c:v>1.7768241000379149E-2</c:v>
                </c:pt>
                <c:pt idx="95">
                  <c:v>1.8023041992285174E-2</c:v>
                </c:pt>
                <c:pt idx="96">
                  <c:v>1.8236406124071552E-2</c:v>
                </c:pt>
                <c:pt idx="97">
                  <c:v>1.8507990052765794E-2</c:v>
                </c:pt>
                <c:pt idx="98">
                  <c:v>1.8766536521301339E-2</c:v>
                </c:pt>
                <c:pt idx="99">
                  <c:v>1.9055219473853E-2</c:v>
                </c:pt>
                <c:pt idx="100">
                  <c:v>1.9243769549495568E-2</c:v>
                </c:pt>
                <c:pt idx="101">
                  <c:v>1.9622744002581783E-2</c:v>
                </c:pt>
                <c:pt idx="102">
                  <c:v>1.987174238341044E-2</c:v>
                </c:pt>
                <c:pt idx="103">
                  <c:v>2.0048352837278703E-2</c:v>
                </c:pt>
                <c:pt idx="104">
                  <c:v>2.0240604796632485E-2</c:v>
                </c:pt>
                <c:pt idx="105">
                  <c:v>2.043378518947395E-2</c:v>
                </c:pt>
                <c:pt idx="106">
                  <c:v>2.0717507671826497E-2</c:v>
                </c:pt>
                <c:pt idx="107">
                  <c:v>2.0942585696029293E-2</c:v>
                </c:pt>
                <c:pt idx="108">
                  <c:v>2.1244161864428686E-2</c:v>
                </c:pt>
                <c:pt idx="109">
                  <c:v>2.1441133045599921E-2</c:v>
                </c:pt>
                <c:pt idx="110">
                  <c:v>2.1654282583461981E-2</c:v>
                </c:pt>
                <c:pt idx="111">
                  <c:v>2.1853163010683213E-2</c:v>
                </c:pt>
                <c:pt idx="112">
                  <c:v>2.2114504738967908E-2</c:v>
                </c:pt>
                <c:pt idx="113">
                  <c:v>2.2454378149368587E-2</c:v>
                </c:pt>
                <c:pt idx="114">
                  <c:v>2.2811455038980164E-2</c:v>
                </c:pt>
                <c:pt idx="115">
                  <c:v>2.3061064120955675E-2</c:v>
                </c:pt>
                <c:pt idx="116">
                  <c:v>2.3280529254311327E-2</c:v>
                </c:pt>
                <c:pt idx="117">
                  <c:v>2.3579832713098429E-2</c:v>
                </c:pt>
                <c:pt idx="118">
                  <c:v>2.3864768230406633E-2</c:v>
                </c:pt>
                <c:pt idx="119">
                  <c:v>2.4103366441149878E-2</c:v>
                </c:pt>
                <c:pt idx="120">
                  <c:v>2.4375095518976347E-2</c:v>
                </c:pt>
                <c:pt idx="121">
                  <c:v>2.476061176783434E-2</c:v>
                </c:pt>
                <c:pt idx="122">
                  <c:v>2.5018872288324129E-2</c:v>
                </c:pt>
                <c:pt idx="123">
                  <c:v>2.535950590052299E-2</c:v>
                </c:pt>
                <c:pt idx="124">
                  <c:v>2.5734423350718405E-2</c:v>
                </c:pt>
                <c:pt idx="125">
                  <c:v>2.6012886734724575E-2</c:v>
                </c:pt>
                <c:pt idx="126">
                  <c:v>2.6309170440005306E-2</c:v>
                </c:pt>
                <c:pt idx="127">
                  <c:v>2.6689624988269031E-2</c:v>
                </c:pt>
                <c:pt idx="128">
                  <c:v>2.6972200987932807E-2</c:v>
                </c:pt>
                <c:pt idx="129">
                  <c:v>2.7373106512066193E-2</c:v>
                </c:pt>
                <c:pt idx="130">
                  <c:v>2.7725623793140693E-2</c:v>
                </c:pt>
                <c:pt idx="131">
                  <c:v>2.7995514444316135E-2</c:v>
                </c:pt>
                <c:pt idx="132">
                  <c:v>2.8402354423022313E-2</c:v>
                </c:pt>
                <c:pt idx="133">
                  <c:v>2.8606754715915339E-2</c:v>
                </c:pt>
                <c:pt idx="134">
                  <c:v>2.8829257904041981E-2</c:v>
                </c:pt>
                <c:pt idx="135">
                  <c:v>2.9104439677015603E-2</c:v>
                </c:pt>
                <c:pt idx="136">
                  <c:v>2.9398245322128255E-2</c:v>
                </c:pt>
                <c:pt idx="137">
                  <c:v>2.9676112992400024E-2</c:v>
                </c:pt>
                <c:pt idx="138">
                  <c:v>3.0217187981434836E-2</c:v>
                </c:pt>
                <c:pt idx="139">
                  <c:v>3.0585525158942528E-2</c:v>
                </c:pt>
                <c:pt idx="140">
                  <c:v>3.0920414191925795E-2</c:v>
                </c:pt>
                <c:pt idx="141">
                  <c:v>3.1168369149195938E-2</c:v>
                </c:pt>
                <c:pt idx="142">
                  <c:v>3.1381926238036269E-2</c:v>
                </c:pt>
                <c:pt idx="143">
                  <c:v>3.1775377305887281E-2</c:v>
                </c:pt>
                <c:pt idx="144">
                  <c:v>3.2044941067258234E-2</c:v>
                </c:pt>
                <c:pt idx="145">
                  <c:v>3.2424186320381014E-2</c:v>
                </c:pt>
                <c:pt idx="146">
                  <c:v>3.2768992963116785E-2</c:v>
                </c:pt>
                <c:pt idx="147">
                  <c:v>3.3133728380045177E-2</c:v>
                </c:pt>
                <c:pt idx="148">
                  <c:v>3.3390279255265623E-2</c:v>
                </c:pt>
                <c:pt idx="149">
                  <c:v>3.368490619525779E-2</c:v>
                </c:pt>
                <c:pt idx="150">
                  <c:v>3.4073505907703402E-2</c:v>
                </c:pt>
                <c:pt idx="151">
                  <c:v>3.429663310509156E-2</c:v>
                </c:pt>
                <c:pt idx="152">
                  <c:v>3.455820848855079E-2</c:v>
                </c:pt>
                <c:pt idx="153">
                  <c:v>3.4839827788177208E-2</c:v>
                </c:pt>
                <c:pt idx="154">
                  <c:v>3.5047341696803284E-2</c:v>
                </c:pt>
                <c:pt idx="155">
                  <c:v>3.5369608276243421E-2</c:v>
                </c:pt>
                <c:pt idx="156">
                  <c:v>3.5655340986207915E-2</c:v>
                </c:pt>
                <c:pt idx="157">
                  <c:v>3.5904172243083544E-2</c:v>
                </c:pt>
                <c:pt idx="158">
                  <c:v>3.6269629450136016E-2</c:v>
                </c:pt>
                <c:pt idx="159">
                  <c:v>3.661754357218517E-2</c:v>
                </c:pt>
                <c:pt idx="160">
                  <c:v>3.6889453613680609E-2</c:v>
                </c:pt>
                <c:pt idx="161">
                  <c:v>3.7104124587869901E-2</c:v>
                </c:pt>
                <c:pt idx="162">
                  <c:v>3.7476735571969101E-2</c:v>
                </c:pt>
                <c:pt idx="163">
                  <c:v>3.7673787529225088E-2</c:v>
                </c:pt>
                <c:pt idx="164">
                  <c:v>3.7911389589175108E-2</c:v>
                </c:pt>
                <c:pt idx="165">
                  <c:v>3.8170035291270978E-2</c:v>
                </c:pt>
                <c:pt idx="166">
                  <c:v>3.8389941791930525E-2</c:v>
                </c:pt>
                <c:pt idx="167">
                  <c:v>3.8610905802025086E-2</c:v>
                </c:pt>
                <c:pt idx="168">
                  <c:v>3.8752189280499637E-2</c:v>
                </c:pt>
                <c:pt idx="169">
                  <c:v>3.8954991206044266E-2</c:v>
                </c:pt>
                <c:pt idx="170">
                  <c:v>3.9036495839863537E-2</c:v>
                </c:pt>
                <c:pt idx="171">
                  <c:v>3.9179808592765535E-2</c:v>
                </c:pt>
                <c:pt idx="172">
                  <c:v>3.9241518307602995E-2</c:v>
                </c:pt>
                <c:pt idx="173">
                  <c:v>3.92621848712187E-2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6-4F59-999D-A4B253929ACF}"/>
            </c:ext>
          </c:extLst>
        </c:ser>
        <c:ser>
          <c:idx val="2"/>
          <c:order val="2"/>
          <c:tx>
            <c:strRef>
              <c:f>'2022_06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3.4447344204580722E-4</c:v>
                </c:pt>
                <c:pt idx="39">
                  <c:v>5.2041327869021842E-4</c:v>
                </c:pt>
                <c:pt idx="40">
                  <c:v>6.8990262028783991E-4</c:v>
                </c:pt>
                <c:pt idx="41">
                  <c:v>8.6173580149616542E-4</c:v>
                </c:pt>
                <c:pt idx="42">
                  <c:v>1.0294625513874783E-3</c:v>
                </c:pt>
                <c:pt idx="43">
                  <c:v>1.1889836359073517E-3</c:v>
                </c:pt>
                <c:pt idx="44">
                  <c:v>1.3496012816591153E-3</c:v>
                </c:pt>
                <c:pt idx="45">
                  <c:v>1.5002661104046944E-3</c:v>
                </c:pt>
                <c:pt idx="46">
                  <c:v>1.6499350900693243E-3</c:v>
                </c:pt>
                <c:pt idx="47">
                  <c:v>1.7928145421089886E-3</c:v>
                </c:pt>
                <c:pt idx="48">
                  <c:v>1.9425300304674129E-3</c:v>
                </c:pt>
                <c:pt idx="49">
                  <c:v>2.0724786145230466E-3</c:v>
                </c:pt>
                <c:pt idx="50">
                  <c:v>2.2126060450441808E-3</c:v>
                </c:pt>
                <c:pt idx="51">
                  <c:v>2.3541756427809968E-3</c:v>
                </c:pt>
                <c:pt idx="52">
                  <c:v>2.4955095330626994E-3</c:v>
                </c:pt>
                <c:pt idx="53">
                  <c:v>2.6289753450781496E-3</c:v>
                </c:pt>
                <c:pt idx="54">
                  <c:v>2.7757806402097076E-3</c:v>
                </c:pt>
                <c:pt idx="55">
                  <c:v>2.8992826364477812E-3</c:v>
                </c:pt>
                <c:pt idx="56">
                  <c:v>3.025458951992412E-3</c:v>
                </c:pt>
                <c:pt idx="57">
                  <c:v>3.1676934796701461E-3</c:v>
                </c:pt>
                <c:pt idx="58">
                  <c:v>3.3040448967152406E-3</c:v>
                </c:pt>
                <c:pt idx="59">
                  <c:v>3.4488068554700247E-3</c:v>
                </c:pt>
                <c:pt idx="60">
                  <c:v>3.596373737887508E-3</c:v>
                </c:pt>
                <c:pt idx="61">
                  <c:v>3.7371198142279924E-3</c:v>
                </c:pt>
                <c:pt idx="62">
                  <c:v>3.8890393294317102E-3</c:v>
                </c:pt>
                <c:pt idx="63">
                  <c:v>4.0279008731135251E-3</c:v>
                </c:pt>
                <c:pt idx="64">
                  <c:v>4.17002284697718E-3</c:v>
                </c:pt>
                <c:pt idx="65">
                  <c:v>4.3145388264411487E-3</c:v>
                </c:pt>
                <c:pt idx="66">
                  <c:v>4.4668431220744025E-3</c:v>
                </c:pt>
                <c:pt idx="67">
                  <c:v>4.6247513035772205E-3</c:v>
                </c:pt>
                <c:pt idx="68">
                  <c:v>4.7860500735554786E-3</c:v>
                </c:pt>
                <c:pt idx="69">
                  <c:v>4.9298903577445052E-3</c:v>
                </c:pt>
                <c:pt idx="70">
                  <c:v>5.0848300161115108E-3</c:v>
                </c:pt>
                <c:pt idx="71">
                  <c:v>5.2230422467625095E-3</c:v>
                </c:pt>
                <c:pt idx="72">
                  <c:v>5.3577093328093343E-3</c:v>
                </c:pt>
                <c:pt idx="73">
                  <c:v>5.5008004867996164E-3</c:v>
                </c:pt>
                <c:pt idx="74">
                  <c:v>5.6477502259252082E-3</c:v>
                </c:pt>
                <c:pt idx="75">
                  <c:v>5.8041768191839267E-3</c:v>
                </c:pt>
                <c:pt idx="76">
                  <c:v>5.9720307401330414E-3</c:v>
                </c:pt>
                <c:pt idx="77">
                  <c:v>6.1368502117767421E-3</c:v>
                </c:pt>
                <c:pt idx="78">
                  <c:v>6.3287921393720813E-3</c:v>
                </c:pt>
                <c:pt idx="79">
                  <c:v>6.5163532435553806E-3</c:v>
                </c:pt>
                <c:pt idx="80">
                  <c:v>6.7337467157572318E-3</c:v>
                </c:pt>
                <c:pt idx="81">
                  <c:v>6.9391828367706236E-3</c:v>
                </c:pt>
                <c:pt idx="82">
                  <c:v>7.1210343037882108E-3</c:v>
                </c:pt>
                <c:pt idx="83">
                  <c:v>7.2887295462313673E-3</c:v>
                </c:pt>
                <c:pt idx="84">
                  <c:v>7.4368174444679955E-3</c:v>
                </c:pt>
                <c:pt idx="85">
                  <c:v>7.5991501786049033E-3</c:v>
                </c:pt>
                <c:pt idx="86">
                  <c:v>7.7494876902691103E-3</c:v>
                </c:pt>
                <c:pt idx="87">
                  <c:v>7.8906642779840684E-3</c:v>
                </c:pt>
                <c:pt idx="88">
                  <c:v>8.0413070472536048E-3</c:v>
                </c:pt>
                <c:pt idx="89">
                  <c:v>8.1970454272871484E-3</c:v>
                </c:pt>
                <c:pt idx="90">
                  <c:v>8.3534516020594782E-3</c:v>
                </c:pt>
                <c:pt idx="91">
                  <c:v>8.5000554216725088E-3</c:v>
                </c:pt>
                <c:pt idx="92">
                  <c:v>8.6492900237393981E-3</c:v>
                </c:pt>
                <c:pt idx="93">
                  <c:v>8.7855829147679386E-3</c:v>
                </c:pt>
                <c:pt idx="94">
                  <c:v>8.9345810160130143E-3</c:v>
                </c:pt>
                <c:pt idx="95">
                  <c:v>9.0877679359105592E-3</c:v>
                </c:pt>
                <c:pt idx="96">
                  <c:v>9.2416109263410654E-3</c:v>
                </c:pt>
                <c:pt idx="97">
                  <c:v>9.3771817617222721E-3</c:v>
                </c:pt>
                <c:pt idx="98">
                  <c:v>9.5328568931734477E-3</c:v>
                </c:pt>
                <c:pt idx="99">
                  <c:v>9.6778459892618487E-3</c:v>
                </c:pt>
                <c:pt idx="100">
                  <c:v>9.8224183572718938E-3</c:v>
                </c:pt>
                <c:pt idx="101">
                  <c:v>9.9571996025290162E-3</c:v>
                </c:pt>
                <c:pt idx="102">
                  <c:v>1.0097782447233365E-2</c:v>
                </c:pt>
                <c:pt idx="103">
                  <c:v>1.0234241448052612E-2</c:v>
                </c:pt>
                <c:pt idx="104">
                  <c:v>1.0386042568131745E-2</c:v>
                </c:pt>
                <c:pt idx="105">
                  <c:v>1.0549081126440537E-2</c:v>
                </c:pt>
                <c:pt idx="106">
                  <c:v>1.0703248195350141E-2</c:v>
                </c:pt>
                <c:pt idx="107">
                  <c:v>1.0848997781719955E-2</c:v>
                </c:pt>
                <c:pt idx="108">
                  <c:v>1.0989471519817627E-2</c:v>
                </c:pt>
                <c:pt idx="109">
                  <c:v>1.1144545885531789E-2</c:v>
                </c:pt>
                <c:pt idx="110">
                  <c:v>1.1281896001073837E-2</c:v>
                </c:pt>
                <c:pt idx="111">
                  <c:v>1.142309040764075E-2</c:v>
                </c:pt>
                <c:pt idx="112">
                  <c:v>1.1591068259800731E-2</c:v>
                </c:pt>
                <c:pt idx="113">
                  <c:v>1.174881031494528E-2</c:v>
                </c:pt>
                <c:pt idx="114">
                  <c:v>1.1903926380196233E-2</c:v>
                </c:pt>
                <c:pt idx="115">
                  <c:v>1.2046446402840938E-2</c:v>
                </c:pt>
                <c:pt idx="116">
                  <c:v>1.2187355070728909E-2</c:v>
                </c:pt>
                <c:pt idx="117">
                  <c:v>1.2346694552367133E-2</c:v>
                </c:pt>
                <c:pt idx="118">
                  <c:v>1.2494404877746995E-2</c:v>
                </c:pt>
                <c:pt idx="119">
                  <c:v>1.2631506580422091E-2</c:v>
                </c:pt>
                <c:pt idx="120">
                  <c:v>1.2797409921177944E-2</c:v>
                </c:pt>
                <c:pt idx="121">
                  <c:v>1.2979326511088475E-2</c:v>
                </c:pt>
                <c:pt idx="122">
                  <c:v>1.3157469896923726E-2</c:v>
                </c:pt>
                <c:pt idx="123">
                  <c:v>1.3338663732918626E-2</c:v>
                </c:pt>
                <c:pt idx="124">
                  <c:v>1.3503411539858004E-2</c:v>
                </c:pt>
                <c:pt idx="125">
                  <c:v>1.3670593671561858E-2</c:v>
                </c:pt>
                <c:pt idx="126">
                  <c:v>1.3847176483032587E-2</c:v>
                </c:pt>
                <c:pt idx="127">
                  <c:v>1.4025678876780825E-2</c:v>
                </c:pt>
                <c:pt idx="128">
                  <c:v>1.4216626380459965E-2</c:v>
                </c:pt>
                <c:pt idx="129">
                  <c:v>1.4405461081854283E-2</c:v>
                </c:pt>
                <c:pt idx="130">
                  <c:v>1.4589215799930852E-2</c:v>
                </c:pt>
                <c:pt idx="131">
                  <c:v>1.4779082358807958E-2</c:v>
                </c:pt>
                <c:pt idx="132">
                  <c:v>1.4984616248834915E-2</c:v>
                </c:pt>
                <c:pt idx="133">
                  <c:v>1.5152251853014727E-2</c:v>
                </c:pt>
                <c:pt idx="134">
                  <c:v>1.534097667214963E-2</c:v>
                </c:pt>
                <c:pt idx="135">
                  <c:v>1.5534121492874297E-2</c:v>
                </c:pt>
                <c:pt idx="136">
                  <c:v>1.5708755929646479E-2</c:v>
                </c:pt>
                <c:pt idx="137">
                  <c:v>1.5912663578172344E-2</c:v>
                </c:pt>
                <c:pt idx="138">
                  <c:v>1.6114399651957809E-2</c:v>
                </c:pt>
                <c:pt idx="139">
                  <c:v>1.6296800742576369E-2</c:v>
                </c:pt>
                <c:pt idx="140">
                  <c:v>1.6469531680096273E-2</c:v>
                </c:pt>
                <c:pt idx="141">
                  <c:v>1.6638061871497165E-2</c:v>
                </c:pt>
                <c:pt idx="142">
                  <c:v>1.6804211835857747E-2</c:v>
                </c:pt>
                <c:pt idx="143">
                  <c:v>1.6957372461500808E-2</c:v>
                </c:pt>
                <c:pt idx="144">
                  <c:v>1.7133072157176805E-2</c:v>
                </c:pt>
                <c:pt idx="145">
                  <c:v>1.7278751110172956E-2</c:v>
                </c:pt>
                <c:pt idx="146">
                  <c:v>1.7445231263670088E-2</c:v>
                </c:pt>
                <c:pt idx="147">
                  <c:v>1.7604188285322921E-2</c:v>
                </c:pt>
                <c:pt idx="148">
                  <c:v>1.7758734486569009E-2</c:v>
                </c:pt>
                <c:pt idx="149">
                  <c:v>1.7916494080865274E-2</c:v>
                </c:pt>
                <c:pt idx="150">
                  <c:v>1.808005787361839E-2</c:v>
                </c:pt>
                <c:pt idx="151">
                  <c:v>1.8250117279024067E-2</c:v>
                </c:pt>
                <c:pt idx="152">
                  <c:v>1.8423490478030005E-2</c:v>
                </c:pt>
                <c:pt idx="153">
                  <c:v>1.860540096465392E-2</c:v>
                </c:pt>
                <c:pt idx="154">
                  <c:v>1.8761335747544124E-2</c:v>
                </c:pt>
                <c:pt idx="155">
                  <c:v>1.8913347533851085E-2</c:v>
                </c:pt>
                <c:pt idx="156">
                  <c:v>1.9074561183787551E-2</c:v>
                </c:pt>
                <c:pt idx="157">
                  <c:v>1.9262236570319637E-2</c:v>
                </c:pt>
                <c:pt idx="158">
                  <c:v>1.9428811716975077E-2</c:v>
                </c:pt>
                <c:pt idx="159">
                  <c:v>1.9562104026554176E-2</c:v>
                </c:pt>
                <c:pt idx="160">
                  <c:v>1.972407470668508E-2</c:v>
                </c:pt>
                <c:pt idx="161">
                  <c:v>1.9858502681633819E-2</c:v>
                </c:pt>
                <c:pt idx="162">
                  <c:v>2.0019153103348501E-2</c:v>
                </c:pt>
                <c:pt idx="163">
                  <c:v>2.0170996442254008E-2</c:v>
                </c:pt>
                <c:pt idx="164">
                  <c:v>2.0307146036836251E-2</c:v>
                </c:pt>
                <c:pt idx="165">
                  <c:v>2.0429515866874234E-2</c:v>
                </c:pt>
                <c:pt idx="166">
                  <c:v>2.0559956175450065E-2</c:v>
                </c:pt>
                <c:pt idx="167">
                  <c:v>2.0690949363144778E-2</c:v>
                </c:pt>
                <c:pt idx="168">
                  <c:v>2.0778184486975538E-2</c:v>
                </c:pt>
                <c:pt idx="169">
                  <c:v>2.0874130679609939E-2</c:v>
                </c:pt>
                <c:pt idx="170">
                  <c:v>2.0953724095870385E-2</c:v>
                </c:pt>
                <c:pt idx="171">
                  <c:v>2.1007008840695944E-2</c:v>
                </c:pt>
                <c:pt idx="172">
                  <c:v>2.1036578727256661E-2</c:v>
                </c:pt>
                <c:pt idx="173">
                  <c:v>2.1041527566760997E-2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6-4F59-999D-A4B253929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4.816712598534617E-4</c:v>
                      </c:pt>
                      <c:pt idx="39">
                        <c:v>7.3116584699314357E-4</c:v>
                      </c:pt>
                      <c:pt idx="40">
                        <c:v>9.9740800224774277E-4</c:v>
                      </c:pt>
                      <c:pt idx="41">
                        <c:v>1.2708071566155462E-3</c:v>
                      </c:pt>
                      <c:pt idx="42">
                        <c:v>1.5583481654748395E-3</c:v>
                      </c:pt>
                      <c:pt idx="43">
                        <c:v>1.8294830243808697E-3</c:v>
                      </c:pt>
                      <c:pt idx="44">
                        <c:v>2.1120749646519592E-3</c:v>
                      </c:pt>
                      <c:pt idx="45">
                        <c:v>2.3964359594237077E-3</c:v>
                      </c:pt>
                      <c:pt idx="46">
                        <c:v>2.6734279845259585E-3</c:v>
                      </c:pt>
                      <c:pt idx="47">
                        <c:v>2.9561512748514343E-3</c:v>
                      </c:pt>
                      <c:pt idx="48">
                        <c:v>3.2128055268366433E-3</c:v>
                      </c:pt>
                      <c:pt idx="49">
                        <c:v>3.4448160134768098E-3</c:v>
                      </c:pt>
                      <c:pt idx="50">
                        <c:v>3.7110542593927027E-3</c:v>
                      </c:pt>
                      <c:pt idx="51">
                        <c:v>3.9676519409715021E-3</c:v>
                      </c:pt>
                      <c:pt idx="52">
                        <c:v>4.2232019580331105E-3</c:v>
                      </c:pt>
                      <c:pt idx="53">
                        <c:v>4.4675043042447455E-3</c:v>
                      </c:pt>
                      <c:pt idx="54">
                        <c:v>4.7453932452286608E-3</c:v>
                      </c:pt>
                      <c:pt idx="55">
                        <c:v>4.9878477886173157E-3</c:v>
                      </c:pt>
                      <c:pt idx="56">
                        <c:v>5.251272627582894E-3</c:v>
                      </c:pt>
                      <c:pt idx="57">
                        <c:v>5.5700013204999762E-3</c:v>
                      </c:pt>
                      <c:pt idx="58">
                        <c:v>5.8531745918850419E-3</c:v>
                      </c:pt>
                      <c:pt idx="59">
                        <c:v>6.161904750850114E-3</c:v>
                      </c:pt>
                      <c:pt idx="60">
                        <c:v>6.4446234152648572E-3</c:v>
                      </c:pt>
                      <c:pt idx="61">
                        <c:v>6.7360508933530169E-3</c:v>
                      </c:pt>
                      <c:pt idx="62">
                        <c:v>7.003839679052817E-3</c:v>
                      </c:pt>
                      <c:pt idx="63">
                        <c:v>7.2882106469338266E-3</c:v>
                      </c:pt>
                      <c:pt idx="64">
                        <c:v>7.570294737180485E-3</c:v>
                      </c:pt>
                      <c:pt idx="65">
                        <c:v>7.8851836545955137E-3</c:v>
                      </c:pt>
                      <c:pt idx="66">
                        <c:v>8.1949908751237921E-3</c:v>
                      </c:pt>
                      <c:pt idx="67">
                        <c:v>8.5044559079840952E-3</c:v>
                      </c:pt>
                      <c:pt idx="68">
                        <c:v>8.8332996415309561E-3</c:v>
                      </c:pt>
                      <c:pt idx="69">
                        <c:v>9.1548278074355463E-3</c:v>
                      </c:pt>
                      <c:pt idx="70">
                        <c:v>9.4690078112181532E-3</c:v>
                      </c:pt>
                      <c:pt idx="71">
                        <c:v>9.7969281191839976E-3</c:v>
                      </c:pt>
                      <c:pt idx="72">
                        <c:v>1.0103695023589047E-2</c:v>
                      </c:pt>
                      <c:pt idx="73">
                        <c:v>1.041781122301892E-2</c:v>
                      </c:pt>
                      <c:pt idx="74">
                        <c:v>1.0734477865388725E-2</c:v>
                      </c:pt>
                      <c:pt idx="75">
                        <c:v>1.1049511294485398E-2</c:v>
                      </c:pt>
                      <c:pt idx="76">
                        <c:v>1.1397161314444204E-2</c:v>
                      </c:pt>
                      <c:pt idx="77">
                        <c:v>1.173838224345433E-2</c:v>
                      </c:pt>
                      <c:pt idx="78">
                        <c:v>1.2130906093241545E-2</c:v>
                      </c:pt>
                      <c:pt idx="79">
                        <c:v>1.2575937580063274E-2</c:v>
                      </c:pt>
                      <c:pt idx="80">
                        <c:v>1.3008211833293136E-2</c:v>
                      </c:pt>
                      <c:pt idx="81">
                        <c:v>1.3425382796410324E-2</c:v>
                      </c:pt>
                      <c:pt idx="82">
                        <c:v>1.3808729471388165E-2</c:v>
                      </c:pt>
                      <c:pt idx="83">
                        <c:v>1.4168592807776647E-2</c:v>
                      </c:pt>
                      <c:pt idx="84">
                        <c:v>1.4520637532628482E-2</c:v>
                      </c:pt>
                      <c:pt idx="85">
                        <c:v>1.4855611881622327E-2</c:v>
                      </c:pt>
                      <c:pt idx="86">
                        <c:v>1.519916620555011E-2</c:v>
                      </c:pt>
                      <c:pt idx="87">
                        <c:v>1.5550014060445906E-2</c:v>
                      </c:pt>
                      <c:pt idx="88">
                        <c:v>1.5900900483331402E-2</c:v>
                      </c:pt>
                      <c:pt idx="89">
                        <c:v>1.6234571115094208E-2</c:v>
                      </c:pt>
                      <c:pt idx="90">
                        <c:v>1.6589846709909102E-2</c:v>
                      </c:pt>
                      <c:pt idx="91">
                        <c:v>1.6919850349984524E-2</c:v>
                      </c:pt>
                      <c:pt idx="92">
                        <c:v>1.7259517751212497E-2</c:v>
                      </c:pt>
                      <c:pt idx="93">
                        <c:v>1.7596515000929049E-2</c:v>
                      </c:pt>
                      <c:pt idx="94">
                        <c:v>1.7913740077359065E-2</c:v>
                      </c:pt>
                      <c:pt idx="95">
                        <c:v>1.8255425496508697E-2</c:v>
                      </c:pt>
                      <c:pt idx="96">
                        <c:v>1.8588706014658892E-2</c:v>
                      </c:pt>
                      <c:pt idx="97">
                        <c:v>1.8910847885951588E-2</c:v>
                      </c:pt>
                      <c:pt idx="98">
                        <c:v>1.922821949119417E-2</c:v>
                      </c:pt>
                      <c:pt idx="99">
                        <c:v>1.9544183243107492E-2</c:v>
                      </c:pt>
                      <c:pt idx="100">
                        <c:v>1.9847882386883699E-2</c:v>
                      </c:pt>
                      <c:pt idx="101">
                        <c:v>2.0155570193065228E-2</c:v>
                      </c:pt>
                      <c:pt idx="102">
                        <c:v>2.0445819142234912E-2</c:v>
                      </c:pt>
                      <c:pt idx="103">
                        <c:v>2.0751293600367836E-2</c:v>
                      </c:pt>
                      <c:pt idx="104">
                        <c:v>2.1044379174136995E-2</c:v>
                      </c:pt>
                      <c:pt idx="105">
                        <c:v>2.1367816989994803E-2</c:v>
                      </c:pt>
                      <c:pt idx="106">
                        <c:v>2.1666848981427695E-2</c:v>
                      </c:pt>
                      <c:pt idx="107">
                        <c:v>2.1979521575565916E-2</c:v>
                      </c:pt>
                      <c:pt idx="108">
                        <c:v>2.2307268208942771E-2</c:v>
                      </c:pt>
                      <c:pt idx="109">
                        <c:v>2.2614266505652299E-2</c:v>
                      </c:pt>
                      <c:pt idx="110">
                        <c:v>2.291218276495998E-2</c:v>
                      </c:pt>
                      <c:pt idx="111">
                        <c:v>2.3212408359701266E-2</c:v>
                      </c:pt>
                      <c:pt idx="112">
                        <c:v>2.3516339797964712E-2</c:v>
                      </c:pt>
                      <c:pt idx="113">
                        <c:v>2.3847636865148694E-2</c:v>
                      </c:pt>
                      <c:pt idx="114">
                        <c:v>2.4208853570470038E-2</c:v>
                      </c:pt>
                      <c:pt idx="115">
                        <c:v>2.4527848166322502E-2</c:v>
                      </c:pt>
                      <c:pt idx="116">
                        <c:v>2.4836273150234494E-2</c:v>
                      </c:pt>
                      <c:pt idx="117">
                        <c:v>2.5153008249054309E-2</c:v>
                      </c:pt>
                      <c:pt idx="118">
                        <c:v>2.5471063855116837E-2</c:v>
                      </c:pt>
                      <c:pt idx="119">
                        <c:v>2.5787629438079371E-2</c:v>
                      </c:pt>
                      <c:pt idx="120">
                        <c:v>2.6109042844172085E-2</c:v>
                      </c:pt>
                      <c:pt idx="121">
                        <c:v>2.647841715345332E-2</c:v>
                      </c:pt>
                      <c:pt idx="122">
                        <c:v>2.6833309063096746E-2</c:v>
                      </c:pt>
                      <c:pt idx="123">
                        <c:v>2.720557297627281E-2</c:v>
                      </c:pt>
                      <c:pt idx="124">
                        <c:v>2.7549796962557469E-2</c:v>
                      </c:pt>
                      <c:pt idx="125">
                        <c:v>2.7891495513598399E-2</c:v>
                      </c:pt>
                      <c:pt idx="126">
                        <c:v>2.8272753321921928E-2</c:v>
                      </c:pt>
                      <c:pt idx="127">
                        <c:v>2.8647982833261951E-2</c:v>
                      </c:pt>
                      <c:pt idx="128">
                        <c:v>2.9049035818091651E-2</c:v>
                      </c:pt>
                      <c:pt idx="129">
                        <c:v>2.9450180795677391E-2</c:v>
                      </c:pt>
                      <c:pt idx="130">
                        <c:v>2.9861846348328273E-2</c:v>
                      </c:pt>
                      <c:pt idx="131">
                        <c:v>3.0257048035479434E-2</c:v>
                      </c:pt>
                      <c:pt idx="132">
                        <c:v>3.0672183907605195E-2</c:v>
                      </c:pt>
                      <c:pt idx="133">
                        <c:v>3.1051254742713367E-2</c:v>
                      </c:pt>
                      <c:pt idx="134">
                        <c:v>3.141803123862566E-2</c:v>
                      </c:pt>
                      <c:pt idx="135">
                        <c:v>3.1788079223297509E-2</c:v>
                      </c:pt>
                      <c:pt idx="136">
                        <c:v>3.219599081708667E-2</c:v>
                      </c:pt>
                      <c:pt idx="137">
                        <c:v>3.2591596006891072E-2</c:v>
                      </c:pt>
                      <c:pt idx="138">
                        <c:v>3.3028199034838689E-2</c:v>
                      </c:pt>
                      <c:pt idx="139">
                        <c:v>3.3412958137603026E-2</c:v>
                      </c:pt>
                      <c:pt idx="140">
                        <c:v>3.3800688110918554E-2</c:v>
                      </c:pt>
                      <c:pt idx="141">
                        <c:v>3.4148383459992687E-2</c:v>
                      </c:pt>
                      <c:pt idx="142">
                        <c:v>3.4483501418568006E-2</c:v>
                      </c:pt>
                      <c:pt idx="143">
                        <c:v>3.4824811136942135E-2</c:v>
                      </c:pt>
                      <c:pt idx="144">
                        <c:v>3.5163091915054942E-2</c:v>
                      </c:pt>
                      <c:pt idx="145">
                        <c:v>3.5526861221602993E-2</c:v>
                      </c:pt>
                      <c:pt idx="146">
                        <c:v>3.5896548206088404E-2</c:v>
                      </c:pt>
                      <c:pt idx="147">
                        <c:v>3.6221583229681567E-2</c:v>
                      </c:pt>
                      <c:pt idx="148">
                        <c:v>3.655358672373412E-2</c:v>
                      </c:pt>
                      <c:pt idx="149">
                        <c:v>3.6876154751131013E-2</c:v>
                      </c:pt>
                      <c:pt idx="150">
                        <c:v>3.7219928840766782E-2</c:v>
                      </c:pt>
                      <c:pt idx="151">
                        <c:v>3.7548255418028399E-2</c:v>
                      </c:pt>
                      <c:pt idx="152">
                        <c:v>3.787722093414464E-2</c:v>
                      </c:pt>
                      <c:pt idx="153">
                        <c:v>3.8214730360409156E-2</c:v>
                      </c:pt>
                      <c:pt idx="154">
                        <c:v>3.8552144639516672E-2</c:v>
                      </c:pt>
                      <c:pt idx="155">
                        <c:v>3.8876615522197414E-2</c:v>
                      </c:pt>
                      <c:pt idx="156">
                        <c:v>3.9202094787835949E-2</c:v>
                      </c:pt>
                      <c:pt idx="157">
                        <c:v>3.9550585074724975E-2</c:v>
                      </c:pt>
                      <c:pt idx="158">
                        <c:v>3.9906219367353259E-2</c:v>
                      </c:pt>
                      <c:pt idx="159">
                        <c:v>4.0191345513103549E-2</c:v>
                      </c:pt>
                      <c:pt idx="160">
                        <c:v>4.0518980814959533E-2</c:v>
                      </c:pt>
                      <c:pt idx="161">
                        <c:v>4.0803294183271922E-2</c:v>
                      </c:pt>
                      <c:pt idx="162">
                        <c:v>4.1104616793881256E-2</c:v>
                      </c:pt>
                      <c:pt idx="163">
                        <c:v>4.1399994756092455E-2</c:v>
                      </c:pt>
                      <c:pt idx="164">
                        <c:v>4.1691324851767166E-2</c:v>
                      </c:pt>
                      <c:pt idx="165">
                        <c:v>4.1957405906267203E-2</c:v>
                      </c:pt>
                      <c:pt idx="166">
                        <c:v>4.2223989693328703E-2</c:v>
                      </c:pt>
                      <c:pt idx="167">
                        <c:v>4.2481025495469012E-2</c:v>
                      </c:pt>
                      <c:pt idx="168">
                        <c:v>4.2654887805213933E-2</c:v>
                      </c:pt>
                      <c:pt idx="169">
                        <c:v>4.2829841474235353E-2</c:v>
                      </c:pt>
                      <c:pt idx="170">
                        <c:v>4.2954585971766081E-2</c:v>
                      </c:pt>
                      <c:pt idx="171">
                        <c:v>4.3069429023872334E-2</c:v>
                      </c:pt>
                      <c:pt idx="172">
                        <c:v>4.3116224800186322E-2</c:v>
                      </c:pt>
                      <c:pt idx="173">
                        <c:v>4.3123646579980059E-2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A66-4F59-999D-A4B253929AC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A66-4F59-999D-A4B253929AC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slope4'!$AY$13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8.6270994760459388E-4</c:v>
                </c:pt>
                <c:pt idx="39">
                  <c:v>1.0774069731777458E-3</c:v>
                </c:pt>
                <c:pt idx="40">
                  <c:v>1.4442356244181208E-3</c:v>
                </c:pt>
                <c:pt idx="41">
                  <c:v>1.8129173424564252E-3</c:v>
                </c:pt>
                <c:pt idx="42">
                  <c:v>2.0635502381803387E-3</c:v>
                </c:pt>
                <c:pt idx="43">
                  <c:v>2.3811451678694114E-3</c:v>
                </c:pt>
                <c:pt idx="44">
                  <c:v>2.7884125840028562E-3</c:v>
                </c:pt>
                <c:pt idx="45">
                  <c:v>3.1534823028919541E-3</c:v>
                </c:pt>
                <c:pt idx="46">
                  <c:v>3.4091803412700816E-3</c:v>
                </c:pt>
                <c:pt idx="47">
                  <c:v>3.6884903813853174E-3</c:v>
                </c:pt>
                <c:pt idx="48">
                  <c:v>4.0478058795770785E-3</c:v>
                </c:pt>
                <c:pt idx="49">
                  <c:v>4.2960516163495378E-3</c:v>
                </c:pt>
                <c:pt idx="50">
                  <c:v>4.4774713263900177E-3</c:v>
                </c:pt>
                <c:pt idx="51">
                  <c:v>4.7851409480011865E-3</c:v>
                </c:pt>
                <c:pt idx="52">
                  <c:v>5.0828869687567215E-3</c:v>
                </c:pt>
                <c:pt idx="53">
                  <c:v>5.4396741980683519E-3</c:v>
                </c:pt>
                <c:pt idx="54">
                  <c:v>5.7172626578799899E-3</c:v>
                </c:pt>
                <c:pt idx="55">
                  <c:v>5.856725437574881E-3</c:v>
                </c:pt>
                <c:pt idx="56">
                  <c:v>6.0786217429953833E-3</c:v>
                </c:pt>
                <c:pt idx="57">
                  <c:v>6.3955177648837222E-3</c:v>
                </c:pt>
                <c:pt idx="58">
                  <c:v>6.7493886209260253E-3</c:v>
                </c:pt>
                <c:pt idx="59">
                  <c:v>6.8916187959717689E-3</c:v>
                </c:pt>
                <c:pt idx="60">
                  <c:v>7.1179182893632027E-3</c:v>
                </c:pt>
                <c:pt idx="61">
                  <c:v>7.3692678135028836E-3</c:v>
                </c:pt>
                <c:pt idx="62">
                  <c:v>7.6338830908896094E-3</c:v>
                </c:pt>
                <c:pt idx="63">
                  <c:v>7.887711579850654E-3</c:v>
                </c:pt>
                <c:pt idx="64">
                  <c:v>8.1184894867551097E-3</c:v>
                </c:pt>
                <c:pt idx="65">
                  <c:v>8.3748132097660674E-3</c:v>
                </c:pt>
                <c:pt idx="66">
                  <c:v>8.7428248269521055E-3</c:v>
                </c:pt>
                <c:pt idx="67">
                  <c:v>9.1003481902161131E-3</c:v>
                </c:pt>
                <c:pt idx="68">
                  <c:v>9.4100858526221295E-3</c:v>
                </c:pt>
                <c:pt idx="69">
                  <c:v>9.6341856858637009E-3</c:v>
                </c:pt>
                <c:pt idx="70">
                  <c:v>1.0022073644976459E-2</c:v>
                </c:pt>
                <c:pt idx="71">
                  <c:v>1.0399330223942035E-2</c:v>
                </c:pt>
                <c:pt idx="72">
                  <c:v>1.0614150326596378E-2</c:v>
                </c:pt>
                <c:pt idx="73">
                  <c:v>1.0779217668597964E-2</c:v>
                </c:pt>
                <c:pt idx="74">
                  <c:v>1.1021650362951442E-2</c:v>
                </c:pt>
                <c:pt idx="75">
                  <c:v>1.1329396023820784E-2</c:v>
                </c:pt>
                <c:pt idx="76">
                  <c:v>1.1664443621781038E-2</c:v>
                </c:pt>
                <c:pt idx="77">
                  <c:v>1.1949341805265965E-2</c:v>
                </c:pt>
                <c:pt idx="78">
                  <c:v>1.2235643252819083E-2</c:v>
                </c:pt>
                <c:pt idx="79">
                  <c:v>1.2654177885649197E-2</c:v>
                </c:pt>
                <c:pt idx="80">
                  <c:v>1.3048520714598211E-2</c:v>
                </c:pt>
                <c:pt idx="81">
                  <c:v>1.3431625288134484E-2</c:v>
                </c:pt>
                <c:pt idx="82">
                  <c:v>1.3856489373798003E-2</c:v>
                </c:pt>
                <c:pt idx="83">
                  <c:v>1.4336888261616099E-2</c:v>
                </c:pt>
                <c:pt idx="84">
                  <c:v>1.4685567108062554E-2</c:v>
                </c:pt>
                <c:pt idx="85">
                  <c:v>1.4928138815446685E-2</c:v>
                </c:pt>
                <c:pt idx="86">
                  <c:v>1.5307355858680316E-2</c:v>
                </c:pt>
                <c:pt idx="87">
                  <c:v>1.5606779880363578E-2</c:v>
                </c:pt>
                <c:pt idx="88">
                  <c:v>1.6003449447741101E-2</c:v>
                </c:pt>
                <c:pt idx="89">
                  <c:v>1.6388352364076656E-2</c:v>
                </c:pt>
                <c:pt idx="90">
                  <c:v>1.6719901581211134E-2</c:v>
                </c:pt>
                <c:pt idx="91">
                  <c:v>1.7066977979688137E-2</c:v>
                </c:pt>
                <c:pt idx="92">
                  <c:v>1.724832922773591E-2</c:v>
                </c:pt>
                <c:pt idx="93">
                  <c:v>1.7514678210240588E-2</c:v>
                </c:pt>
                <c:pt idx="94">
                  <c:v>1.7768241000379149E-2</c:v>
                </c:pt>
                <c:pt idx="95">
                  <c:v>1.8023041992285174E-2</c:v>
                </c:pt>
                <c:pt idx="96">
                  <c:v>1.8236406124071552E-2</c:v>
                </c:pt>
                <c:pt idx="97">
                  <c:v>1.8507990052765794E-2</c:v>
                </c:pt>
                <c:pt idx="98">
                  <c:v>1.8766536521301339E-2</c:v>
                </c:pt>
                <c:pt idx="99">
                  <c:v>1.9055219473853E-2</c:v>
                </c:pt>
                <c:pt idx="100">
                  <c:v>1.9243769549495568E-2</c:v>
                </c:pt>
                <c:pt idx="101">
                  <c:v>1.9622744002581783E-2</c:v>
                </c:pt>
                <c:pt idx="102">
                  <c:v>1.987174238341044E-2</c:v>
                </c:pt>
                <c:pt idx="103">
                  <c:v>2.0048352837278703E-2</c:v>
                </c:pt>
                <c:pt idx="104">
                  <c:v>2.0240604796632485E-2</c:v>
                </c:pt>
                <c:pt idx="105">
                  <c:v>2.043378518947395E-2</c:v>
                </c:pt>
                <c:pt idx="106">
                  <c:v>2.0717507671826497E-2</c:v>
                </c:pt>
                <c:pt idx="107">
                  <c:v>2.0942585696029293E-2</c:v>
                </c:pt>
                <c:pt idx="108">
                  <c:v>2.1244161864428686E-2</c:v>
                </c:pt>
                <c:pt idx="109">
                  <c:v>2.1441133045599921E-2</c:v>
                </c:pt>
                <c:pt idx="110">
                  <c:v>2.1654282583461981E-2</c:v>
                </c:pt>
                <c:pt idx="111">
                  <c:v>2.1853163010683213E-2</c:v>
                </c:pt>
                <c:pt idx="112">
                  <c:v>2.2114504738967908E-2</c:v>
                </c:pt>
                <c:pt idx="113">
                  <c:v>2.2454378149368587E-2</c:v>
                </c:pt>
                <c:pt idx="114">
                  <c:v>2.2811455038980164E-2</c:v>
                </c:pt>
                <c:pt idx="115">
                  <c:v>2.3061064120955675E-2</c:v>
                </c:pt>
                <c:pt idx="116">
                  <c:v>2.3280529254311327E-2</c:v>
                </c:pt>
                <c:pt idx="117">
                  <c:v>2.3579832713098429E-2</c:v>
                </c:pt>
                <c:pt idx="118">
                  <c:v>2.3864768230406633E-2</c:v>
                </c:pt>
                <c:pt idx="119">
                  <c:v>2.4103366441149878E-2</c:v>
                </c:pt>
                <c:pt idx="120">
                  <c:v>2.4375095518976347E-2</c:v>
                </c:pt>
                <c:pt idx="121">
                  <c:v>2.476061176783434E-2</c:v>
                </c:pt>
                <c:pt idx="122">
                  <c:v>2.5018872288324129E-2</c:v>
                </c:pt>
                <c:pt idx="123">
                  <c:v>2.535950590052299E-2</c:v>
                </c:pt>
                <c:pt idx="124">
                  <c:v>2.5734423350718405E-2</c:v>
                </c:pt>
                <c:pt idx="125">
                  <c:v>2.6012886734724575E-2</c:v>
                </c:pt>
                <c:pt idx="126">
                  <c:v>2.6309170440005306E-2</c:v>
                </c:pt>
                <c:pt idx="127">
                  <c:v>2.6689624988269031E-2</c:v>
                </c:pt>
                <c:pt idx="128">
                  <c:v>2.6972200987932807E-2</c:v>
                </c:pt>
                <c:pt idx="129">
                  <c:v>2.7373106512066193E-2</c:v>
                </c:pt>
                <c:pt idx="130">
                  <c:v>2.7725623793140693E-2</c:v>
                </c:pt>
                <c:pt idx="131">
                  <c:v>2.7995514444316135E-2</c:v>
                </c:pt>
                <c:pt idx="132">
                  <c:v>2.8402354423022313E-2</c:v>
                </c:pt>
                <c:pt idx="133">
                  <c:v>2.8606754715915339E-2</c:v>
                </c:pt>
                <c:pt idx="134">
                  <c:v>2.8829257904041981E-2</c:v>
                </c:pt>
                <c:pt idx="135">
                  <c:v>2.9104439677015603E-2</c:v>
                </c:pt>
                <c:pt idx="136">
                  <c:v>2.9398245322128255E-2</c:v>
                </c:pt>
                <c:pt idx="137">
                  <c:v>2.9676112992400024E-2</c:v>
                </c:pt>
                <c:pt idx="138">
                  <c:v>3.0217187981434836E-2</c:v>
                </c:pt>
                <c:pt idx="139">
                  <c:v>3.0585525158942528E-2</c:v>
                </c:pt>
                <c:pt idx="140">
                  <c:v>3.0920414191925795E-2</c:v>
                </c:pt>
                <c:pt idx="141">
                  <c:v>3.1168369149195938E-2</c:v>
                </c:pt>
                <c:pt idx="142">
                  <c:v>3.1381926238036269E-2</c:v>
                </c:pt>
                <c:pt idx="143">
                  <c:v>3.1775377305887281E-2</c:v>
                </c:pt>
                <c:pt idx="144">
                  <c:v>3.2044941067258234E-2</c:v>
                </c:pt>
                <c:pt idx="145">
                  <c:v>3.2424186320381014E-2</c:v>
                </c:pt>
                <c:pt idx="146">
                  <c:v>3.2768992963116785E-2</c:v>
                </c:pt>
                <c:pt idx="147">
                  <c:v>3.3133728380045177E-2</c:v>
                </c:pt>
                <c:pt idx="148">
                  <c:v>3.3390279255265623E-2</c:v>
                </c:pt>
                <c:pt idx="149">
                  <c:v>3.368490619525779E-2</c:v>
                </c:pt>
                <c:pt idx="150">
                  <c:v>3.4073505907703402E-2</c:v>
                </c:pt>
                <c:pt idx="151">
                  <c:v>3.429663310509156E-2</c:v>
                </c:pt>
                <c:pt idx="152">
                  <c:v>3.455820848855079E-2</c:v>
                </c:pt>
                <c:pt idx="153">
                  <c:v>3.4839827788177208E-2</c:v>
                </c:pt>
                <c:pt idx="154">
                  <c:v>3.5047341696803284E-2</c:v>
                </c:pt>
                <c:pt idx="155">
                  <c:v>3.5369608276243421E-2</c:v>
                </c:pt>
                <c:pt idx="156">
                  <c:v>3.5655340986207915E-2</c:v>
                </c:pt>
                <c:pt idx="157">
                  <c:v>3.5904172243083544E-2</c:v>
                </c:pt>
                <c:pt idx="158">
                  <c:v>3.6269629450136016E-2</c:v>
                </c:pt>
                <c:pt idx="159">
                  <c:v>3.661754357218517E-2</c:v>
                </c:pt>
                <c:pt idx="160">
                  <c:v>3.6889453613680609E-2</c:v>
                </c:pt>
                <c:pt idx="161">
                  <c:v>3.7104124587869901E-2</c:v>
                </c:pt>
                <c:pt idx="162">
                  <c:v>3.7476735571969101E-2</c:v>
                </c:pt>
                <c:pt idx="163">
                  <c:v>3.7673787529225088E-2</c:v>
                </c:pt>
                <c:pt idx="164">
                  <c:v>3.7911389589175108E-2</c:v>
                </c:pt>
                <c:pt idx="165">
                  <c:v>3.8170035291270978E-2</c:v>
                </c:pt>
                <c:pt idx="166">
                  <c:v>3.8389941791930525E-2</c:v>
                </c:pt>
                <c:pt idx="167">
                  <c:v>3.8610905802025086E-2</c:v>
                </c:pt>
                <c:pt idx="168">
                  <c:v>3.8752189280499637E-2</c:v>
                </c:pt>
                <c:pt idx="169">
                  <c:v>3.8954991206044266E-2</c:v>
                </c:pt>
                <c:pt idx="170">
                  <c:v>3.9036495839863537E-2</c:v>
                </c:pt>
                <c:pt idx="171">
                  <c:v>3.9179808592765535E-2</c:v>
                </c:pt>
                <c:pt idx="172">
                  <c:v>3.9241518307602995E-2</c:v>
                </c:pt>
                <c:pt idx="173">
                  <c:v>3.92621848712187E-2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A-4248-BF65-67C973F61C9A}"/>
            </c:ext>
          </c:extLst>
        </c:ser>
        <c:ser>
          <c:idx val="2"/>
          <c:order val="2"/>
          <c:tx>
            <c:strRef>
              <c:f>'2022_06 all ages slope4'!$AZ$13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slope4'!$AW$81:$AW$254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slope4'!$AZ$81:$AZ$254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3.4447344204580722E-4</c:v>
                </c:pt>
                <c:pt idx="39">
                  <c:v>5.2041327869021842E-4</c:v>
                </c:pt>
                <c:pt idx="40">
                  <c:v>6.8990262028783991E-4</c:v>
                </c:pt>
                <c:pt idx="41">
                  <c:v>8.6173580149616542E-4</c:v>
                </c:pt>
                <c:pt idx="42">
                  <c:v>1.0294625513874783E-3</c:v>
                </c:pt>
                <c:pt idx="43">
                  <c:v>1.1889836359073517E-3</c:v>
                </c:pt>
                <c:pt idx="44">
                  <c:v>1.3496012816591153E-3</c:v>
                </c:pt>
                <c:pt idx="45">
                  <c:v>1.5002661104046944E-3</c:v>
                </c:pt>
                <c:pt idx="46">
                  <c:v>1.6499350900693243E-3</c:v>
                </c:pt>
                <c:pt idx="47">
                  <c:v>1.7928145421089886E-3</c:v>
                </c:pt>
                <c:pt idx="48">
                  <c:v>1.9425300304674129E-3</c:v>
                </c:pt>
                <c:pt idx="49">
                  <c:v>2.0724786145230466E-3</c:v>
                </c:pt>
                <c:pt idx="50">
                  <c:v>2.2126060450441808E-3</c:v>
                </c:pt>
                <c:pt idx="51">
                  <c:v>2.3541756427809968E-3</c:v>
                </c:pt>
                <c:pt idx="52">
                  <c:v>2.4955095330626994E-3</c:v>
                </c:pt>
                <c:pt idx="53">
                  <c:v>2.6289753450781496E-3</c:v>
                </c:pt>
                <c:pt idx="54">
                  <c:v>2.7757806402097076E-3</c:v>
                </c:pt>
                <c:pt idx="55">
                  <c:v>2.8992826364477812E-3</c:v>
                </c:pt>
                <c:pt idx="56">
                  <c:v>3.025458951992412E-3</c:v>
                </c:pt>
                <c:pt idx="57">
                  <c:v>3.1676934796701461E-3</c:v>
                </c:pt>
                <c:pt idx="58">
                  <c:v>3.3040448967152406E-3</c:v>
                </c:pt>
                <c:pt idx="59">
                  <c:v>3.4488068554700247E-3</c:v>
                </c:pt>
                <c:pt idx="60">
                  <c:v>3.596373737887508E-3</c:v>
                </c:pt>
                <c:pt idx="61">
                  <c:v>3.7371198142279924E-3</c:v>
                </c:pt>
                <c:pt idx="62">
                  <c:v>3.8890393294317102E-3</c:v>
                </c:pt>
                <c:pt idx="63">
                  <c:v>4.0279008731135251E-3</c:v>
                </c:pt>
                <c:pt idx="64">
                  <c:v>4.17002284697718E-3</c:v>
                </c:pt>
                <c:pt idx="65">
                  <c:v>4.3145388264411487E-3</c:v>
                </c:pt>
                <c:pt idx="66">
                  <c:v>4.4668431220744025E-3</c:v>
                </c:pt>
                <c:pt idx="67">
                  <c:v>4.6247513035772205E-3</c:v>
                </c:pt>
                <c:pt idx="68">
                  <c:v>4.7860500735554786E-3</c:v>
                </c:pt>
                <c:pt idx="69">
                  <c:v>4.9298903577445052E-3</c:v>
                </c:pt>
                <c:pt idx="70">
                  <c:v>5.0848300161115108E-3</c:v>
                </c:pt>
                <c:pt idx="71">
                  <c:v>5.2230422467625095E-3</c:v>
                </c:pt>
                <c:pt idx="72">
                  <c:v>5.3577093328093343E-3</c:v>
                </c:pt>
                <c:pt idx="73">
                  <c:v>5.5008004867996164E-3</c:v>
                </c:pt>
                <c:pt idx="74">
                  <c:v>5.6477502259252082E-3</c:v>
                </c:pt>
                <c:pt idx="75">
                  <c:v>5.8041768191839267E-3</c:v>
                </c:pt>
                <c:pt idx="76">
                  <c:v>5.9720307401330414E-3</c:v>
                </c:pt>
                <c:pt idx="77">
                  <c:v>6.1368502117767421E-3</c:v>
                </c:pt>
                <c:pt idx="78">
                  <c:v>6.3287921393720813E-3</c:v>
                </c:pt>
                <c:pt idx="79">
                  <c:v>6.5163532435553806E-3</c:v>
                </c:pt>
                <c:pt idx="80">
                  <c:v>6.7337467157572318E-3</c:v>
                </c:pt>
                <c:pt idx="81">
                  <c:v>6.9391828367706236E-3</c:v>
                </c:pt>
                <c:pt idx="82">
                  <c:v>7.1210343037882108E-3</c:v>
                </c:pt>
                <c:pt idx="83">
                  <c:v>7.2887295462313673E-3</c:v>
                </c:pt>
                <c:pt idx="84">
                  <c:v>7.4368174444679955E-3</c:v>
                </c:pt>
                <c:pt idx="85">
                  <c:v>7.5991501786049033E-3</c:v>
                </c:pt>
                <c:pt idx="86">
                  <c:v>7.7494876902691103E-3</c:v>
                </c:pt>
                <c:pt idx="87">
                  <c:v>7.8906642779840684E-3</c:v>
                </c:pt>
                <c:pt idx="88">
                  <c:v>8.0413070472536048E-3</c:v>
                </c:pt>
                <c:pt idx="89">
                  <c:v>8.1970454272871484E-3</c:v>
                </c:pt>
                <c:pt idx="90">
                  <c:v>8.3534516020594782E-3</c:v>
                </c:pt>
                <c:pt idx="91">
                  <c:v>8.5000554216725088E-3</c:v>
                </c:pt>
                <c:pt idx="92">
                  <c:v>8.6492900237393981E-3</c:v>
                </c:pt>
                <c:pt idx="93">
                  <c:v>8.7855829147679386E-3</c:v>
                </c:pt>
                <c:pt idx="94">
                  <c:v>8.9345810160130143E-3</c:v>
                </c:pt>
                <c:pt idx="95">
                  <c:v>9.0877679359105592E-3</c:v>
                </c:pt>
                <c:pt idx="96">
                  <c:v>9.2416109263410654E-3</c:v>
                </c:pt>
                <c:pt idx="97">
                  <c:v>9.3771817617222721E-3</c:v>
                </c:pt>
                <c:pt idx="98">
                  <c:v>9.5328568931734477E-3</c:v>
                </c:pt>
                <c:pt idx="99">
                  <c:v>9.6778459892618487E-3</c:v>
                </c:pt>
                <c:pt idx="100">
                  <c:v>9.8224183572718938E-3</c:v>
                </c:pt>
                <c:pt idx="101">
                  <c:v>9.9571996025290162E-3</c:v>
                </c:pt>
                <c:pt idx="102">
                  <c:v>1.0097782447233365E-2</c:v>
                </c:pt>
                <c:pt idx="103">
                  <c:v>1.0234241448052612E-2</c:v>
                </c:pt>
                <c:pt idx="104">
                  <c:v>1.0386042568131745E-2</c:v>
                </c:pt>
                <c:pt idx="105">
                  <c:v>1.0549081126440537E-2</c:v>
                </c:pt>
                <c:pt idx="106">
                  <c:v>1.0703248195350141E-2</c:v>
                </c:pt>
                <c:pt idx="107">
                  <c:v>1.0848997781719955E-2</c:v>
                </c:pt>
                <c:pt idx="108">
                  <c:v>1.0989471519817627E-2</c:v>
                </c:pt>
                <c:pt idx="109">
                  <c:v>1.1144545885531789E-2</c:v>
                </c:pt>
                <c:pt idx="110">
                  <c:v>1.1281896001073837E-2</c:v>
                </c:pt>
                <c:pt idx="111">
                  <c:v>1.142309040764075E-2</c:v>
                </c:pt>
                <c:pt idx="112">
                  <c:v>1.1591068259800731E-2</c:v>
                </c:pt>
                <c:pt idx="113">
                  <c:v>1.174881031494528E-2</c:v>
                </c:pt>
                <c:pt idx="114">
                  <c:v>1.1903926380196233E-2</c:v>
                </c:pt>
                <c:pt idx="115">
                  <c:v>1.2046446402840938E-2</c:v>
                </c:pt>
                <c:pt idx="116">
                  <c:v>1.2187355070728909E-2</c:v>
                </c:pt>
                <c:pt idx="117">
                  <c:v>1.2346694552367133E-2</c:v>
                </c:pt>
                <c:pt idx="118">
                  <c:v>1.2494404877746995E-2</c:v>
                </c:pt>
                <c:pt idx="119">
                  <c:v>1.2631506580422091E-2</c:v>
                </c:pt>
                <c:pt idx="120">
                  <c:v>1.2797409921177944E-2</c:v>
                </c:pt>
                <c:pt idx="121">
                  <c:v>1.2979326511088475E-2</c:v>
                </c:pt>
                <c:pt idx="122">
                  <c:v>1.3157469896923726E-2</c:v>
                </c:pt>
                <c:pt idx="123">
                  <c:v>1.3338663732918626E-2</c:v>
                </c:pt>
                <c:pt idx="124">
                  <c:v>1.3503411539858004E-2</c:v>
                </c:pt>
                <c:pt idx="125">
                  <c:v>1.3670593671561858E-2</c:v>
                </c:pt>
                <c:pt idx="126">
                  <c:v>1.3847176483032587E-2</c:v>
                </c:pt>
                <c:pt idx="127">
                  <c:v>1.4025678876780825E-2</c:v>
                </c:pt>
                <c:pt idx="128">
                  <c:v>1.4216626380459965E-2</c:v>
                </c:pt>
                <c:pt idx="129">
                  <c:v>1.4405461081854283E-2</c:v>
                </c:pt>
                <c:pt idx="130">
                  <c:v>1.4589215799930852E-2</c:v>
                </c:pt>
                <c:pt idx="131">
                  <c:v>1.4779082358807958E-2</c:v>
                </c:pt>
                <c:pt idx="132">
                  <c:v>1.4984616248834915E-2</c:v>
                </c:pt>
                <c:pt idx="133">
                  <c:v>1.5152251853014727E-2</c:v>
                </c:pt>
                <c:pt idx="134">
                  <c:v>1.534097667214963E-2</c:v>
                </c:pt>
                <c:pt idx="135">
                  <c:v>1.5534121492874297E-2</c:v>
                </c:pt>
                <c:pt idx="136">
                  <c:v>1.5708755929646479E-2</c:v>
                </c:pt>
                <c:pt idx="137">
                  <c:v>1.5912663578172344E-2</c:v>
                </c:pt>
                <c:pt idx="138">
                  <c:v>1.6114399651957809E-2</c:v>
                </c:pt>
                <c:pt idx="139">
                  <c:v>1.6296800742576369E-2</c:v>
                </c:pt>
                <c:pt idx="140">
                  <c:v>1.6469531680096273E-2</c:v>
                </c:pt>
                <c:pt idx="141">
                  <c:v>1.6638061871497165E-2</c:v>
                </c:pt>
                <c:pt idx="142">
                  <c:v>1.6804211835857747E-2</c:v>
                </c:pt>
                <c:pt idx="143">
                  <c:v>1.6957372461500808E-2</c:v>
                </c:pt>
                <c:pt idx="144">
                  <c:v>1.7133072157176805E-2</c:v>
                </c:pt>
                <c:pt idx="145">
                  <c:v>1.7278751110172956E-2</c:v>
                </c:pt>
                <c:pt idx="146">
                  <c:v>1.7445231263670088E-2</c:v>
                </c:pt>
                <c:pt idx="147">
                  <c:v>1.7604188285322921E-2</c:v>
                </c:pt>
                <c:pt idx="148">
                  <c:v>1.7758734486569009E-2</c:v>
                </c:pt>
                <c:pt idx="149">
                  <c:v>1.7916494080865274E-2</c:v>
                </c:pt>
                <c:pt idx="150">
                  <c:v>1.808005787361839E-2</c:v>
                </c:pt>
                <c:pt idx="151">
                  <c:v>1.8250117279024067E-2</c:v>
                </c:pt>
                <c:pt idx="152">
                  <c:v>1.8423490478030005E-2</c:v>
                </c:pt>
                <c:pt idx="153">
                  <c:v>1.860540096465392E-2</c:v>
                </c:pt>
                <c:pt idx="154">
                  <c:v>1.8761335747544124E-2</c:v>
                </c:pt>
                <c:pt idx="155">
                  <c:v>1.8913347533851085E-2</c:v>
                </c:pt>
                <c:pt idx="156">
                  <c:v>1.9074561183787551E-2</c:v>
                </c:pt>
                <c:pt idx="157">
                  <c:v>1.9262236570319637E-2</c:v>
                </c:pt>
                <c:pt idx="158">
                  <c:v>1.9428811716975077E-2</c:v>
                </c:pt>
                <c:pt idx="159">
                  <c:v>1.9562104026554176E-2</c:v>
                </c:pt>
                <c:pt idx="160">
                  <c:v>1.972407470668508E-2</c:v>
                </c:pt>
                <c:pt idx="161">
                  <c:v>1.9858502681633819E-2</c:v>
                </c:pt>
                <c:pt idx="162">
                  <c:v>2.0019153103348501E-2</c:v>
                </c:pt>
                <c:pt idx="163">
                  <c:v>2.0170996442254008E-2</c:v>
                </c:pt>
                <c:pt idx="164">
                  <c:v>2.0307146036836251E-2</c:v>
                </c:pt>
                <c:pt idx="165">
                  <c:v>2.0429515866874234E-2</c:v>
                </c:pt>
                <c:pt idx="166">
                  <c:v>2.0559956175450065E-2</c:v>
                </c:pt>
                <c:pt idx="167">
                  <c:v>2.0690949363144778E-2</c:v>
                </c:pt>
                <c:pt idx="168">
                  <c:v>2.0778184486975538E-2</c:v>
                </c:pt>
                <c:pt idx="169">
                  <c:v>2.0874130679609939E-2</c:v>
                </c:pt>
                <c:pt idx="170">
                  <c:v>2.0953724095870385E-2</c:v>
                </c:pt>
                <c:pt idx="171">
                  <c:v>2.1007008840695944E-2</c:v>
                </c:pt>
                <c:pt idx="172">
                  <c:v>2.1036578727256661E-2</c:v>
                </c:pt>
                <c:pt idx="173">
                  <c:v>2.1041527566760997E-2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A-4248-BF65-67C973F61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slope4'!$AX$13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slope4'!$AX$81:$AX$254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1.997834995308228E-4</c:v>
                      </c:pt>
                      <c:pt idx="38">
                        <c:v>3.9650346574540978E-4</c:v>
                      </c:pt>
                      <c:pt idx="39">
                        <c:v>5.7180112834283791E-4</c:v>
                      </c:pt>
                      <c:pt idx="40">
                        <c:v>7.6121602530176632E-4</c:v>
                      </c:pt>
                      <c:pt idx="41">
                        <c:v>9.50084511987726E-4</c:v>
                      </c:pt>
                      <c:pt idx="42">
                        <c:v>1.1250935794107062E-3</c:v>
                      </c:pt>
                      <c:pt idx="43">
                        <c:v>1.2917001582935736E-3</c:v>
                      </c:pt>
                      <c:pt idx="44">
                        <c:v>1.449267789747322E-3</c:v>
                      </c:pt>
                      <c:pt idx="45">
                        <c:v>1.6052623635549185E-3</c:v>
                      </c:pt>
                      <c:pt idx="46">
                        <c:v>1.774342825839974E-3</c:v>
                      </c:pt>
                      <c:pt idx="47">
                        <c:v>1.9298601287041496E-3</c:v>
                      </c:pt>
                      <c:pt idx="48">
                        <c:v>2.0667121494840853E-3</c:v>
                      </c:pt>
                      <c:pt idx="49">
                        <c:v>2.2012687555800214E-3</c:v>
                      </c:pt>
                      <c:pt idx="50">
                        <c:v>2.3407242622869953E-3</c:v>
                      </c:pt>
                      <c:pt idx="51">
                        <c:v>2.4851285466232879E-3</c:v>
                      </c:pt>
                      <c:pt idx="52">
                        <c:v>2.6202076435770539E-3</c:v>
                      </c:pt>
                      <c:pt idx="53">
                        <c:v>2.7639277575302965E-3</c:v>
                      </c:pt>
                      <c:pt idx="54">
                        <c:v>2.924614235089786E-3</c:v>
                      </c:pt>
                      <c:pt idx="55">
                        <c:v>3.0641952072037897E-3</c:v>
                      </c:pt>
                      <c:pt idx="56">
                        <c:v>3.204821982979248E-3</c:v>
                      </c:pt>
                      <c:pt idx="57">
                        <c:v>3.3693009616712001E-3</c:v>
                      </c:pt>
                      <c:pt idx="58">
                        <c:v>3.5326463077210409E-3</c:v>
                      </c:pt>
                      <c:pt idx="59">
                        <c:v>3.6869630488610351E-3</c:v>
                      </c:pt>
                      <c:pt idx="60">
                        <c:v>3.8556142400230512E-3</c:v>
                      </c:pt>
                      <c:pt idx="61">
                        <c:v>4.0157476658378493E-3</c:v>
                      </c:pt>
                      <c:pt idx="62">
                        <c:v>4.176457311933033E-3</c:v>
                      </c:pt>
                      <c:pt idx="63">
                        <c:v>4.3150841843027522E-3</c:v>
                      </c:pt>
                      <c:pt idx="64">
                        <c:v>4.4964341446484535E-3</c:v>
                      </c:pt>
                      <c:pt idx="65">
                        <c:v>4.6570723346184891E-3</c:v>
                      </c:pt>
                      <c:pt idx="66">
                        <c:v>4.8331331279706409E-3</c:v>
                      </c:pt>
                      <c:pt idx="67">
                        <c:v>5.0165546627478647E-3</c:v>
                      </c:pt>
                      <c:pt idx="68">
                        <c:v>5.2153797381179418E-3</c:v>
                      </c:pt>
                      <c:pt idx="69">
                        <c:v>5.4091323140430447E-3</c:v>
                      </c:pt>
                      <c:pt idx="70">
                        <c:v>5.5819520796181032E-3</c:v>
                      </c:pt>
                      <c:pt idx="71">
                        <c:v>5.7672381371379079E-3</c:v>
                      </c:pt>
                      <c:pt idx="72">
                        <c:v>5.9350607471500274E-3</c:v>
                      </c:pt>
                      <c:pt idx="73">
                        <c:v>6.1053720324772938E-3</c:v>
                      </c:pt>
                      <c:pt idx="74">
                        <c:v>6.2731292741133749E-3</c:v>
                      </c:pt>
                      <c:pt idx="75">
                        <c:v>6.4494393523780395E-3</c:v>
                      </c:pt>
                      <c:pt idx="76">
                        <c:v>6.6382321535315139E-3</c:v>
                      </c:pt>
                      <c:pt idx="77">
                        <c:v>6.8354574187673755E-3</c:v>
                      </c:pt>
                      <c:pt idx="78">
                        <c:v>7.0373203496398029E-3</c:v>
                      </c:pt>
                      <c:pt idx="79">
                        <c:v>7.2708687960859721E-3</c:v>
                      </c:pt>
                      <c:pt idx="80">
                        <c:v>7.5276187315971082E-3</c:v>
                      </c:pt>
                      <c:pt idx="81">
                        <c:v>7.7545358155358506E-3</c:v>
                      </c:pt>
                      <c:pt idx="82">
                        <c:v>7.9658314970267024E-3</c:v>
                      </c:pt>
                      <c:pt idx="83">
                        <c:v>8.16298791608909E-3</c:v>
                      </c:pt>
                      <c:pt idx="84">
                        <c:v>8.337483793077383E-3</c:v>
                      </c:pt>
                      <c:pt idx="85">
                        <c:v>8.5277205906261963E-3</c:v>
                      </c:pt>
                      <c:pt idx="86">
                        <c:v>8.7139256312654088E-3</c:v>
                      </c:pt>
                      <c:pt idx="87">
                        <c:v>8.9028451978382349E-3</c:v>
                      </c:pt>
                      <c:pt idx="88">
                        <c:v>9.0828863581250488E-3</c:v>
                      </c:pt>
                      <c:pt idx="89">
                        <c:v>9.2711225691780273E-3</c:v>
                      </c:pt>
                      <c:pt idx="90">
                        <c:v>9.4510588390688006E-3</c:v>
                      </c:pt>
                      <c:pt idx="91">
                        <c:v>9.631280299713791E-3</c:v>
                      </c:pt>
                      <c:pt idx="92">
                        <c:v>9.818069992566264E-3</c:v>
                      </c:pt>
                      <c:pt idx="93">
                        <c:v>1.0010792769250704E-2</c:v>
                      </c:pt>
                      <c:pt idx="94">
                        <c:v>1.0190446206347006E-2</c:v>
                      </c:pt>
                      <c:pt idx="95">
                        <c:v>1.0369657646102141E-2</c:v>
                      </c:pt>
                      <c:pt idx="96">
                        <c:v>1.053735447504398E-2</c:v>
                      </c:pt>
                      <c:pt idx="97">
                        <c:v>1.0702374382213409E-2</c:v>
                      </c:pt>
                      <c:pt idx="98">
                        <c:v>1.0881276625696134E-2</c:v>
                      </c:pt>
                      <c:pt idx="99">
                        <c:v>1.1037576856143032E-2</c:v>
                      </c:pt>
                      <c:pt idx="100">
                        <c:v>1.1207487458220824E-2</c:v>
                      </c:pt>
                      <c:pt idx="101">
                        <c:v>1.1368054984345694E-2</c:v>
                      </c:pt>
                      <c:pt idx="102">
                        <c:v>1.1532073720191044E-2</c:v>
                      </c:pt>
                      <c:pt idx="103">
                        <c:v>1.171069555074632E-2</c:v>
                      </c:pt>
                      <c:pt idx="104">
                        <c:v>1.1879854207396663E-2</c:v>
                      </c:pt>
                      <c:pt idx="105">
                        <c:v>1.2068289742420447E-2</c:v>
                      </c:pt>
                      <c:pt idx="106">
                        <c:v>1.2231004505947954E-2</c:v>
                      </c:pt>
                      <c:pt idx="107">
                        <c:v>1.2398388919671065E-2</c:v>
                      </c:pt>
                      <c:pt idx="108">
                        <c:v>1.2575439701961726E-2</c:v>
                      </c:pt>
                      <c:pt idx="109">
                        <c:v>1.2748857590335016E-2</c:v>
                      </c:pt>
                      <c:pt idx="110">
                        <c:v>1.2906664300254764E-2</c:v>
                      </c:pt>
                      <c:pt idx="111">
                        <c:v>1.3071518094502651E-2</c:v>
                      </c:pt>
                      <c:pt idx="112">
                        <c:v>1.3251273996282347E-2</c:v>
                      </c:pt>
                      <c:pt idx="113">
                        <c:v>1.3459393417133807E-2</c:v>
                      </c:pt>
                      <c:pt idx="114">
                        <c:v>1.3649764370899672E-2</c:v>
                      </c:pt>
                      <c:pt idx="115">
                        <c:v>1.38055744947329E-2</c:v>
                      </c:pt>
                      <c:pt idx="116">
                        <c:v>1.3980121827679751E-2</c:v>
                      </c:pt>
                      <c:pt idx="117">
                        <c:v>1.4159214157306099E-2</c:v>
                      </c:pt>
                      <c:pt idx="118">
                        <c:v>1.4351739670668575E-2</c:v>
                      </c:pt>
                      <c:pt idx="119">
                        <c:v>1.4536419849771573E-2</c:v>
                      </c:pt>
                      <c:pt idx="120">
                        <c:v>1.4746078031092595E-2</c:v>
                      </c:pt>
                      <c:pt idx="121">
                        <c:v>1.4943394585758121E-2</c:v>
                      </c:pt>
                      <c:pt idx="122">
                        <c:v>1.5143016074783572E-2</c:v>
                      </c:pt>
                      <c:pt idx="123">
                        <c:v>1.5337527384411898E-2</c:v>
                      </c:pt>
                      <c:pt idx="124">
                        <c:v>1.5550952191656557E-2</c:v>
                      </c:pt>
                      <c:pt idx="125">
                        <c:v>1.5755517961147693E-2</c:v>
                      </c:pt>
                      <c:pt idx="126">
                        <c:v>1.5987644233259473E-2</c:v>
                      </c:pt>
                      <c:pt idx="127">
                        <c:v>1.6202041896003723E-2</c:v>
                      </c:pt>
                      <c:pt idx="128">
                        <c:v>1.6437128840847224E-2</c:v>
                      </c:pt>
                      <c:pt idx="129">
                        <c:v>1.6688860176155177E-2</c:v>
                      </c:pt>
                      <c:pt idx="130">
                        <c:v>1.6908071862681142E-2</c:v>
                      </c:pt>
                      <c:pt idx="131">
                        <c:v>1.7168595945949435E-2</c:v>
                      </c:pt>
                      <c:pt idx="132">
                        <c:v>1.7411025613089992E-2</c:v>
                      </c:pt>
                      <c:pt idx="133">
                        <c:v>1.7658702994436743E-2</c:v>
                      </c:pt>
                      <c:pt idx="134">
                        <c:v>1.7870022368387244E-2</c:v>
                      </c:pt>
                      <c:pt idx="135">
                        <c:v>1.8100125013351395E-2</c:v>
                      </c:pt>
                      <c:pt idx="136">
                        <c:v>1.8339459761947823E-2</c:v>
                      </c:pt>
                      <c:pt idx="137">
                        <c:v>1.8564945738858855E-2</c:v>
                      </c:pt>
                      <c:pt idx="138">
                        <c:v>1.8795691805863872E-2</c:v>
                      </c:pt>
                      <c:pt idx="139">
                        <c:v>1.9006518518960795E-2</c:v>
                      </c:pt>
                      <c:pt idx="140">
                        <c:v>1.9208977770372646E-2</c:v>
                      </c:pt>
                      <c:pt idx="141">
                        <c:v>1.9395229109104854E-2</c:v>
                      </c:pt>
                      <c:pt idx="142">
                        <c:v>1.9610879410593564E-2</c:v>
                      </c:pt>
                      <c:pt idx="143">
                        <c:v>1.9823097314799764E-2</c:v>
                      </c:pt>
                      <c:pt idx="144">
                        <c:v>2.0013785884821677E-2</c:v>
                      </c:pt>
                      <c:pt idx="145">
                        <c:v>2.0215746200393434E-2</c:v>
                      </c:pt>
                      <c:pt idx="146">
                        <c:v>2.0404764183163396E-2</c:v>
                      </c:pt>
                      <c:pt idx="147">
                        <c:v>2.0600921607366571E-2</c:v>
                      </c:pt>
                      <c:pt idx="148">
                        <c:v>2.0809967076425649E-2</c:v>
                      </c:pt>
                      <c:pt idx="149">
                        <c:v>2.099018596587858E-2</c:v>
                      </c:pt>
                      <c:pt idx="150">
                        <c:v>2.118094226668318E-2</c:v>
                      </c:pt>
                      <c:pt idx="151">
                        <c:v>2.137176986146138E-2</c:v>
                      </c:pt>
                      <c:pt idx="152">
                        <c:v>2.1554930649209068E-2</c:v>
                      </c:pt>
                      <c:pt idx="153">
                        <c:v>2.1748314926476584E-2</c:v>
                      </c:pt>
                      <c:pt idx="154">
                        <c:v>2.194860900882958E-2</c:v>
                      </c:pt>
                      <c:pt idx="155">
                        <c:v>2.2147040738716817E-2</c:v>
                      </c:pt>
                      <c:pt idx="156">
                        <c:v>2.2321359499639804E-2</c:v>
                      </c:pt>
                      <c:pt idx="157">
                        <c:v>2.2524922792760648E-2</c:v>
                      </c:pt>
                      <c:pt idx="158">
                        <c:v>2.2714611716306451E-2</c:v>
                      </c:pt>
                      <c:pt idx="159">
                        <c:v>2.2888763067460696E-2</c:v>
                      </c:pt>
                      <c:pt idx="160">
                        <c:v>2.3097161269809416E-2</c:v>
                      </c:pt>
                      <c:pt idx="161">
                        <c:v>2.3280812231722292E-2</c:v>
                      </c:pt>
                      <c:pt idx="162">
                        <c:v>2.3462395016947232E-2</c:v>
                      </c:pt>
                      <c:pt idx="163">
                        <c:v>2.3652139012617073E-2</c:v>
                      </c:pt>
                      <c:pt idx="164">
                        <c:v>2.3821252017755035E-2</c:v>
                      </c:pt>
                      <c:pt idx="165">
                        <c:v>2.3982982833522907E-2</c:v>
                      </c:pt>
                      <c:pt idx="166">
                        <c:v>2.4144543141004324E-2</c:v>
                      </c:pt>
                      <c:pt idx="167">
                        <c:v>2.4303830265316288E-2</c:v>
                      </c:pt>
                      <c:pt idx="168">
                        <c:v>2.4416561609235912E-2</c:v>
                      </c:pt>
                      <c:pt idx="169">
                        <c:v>2.451294949723978E-2</c:v>
                      </c:pt>
                      <c:pt idx="170">
                        <c:v>2.458376319620708E-2</c:v>
                      </c:pt>
                      <c:pt idx="171">
                        <c:v>2.4662984800668326E-2</c:v>
                      </c:pt>
                      <c:pt idx="172">
                        <c:v>2.4696348949726776E-2</c:v>
                      </c:pt>
                      <c:pt idx="173">
                        <c:v>2.4702840827529587E-2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22A-4248-BF65-67C973F61C9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4.816712598534617E-4</c:v>
                      </c:pt>
                      <c:pt idx="39">
                        <c:v>7.3116584699314357E-4</c:v>
                      </c:pt>
                      <c:pt idx="40">
                        <c:v>9.9740800224774277E-4</c:v>
                      </c:pt>
                      <c:pt idx="41">
                        <c:v>1.2708071566155462E-3</c:v>
                      </c:pt>
                      <c:pt idx="42">
                        <c:v>1.5583481654748395E-3</c:v>
                      </c:pt>
                      <c:pt idx="43">
                        <c:v>1.8294830243808697E-3</c:v>
                      </c:pt>
                      <c:pt idx="44">
                        <c:v>2.1120749646519592E-3</c:v>
                      </c:pt>
                      <c:pt idx="45">
                        <c:v>2.3964359594237077E-3</c:v>
                      </c:pt>
                      <c:pt idx="46">
                        <c:v>2.6734279845259585E-3</c:v>
                      </c:pt>
                      <c:pt idx="47">
                        <c:v>2.9561512748514343E-3</c:v>
                      </c:pt>
                      <c:pt idx="48">
                        <c:v>3.2128055268366433E-3</c:v>
                      </c:pt>
                      <c:pt idx="49">
                        <c:v>3.4448160134768098E-3</c:v>
                      </c:pt>
                      <c:pt idx="50">
                        <c:v>3.7110542593927027E-3</c:v>
                      </c:pt>
                      <c:pt idx="51">
                        <c:v>3.9676519409715021E-3</c:v>
                      </c:pt>
                      <c:pt idx="52">
                        <c:v>4.2232019580331105E-3</c:v>
                      </c:pt>
                      <c:pt idx="53">
                        <c:v>4.4675043042447455E-3</c:v>
                      </c:pt>
                      <c:pt idx="54">
                        <c:v>4.7453932452286608E-3</c:v>
                      </c:pt>
                      <c:pt idx="55">
                        <c:v>4.9878477886173157E-3</c:v>
                      </c:pt>
                      <c:pt idx="56">
                        <c:v>5.251272627582894E-3</c:v>
                      </c:pt>
                      <c:pt idx="57">
                        <c:v>5.5700013204999762E-3</c:v>
                      </c:pt>
                      <c:pt idx="58">
                        <c:v>5.8531745918850419E-3</c:v>
                      </c:pt>
                      <c:pt idx="59">
                        <c:v>6.161904750850114E-3</c:v>
                      </c:pt>
                      <c:pt idx="60">
                        <c:v>6.4446234152648572E-3</c:v>
                      </c:pt>
                      <c:pt idx="61">
                        <c:v>6.7360508933530169E-3</c:v>
                      </c:pt>
                      <c:pt idx="62">
                        <c:v>7.003839679052817E-3</c:v>
                      </c:pt>
                      <c:pt idx="63">
                        <c:v>7.2882106469338266E-3</c:v>
                      </c:pt>
                      <c:pt idx="64">
                        <c:v>7.570294737180485E-3</c:v>
                      </c:pt>
                      <c:pt idx="65">
                        <c:v>7.8851836545955137E-3</c:v>
                      </c:pt>
                      <c:pt idx="66">
                        <c:v>8.1949908751237921E-3</c:v>
                      </c:pt>
                      <c:pt idx="67">
                        <c:v>8.5044559079840952E-3</c:v>
                      </c:pt>
                      <c:pt idx="68">
                        <c:v>8.8332996415309561E-3</c:v>
                      </c:pt>
                      <c:pt idx="69">
                        <c:v>9.1548278074355463E-3</c:v>
                      </c:pt>
                      <c:pt idx="70">
                        <c:v>9.4690078112181532E-3</c:v>
                      </c:pt>
                      <c:pt idx="71">
                        <c:v>9.7969281191839976E-3</c:v>
                      </c:pt>
                      <c:pt idx="72">
                        <c:v>1.0103695023589047E-2</c:v>
                      </c:pt>
                      <c:pt idx="73">
                        <c:v>1.041781122301892E-2</c:v>
                      </c:pt>
                      <c:pt idx="74">
                        <c:v>1.0734477865388725E-2</c:v>
                      </c:pt>
                      <c:pt idx="75">
                        <c:v>1.1049511294485398E-2</c:v>
                      </c:pt>
                      <c:pt idx="76">
                        <c:v>1.1397161314444204E-2</c:v>
                      </c:pt>
                      <c:pt idx="77">
                        <c:v>1.173838224345433E-2</c:v>
                      </c:pt>
                      <c:pt idx="78">
                        <c:v>1.2130906093241545E-2</c:v>
                      </c:pt>
                      <c:pt idx="79">
                        <c:v>1.2575937580063274E-2</c:v>
                      </c:pt>
                      <c:pt idx="80">
                        <c:v>1.3008211833293136E-2</c:v>
                      </c:pt>
                      <c:pt idx="81">
                        <c:v>1.3425382796410324E-2</c:v>
                      </c:pt>
                      <c:pt idx="82">
                        <c:v>1.3808729471388165E-2</c:v>
                      </c:pt>
                      <c:pt idx="83">
                        <c:v>1.4168592807776647E-2</c:v>
                      </c:pt>
                      <c:pt idx="84">
                        <c:v>1.4520637532628482E-2</c:v>
                      </c:pt>
                      <c:pt idx="85">
                        <c:v>1.4855611881622327E-2</c:v>
                      </c:pt>
                      <c:pt idx="86">
                        <c:v>1.519916620555011E-2</c:v>
                      </c:pt>
                      <c:pt idx="87">
                        <c:v>1.5550014060445906E-2</c:v>
                      </c:pt>
                      <c:pt idx="88">
                        <c:v>1.5900900483331402E-2</c:v>
                      </c:pt>
                      <c:pt idx="89">
                        <c:v>1.6234571115094208E-2</c:v>
                      </c:pt>
                      <c:pt idx="90">
                        <c:v>1.6589846709909102E-2</c:v>
                      </c:pt>
                      <c:pt idx="91">
                        <c:v>1.6919850349984524E-2</c:v>
                      </c:pt>
                      <c:pt idx="92">
                        <c:v>1.7259517751212497E-2</c:v>
                      </c:pt>
                      <c:pt idx="93">
                        <c:v>1.7596515000929049E-2</c:v>
                      </c:pt>
                      <c:pt idx="94">
                        <c:v>1.7913740077359065E-2</c:v>
                      </c:pt>
                      <c:pt idx="95">
                        <c:v>1.8255425496508697E-2</c:v>
                      </c:pt>
                      <c:pt idx="96">
                        <c:v>1.8588706014658892E-2</c:v>
                      </c:pt>
                      <c:pt idx="97">
                        <c:v>1.8910847885951588E-2</c:v>
                      </c:pt>
                      <c:pt idx="98">
                        <c:v>1.922821949119417E-2</c:v>
                      </c:pt>
                      <c:pt idx="99">
                        <c:v>1.9544183243107492E-2</c:v>
                      </c:pt>
                      <c:pt idx="100">
                        <c:v>1.9847882386883699E-2</c:v>
                      </c:pt>
                      <c:pt idx="101">
                        <c:v>2.0155570193065228E-2</c:v>
                      </c:pt>
                      <c:pt idx="102">
                        <c:v>2.0445819142234912E-2</c:v>
                      </c:pt>
                      <c:pt idx="103">
                        <c:v>2.0751293600367836E-2</c:v>
                      </c:pt>
                      <c:pt idx="104">
                        <c:v>2.1044379174136995E-2</c:v>
                      </c:pt>
                      <c:pt idx="105">
                        <c:v>2.1367816989994803E-2</c:v>
                      </c:pt>
                      <c:pt idx="106">
                        <c:v>2.1666848981427695E-2</c:v>
                      </c:pt>
                      <c:pt idx="107">
                        <c:v>2.1979521575565916E-2</c:v>
                      </c:pt>
                      <c:pt idx="108">
                        <c:v>2.2307268208942771E-2</c:v>
                      </c:pt>
                      <c:pt idx="109">
                        <c:v>2.2614266505652299E-2</c:v>
                      </c:pt>
                      <c:pt idx="110">
                        <c:v>2.291218276495998E-2</c:v>
                      </c:pt>
                      <c:pt idx="111">
                        <c:v>2.3212408359701266E-2</c:v>
                      </c:pt>
                      <c:pt idx="112">
                        <c:v>2.3516339797964712E-2</c:v>
                      </c:pt>
                      <c:pt idx="113">
                        <c:v>2.3847636865148694E-2</c:v>
                      </c:pt>
                      <c:pt idx="114">
                        <c:v>2.4208853570470038E-2</c:v>
                      </c:pt>
                      <c:pt idx="115">
                        <c:v>2.4527848166322502E-2</c:v>
                      </c:pt>
                      <c:pt idx="116">
                        <c:v>2.4836273150234494E-2</c:v>
                      </c:pt>
                      <c:pt idx="117">
                        <c:v>2.5153008249054309E-2</c:v>
                      </c:pt>
                      <c:pt idx="118">
                        <c:v>2.5471063855116837E-2</c:v>
                      </c:pt>
                      <c:pt idx="119">
                        <c:v>2.5787629438079371E-2</c:v>
                      </c:pt>
                      <c:pt idx="120">
                        <c:v>2.6109042844172085E-2</c:v>
                      </c:pt>
                      <c:pt idx="121">
                        <c:v>2.647841715345332E-2</c:v>
                      </c:pt>
                      <c:pt idx="122">
                        <c:v>2.6833309063096746E-2</c:v>
                      </c:pt>
                      <c:pt idx="123">
                        <c:v>2.720557297627281E-2</c:v>
                      </c:pt>
                      <c:pt idx="124">
                        <c:v>2.7549796962557469E-2</c:v>
                      </c:pt>
                      <c:pt idx="125">
                        <c:v>2.7891495513598399E-2</c:v>
                      </c:pt>
                      <c:pt idx="126">
                        <c:v>2.8272753321921928E-2</c:v>
                      </c:pt>
                      <c:pt idx="127">
                        <c:v>2.8647982833261951E-2</c:v>
                      </c:pt>
                      <c:pt idx="128">
                        <c:v>2.9049035818091651E-2</c:v>
                      </c:pt>
                      <c:pt idx="129">
                        <c:v>2.9450180795677391E-2</c:v>
                      </c:pt>
                      <c:pt idx="130">
                        <c:v>2.9861846348328273E-2</c:v>
                      </c:pt>
                      <c:pt idx="131">
                        <c:v>3.0257048035479434E-2</c:v>
                      </c:pt>
                      <c:pt idx="132">
                        <c:v>3.0672183907605195E-2</c:v>
                      </c:pt>
                      <c:pt idx="133">
                        <c:v>3.1051254742713367E-2</c:v>
                      </c:pt>
                      <c:pt idx="134">
                        <c:v>3.141803123862566E-2</c:v>
                      </c:pt>
                      <c:pt idx="135">
                        <c:v>3.1788079223297509E-2</c:v>
                      </c:pt>
                      <c:pt idx="136">
                        <c:v>3.219599081708667E-2</c:v>
                      </c:pt>
                      <c:pt idx="137">
                        <c:v>3.2591596006891072E-2</c:v>
                      </c:pt>
                      <c:pt idx="138">
                        <c:v>3.3028199034838689E-2</c:v>
                      </c:pt>
                      <c:pt idx="139">
                        <c:v>3.3412958137603026E-2</c:v>
                      </c:pt>
                      <c:pt idx="140">
                        <c:v>3.3800688110918554E-2</c:v>
                      </c:pt>
                      <c:pt idx="141">
                        <c:v>3.4148383459992687E-2</c:v>
                      </c:pt>
                      <c:pt idx="142">
                        <c:v>3.4483501418568006E-2</c:v>
                      </c:pt>
                      <c:pt idx="143">
                        <c:v>3.4824811136942135E-2</c:v>
                      </c:pt>
                      <c:pt idx="144">
                        <c:v>3.5163091915054942E-2</c:v>
                      </c:pt>
                      <c:pt idx="145">
                        <c:v>3.5526861221602993E-2</c:v>
                      </c:pt>
                      <c:pt idx="146">
                        <c:v>3.5896548206088404E-2</c:v>
                      </c:pt>
                      <c:pt idx="147">
                        <c:v>3.6221583229681567E-2</c:v>
                      </c:pt>
                      <c:pt idx="148">
                        <c:v>3.655358672373412E-2</c:v>
                      </c:pt>
                      <c:pt idx="149">
                        <c:v>3.6876154751131013E-2</c:v>
                      </c:pt>
                      <c:pt idx="150">
                        <c:v>3.7219928840766782E-2</c:v>
                      </c:pt>
                      <c:pt idx="151">
                        <c:v>3.7548255418028399E-2</c:v>
                      </c:pt>
                      <c:pt idx="152">
                        <c:v>3.787722093414464E-2</c:v>
                      </c:pt>
                      <c:pt idx="153">
                        <c:v>3.8214730360409156E-2</c:v>
                      </c:pt>
                      <c:pt idx="154">
                        <c:v>3.8552144639516672E-2</c:v>
                      </c:pt>
                      <c:pt idx="155">
                        <c:v>3.8876615522197414E-2</c:v>
                      </c:pt>
                      <c:pt idx="156">
                        <c:v>3.9202094787835949E-2</c:v>
                      </c:pt>
                      <c:pt idx="157">
                        <c:v>3.9550585074724975E-2</c:v>
                      </c:pt>
                      <c:pt idx="158">
                        <c:v>3.9906219367353259E-2</c:v>
                      </c:pt>
                      <c:pt idx="159">
                        <c:v>4.0191345513103549E-2</c:v>
                      </c:pt>
                      <c:pt idx="160">
                        <c:v>4.0518980814959533E-2</c:v>
                      </c:pt>
                      <c:pt idx="161">
                        <c:v>4.0803294183271922E-2</c:v>
                      </c:pt>
                      <c:pt idx="162">
                        <c:v>4.1104616793881256E-2</c:v>
                      </c:pt>
                      <c:pt idx="163">
                        <c:v>4.1399994756092455E-2</c:v>
                      </c:pt>
                      <c:pt idx="164">
                        <c:v>4.1691324851767166E-2</c:v>
                      </c:pt>
                      <c:pt idx="165">
                        <c:v>4.1957405906267203E-2</c:v>
                      </c:pt>
                      <c:pt idx="166">
                        <c:v>4.2223989693328703E-2</c:v>
                      </c:pt>
                      <c:pt idx="167">
                        <c:v>4.2481025495469012E-2</c:v>
                      </c:pt>
                      <c:pt idx="168">
                        <c:v>4.2654887805213933E-2</c:v>
                      </c:pt>
                      <c:pt idx="169">
                        <c:v>4.2829841474235353E-2</c:v>
                      </c:pt>
                      <c:pt idx="170">
                        <c:v>4.2954585971766081E-2</c:v>
                      </c:pt>
                      <c:pt idx="171">
                        <c:v>4.3069429023872334E-2</c:v>
                      </c:pt>
                      <c:pt idx="172">
                        <c:v>4.3116224800186322E-2</c:v>
                      </c:pt>
                      <c:pt idx="173">
                        <c:v>4.3123646579980059E-2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2A-4248-BF65-67C973F61C9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slope4'!$BB$81:$BB$254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22A-4248-BF65-67C973F61C9A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2 week HVE. 8 week baseline. 2022_06 enrollment. </a:t>
            </a:r>
            <a:br>
              <a:rPr lang="en-US" baseline="0"/>
            </a:br>
            <a:r>
              <a:rPr lang="en-US" baseline="0"/>
              <a:t>Source: KCOR_sample_compuation.xlsx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 slope3'!$BK$13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slope3'!$BK$118:$BK$254</c:f>
              <c:numCache>
                <c:formatCode>General</c:formatCode>
                <c:ptCount val="137"/>
                <c:pt idx="0">
                  <c:v>0.89032958635097981</c:v>
                </c:pt>
                <c:pt idx="1">
                  <c:v>0.92876917735732034</c:v>
                </c:pt>
                <c:pt idx="2">
                  <c:v>0.97365496132201379</c:v>
                </c:pt>
                <c:pt idx="3">
                  <c:v>0.97038510766050368</c:v>
                </c:pt>
                <c:pt idx="4">
                  <c:v>0.9719160010488006</c:v>
                </c:pt>
                <c:pt idx="5">
                  <c:v>0.98120189829083226</c:v>
                </c:pt>
                <c:pt idx="6">
                  <c:v>0.98778807779444411</c:v>
                </c:pt>
                <c:pt idx="7">
                  <c:v>1</c:v>
                </c:pt>
                <c:pt idx="8">
                  <c:v>1.0043294043425832</c:v>
                </c:pt>
                <c:pt idx="9">
                  <c:v>1.0000937476613956</c:v>
                </c:pt>
                <c:pt idx="10">
                  <c:v>0.99986992478151571</c:v>
                </c:pt>
                <c:pt idx="11">
                  <c:v>1.0122311527613022</c:v>
                </c:pt>
                <c:pt idx="12">
                  <c:v>1.0146023613840316</c:v>
                </c:pt>
                <c:pt idx="13">
                  <c:v>1.0193625717253847</c:v>
                </c:pt>
                <c:pt idx="14">
                  <c:v>1.0223059935595971</c:v>
                </c:pt>
                <c:pt idx="15">
                  <c:v>1.0284931520342169</c:v>
                </c:pt>
                <c:pt idx="16">
                  <c:v>1.0279486318303033</c:v>
                </c:pt>
                <c:pt idx="17">
                  <c:v>1.0266052049351535</c:v>
                </c:pt>
                <c:pt idx="18">
                  <c:v>1.0242172602914785</c:v>
                </c:pt>
                <c:pt idx="19">
                  <c:v>1.0226741305201812</c:v>
                </c:pt>
                <c:pt idx="20">
                  <c:v>1.0194068634184192</c:v>
                </c:pt>
                <c:pt idx="21">
                  <c:v>1.0150420828361526</c:v>
                </c:pt>
                <c:pt idx="22">
                  <c:v>1.0159765082730965</c:v>
                </c:pt>
                <c:pt idx="23">
                  <c:v>1.0140188425411938</c:v>
                </c:pt>
                <c:pt idx="24">
                  <c:v>1.0125411079964957</c:v>
                </c:pt>
                <c:pt idx="25">
                  <c:v>1.0139746773035616</c:v>
                </c:pt>
                <c:pt idx="26">
                  <c:v>1.0171245778322626</c:v>
                </c:pt>
                <c:pt idx="27">
                  <c:v>1.0115673760783517</c:v>
                </c:pt>
                <c:pt idx="28">
                  <c:v>1.0113537421701311</c:v>
                </c:pt>
                <c:pt idx="29">
                  <c:v>1.0098372233739104</c:v>
                </c:pt>
                <c:pt idx="30">
                  <c:v>1.0082606901392592</c:v>
                </c:pt>
                <c:pt idx="31">
                  <c:v>1.0046941302885235</c:v>
                </c:pt>
                <c:pt idx="32">
                  <c:v>0.9988604958231615</c:v>
                </c:pt>
                <c:pt idx="33">
                  <c:v>0.99918279318240832</c:v>
                </c:pt>
                <c:pt idx="34">
                  <c:v>0.99433772836272749</c:v>
                </c:pt>
                <c:pt idx="35">
                  <c:v>0.99196999476540038</c:v>
                </c:pt>
                <c:pt idx="36">
                  <c:v>0.99087507776247741</c:v>
                </c:pt>
                <c:pt idx="37">
                  <c:v>0.99092694145599647</c:v>
                </c:pt>
                <c:pt idx="38">
                  <c:v>0.9913523572607722</c:v>
                </c:pt>
                <c:pt idx="39">
                  <c:v>0.99188395273839436</c:v>
                </c:pt>
                <c:pt idx="40">
                  <c:v>0.99078692397135015</c:v>
                </c:pt>
                <c:pt idx="41">
                  <c:v>0.99334178982582266</c:v>
                </c:pt>
                <c:pt idx="42">
                  <c:v>0.9910381599457373</c:v>
                </c:pt>
                <c:pt idx="43">
                  <c:v>0.99032753094474202</c:v>
                </c:pt>
                <c:pt idx="44">
                  <c:v>0.99164071831685452</c:v>
                </c:pt>
                <c:pt idx="45">
                  <c:v>0.99155301981109478</c:v>
                </c:pt>
                <c:pt idx="46">
                  <c:v>0.99124725034847472</c:v>
                </c:pt>
                <c:pt idx="47">
                  <c:v>0.99097628791571724</c:v>
                </c:pt>
                <c:pt idx="48">
                  <c:v>0.99083925134180018</c:v>
                </c:pt>
                <c:pt idx="49">
                  <c:v>0.98967654170578456</c:v>
                </c:pt>
                <c:pt idx="50">
                  <c:v>0.987191214593233</c:v>
                </c:pt>
                <c:pt idx="51">
                  <c:v>0.98687076816081443</c:v>
                </c:pt>
                <c:pt idx="52">
                  <c:v>0.98637214842353904</c:v>
                </c:pt>
                <c:pt idx="53">
                  <c:v>0.98680824264492106</c:v>
                </c:pt>
                <c:pt idx="54">
                  <c:v>0.98612226796667846</c:v>
                </c:pt>
                <c:pt idx="55">
                  <c:v>0.98516437163293291</c:v>
                </c:pt>
                <c:pt idx="56">
                  <c:v>0.98231836666623729</c:v>
                </c:pt>
                <c:pt idx="57">
                  <c:v>0.98212816859560192</c:v>
                </c:pt>
                <c:pt idx="58">
                  <c:v>0.98244825813984471</c:v>
                </c:pt>
                <c:pt idx="59">
                  <c:v>0.98384640171644444</c:v>
                </c:pt>
                <c:pt idx="60">
                  <c:v>0.98359442176316614</c:v>
                </c:pt>
                <c:pt idx="61">
                  <c:v>0.98422432748869082</c:v>
                </c:pt>
                <c:pt idx="62">
                  <c:v>0.98566572628999483</c:v>
                </c:pt>
                <c:pt idx="63">
                  <c:v>0.98594319502892513</c:v>
                </c:pt>
                <c:pt idx="64">
                  <c:v>0.98604218777454622</c:v>
                </c:pt>
                <c:pt idx="65">
                  <c:v>0.98643577727359022</c:v>
                </c:pt>
                <c:pt idx="66">
                  <c:v>0.98532560186904039</c:v>
                </c:pt>
                <c:pt idx="67">
                  <c:v>0.9863957817725606</c:v>
                </c:pt>
                <c:pt idx="68">
                  <c:v>0.98702917657699152</c:v>
                </c:pt>
                <c:pt idx="69">
                  <c:v>0.98877401775438145</c:v>
                </c:pt>
                <c:pt idx="70">
                  <c:v>0.98941296977135595</c:v>
                </c:pt>
                <c:pt idx="71">
                  <c:v>0.98890335758029313</c:v>
                </c:pt>
                <c:pt idx="72">
                  <c:v>0.98993373616141833</c:v>
                </c:pt>
                <c:pt idx="73">
                  <c:v>0.99054778384732056</c:v>
                </c:pt>
                <c:pt idx="74">
                  <c:v>0.9910011991386023</c:v>
                </c:pt>
                <c:pt idx="75">
                  <c:v>0.99265850358877639</c:v>
                </c:pt>
                <c:pt idx="76">
                  <c:v>0.99156488910769824</c:v>
                </c:pt>
                <c:pt idx="77">
                  <c:v>0.99147897390302397</c:v>
                </c:pt>
                <c:pt idx="78">
                  <c:v>0.99265893428588259</c:v>
                </c:pt>
                <c:pt idx="79">
                  <c:v>0.99250275092881213</c:v>
                </c:pt>
                <c:pt idx="80">
                  <c:v>0.99350461263871459</c:v>
                </c:pt>
                <c:pt idx="81">
                  <c:v>0.99277707990978636</c:v>
                </c:pt>
                <c:pt idx="82">
                  <c:v>0.99176882988364989</c:v>
                </c:pt>
                <c:pt idx="83">
                  <c:v>0.99143484026385253</c:v>
                </c:pt>
                <c:pt idx="84">
                  <c:v>0.99303685750053772</c:v>
                </c:pt>
                <c:pt idx="85">
                  <c:v>0.99420992155313181</c:v>
                </c:pt>
                <c:pt idx="86">
                  <c:v>0.99588752871348163</c:v>
                </c:pt>
                <c:pt idx="87">
                  <c:v>0.99530066559548547</c:v>
                </c:pt>
                <c:pt idx="88">
                  <c:v>0.99541621719868212</c:v>
                </c:pt>
                <c:pt idx="89">
                  <c:v>0.99466361625776789</c:v>
                </c:pt>
                <c:pt idx="90">
                  <c:v>0.99504932883416319</c:v>
                </c:pt>
                <c:pt idx="91">
                  <c:v>0.99516226688437681</c:v>
                </c:pt>
                <c:pt idx="92">
                  <c:v>0.994271313363701</c:v>
                </c:pt>
                <c:pt idx="93">
                  <c:v>0.99479051934674023</c:v>
                </c:pt>
                <c:pt idx="94">
                  <c:v>0.993584319659086</c:v>
                </c:pt>
                <c:pt idx="95">
                  <c:v>0.99433710020325172</c:v>
                </c:pt>
                <c:pt idx="96">
                  <c:v>0.99246280247733243</c:v>
                </c:pt>
                <c:pt idx="97">
                  <c:v>0.99373817297903244</c:v>
                </c:pt>
                <c:pt idx="98">
                  <c:v>0.99436039102005691</c:v>
                </c:pt>
                <c:pt idx="99">
                  <c:v>0.99343002085731069</c:v>
                </c:pt>
                <c:pt idx="100">
                  <c:v>0.99493331312547728</c:v>
                </c:pt>
                <c:pt idx="101">
                  <c:v>0.99604720633517374</c:v>
                </c:pt>
                <c:pt idx="102">
                  <c:v>0.99694705011826001</c:v>
                </c:pt>
                <c:pt idx="103">
                  <c:v>0.99766886152501721</c:v>
                </c:pt>
                <c:pt idx="104">
                  <c:v>0.99888293226797309</c:v>
                </c:pt>
                <c:pt idx="105">
                  <c:v>0.99864252957529154</c:v>
                </c:pt>
                <c:pt idx="106">
                  <c:v>0.99784813806485506</c:v>
                </c:pt>
                <c:pt idx="107">
                  <c:v>0.99926680920916222</c:v>
                </c:pt>
                <c:pt idx="108">
                  <c:v>0.99854331945115093</c:v>
                </c:pt>
                <c:pt idx="109">
                  <c:v>0.9995266860325539</c:v>
                </c:pt>
                <c:pt idx="110">
                  <c:v>0.99980023301289289</c:v>
                </c:pt>
                <c:pt idx="111">
                  <c:v>0.99930957007089427</c:v>
                </c:pt>
                <c:pt idx="112">
                  <c:v>1.0002005353819301</c:v>
                </c:pt>
                <c:pt idx="113">
                  <c:v>1.0009618759848884</c:v>
                </c:pt>
                <c:pt idx="114">
                  <c:v>1.0020571537286653</c:v>
                </c:pt>
                <c:pt idx="115">
                  <c:v>1.0036253463560316</c:v>
                </c:pt>
                <c:pt idx="116">
                  <c:v>1.0052088891257083</c:v>
                </c:pt>
                <c:pt idx="117">
                  <c:v>1.0051932407571142</c:v>
                </c:pt>
                <c:pt idx="118">
                  <c:v>1.0050665041081459</c:v>
                </c:pt>
                <c:pt idx="119">
                  <c:v>1.0063435780078236</c:v>
                </c:pt>
                <c:pt idx="120">
                  <c:v>1.0077956545014815</c:v>
                </c:pt>
                <c:pt idx="121">
                  <c:v>1.0087327506398585</c:v>
                </c:pt>
                <c:pt idx="122">
                  <c:v>1.0086383107233512</c:v>
                </c:pt>
                <c:pt idx="123">
                  <c:v>1.0086580919025814</c:v>
                </c:pt>
                <c:pt idx="124">
                  <c:v>1.0082896505990184</c:v>
                </c:pt>
                <c:pt idx="125">
                  <c:v>1.0092547265963632</c:v>
                </c:pt>
                <c:pt idx="126">
                  <c:v>1.0095066597909534</c:v>
                </c:pt>
                <c:pt idx="127">
                  <c:v>1.0097759447487811</c:v>
                </c:pt>
                <c:pt idx="128">
                  <c:v>1.0096762962598378</c:v>
                </c:pt>
                <c:pt idx="129">
                  <c:v>1.00996460516803</c:v>
                </c:pt>
                <c:pt idx="130">
                  <c:v>1.0103635881657598</c:v>
                </c:pt>
                <c:pt idx="131">
                  <c:v>1.0104003110965598</c:v>
                </c:pt>
                <c:pt idx="132">
                  <c:v>1.0114045937680742</c:v>
                </c:pt>
                <c:pt idx="133">
                  <c:v>1.0125524912767794</c:v>
                </c:pt>
                <c:pt idx="134">
                  <c:v>1.0122244314967292</c:v>
                </c:pt>
                <c:pt idx="135">
                  <c:v>1.0124088143804473</c:v>
                </c:pt>
                <c:pt idx="136">
                  <c:v>1.0124088783510825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F-4D61-B763-B1541DDA0316}"/>
            </c:ext>
          </c:extLst>
        </c:ser>
        <c:ser>
          <c:idx val="2"/>
          <c:order val="2"/>
          <c:tx>
            <c:strRef>
              <c:f>'2022_06 all ages slope3'!$BL$13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slope3'!$BI$118:$BI$254</c:f>
              <c:strCache>
                <c:ptCount val="137"/>
                <c:pt idx="0">
                  <c:v>2022-09</c:v>
                </c:pt>
                <c:pt idx="1">
                  <c:v>2022-10</c:v>
                </c:pt>
                <c:pt idx="2">
                  <c:v>2022-11</c:v>
                </c:pt>
                <c:pt idx="3">
                  <c:v>2022-12</c:v>
                </c:pt>
                <c:pt idx="4">
                  <c:v>2022-13</c:v>
                </c:pt>
                <c:pt idx="5">
                  <c:v>2022-14</c:v>
                </c:pt>
                <c:pt idx="6">
                  <c:v>2022-15</c:v>
                </c:pt>
                <c:pt idx="7">
                  <c:v>2022-16</c:v>
                </c:pt>
                <c:pt idx="8">
                  <c:v>2022-17</c:v>
                </c:pt>
                <c:pt idx="9">
                  <c:v>2022-18</c:v>
                </c:pt>
                <c:pt idx="10">
                  <c:v>2022-19</c:v>
                </c:pt>
                <c:pt idx="11">
                  <c:v>2022-20</c:v>
                </c:pt>
                <c:pt idx="12">
                  <c:v>2022-21</c:v>
                </c:pt>
                <c:pt idx="13">
                  <c:v>2022-22</c:v>
                </c:pt>
                <c:pt idx="14">
                  <c:v>2022-23</c:v>
                </c:pt>
                <c:pt idx="15">
                  <c:v>2022-24</c:v>
                </c:pt>
                <c:pt idx="16">
                  <c:v>2022-25</c:v>
                </c:pt>
                <c:pt idx="17">
                  <c:v>2022-26</c:v>
                </c:pt>
                <c:pt idx="18">
                  <c:v>2022-27</c:v>
                </c:pt>
                <c:pt idx="19">
                  <c:v>2022-28</c:v>
                </c:pt>
                <c:pt idx="20">
                  <c:v>2022-29</c:v>
                </c:pt>
                <c:pt idx="21">
                  <c:v>2022-30</c:v>
                </c:pt>
                <c:pt idx="22">
                  <c:v>2022-31</c:v>
                </c:pt>
                <c:pt idx="23">
                  <c:v>2022-32</c:v>
                </c:pt>
                <c:pt idx="24">
                  <c:v>2022-33</c:v>
                </c:pt>
                <c:pt idx="25">
                  <c:v>2022-34</c:v>
                </c:pt>
                <c:pt idx="26">
                  <c:v>2022-35</c:v>
                </c:pt>
                <c:pt idx="27">
                  <c:v>2022-36</c:v>
                </c:pt>
                <c:pt idx="28">
                  <c:v>2022-37</c:v>
                </c:pt>
                <c:pt idx="29">
                  <c:v>2022-38</c:v>
                </c:pt>
                <c:pt idx="30">
                  <c:v>2022-39</c:v>
                </c:pt>
                <c:pt idx="31">
                  <c:v>2022-40</c:v>
                </c:pt>
                <c:pt idx="32">
                  <c:v>2022-41</c:v>
                </c:pt>
                <c:pt idx="33">
                  <c:v>2022-42</c:v>
                </c:pt>
                <c:pt idx="34">
                  <c:v>2022-43</c:v>
                </c:pt>
                <c:pt idx="35">
                  <c:v>2022-44</c:v>
                </c:pt>
                <c:pt idx="36">
                  <c:v>2022-45</c:v>
                </c:pt>
                <c:pt idx="37">
                  <c:v>2022-46</c:v>
                </c:pt>
                <c:pt idx="38">
                  <c:v>2022-47</c:v>
                </c:pt>
                <c:pt idx="39">
                  <c:v>2022-48</c:v>
                </c:pt>
                <c:pt idx="40">
                  <c:v>2022-49</c:v>
                </c:pt>
                <c:pt idx="41">
                  <c:v>2022-50</c:v>
                </c:pt>
                <c:pt idx="42">
                  <c:v>2022-51</c:v>
                </c:pt>
                <c:pt idx="43">
                  <c:v>2022-52</c:v>
                </c:pt>
                <c:pt idx="44">
                  <c:v>2023-01</c:v>
                </c:pt>
                <c:pt idx="45">
                  <c:v>2023-02</c:v>
                </c:pt>
                <c:pt idx="46">
                  <c:v>2023-03</c:v>
                </c:pt>
                <c:pt idx="47">
                  <c:v>2023-04</c:v>
                </c:pt>
                <c:pt idx="48">
                  <c:v>2023-05</c:v>
                </c:pt>
                <c:pt idx="49">
                  <c:v>2023-06</c:v>
                </c:pt>
                <c:pt idx="50">
                  <c:v>2023-07</c:v>
                </c:pt>
                <c:pt idx="51">
                  <c:v>2023-08</c:v>
                </c:pt>
                <c:pt idx="52">
                  <c:v>2023-09</c:v>
                </c:pt>
                <c:pt idx="53">
                  <c:v>2023-10</c:v>
                </c:pt>
                <c:pt idx="54">
                  <c:v>2023-11</c:v>
                </c:pt>
                <c:pt idx="55">
                  <c:v>2023-12</c:v>
                </c:pt>
                <c:pt idx="56">
                  <c:v>2023-13</c:v>
                </c:pt>
                <c:pt idx="57">
                  <c:v>2023-14</c:v>
                </c:pt>
                <c:pt idx="58">
                  <c:v>2023-15</c:v>
                </c:pt>
                <c:pt idx="59">
                  <c:v>2023-16</c:v>
                </c:pt>
                <c:pt idx="60">
                  <c:v>2023-17</c:v>
                </c:pt>
                <c:pt idx="61">
                  <c:v>2023-18</c:v>
                </c:pt>
                <c:pt idx="62">
                  <c:v>2023-19</c:v>
                </c:pt>
                <c:pt idx="63">
                  <c:v>2023-20</c:v>
                </c:pt>
                <c:pt idx="64">
                  <c:v>2023-21</c:v>
                </c:pt>
                <c:pt idx="65">
                  <c:v>2023-22</c:v>
                </c:pt>
                <c:pt idx="66">
                  <c:v>2023-23</c:v>
                </c:pt>
                <c:pt idx="67">
                  <c:v>2023-24</c:v>
                </c:pt>
                <c:pt idx="68">
                  <c:v>2023-25</c:v>
                </c:pt>
                <c:pt idx="69">
                  <c:v>2023-26</c:v>
                </c:pt>
                <c:pt idx="70">
                  <c:v>2023-27</c:v>
                </c:pt>
                <c:pt idx="71">
                  <c:v>2023-28</c:v>
                </c:pt>
                <c:pt idx="72">
                  <c:v>2023-29</c:v>
                </c:pt>
                <c:pt idx="73">
                  <c:v>2023-30</c:v>
                </c:pt>
                <c:pt idx="74">
                  <c:v>2023-31</c:v>
                </c:pt>
                <c:pt idx="75">
                  <c:v>2023-32</c:v>
                </c:pt>
                <c:pt idx="76">
                  <c:v>2023-33</c:v>
                </c:pt>
                <c:pt idx="77">
                  <c:v>2023-34</c:v>
                </c:pt>
                <c:pt idx="78">
                  <c:v>2023-35</c:v>
                </c:pt>
                <c:pt idx="79">
                  <c:v>2023-36</c:v>
                </c:pt>
                <c:pt idx="80">
                  <c:v>2023-37</c:v>
                </c:pt>
                <c:pt idx="81">
                  <c:v>2023-38</c:v>
                </c:pt>
                <c:pt idx="82">
                  <c:v>2023-39</c:v>
                </c:pt>
                <c:pt idx="83">
                  <c:v>2023-40</c:v>
                </c:pt>
                <c:pt idx="84">
                  <c:v>2023-41</c:v>
                </c:pt>
                <c:pt idx="85">
                  <c:v>2023-42</c:v>
                </c:pt>
                <c:pt idx="86">
                  <c:v>2023-43</c:v>
                </c:pt>
                <c:pt idx="87">
                  <c:v>2023-44</c:v>
                </c:pt>
                <c:pt idx="88">
                  <c:v>2023-45</c:v>
                </c:pt>
                <c:pt idx="89">
                  <c:v>2023-46</c:v>
                </c:pt>
                <c:pt idx="90">
                  <c:v>2023-47</c:v>
                </c:pt>
                <c:pt idx="91">
                  <c:v>2023-48</c:v>
                </c:pt>
                <c:pt idx="92">
                  <c:v>2023-49</c:v>
                </c:pt>
                <c:pt idx="93">
                  <c:v>2023-50</c:v>
                </c:pt>
                <c:pt idx="94">
                  <c:v>2023-51</c:v>
                </c:pt>
                <c:pt idx="95">
                  <c:v>2023-52</c:v>
                </c:pt>
                <c:pt idx="96">
                  <c:v>2024-01</c:v>
                </c:pt>
                <c:pt idx="97">
                  <c:v>2024-02</c:v>
                </c:pt>
                <c:pt idx="98">
                  <c:v>2024-03</c:v>
                </c:pt>
                <c:pt idx="99">
                  <c:v>2024-04</c:v>
                </c:pt>
                <c:pt idx="100">
                  <c:v>2024-05</c:v>
                </c:pt>
                <c:pt idx="101">
                  <c:v>2024-06</c:v>
                </c:pt>
                <c:pt idx="102">
                  <c:v>2024-07</c:v>
                </c:pt>
                <c:pt idx="103">
                  <c:v>2024-08</c:v>
                </c:pt>
                <c:pt idx="104">
                  <c:v>2024-09</c:v>
                </c:pt>
                <c:pt idx="105">
                  <c:v>2024-10</c:v>
                </c:pt>
                <c:pt idx="106">
                  <c:v>2024-11</c:v>
                </c:pt>
                <c:pt idx="107">
                  <c:v>2024-12</c:v>
                </c:pt>
                <c:pt idx="108">
                  <c:v>2024-13</c:v>
                </c:pt>
                <c:pt idx="109">
                  <c:v>2024-14</c:v>
                </c:pt>
                <c:pt idx="110">
                  <c:v>2024-15</c:v>
                </c:pt>
                <c:pt idx="111">
                  <c:v>2024-16</c:v>
                </c:pt>
                <c:pt idx="112">
                  <c:v>2024-17</c:v>
                </c:pt>
                <c:pt idx="113">
                  <c:v>2024-18</c:v>
                </c:pt>
                <c:pt idx="114">
                  <c:v>2024-19</c:v>
                </c:pt>
                <c:pt idx="115">
                  <c:v>2024-20</c:v>
                </c:pt>
                <c:pt idx="116">
                  <c:v>2024-21</c:v>
                </c:pt>
                <c:pt idx="117">
                  <c:v>2024-22</c:v>
                </c:pt>
                <c:pt idx="118">
                  <c:v>2024-23</c:v>
                </c:pt>
                <c:pt idx="119">
                  <c:v>2024-24</c:v>
                </c:pt>
                <c:pt idx="120">
                  <c:v>2024-25</c:v>
                </c:pt>
                <c:pt idx="121">
                  <c:v>2024-26</c:v>
                </c:pt>
                <c:pt idx="122">
                  <c:v>2024-27</c:v>
                </c:pt>
                <c:pt idx="123">
                  <c:v>2024-28</c:v>
                </c:pt>
                <c:pt idx="124">
                  <c:v>2024-29</c:v>
                </c:pt>
                <c:pt idx="125">
                  <c:v>2024-30</c:v>
                </c:pt>
                <c:pt idx="126">
                  <c:v>2024-31</c:v>
                </c:pt>
                <c:pt idx="127">
                  <c:v>2024-32</c:v>
                </c:pt>
                <c:pt idx="128">
                  <c:v>2024-33</c:v>
                </c:pt>
                <c:pt idx="129">
                  <c:v>2024-34</c:v>
                </c:pt>
                <c:pt idx="130">
                  <c:v>2024-35</c:v>
                </c:pt>
                <c:pt idx="131">
                  <c:v>2024-36</c:v>
                </c:pt>
                <c:pt idx="132">
                  <c:v>2024-37</c:v>
                </c:pt>
                <c:pt idx="133">
                  <c:v>2024-38</c:v>
                </c:pt>
                <c:pt idx="134">
                  <c:v>2024-39</c:v>
                </c:pt>
                <c:pt idx="135">
                  <c:v>2024-40</c:v>
                </c:pt>
                <c:pt idx="136">
                  <c:v>2024-41</c:v>
                </c:pt>
              </c:strCache>
            </c:strRef>
          </c:cat>
          <c:val>
            <c:numRef>
              <c:f>'2022_06 all ages slope3'!$BL$118:$BL$254</c:f>
              <c:numCache>
                <c:formatCode>General</c:formatCode>
                <c:ptCount val="137"/>
                <c:pt idx="0">
                  <c:v>0.82468172056874178</c:v>
                </c:pt>
                <c:pt idx="1">
                  <c:v>0.83529925498018553</c:v>
                </c:pt>
                <c:pt idx="2">
                  <c:v>0.87893753655316731</c:v>
                </c:pt>
                <c:pt idx="3">
                  <c:v>0.90038666998176387</c:v>
                </c:pt>
                <c:pt idx="4">
                  <c:v>0.91887397740852228</c:v>
                </c:pt>
                <c:pt idx="5">
                  <c:v>0.9511226943705412</c:v>
                </c:pt>
                <c:pt idx="6">
                  <c:v>0.97226782569445791</c:v>
                </c:pt>
                <c:pt idx="7">
                  <c:v>1</c:v>
                </c:pt>
                <c:pt idx="8">
                  <c:v>1.0239742884887251</c:v>
                </c:pt>
                <c:pt idx="9">
                  <c:v>1.033237328311188</c:v>
                </c:pt>
                <c:pt idx="10">
                  <c:v>1.050068379562779</c:v>
                </c:pt>
                <c:pt idx="11">
                  <c:v>1.0653101228290587</c:v>
                </c:pt>
                <c:pt idx="12">
                  <c:v>1.0721928737400384</c:v>
                </c:pt>
                <c:pt idx="13">
                  <c:v>1.0858558031398859</c:v>
                </c:pt>
                <c:pt idx="14">
                  <c:v>1.0932037136587691</c:v>
                </c:pt>
                <c:pt idx="15">
                  <c:v>1.1032796629493908</c:v>
                </c:pt>
                <c:pt idx="16">
                  <c:v>1.1062206230562139</c:v>
                </c:pt>
                <c:pt idx="17">
                  <c:v>1.1102218548494758</c:v>
                </c:pt>
                <c:pt idx="18">
                  <c:v>1.1135657000531503</c:v>
                </c:pt>
                <c:pt idx="19">
                  <c:v>1.1205876884649109</c:v>
                </c:pt>
                <c:pt idx="20">
                  <c:v>1.130122056563974</c:v>
                </c:pt>
                <c:pt idx="21">
                  <c:v>1.1324362903411209</c:v>
                </c:pt>
                <c:pt idx="22">
                  <c:v>1.1418010332812092</c:v>
                </c:pt>
                <c:pt idx="23">
                  <c:v>1.141795088418802</c:v>
                </c:pt>
                <c:pt idx="24">
                  <c:v>1.1455419363089154</c:v>
                </c:pt>
                <c:pt idx="25">
                  <c:v>1.1451067265702075</c:v>
                </c:pt>
                <c:pt idx="26">
                  <c:v>1.1528619484158984</c:v>
                </c:pt>
                <c:pt idx="27">
                  <c:v>1.1491554213021395</c:v>
                </c:pt>
                <c:pt idx="28">
                  <c:v>1.1552322432933666</c:v>
                </c:pt>
                <c:pt idx="29">
                  <c:v>1.1566368363554027</c:v>
                </c:pt>
                <c:pt idx="30">
                  <c:v>1.1562493742324704</c:v>
                </c:pt>
                <c:pt idx="31">
                  <c:v>1.1550166723604642</c:v>
                </c:pt>
                <c:pt idx="32">
                  <c:v>1.1540146756938887</c:v>
                </c:pt>
                <c:pt idx="33">
                  <c:v>1.156350597880542</c:v>
                </c:pt>
                <c:pt idx="34">
                  <c:v>1.1576809788008271</c:v>
                </c:pt>
                <c:pt idx="35">
                  <c:v>1.1598639401128521</c:v>
                </c:pt>
                <c:pt idx="36">
                  <c:v>1.1622388050386216</c:v>
                </c:pt>
                <c:pt idx="37">
                  <c:v>1.1651847940047797</c:v>
                </c:pt>
                <c:pt idx="38">
                  <c:v>1.1663273209152454</c:v>
                </c:pt>
                <c:pt idx="39">
                  <c:v>1.1684681702515121</c:v>
                </c:pt>
                <c:pt idx="40">
                  <c:v>1.1685031485916584</c:v>
                </c:pt>
                <c:pt idx="41">
                  <c:v>1.1724639864322786</c:v>
                </c:pt>
                <c:pt idx="42">
                  <c:v>1.175956534487965</c:v>
                </c:pt>
                <c:pt idx="43">
                  <c:v>1.1746945639059541</c:v>
                </c:pt>
                <c:pt idx="44">
                  <c:v>1.1765255662519307</c:v>
                </c:pt>
                <c:pt idx="45">
                  <c:v>1.1777158360568973</c:v>
                </c:pt>
                <c:pt idx="46">
                  <c:v>1.1789283446480481</c:v>
                </c:pt>
                <c:pt idx="47">
                  <c:v>1.1824984646147474</c:v>
                </c:pt>
                <c:pt idx="48">
                  <c:v>1.1825815101084765</c:v>
                </c:pt>
                <c:pt idx="49">
                  <c:v>1.1837879820520363</c:v>
                </c:pt>
                <c:pt idx="50">
                  <c:v>1.1851121146140831</c:v>
                </c:pt>
                <c:pt idx="51">
                  <c:v>1.1874604879000445</c:v>
                </c:pt>
                <c:pt idx="52">
                  <c:v>1.1875535778527702</c:v>
                </c:pt>
                <c:pt idx="53">
                  <c:v>1.1900453088164948</c:v>
                </c:pt>
                <c:pt idx="54">
                  <c:v>1.1907545547647276</c:v>
                </c:pt>
                <c:pt idx="55">
                  <c:v>1.1913020543979576</c:v>
                </c:pt>
                <c:pt idx="56">
                  <c:v>1.1909955396203018</c:v>
                </c:pt>
                <c:pt idx="57">
                  <c:v>1.1909007446919393</c:v>
                </c:pt>
                <c:pt idx="58">
                  <c:v>1.1923178988377034</c:v>
                </c:pt>
                <c:pt idx="59">
                  <c:v>1.1943916569030599</c:v>
                </c:pt>
                <c:pt idx="60">
                  <c:v>1.1960227270213124</c:v>
                </c:pt>
                <c:pt idx="61">
                  <c:v>1.1959115003422449</c:v>
                </c:pt>
                <c:pt idx="62">
                  <c:v>1.1979782433913189</c:v>
                </c:pt>
                <c:pt idx="63">
                  <c:v>1.1979599593959591</c:v>
                </c:pt>
                <c:pt idx="64">
                  <c:v>1.199057754973305</c:v>
                </c:pt>
                <c:pt idx="65">
                  <c:v>1.1988575218931596</c:v>
                </c:pt>
                <c:pt idx="66">
                  <c:v>1.1980823251169115</c:v>
                </c:pt>
                <c:pt idx="67">
                  <c:v>1.197559137480076</c:v>
                </c:pt>
                <c:pt idx="68">
                  <c:v>1.1968321346114887</c:v>
                </c:pt>
                <c:pt idx="69">
                  <c:v>1.1972019539247525</c:v>
                </c:pt>
                <c:pt idx="70">
                  <c:v>1.1978143446427221</c:v>
                </c:pt>
                <c:pt idx="71">
                  <c:v>1.1982931420180369</c:v>
                </c:pt>
                <c:pt idx="72">
                  <c:v>1.1980747305001545</c:v>
                </c:pt>
                <c:pt idx="73">
                  <c:v>1.1987467465929775</c:v>
                </c:pt>
                <c:pt idx="74">
                  <c:v>1.1989162807470009</c:v>
                </c:pt>
                <c:pt idx="75">
                  <c:v>1.1980220974039084</c:v>
                </c:pt>
                <c:pt idx="76">
                  <c:v>1.1960873881354868</c:v>
                </c:pt>
                <c:pt idx="77">
                  <c:v>1.1969283821580579</c:v>
                </c:pt>
                <c:pt idx="78">
                  <c:v>1.1986100769136865</c:v>
                </c:pt>
                <c:pt idx="79">
                  <c:v>1.1983436834272547</c:v>
                </c:pt>
                <c:pt idx="80">
                  <c:v>1.1980832907025494</c:v>
                </c:pt>
                <c:pt idx="81">
                  <c:v>1.1968703253313868</c:v>
                </c:pt>
                <c:pt idx="82">
                  <c:v>1.1962022928692477</c:v>
                </c:pt>
                <c:pt idx="83">
                  <c:v>1.1939243018779979</c:v>
                </c:pt>
                <c:pt idx="84">
                  <c:v>1.194494447709165</c:v>
                </c:pt>
                <c:pt idx="85">
                  <c:v>1.1943130665106834</c:v>
                </c:pt>
                <c:pt idx="86">
                  <c:v>1.1951574537367269</c:v>
                </c:pt>
                <c:pt idx="87">
                  <c:v>1.1936089019678877</c:v>
                </c:pt>
                <c:pt idx="88">
                  <c:v>1.1925993625242093</c:v>
                </c:pt>
                <c:pt idx="89">
                  <c:v>1.1912395478148869</c:v>
                </c:pt>
                <c:pt idx="90">
                  <c:v>1.1908515760881608</c:v>
                </c:pt>
                <c:pt idx="91">
                  <c:v>1.190059680818331</c:v>
                </c:pt>
                <c:pt idx="92">
                  <c:v>1.1882332810320633</c:v>
                </c:pt>
                <c:pt idx="93">
                  <c:v>1.1888433880156593</c:v>
                </c:pt>
                <c:pt idx="94">
                  <c:v>1.1863331957926873</c:v>
                </c:pt>
                <c:pt idx="95">
                  <c:v>1.1856494932559296</c:v>
                </c:pt>
                <c:pt idx="96">
                  <c:v>1.1834739404620203</c:v>
                </c:pt>
                <c:pt idx="97">
                  <c:v>1.1830746771366165</c:v>
                </c:pt>
                <c:pt idx="98">
                  <c:v>1.1817015421616706</c:v>
                </c:pt>
                <c:pt idx="99">
                  <c:v>1.1810336032721649</c:v>
                </c:pt>
                <c:pt idx="100">
                  <c:v>1.1807678613905057</c:v>
                </c:pt>
                <c:pt idx="101">
                  <c:v>1.1814766018295155</c:v>
                </c:pt>
                <c:pt idx="102">
                  <c:v>1.1816732563264007</c:v>
                </c:pt>
                <c:pt idx="103">
                  <c:v>1.1824017445889488</c:v>
                </c:pt>
                <c:pt idx="104">
                  <c:v>1.1827865356043827</c:v>
                </c:pt>
                <c:pt idx="105">
                  <c:v>1.1812381750045502</c:v>
                </c:pt>
                <c:pt idx="106">
                  <c:v>1.1800771190038928</c:v>
                </c:pt>
                <c:pt idx="107">
                  <c:v>1.1799565374033349</c:v>
                </c:pt>
                <c:pt idx="108">
                  <c:v>1.1799825296168687</c:v>
                </c:pt>
                <c:pt idx="109">
                  <c:v>1.1808208972412506</c:v>
                </c:pt>
                <c:pt idx="110">
                  <c:v>1.1800469702828686</c:v>
                </c:pt>
                <c:pt idx="111">
                  <c:v>1.178840525331974</c:v>
                </c:pt>
                <c:pt idx="112">
                  <c:v>1.1788007546281591</c:v>
                </c:pt>
                <c:pt idx="113">
                  <c:v>1.1788183236730734</c:v>
                </c:pt>
                <c:pt idx="114">
                  <c:v>1.1784189554313251</c:v>
                </c:pt>
                <c:pt idx="115">
                  <c:v>1.1784015112584545</c:v>
                </c:pt>
                <c:pt idx="116">
                  <c:v>1.1781248518751417</c:v>
                </c:pt>
                <c:pt idx="117">
                  <c:v>1.1775277325429372</c:v>
                </c:pt>
                <c:pt idx="118">
                  <c:v>1.1766942861396361</c:v>
                </c:pt>
                <c:pt idx="119">
                  <c:v>1.1769880394779546</c:v>
                </c:pt>
                <c:pt idx="120">
                  <c:v>1.1765355211777244</c:v>
                </c:pt>
                <c:pt idx="121">
                  <c:v>1.1768783284531692</c:v>
                </c:pt>
                <c:pt idx="122">
                  <c:v>1.1761756861081949</c:v>
                </c:pt>
                <c:pt idx="123">
                  <c:v>1.1750183240562493</c:v>
                </c:pt>
                <c:pt idx="124">
                  <c:v>1.1739072779096993</c:v>
                </c:pt>
                <c:pt idx="125">
                  <c:v>1.1733014270093289</c:v>
                </c:pt>
                <c:pt idx="126">
                  <c:v>1.1722188196868739</c:v>
                </c:pt>
                <c:pt idx="127">
                  <c:v>1.1719176792567672</c:v>
                </c:pt>
                <c:pt idx="128">
                  <c:v>1.1713427179868041</c:v>
                </c:pt>
                <c:pt idx="129">
                  <c:v>1.1707916366638189</c:v>
                </c:pt>
                <c:pt idx="130">
                  <c:v>1.17012214523706</c:v>
                </c:pt>
                <c:pt idx="131">
                  <c:v>1.169471527809941</c:v>
                </c:pt>
                <c:pt idx="132">
                  <c:v>1.1695060889410787</c:v>
                </c:pt>
                <c:pt idx="133">
                  <c:v>1.169445948789327</c:v>
                </c:pt>
                <c:pt idx="134">
                  <c:v>1.1688325470291239</c:v>
                </c:pt>
                <c:pt idx="135">
                  <c:v>1.1685409100442854</c:v>
                </c:pt>
                <c:pt idx="136">
                  <c:v>1.168447428179975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29F-4D61-B763-B1541DDA0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slope3'!$BJ$118:$BJ$254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1.3199830714561103</c:v>
                      </c:pt>
                      <c:pt idx="1">
                        <c:v>1.1256636467332761</c:v>
                      </c:pt>
                      <c:pt idx="2">
                        <c:v>0.97570066799354971</c:v>
                      </c:pt>
                      <c:pt idx="3">
                        <c:v>0.98321352198895429</c:v>
                      </c:pt>
                      <c:pt idx="4">
                        <c:v>0.98963774185871123</c:v>
                      </c:pt>
                      <c:pt idx="5">
                        <c:v>0.9520545744887009</c:v>
                      </c:pt>
                      <c:pt idx="6">
                        <c:v>0.95756974238725912</c:v>
                      </c:pt>
                      <c:pt idx="7">
                        <c:v>1</c:v>
                      </c:pt>
                      <c:pt idx="8">
                        <c:v>1.0217015312741595</c:v>
                      </c:pt>
                      <c:pt idx="9">
                        <c:v>1.0002150306058033</c:v>
                      </c:pt>
                      <c:pt idx="10">
                        <c:v>0.99573386151986043</c:v>
                      </c:pt>
                      <c:pt idx="11">
                        <c:v>1.0209282015293579</c:v>
                      </c:pt>
                      <c:pt idx="12">
                        <c:v>1.0180327270407683</c:v>
                      </c:pt>
                      <c:pt idx="13">
                        <c:v>0.99867156773592036</c:v>
                      </c:pt>
                      <c:pt idx="14">
                        <c:v>1.0059896839618232</c:v>
                      </c:pt>
                      <c:pt idx="15">
                        <c:v>1.0141666299036827</c:v>
                      </c:pt>
                      <c:pt idx="16">
                        <c:v>1.0295943081346564</c:v>
                      </c:pt>
                      <c:pt idx="17">
                        <c:v>1.0236302784456908</c:v>
                      </c:pt>
                      <c:pt idx="18">
                        <c:v>1.0017972087397773</c:v>
                      </c:pt>
                      <c:pt idx="19">
                        <c:v>0.99495580694120977</c:v>
                      </c:pt>
                      <c:pt idx="20">
                        <c:v>0.99659131410207147</c:v>
                      </c:pt>
                      <c:pt idx="21">
                        <c:v>1.0039040047215968</c:v>
                      </c:pt>
                      <c:pt idx="22">
                        <c:v>0.98320440833470402</c:v>
                      </c:pt>
                      <c:pt idx="23">
                        <c:v>0.97207048111117556</c:v>
                      </c:pt>
                      <c:pt idx="24">
                        <c:v>0.96713688433129041</c:v>
                      </c:pt>
                      <c:pt idx="25">
                        <c:v>0.96415862440819622</c:v>
                      </c:pt>
                      <c:pt idx="26">
                        <c:v>0.96489993411386943</c:v>
                      </c:pt>
                      <c:pt idx="27">
                        <c:v>0.95412842350306404</c:v>
                      </c:pt>
                      <c:pt idx="28">
                        <c:v>0.95113276561119997</c:v>
                      </c:pt>
                      <c:pt idx="29">
                        <c:v>0.95752364403806012</c:v>
                      </c:pt>
                      <c:pt idx="30">
                        <c:v>0.96108145075966989</c:v>
                      </c:pt>
                      <c:pt idx="31">
                        <c:v>0.95693176089343013</c:v>
                      </c:pt>
                      <c:pt idx="32">
                        <c:v>0.9457200028781021</c:v>
                      </c:pt>
                      <c:pt idx="33">
                        <c:v>0.95400644374005183</c:v>
                      </c:pt>
                      <c:pt idx="34">
                        <c:v>0.95890234853896172</c:v>
                      </c:pt>
                      <c:pt idx="35">
                        <c:v>0.95194139234810826</c:v>
                      </c:pt>
                      <c:pt idx="36">
                        <c:v>0.94076219098506741</c:v>
                      </c:pt>
                      <c:pt idx="37">
                        <c:v>0.93702832534116276</c:v>
                      </c:pt>
                      <c:pt idx="38">
                        <c:v>0.93764686168884848</c:v>
                      </c:pt>
                      <c:pt idx="39">
                        <c:v>0.93875107091933907</c:v>
                      </c:pt>
                      <c:pt idx="40">
                        <c:v>0.93489075881528516</c:v>
                      </c:pt>
                      <c:pt idx="41">
                        <c:v>0.93080339688171765</c:v>
                      </c:pt>
                      <c:pt idx="42">
                        <c:v>0.93269631186076873</c:v>
                      </c:pt>
                      <c:pt idx="43">
                        <c:v>0.93010634983332263</c:v>
                      </c:pt>
                      <c:pt idx="44">
                        <c:v>0.93034188503111004</c:v>
                      </c:pt>
                      <c:pt idx="45">
                        <c:v>0.93508752773021386</c:v>
                      </c:pt>
                      <c:pt idx="46">
                        <c:v>0.94475080950846968</c:v>
                      </c:pt>
                      <c:pt idx="47">
                        <c:v>0.94813637712694432</c:v>
                      </c:pt>
                      <c:pt idx="48">
                        <c:v>0.94321332649681533</c:v>
                      </c:pt>
                      <c:pt idx="49">
                        <c:v>0.94719807617329332</c:v>
                      </c:pt>
                      <c:pt idx="50">
                        <c:v>0.9460578073159458</c:v>
                      </c:pt>
                      <c:pt idx="51">
                        <c:v>0.95150343303069063</c:v>
                      </c:pt>
                      <c:pt idx="52">
                        <c:v>0.95531333989510936</c:v>
                      </c:pt>
                      <c:pt idx="53">
                        <c:v>0.95681658062265162</c:v>
                      </c:pt>
                      <c:pt idx="54">
                        <c:v>0.95911778835570649</c:v>
                      </c:pt>
                      <c:pt idx="55">
                        <c:v>0.95185543100752557</c:v>
                      </c:pt>
                      <c:pt idx="56">
                        <c:v>0.94884222060808121</c:v>
                      </c:pt>
                      <c:pt idx="57">
                        <c:v>0.94643078936616465</c:v>
                      </c:pt>
                      <c:pt idx="58">
                        <c:v>0.94422498199083404</c:v>
                      </c:pt>
                      <c:pt idx="59">
                        <c:v>0.94099186427728465</c:v>
                      </c:pt>
                      <c:pt idx="60">
                        <c:v>0.94097103768548973</c:v>
                      </c:pt>
                      <c:pt idx="61">
                        <c:v>0.93922909799108223</c:v>
                      </c:pt>
                      <c:pt idx="62">
                        <c:v>0.94078063190678851</c:v>
                      </c:pt>
                      <c:pt idx="63">
                        <c:v>0.93652975612309441</c:v>
                      </c:pt>
                      <c:pt idx="64">
                        <c:v>0.94198881387747435</c:v>
                      </c:pt>
                      <c:pt idx="65">
                        <c:v>0.94109807395154299</c:v>
                      </c:pt>
                      <c:pt idx="66">
                        <c:v>0.93590287295725194</c:v>
                      </c:pt>
                      <c:pt idx="67">
                        <c:v>0.93225406270225308</c:v>
                      </c:pt>
                      <c:pt idx="68">
                        <c:v>0.9274049553467848</c:v>
                      </c:pt>
                      <c:pt idx="69">
                        <c:v>0.92841409915826367</c:v>
                      </c:pt>
                      <c:pt idx="70">
                        <c:v>0.92659061030188006</c:v>
                      </c:pt>
                      <c:pt idx="71">
                        <c:v>0.92740799770461002</c:v>
                      </c:pt>
                      <c:pt idx="72">
                        <c:v>0.92411398887061413</c:v>
                      </c:pt>
                      <c:pt idx="73">
                        <c:v>0.92259955363056045</c:v>
                      </c:pt>
                      <c:pt idx="74">
                        <c:v>0.92010677307954514</c:v>
                      </c:pt>
                      <c:pt idx="75">
                        <c:v>0.91925515273205549</c:v>
                      </c:pt>
                      <c:pt idx="76">
                        <c:v>0.91978806964012638</c:v>
                      </c:pt>
                      <c:pt idx="77">
                        <c:v>0.92207836255427222</c:v>
                      </c:pt>
                      <c:pt idx="78">
                        <c:v>0.92228365558229386</c:v>
                      </c:pt>
                      <c:pt idx="79">
                        <c:v>0.92023948839476688</c:v>
                      </c:pt>
                      <c:pt idx="80">
                        <c:v>0.92099075018097132</c:v>
                      </c:pt>
                      <c:pt idx="81">
                        <c:v>0.92043329122071893</c:v>
                      </c:pt>
                      <c:pt idx="82">
                        <c:v>0.91865842180948987</c:v>
                      </c:pt>
                      <c:pt idx="83">
                        <c:v>0.9167442653303457</c:v>
                      </c:pt>
                      <c:pt idx="84">
                        <c:v>0.91962984926704727</c:v>
                      </c:pt>
                      <c:pt idx="85">
                        <c:v>0.91786185680892529</c:v>
                      </c:pt>
                      <c:pt idx="86">
                        <c:v>0.91928872990903765</c:v>
                      </c:pt>
                      <c:pt idx="87">
                        <c:v>0.92087466255511741</c:v>
                      </c:pt>
                      <c:pt idx="88">
                        <c:v>0.91963684071258955</c:v>
                      </c:pt>
                      <c:pt idx="89">
                        <c:v>0.91763005242326767</c:v>
                      </c:pt>
                      <c:pt idx="90">
                        <c:v>0.91936127380197763</c:v>
                      </c:pt>
                      <c:pt idx="91">
                        <c:v>0.91685606001913966</c:v>
                      </c:pt>
                      <c:pt idx="92">
                        <c:v>0.91741604687645195</c:v>
                      </c:pt>
                      <c:pt idx="93">
                        <c:v>0.91801630439649573</c:v>
                      </c:pt>
                      <c:pt idx="94">
                        <c:v>0.91408345842637395</c:v>
                      </c:pt>
                      <c:pt idx="95">
                        <c:v>0.91533030939313997</c:v>
                      </c:pt>
                      <c:pt idx="96">
                        <c:v>0.91017725637915659</c:v>
                      </c:pt>
                      <c:pt idx="97">
                        <c:v>0.90734432165809054</c:v>
                      </c:pt>
                      <c:pt idx="98">
                        <c:v>0.90532127700181642</c:v>
                      </c:pt>
                      <c:pt idx="99">
                        <c:v>0.90350587558362427</c:v>
                      </c:pt>
                      <c:pt idx="100">
                        <c:v>0.90188165873579262</c:v>
                      </c:pt>
                      <c:pt idx="101">
                        <c:v>0.90761445423707665</c:v>
                      </c:pt>
                      <c:pt idx="102">
                        <c:v>0.90918948355872398</c:v>
                      </c:pt>
                      <c:pt idx="103">
                        <c:v>0.91015864468819951</c:v>
                      </c:pt>
                      <c:pt idx="104">
                        <c:v>0.90937850085287708</c:v>
                      </c:pt>
                      <c:pt idx="105">
                        <c:v>0.90648841087001375</c:v>
                      </c:pt>
                      <c:pt idx="106">
                        <c:v>0.90869382679913246</c:v>
                      </c:pt>
                      <c:pt idx="107">
                        <c:v>0.90839138316564505</c:v>
                      </c:pt>
                      <c:pt idx="108">
                        <c:v>0.91058852118415112</c:v>
                      </c:pt>
                      <c:pt idx="109">
                        <c:v>0.91235304656031146</c:v>
                      </c:pt>
                      <c:pt idx="110">
                        <c:v>0.91434590037706232</c:v>
                      </c:pt>
                      <c:pt idx="111">
                        <c:v>0.91302025403453391</c:v>
                      </c:pt>
                      <c:pt idx="112">
                        <c:v>0.91379575243638234</c:v>
                      </c:pt>
                      <c:pt idx="113">
                        <c:v>0.91657012193871978</c:v>
                      </c:pt>
                      <c:pt idx="114">
                        <c:v>0.91512951553092137</c:v>
                      </c:pt>
                      <c:pt idx="115">
                        <c:v>0.91496731089849126</c:v>
                      </c:pt>
                      <c:pt idx="116">
                        <c:v>0.91494554452646171</c:v>
                      </c:pt>
                      <c:pt idx="117">
                        <c:v>0.91286403804960481</c:v>
                      </c:pt>
                      <c:pt idx="118">
                        <c:v>0.91369396559209304</c:v>
                      </c:pt>
                      <c:pt idx="119">
                        <c:v>0.91448563925851833</c:v>
                      </c:pt>
                      <c:pt idx="120">
                        <c:v>0.91337175049097596</c:v>
                      </c:pt>
                      <c:pt idx="121">
                        <c:v>0.91554081520674468</c:v>
                      </c:pt>
                      <c:pt idx="122">
                        <c:v>0.91780586701768052</c:v>
                      </c:pt>
                      <c:pt idx="123">
                        <c:v>0.91710453526410274</c:v>
                      </c:pt>
                      <c:pt idx="124">
                        <c:v>0.91592629817394877</c:v>
                      </c:pt>
                      <c:pt idx="125">
                        <c:v>0.91848678333460665</c:v>
                      </c:pt>
                      <c:pt idx="126">
                        <c:v>0.91673308738675507</c:v>
                      </c:pt>
                      <c:pt idx="127">
                        <c:v>0.91660927320152275</c:v>
                      </c:pt>
                      <c:pt idx="128">
                        <c:v>0.91721027870943062</c:v>
                      </c:pt>
                      <c:pt idx="129">
                        <c:v>0.91694920258657231</c:v>
                      </c:pt>
                      <c:pt idx="130">
                        <c:v>0.91679583409110987</c:v>
                      </c:pt>
                      <c:pt idx="131">
                        <c:v>0.91635956012186981</c:v>
                      </c:pt>
                      <c:pt idx="132">
                        <c:v>0.91780505874108387</c:v>
                      </c:pt>
                      <c:pt idx="133">
                        <c:v>0.91737860522865267</c:v>
                      </c:pt>
                      <c:pt idx="134">
                        <c:v>0.91805139756548038</c:v>
                      </c:pt>
                      <c:pt idx="135">
                        <c:v>0.91836472326904606</c:v>
                      </c:pt>
                      <c:pt idx="136">
                        <c:v>0.91861510586168582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29F-4D61-B763-B1541DDA03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slope3'!$BI$118:$BI$254</c15:sqref>
                        </c15:formulaRef>
                      </c:ext>
                    </c:extLst>
                    <c:strCache>
                      <c:ptCount val="137"/>
                      <c:pt idx="0">
                        <c:v>2022-09</c:v>
                      </c:pt>
                      <c:pt idx="1">
                        <c:v>2022-10</c:v>
                      </c:pt>
                      <c:pt idx="2">
                        <c:v>2022-11</c:v>
                      </c:pt>
                      <c:pt idx="3">
                        <c:v>2022-12</c:v>
                      </c:pt>
                      <c:pt idx="4">
                        <c:v>2022-13</c:v>
                      </c:pt>
                      <c:pt idx="5">
                        <c:v>2022-14</c:v>
                      </c:pt>
                      <c:pt idx="6">
                        <c:v>2022-15</c:v>
                      </c:pt>
                      <c:pt idx="7">
                        <c:v>2022-16</c:v>
                      </c:pt>
                      <c:pt idx="8">
                        <c:v>2022-17</c:v>
                      </c:pt>
                      <c:pt idx="9">
                        <c:v>2022-18</c:v>
                      </c:pt>
                      <c:pt idx="10">
                        <c:v>2022-19</c:v>
                      </c:pt>
                      <c:pt idx="11">
                        <c:v>2022-20</c:v>
                      </c:pt>
                      <c:pt idx="12">
                        <c:v>2022-21</c:v>
                      </c:pt>
                      <c:pt idx="13">
                        <c:v>2022-22</c:v>
                      </c:pt>
                      <c:pt idx="14">
                        <c:v>2022-23</c:v>
                      </c:pt>
                      <c:pt idx="15">
                        <c:v>2022-24</c:v>
                      </c:pt>
                      <c:pt idx="16">
                        <c:v>2022-25</c:v>
                      </c:pt>
                      <c:pt idx="17">
                        <c:v>2022-26</c:v>
                      </c:pt>
                      <c:pt idx="18">
                        <c:v>2022-27</c:v>
                      </c:pt>
                      <c:pt idx="19">
                        <c:v>2022-28</c:v>
                      </c:pt>
                      <c:pt idx="20">
                        <c:v>2022-29</c:v>
                      </c:pt>
                      <c:pt idx="21">
                        <c:v>2022-30</c:v>
                      </c:pt>
                      <c:pt idx="22">
                        <c:v>2022-31</c:v>
                      </c:pt>
                      <c:pt idx="23">
                        <c:v>2022-32</c:v>
                      </c:pt>
                      <c:pt idx="24">
                        <c:v>2022-33</c:v>
                      </c:pt>
                      <c:pt idx="25">
                        <c:v>2022-34</c:v>
                      </c:pt>
                      <c:pt idx="26">
                        <c:v>2022-35</c:v>
                      </c:pt>
                      <c:pt idx="27">
                        <c:v>2022-36</c:v>
                      </c:pt>
                      <c:pt idx="28">
                        <c:v>2022-37</c:v>
                      </c:pt>
                      <c:pt idx="29">
                        <c:v>2022-38</c:v>
                      </c:pt>
                      <c:pt idx="30">
                        <c:v>2022-39</c:v>
                      </c:pt>
                      <c:pt idx="31">
                        <c:v>2022-40</c:v>
                      </c:pt>
                      <c:pt idx="32">
                        <c:v>2022-41</c:v>
                      </c:pt>
                      <c:pt idx="33">
                        <c:v>2022-42</c:v>
                      </c:pt>
                      <c:pt idx="34">
                        <c:v>2022-43</c:v>
                      </c:pt>
                      <c:pt idx="35">
                        <c:v>2022-44</c:v>
                      </c:pt>
                      <c:pt idx="36">
                        <c:v>2022-45</c:v>
                      </c:pt>
                      <c:pt idx="37">
                        <c:v>2022-46</c:v>
                      </c:pt>
                      <c:pt idx="38">
                        <c:v>2022-47</c:v>
                      </c:pt>
                      <c:pt idx="39">
                        <c:v>2022-48</c:v>
                      </c:pt>
                      <c:pt idx="40">
                        <c:v>2022-49</c:v>
                      </c:pt>
                      <c:pt idx="41">
                        <c:v>2022-50</c:v>
                      </c:pt>
                      <c:pt idx="42">
                        <c:v>2022-51</c:v>
                      </c:pt>
                      <c:pt idx="43">
                        <c:v>2022-52</c:v>
                      </c:pt>
                      <c:pt idx="44">
                        <c:v>2023-01</c:v>
                      </c:pt>
                      <c:pt idx="45">
                        <c:v>2023-02</c:v>
                      </c:pt>
                      <c:pt idx="46">
                        <c:v>2023-03</c:v>
                      </c:pt>
                      <c:pt idx="47">
                        <c:v>2023-04</c:v>
                      </c:pt>
                      <c:pt idx="48">
                        <c:v>2023-05</c:v>
                      </c:pt>
                      <c:pt idx="49">
                        <c:v>2023-06</c:v>
                      </c:pt>
                      <c:pt idx="50">
                        <c:v>2023-07</c:v>
                      </c:pt>
                      <c:pt idx="51">
                        <c:v>2023-08</c:v>
                      </c:pt>
                      <c:pt idx="52">
                        <c:v>2023-09</c:v>
                      </c:pt>
                      <c:pt idx="53">
                        <c:v>2023-10</c:v>
                      </c:pt>
                      <c:pt idx="54">
                        <c:v>2023-11</c:v>
                      </c:pt>
                      <c:pt idx="55">
                        <c:v>2023-12</c:v>
                      </c:pt>
                      <c:pt idx="56">
                        <c:v>2023-13</c:v>
                      </c:pt>
                      <c:pt idx="57">
                        <c:v>2023-14</c:v>
                      </c:pt>
                      <c:pt idx="58">
                        <c:v>2023-15</c:v>
                      </c:pt>
                      <c:pt idx="59">
                        <c:v>2023-16</c:v>
                      </c:pt>
                      <c:pt idx="60">
                        <c:v>2023-17</c:v>
                      </c:pt>
                      <c:pt idx="61">
                        <c:v>2023-18</c:v>
                      </c:pt>
                      <c:pt idx="62">
                        <c:v>2023-19</c:v>
                      </c:pt>
                      <c:pt idx="63">
                        <c:v>2023-20</c:v>
                      </c:pt>
                      <c:pt idx="64">
                        <c:v>2023-21</c:v>
                      </c:pt>
                      <c:pt idx="65">
                        <c:v>2023-22</c:v>
                      </c:pt>
                      <c:pt idx="66">
                        <c:v>2023-23</c:v>
                      </c:pt>
                      <c:pt idx="67">
                        <c:v>2023-24</c:v>
                      </c:pt>
                      <c:pt idx="68">
                        <c:v>2023-25</c:v>
                      </c:pt>
                      <c:pt idx="69">
                        <c:v>2023-26</c:v>
                      </c:pt>
                      <c:pt idx="70">
                        <c:v>2023-27</c:v>
                      </c:pt>
                      <c:pt idx="71">
                        <c:v>2023-28</c:v>
                      </c:pt>
                      <c:pt idx="72">
                        <c:v>2023-29</c:v>
                      </c:pt>
                      <c:pt idx="73">
                        <c:v>2023-30</c:v>
                      </c:pt>
                      <c:pt idx="74">
                        <c:v>2023-31</c:v>
                      </c:pt>
                      <c:pt idx="75">
                        <c:v>2023-32</c:v>
                      </c:pt>
                      <c:pt idx="76">
                        <c:v>2023-33</c:v>
                      </c:pt>
                      <c:pt idx="77">
                        <c:v>2023-34</c:v>
                      </c:pt>
                      <c:pt idx="78">
                        <c:v>2023-35</c:v>
                      </c:pt>
                      <c:pt idx="79">
                        <c:v>2023-36</c:v>
                      </c:pt>
                      <c:pt idx="80">
                        <c:v>2023-37</c:v>
                      </c:pt>
                      <c:pt idx="81">
                        <c:v>2023-38</c:v>
                      </c:pt>
                      <c:pt idx="82">
                        <c:v>2023-39</c:v>
                      </c:pt>
                      <c:pt idx="83">
                        <c:v>2023-40</c:v>
                      </c:pt>
                      <c:pt idx="84">
                        <c:v>2023-41</c:v>
                      </c:pt>
                      <c:pt idx="85">
                        <c:v>2023-42</c:v>
                      </c:pt>
                      <c:pt idx="86">
                        <c:v>2023-43</c:v>
                      </c:pt>
                      <c:pt idx="87">
                        <c:v>2023-44</c:v>
                      </c:pt>
                      <c:pt idx="88">
                        <c:v>2023-45</c:v>
                      </c:pt>
                      <c:pt idx="89">
                        <c:v>2023-46</c:v>
                      </c:pt>
                      <c:pt idx="90">
                        <c:v>2023-47</c:v>
                      </c:pt>
                      <c:pt idx="91">
                        <c:v>2023-48</c:v>
                      </c:pt>
                      <c:pt idx="92">
                        <c:v>2023-49</c:v>
                      </c:pt>
                      <c:pt idx="93">
                        <c:v>2023-50</c:v>
                      </c:pt>
                      <c:pt idx="94">
                        <c:v>2023-51</c:v>
                      </c:pt>
                      <c:pt idx="95">
                        <c:v>2023-52</c:v>
                      </c:pt>
                      <c:pt idx="96">
                        <c:v>2024-01</c:v>
                      </c:pt>
                      <c:pt idx="97">
                        <c:v>2024-02</c:v>
                      </c:pt>
                      <c:pt idx="98">
                        <c:v>2024-03</c:v>
                      </c:pt>
                      <c:pt idx="99">
                        <c:v>2024-04</c:v>
                      </c:pt>
                      <c:pt idx="100">
                        <c:v>2024-05</c:v>
                      </c:pt>
                      <c:pt idx="101">
                        <c:v>2024-06</c:v>
                      </c:pt>
                      <c:pt idx="102">
                        <c:v>2024-07</c:v>
                      </c:pt>
                      <c:pt idx="103">
                        <c:v>2024-08</c:v>
                      </c:pt>
                      <c:pt idx="104">
                        <c:v>2024-09</c:v>
                      </c:pt>
                      <c:pt idx="105">
                        <c:v>2024-10</c:v>
                      </c:pt>
                      <c:pt idx="106">
                        <c:v>2024-11</c:v>
                      </c:pt>
                      <c:pt idx="107">
                        <c:v>2024-12</c:v>
                      </c:pt>
                      <c:pt idx="108">
                        <c:v>2024-13</c:v>
                      </c:pt>
                      <c:pt idx="109">
                        <c:v>2024-14</c:v>
                      </c:pt>
                      <c:pt idx="110">
                        <c:v>2024-15</c:v>
                      </c:pt>
                      <c:pt idx="111">
                        <c:v>2024-16</c:v>
                      </c:pt>
                      <c:pt idx="112">
                        <c:v>2024-17</c:v>
                      </c:pt>
                      <c:pt idx="113">
                        <c:v>2024-18</c:v>
                      </c:pt>
                      <c:pt idx="114">
                        <c:v>2024-19</c:v>
                      </c:pt>
                      <c:pt idx="115">
                        <c:v>2024-20</c:v>
                      </c:pt>
                      <c:pt idx="116">
                        <c:v>2024-21</c:v>
                      </c:pt>
                      <c:pt idx="117">
                        <c:v>2024-22</c:v>
                      </c:pt>
                      <c:pt idx="118">
                        <c:v>2024-23</c:v>
                      </c:pt>
                      <c:pt idx="119">
                        <c:v>2024-24</c:v>
                      </c:pt>
                      <c:pt idx="120">
                        <c:v>2024-25</c:v>
                      </c:pt>
                      <c:pt idx="121">
                        <c:v>2024-26</c:v>
                      </c:pt>
                      <c:pt idx="122">
                        <c:v>2024-27</c:v>
                      </c:pt>
                      <c:pt idx="123">
                        <c:v>2024-28</c:v>
                      </c:pt>
                      <c:pt idx="124">
                        <c:v>2024-29</c:v>
                      </c:pt>
                      <c:pt idx="125">
                        <c:v>2024-30</c:v>
                      </c:pt>
                      <c:pt idx="126">
                        <c:v>2024-31</c:v>
                      </c:pt>
                      <c:pt idx="127">
                        <c:v>2024-32</c:v>
                      </c:pt>
                      <c:pt idx="128">
                        <c:v>2024-33</c:v>
                      </c:pt>
                      <c:pt idx="129">
                        <c:v>2024-34</c:v>
                      </c:pt>
                      <c:pt idx="130">
                        <c:v>2024-35</c:v>
                      </c:pt>
                      <c:pt idx="131">
                        <c:v>2024-36</c:v>
                      </c:pt>
                      <c:pt idx="132">
                        <c:v>2024-37</c:v>
                      </c:pt>
                      <c:pt idx="133">
                        <c:v>2024-38</c:v>
                      </c:pt>
                      <c:pt idx="134">
                        <c:v>2024-39</c:v>
                      </c:pt>
                      <c:pt idx="135">
                        <c:v>2024-40</c:v>
                      </c:pt>
                      <c:pt idx="136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slope3'!$BM$118:$BM$254</c15:sqref>
                        </c15:formulaRef>
                      </c:ext>
                    </c:extLst>
                    <c:numCache>
                      <c:formatCode>General</c:formatCode>
                      <c:ptCount val="137"/>
                      <c:pt idx="0">
                        <c:v>0.92626565848351028</c:v>
                      </c:pt>
                      <c:pt idx="1">
                        <c:v>0.89936151558873845</c:v>
                      </c:pt>
                      <c:pt idx="2">
                        <c:v>0.90271972255937494</c:v>
                      </c:pt>
                      <c:pt idx="3">
                        <c:v>0.92786530097571396</c:v>
                      </c:pt>
                      <c:pt idx="4">
                        <c:v>0.94542530055782559</c:v>
                      </c:pt>
                      <c:pt idx="5">
                        <c:v>0.96934453146423138</c:v>
                      </c:pt>
                      <c:pt idx="6">
                        <c:v>0.98428787262279949</c:v>
                      </c:pt>
                      <c:pt idx="7">
                        <c:v>1</c:v>
                      </c:pt>
                      <c:pt idx="8">
                        <c:v>1.0195602001307538</c:v>
                      </c:pt>
                      <c:pt idx="9">
                        <c:v>1.0331404738078753</c:v>
                      </c:pt>
                      <c:pt idx="10">
                        <c:v>1.0502049852056827</c:v>
                      </c:pt>
                      <c:pt idx="11">
                        <c:v>1.0524375977986453</c:v>
                      </c:pt>
                      <c:pt idx="12">
                        <c:v>1.0567616581115056</c:v>
                      </c:pt>
                      <c:pt idx="13">
                        <c:v>1.0652302068555979</c:v>
                      </c:pt>
                      <c:pt idx="14">
                        <c:v>1.0693507820024719</c:v>
                      </c:pt>
                      <c:pt idx="15">
                        <c:v>1.0727146415775899</c:v>
                      </c:pt>
                      <c:pt idx="16">
                        <c:v>1.0761438741219433</c:v>
                      </c:pt>
                      <c:pt idx="17">
                        <c:v>1.0814496648880751</c:v>
                      </c:pt>
                      <c:pt idx="18">
                        <c:v>1.0872358270317024</c:v>
                      </c:pt>
                      <c:pt idx="19">
                        <c:v>1.0957426760124713</c:v>
                      </c:pt>
                      <c:pt idx="20">
                        <c:v>1.1086074629459417</c:v>
                      </c:pt>
                      <c:pt idx="21">
                        <c:v>1.1156545225957077</c:v>
                      </c:pt>
                      <c:pt idx="22">
                        <c:v>1.1238458999627683</c:v>
                      </c:pt>
                      <c:pt idx="23">
                        <c:v>1.1260097352406127</c:v>
                      </c:pt>
                      <c:pt idx="24">
                        <c:v>1.131353509760791</c:v>
                      </c:pt>
                      <c:pt idx="25">
                        <c:v>1.1293247772373982</c:v>
                      </c:pt>
                      <c:pt idx="26">
                        <c:v>1.1334520603886344</c:v>
                      </c:pt>
                      <c:pt idx="27">
                        <c:v>1.1360147118990624</c:v>
                      </c:pt>
                      <c:pt idx="28">
                        <c:v>1.1422632805159798</c:v>
                      </c:pt>
                      <c:pt idx="29">
                        <c:v>1.1453695799517356</c:v>
                      </c:pt>
                      <c:pt idx="30">
                        <c:v>1.146776211291914</c:v>
                      </c:pt>
                      <c:pt idx="31">
                        <c:v>1.1496202053343061</c:v>
                      </c:pt>
                      <c:pt idx="32">
                        <c:v>1.1553311803995856</c:v>
                      </c:pt>
                      <c:pt idx="33">
                        <c:v>1.1572963483463843</c:v>
                      </c:pt>
                      <c:pt idx="34">
                        <c:v>1.1642734111146118</c:v>
                      </c:pt>
                      <c:pt idx="35">
                        <c:v>1.1692530482105543</c:v>
                      </c:pt>
                      <c:pt idx="36">
                        <c:v>1.172941807824156</c:v>
                      </c:pt>
                      <c:pt idx="37">
                        <c:v>1.1758533805658178</c:v>
                      </c:pt>
                      <c:pt idx="38">
                        <c:v>1.1765012836989162</c:v>
                      </c:pt>
                      <c:pt idx="39">
                        <c:v>1.1780291101853233</c:v>
                      </c:pt>
                      <c:pt idx="40">
                        <c:v>1.1793687626679326</c:v>
                      </c:pt>
                      <c:pt idx="41">
                        <c:v>1.1803228238669632</c:v>
                      </c:pt>
                      <c:pt idx="42">
                        <c:v>1.1865905693806509</c:v>
                      </c:pt>
                      <c:pt idx="43">
                        <c:v>1.186167734613347</c:v>
                      </c:pt>
                      <c:pt idx="44">
                        <c:v>1.1864433806720718</c:v>
                      </c:pt>
                      <c:pt idx="45">
                        <c:v>1.1877487260149429</c:v>
                      </c:pt>
                      <c:pt idx="46">
                        <c:v>1.1893383252600132</c:v>
                      </c:pt>
                      <c:pt idx="47">
                        <c:v>1.1932661548359054</c:v>
                      </c:pt>
                      <c:pt idx="48">
                        <c:v>1.1935150010529132</c:v>
                      </c:pt>
                      <c:pt idx="49">
                        <c:v>1.1961362446882751</c:v>
                      </c:pt>
                      <c:pt idx="50">
                        <c:v>1.2004889195680313</c:v>
                      </c:pt>
                      <c:pt idx="51">
                        <c:v>1.2032583456829509</c:v>
                      </c:pt>
                      <c:pt idx="52">
                        <c:v>1.2039609793836612</c:v>
                      </c:pt>
                      <c:pt idx="53">
                        <c:v>1.2059539608494165</c:v>
                      </c:pt>
                      <c:pt idx="54">
                        <c:v>1.2075120838919782</c:v>
                      </c:pt>
                      <c:pt idx="55">
                        <c:v>1.2092419181007801</c:v>
                      </c:pt>
                      <c:pt idx="56">
                        <c:v>1.2124333414046473</c:v>
                      </c:pt>
                      <c:pt idx="57">
                        <c:v>1.2125716202548924</c:v>
                      </c:pt>
                      <c:pt idx="58">
                        <c:v>1.2136190267111098</c:v>
                      </c:pt>
                      <c:pt idx="59">
                        <c:v>1.2140021601128921</c:v>
                      </c:pt>
                      <c:pt idx="60">
                        <c:v>1.2159714416409078</c:v>
                      </c:pt>
                      <c:pt idx="61">
                        <c:v>1.215080207775078</c:v>
                      </c:pt>
                      <c:pt idx="62">
                        <c:v>1.2154001213986201</c:v>
                      </c:pt>
                      <c:pt idx="63">
                        <c:v>1.2150395331455315</c:v>
                      </c:pt>
                      <c:pt idx="64">
                        <c:v>1.2160308857367712</c:v>
                      </c:pt>
                      <c:pt idx="65">
                        <c:v>1.2153427009781435</c:v>
                      </c:pt>
                      <c:pt idx="66">
                        <c:v>1.2159252970229313</c:v>
                      </c:pt>
                      <c:pt idx="67">
                        <c:v>1.2140756880854184</c:v>
                      </c:pt>
                      <c:pt idx="68">
                        <c:v>1.2125600367378115</c:v>
                      </c:pt>
                      <c:pt idx="69">
                        <c:v>1.2107943093445503</c:v>
                      </c:pt>
                      <c:pt idx="70">
                        <c:v>1.2106313351840594</c:v>
                      </c:pt>
                      <c:pt idx="71">
                        <c:v>1.2117393806307735</c:v>
                      </c:pt>
                      <c:pt idx="72">
                        <c:v>1.2102575018261592</c:v>
                      </c:pt>
                      <c:pt idx="73">
                        <c:v>1.2101856832559912</c:v>
                      </c:pt>
                      <c:pt idx="74">
                        <c:v>1.2098030575433434</c:v>
                      </c:pt>
                      <c:pt idx="75">
                        <c:v>1.206882420361763</c:v>
                      </c:pt>
                      <c:pt idx="76">
                        <c:v>1.2062623447789047</c:v>
                      </c:pt>
                      <c:pt idx="77">
                        <c:v>1.2072150934742147</c:v>
                      </c:pt>
                      <c:pt idx="78">
                        <c:v>1.2074742245441681</c:v>
                      </c:pt>
                      <c:pt idx="79">
                        <c:v>1.2073958306975074</c:v>
                      </c:pt>
                      <c:pt idx="80">
                        <c:v>1.2059161834392298</c:v>
                      </c:pt>
                      <c:pt idx="81">
                        <c:v>1.2055781197528717</c:v>
                      </c:pt>
                      <c:pt idx="82">
                        <c:v>1.2061301553604795</c:v>
                      </c:pt>
                      <c:pt idx="83">
                        <c:v>1.204238799556667</c:v>
                      </c:pt>
                      <c:pt idx="84">
                        <c:v>1.2028702043504143</c:v>
                      </c:pt>
                      <c:pt idx="85">
                        <c:v>1.2012685053926586</c:v>
                      </c:pt>
                      <c:pt idx="86">
                        <c:v>1.2000928009216745</c:v>
                      </c:pt>
                      <c:pt idx="87">
                        <c:v>1.1992445531559601</c:v>
                      </c:pt>
                      <c:pt idx="88">
                        <c:v>1.1980911521418078</c:v>
                      </c:pt>
                      <c:pt idx="89">
                        <c:v>1.197630564086277</c:v>
                      </c:pt>
                      <c:pt idx="90">
                        <c:v>1.1967764226155568</c:v>
                      </c:pt>
                      <c:pt idx="91">
                        <c:v>1.1958448590943191</c:v>
                      </c:pt>
                      <c:pt idx="92">
                        <c:v>1.1950795170909367</c:v>
                      </c:pt>
                      <c:pt idx="93">
                        <c:v>1.1950690772529173</c:v>
                      </c:pt>
                      <c:pt idx="94">
                        <c:v>1.1939934762655435</c:v>
                      </c:pt>
                      <c:pt idx="95">
                        <c:v>1.1924019459935384</c:v>
                      </c:pt>
                      <c:pt idx="96">
                        <c:v>1.1924617602875351</c:v>
                      </c:pt>
                      <c:pt idx="97">
                        <c:v>1.1905295673507139</c:v>
                      </c:pt>
                      <c:pt idx="98">
                        <c:v>1.1884036741944548</c:v>
                      </c:pt>
                      <c:pt idx="99">
                        <c:v>1.1888442854313541</c:v>
                      </c:pt>
                      <c:pt idx="100">
                        <c:v>1.1867809086432624</c:v>
                      </c:pt>
                      <c:pt idx="101">
                        <c:v>1.1861652683878359</c:v>
                      </c:pt>
                      <c:pt idx="102">
                        <c:v>1.1852918930711795</c:v>
                      </c:pt>
                      <c:pt idx="103">
                        <c:v>1.1851645272175302</c:v>
                      </c:pt>
                      <c:pt idx="104">
                        <c:v>1.1841092658564649</c:v>
                      </c:pt>
                      <c:pt idx="105">
                        <c:v>1.1828438505487182</c:v>
                      </c:pt>
                      <c:pt idx="106">
                        <c:v>1.1826219581793656</c:v>
                      </c:pt>
                      <c:pt idx="107">
                        <c:v>1.1808223054433018</c:v>
                      </c:pt>
                      <c:pt idx="108">
                        <c:v>1.1817038946947696</c:v>
                      </c:pt>
                      <c:pt idx="109">
                        <c:v>1.1813800609249487</c:v>
                      </c:pt>
                      <c:pt idx="110">
                        <c:v>1.1802827518121326</c:v>
                      </c:pt>
                      <c:pt idx="111">
                        <c:v>1.1796549944461585</c:v>
                      </c:pt>
                      <c:pt idx="112">
                        <c:v>1.178564410763917</c:v>
                      </c:pt>
                      <c:pt idx="113">
                        <c:v>1.1776855362380154</c:v>
                      </c:pt>
                      <c:pt idx="114">
                        <c:v>1.1759997431747435</c:v>
                      </c:pt>
                      <c:pt idx="115">
                        <c:v>1.1741448295790864</c:v>
                      </c:pt>
                      <c:pt idx="116">
                        <c:v>1.1720199300066168</c:v>
                      </c:pt>
                      <c:pt idx="117">
                        <c:v>1.1714441410847729</c:v>
                      </c:pt>
                      <c:pt idx="118">
                        <c:v>1.17076261255347</c:v>
                      </c:pt>
                      <c:pt idx="119">
                        <c:v>1.1695687886317532</c:v>
                      </c:pt>
                      <c:pt idx="120">
                        <c:v>1.1674346043491446</c:v>
                      </c:pt>
                      <c:pt idx="121">
                        <c:v>1.1666899163397368</c:v>
                      </c:pt>
                      <c:pt idx="122">
                        <c:v>1.1661025301177514</c:v>
                      </c:pt>
                      <c:pt idx="123">
                        <c:v>1.1649322337164525</c:v>
                      </c:pt>
                      <c:pt idx="124">
                        <c:v>1.164256002441648</c:v>
                      </c:pt>
                      <c:pt idx="125">
                        <c:v>1.1625424148036454</c:v>
                      </c:pt>
                      <c:pt idx="126">
                        <c:v>1.1611798776341054</c:v>
                      </c:pt>
                      <c:pt idx="127">
                        <c:v>1.1605719915900001</c:v>
                      </c:pt>
                      <c:pt idx="128">
                        <c:v>1.1601170814109731</c:v>
                      </c:pt>
                      <c:pt idx="129">
                        <c:v>1.1592402651269462</c:v>
                      </c:pt>
                      <c:pt idx="130">
                        <c:v>1.1581198678797699</c:v>
                      </c:pt>
                      <c:pt idx="131">
                        <c:v>1.1574338556376191</c:v>
                      </c:pt>
                      <c:pt idx="132">
                        <c:v>1.1563187434061217</c:v>
                      </c:pt>
                      <c:pt idx="133">
                        <c:v>1.1549484682169042</c:v>
                      </c:pt>
                      <c:pt idx="134">
                        <c:v>1.1547167907228095</c:v>
                      </c:pt>
                      <c:pt idx="135">
                        <c:v>1.154218427818988</c:v>
                      </c:pt>
                      <c:pt idx="136">
                        <c:v>1.1541260188107334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9F-4D61-B763-B1541DDA0316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slope3'!$AQ$14:$AQ$254</c:f>
              <c:numCache>
                <c:formatCode>General</c:formatCode>
                <c:ptCount val="241"/>
                <c:pt idx="0">
                  <c:v>1.7020684169714531E-4</c:v>
                </c:pt>
                <c:pt idx="1">
                  <c:v>1.7168089286702785E-4</c:v>
                </c:pt>
                <c:pt idx="2">
                  <c:v>1.7467301513341061E-4</c:v>
                </c:pt>
                <c:pt idx="3">
                  <c:v>1.7268185252636205E-4</c:v>
                </c:pt>
                <c:pt idx="4">
                  <c:v>1.7576741400645668E-4</c:v>
                </c:pt>
                <c:pt idx="5">
                  <c:v>1.7056465748516736E-4</c:v>
                </c:pt>
                <c:pt idx="6">
                  <c:v>1.6143175935870799E-4</c:v>
                </c:pt>
                <c:pt idx="7">
                  <c:v>1.551548166654119E-4</c:v>
                </c:pt>
                <c:pt idx="8">
                  <c:v>1.6144341560277297E-4</c:v>
                </c:pt>
                <c:pt idx="9">
                  <c:v>1.5358577375511681E-4</c:v>
                </c:pt>
                <c:pt idx="10">
                  <c:v>1.5588346452521121E-4</c:v>
                </c:pt>
                <c:pt idx="11">
                  <c:v>1.4749540604295597E-4</c:v>
                </c:pt>
                <c:pt idx="12">
                  <c:v>1.4916294226352737E-4</c:v>
                </c:pt>
                <c:pt idx="13">
                  <c:v>1.6596517846509561E-4</c:v>
                </c:pt>
                <c:pt idx="14">
                  <c:v>1.547162736279436E-4</c:v>
                </c:pt>
                <c:pt idx="15">
                  <c:v>1.5751442774512104E-4</c:v>
                </c:pt>
                <c:pt idx="16">
                  <c:v>1.6237273181905239E-4</c:v>
                </c:pt>
                <c:pt idx="17">
                  <c:v>1.6544460468137945E-4</c:v>
                </c:pt>
                <c:pt idx="18">
                  <c:v>1.5643082123601088E-4</c:v>
                </c:pt>
                <c:pt idx="19">
                  <c:v>1.5632602663349042E-4</c:v>
                </c:pt>
                <c:pt idx="20">
                  <c:v>1.6632308566947774E-4</c:v>
                </c:pt>
                <c:pt idx="21">
                  <c:v>1.7502231957193304E-4</c:v>
                </c:pt>
                <c:pt idx="22">
                  <c:v>1.7144905967326224E-4</c:v>
                </c:pt>
                <c:pt idx="23">
                  <c:v>1.7483479538513179E-4</c:v>
                </c:pt>
                <c:pt idx="24">
                  <c:v>1.679371690940421E-4</c:v>
                </c:pt>
                <c:pt idx="25">
                  <c:v>1.6236890644065772E-4</c:v>
                </c:pt>
                <c:pt idx="26">
                  <c:v>1.6275616367267634E-4</c:v>
                </c:pt>
                <c:pt idx="27">
                  <c:v>1.6777172850649861E-4</c:v>
                </c:pt>
                <c:pt idx="28">
                  <c:v>1.7827099740596575E-4</c:v>
                </c:pt>
                <c:pt idx="29">
                  <c:v>1.9462989011401183E-4</c:v>
                </c:pt>
                <c:pt idx="30">
                  <c:v>1.9372424518369053E-4</c:v>
                </c:pt>
                <c:pt idx="31">
                  <c:v>2.1186743014160747E-4</c:v>
                </c:pt>
                <c:pt idx="32">
                  <c:v>2.4099559724191497E-4</c:v>
                </c:pt>
                <c:pt idx="33">
                  <c:v>3.0030343500104075E-4</c:v>
                </c:pt>
                <c:pt idx="34">
                  <c:v>3.4755995579361786E-4</c:v>
                </c:pt>
                <c:pt idx="35">
                  <c:v>3.51465952329912E-4</c:v>
                </c:pt>
                <c:pt idx="36">
                  <c:v>3.2085874786323481E-4</c:v>
                </c:pt>
                <c:pt idx="37">
                  <c:v>2.8385825610002617E-4</c:v>
                </c:pt>
                <c:pt idx="38">
                  <c:v>2.6340209159052914E-4</c:v>
                </c:pt>
                <c:pt idx="39">
                  <c:v>2.5914187720012407E-4</c:v>
                </c:pt>
                <c:pt idx="40">
                  <c:v>2.590730145644863E-4</c:v>
                </c:pt>
                <c:pt idx="41">
                  <c:v>2.7331012952790638E-4</c:v>
                </c:pt>
                <c:pt idx="42">
                  <c:v>2.7200884540278311E-4</c:v>
                </c:pt>
                <c:pt idx="43">
                  <c:v>2.9858903810017924E-4</c:v>
                </c:pt>
                <c:pt idx="44">
                  <c:v>3.27010969828497E-4</c:v>
                </c:pt>
                <c:pt idx="45">
                  <c:v>3.1971810454264871E-4</c:v>
                </c:pt>
                <c:pt idx="46">
                  <c:v>3.0537011772947446E-4</c:v>
                </c:pt>
                <c:pt idx="47">
                  <c:v>2.8568187383383757E-4</c:v>
                </c:pt>
                <c:pt idx="48">
                  <c:v>2.7099911333203078E-4</c:v>
                </c:pt>
                <c:pt idx="49">
                  <c:v>2.7980793576915094E-4</c:v>
                </c:pt>
                <c:pt idx="50">
                  <c:v>2.8615793339675831E-4</c:v>
                </c:pt>
                <c:pt idx="51">
                  <c:v>2.9833966920107813E-4</c:v>
                </c:pt>
                <c:pt idx="52">
                  <c:v>3.2018325779755206E-4</c:v>
                </c:pt>
                <c:pt idx="53">
                  <c:v>3.2474604541660141E-4</c:v>
                </c:pt>
                <c:pt idx="54">
                  <c:v>3.0865525492583279E-4</c:v>
                </c:pt>
                <c:pt idx="55">
                  <c:v>2.7730822820200442E-4</c:v>
                </c:pt>
                <c:pt idx="56">
                  <c:v>2.6101110287026662E-4</c:v>
                </c:pt>
                <c:pt idx="57">
                  <c:v>2.2710045456684149E-4</c:v>
                </c:pt>
                <c:pt idx="58">
                  <c:v>2.0051210450249218E-4</c:v>
                </c:pt>
                <c:pt idx="59">
                  <c:v>1.8268129929526269E-4</c:v>
                </c:pt>
                <c:pt idx="60">
                  <c:v>1.8487317227557548E-4</c:v>
                </c:pt>
                <c:pt idx="61">
                  <c:v>1.6685890640536852E-4</c:v>
                </c:pt>
                <c:pt idx="62">
                  <c:v>1.616548974513786E-4</c:v>
                </c:pt>
                <c:pt idx="63">
                  <c:v>1.5189996717538716E-4</c:v>
                </c:pt>
                <c:pt idx="64">
                  <c:v>1.4442946287615527E-4</c:v>
                </c:pt>
                <c:pt idx="65">
                  <c:v>1.5224633789700051E-4</c:v>
                </c:pt>
                <c:pt idx="66">
                  <c:v>1.4703597141928101E-4</c:v>
                </c:pt>
                <c:pt idx="67">
                  <c:v>1.5918727244208959E-4</c:v>
                </c:pt>
                <c:pt idx="68">
                  <c:v>1.5109423172004089E-4</c:v>
                </c:pt>
                <c:pt idx="69">
                  <c:v>1.4680443832608579E-4</c:v>
                </c:pt>
                <c:pt idx="70">
                  <c:v>1.5636304245889867E-4</c:v>
                </c:pt>
                <c:pt idx="71">
                  <c:v>1.5299126779352051E-4</c:v>
                </c:pt>
                <c:pt idx="72">
                  <c:v>1.5067317229394776E-4</c:v>
                </c:pt>
                <c:pt idx="73">
                  <c:v>1.5661768718617505E-4</c:v>
                </c:pt>
                <c:pt idx="74">
                  <c:v>1.4739125561224204E-4</c:v>
                </c:pt>
                <c:pt idx="75">
                  <c:v>1.5668221854106995E-4</c:v>
                </c:pt>
                <c:pt idx="76">
                  <c:v>1.5547292557575201E-4</c:v>
                </c:pt>
                <c:pt idx="77">
                  <c:v>1.4331668230285147E-4</c:v>
                </c:pt>
                <c:pt idx="78">
                  <c:v>1.4661689012641517E-4</c:v>
                </c:pt>
                <c:pt idx="79">
                  <c:v>1.4952412422589899E-4</c:v>
                </c:pt>
                <c:pt idx="80">
                  <c:v>1.6274996945637318E-4</c:v>
                </c:pt>
                <c:pt idx="81">
                  <c:v>1.5944131492519052E-4</c:v>
                </c:pt>
                <c:pt idx="82">
                  <c:v>1.4924046046401604E-4</c:v>
                </c:pt>
                <c:pt idx="83">
                  <c:v>1.4821955725196354E-4</c:v>
                </c:pt>
                <c:pt idx="84">
                  <c:v>1.6013874021568138E-4</c:v>
                </c:pt>
                <c:pt idx="85">
                  <c:v>1.7521514579852096E-4</c:v>
                </c:pt>
                <c:pt idx="86">
                  <c:v>1.9158938396332997E-4</c:v>
                </c:pt>
                <c:pt idx="87">
                  <c:v>2.0839063012834724E-4</c:v>
                </c:pt>
                <c:pt idx="88">
                  <c:v>2.4014788198137166E-4</c:v>
                </c:pt>
                <c:pt idx="89">
                  <c:v>2.7277697453904204E-4</c:v>
                </c:pt>
                <c:pt idx="90">
                  <c:v>2.9506032722633233E-4</c:v>
                </c:pt>
                <c:pt idx="91">
                  <c:v>3.1234786803365161E-4</c:v>
                </c:pt>
                <c:pt idx="92">
                  <c:v>3.1425603891087908E-4</c:v>
                </c:pt>
                <c:pt idx="93">
                  <c:v>3.0106550480150576E-4</c:v>
                </c:pt>
                <c:pt idx="94">
                  <c:v>2.673309488713943E-4</c:v>
                </c:pt>
                <c:pt idx="95">
                  <c:v>2.5320159746535919E-4</c:v>
                </c:pt>
                <c:pt idx="96">
                  <c:v>2.302562487386737E-4</c:v>
                </c:pt>
                <c:pt idx="97">
                  <c:v>2.1506535791269285E-4</c:v>
                </c:pt>
                <c:pt idx="98">
                  <c:v>1.8891641172598695E-4</c:v>
                </c:pt>
                <c:pt idx="99">
                  <c:v>1.8426903298258648E-4</c:v>
                </c:pt>
                <c:pt idx="100">
                  <c:v>2.2149940680596405E-4</c:v>
                </c:pt>
                <c:pt idx="101">
                  <c:v>2.1909973080488695E-4</c:v>
                </c:pt>
                <c:pt idx="102">
                  <c:v>2.1252997485076097E-4</c:v>
                </c:pt>
                <c:pt idx="103">
                  <c:v>2.0359597087046656E-4</c:v>
                </c:pt>
                <c:pt idx="104">
                  <c:v>1.997834995308228E-4</c:v>
                </c:pt>
                <c:pt idx="105">
                  <c:v>1.9620608407278149E-4</c:v>
                </c:pt>
                <c:pt idx="106">
                  <c:v>1.7438301543524928E-4</c:v>
                </c:pt>
                <c:pt idx="107">
                  <c:v>1.8793437282699845E-4</c:v>
                </c:pt>
                <c:pt idx="108">
                  <c:v>1.8690271770953137E-4</c:v>
                </c:pt>
                <c:pt idx="109">
                  <c:v>1.7273513963672203E-4</c:v>
                </c:pt>
                <c:pt idx="110">
                  <c:v>1.6401226280578188E-4</c:v>
                </c:pt>
                <c:pt idx="111">
                  <c:v>1.5470886839984954E-4</c:v>
                </c:pt>
                <c:pt idx="112">
                  <c:v>1.5276424697867235E-4</c:v>
                </c:pt>
                <c:pt idx="113">
                  <c:v>1.6514661912702159E-4</c:v>
                </c:pt>
                <c:pt idx="114">
                  <c:v>1.5150222301107941E-4</c:v>
                </c:pt>
                <c:pt idx="115">
                  <c:v>1.3297057087354128E-4</c:v>
                </c:pt>
                <c:pt idx="116">
                  <c:v>1.3039873311224197E-4</c:v>
                </c:pt>
                <c:pt idx="117">
                  <c:v>1.3479321891914439E-4</c:v>
                </c:pt>
                <c:pt idx="118">
                  <c:v>1.3921193948413906E-4</c:v>
                </c:pt>
                <c:pt idx="119">
                  <c:v>1.2988188502224073E-4</c:v>
                </c:pt>
                <c:pt idx="120">
                  <c:v>1.3782944784393594E-4</c:v>
                </c:pt>
                <c:pt idx="121">
                  <c:v>1.536978608311939E-4</c:v>
                </c:pt>
                <c:pt idx="122">
                  <c:v>1.3316151883026024E-4</c:v>
                </c:pt>
                <c:pt idx="123">
                  <c:v>1.3380876733415224E-4</c:v>
                </c:pt>
                <c:pt idx="124">
                  <c:v>1.5609571449587498E-4</c:v>
                </c:pt>
                <c:pt idx="125">
                  <c:v>1.5461491057238975E-4</c:v>
                </c:pt>
                <c:pt idx="126">
                  <c:v>1.4568729526887381E-4</c:v>
                </c:pt>
                <c:pt idx="127">
                  <c:v>1.5880423466761712E-4</c:v>
                </c:pt>
                <c:pt idx="128">
                  <c:v>1.5038990673980714E-4</c:v>
                </c:pt>
                <c:pt idx="129">
                  <c:v>1.5053679618251637E-4</c:v>
                </c:pt>
                <c:pt idx="130">
                  <c:v>1.29512646549274E-4</c:v>
                </c:pt>
                <c:pt idx="131">
                  <c:v>1.6898425719930063E-4</c:v>
                </c:pt>
                <c:pt idx="132">
                  <c:v>1.4929374523132944E-4</c:v>
                </c:pt>
                <c:pt idx="133">
                  <c:v>1.6319975202629206E-4</c:v>
                </c:pt>
                <c:pt idx="134">
                  <c:v>1.6957865722356058E-4</c:v>
                </c:pt>
                <c:pt idx="135">
                  <c:v>1.8333950468253066E-4</c:v>
                </c:pt>
                <c:pt idx="136">
                  <c:v>1.7819536850196885E-4</c:v>
                </c:pt>
                <c:pt idx="137">
                  <c:v>1.5852814126683044E-4</c:v>
                </c:pt>
                <c:pt idx="138">
                  <c:v>1.6951952446795426E-4</c:v>
                </c:pt>
                <c:pt idx="139">
                  <c:v>1.5314100218018095E-4</c:v>
                </c:pt>
                <c:pt idx="140">
                  <c:v>1.5500598575412256E-4</c:v>
                </c:pt>
                <c:pt idx="141">
                  <c:v>1.522826228608999E-4</c:v>
                </c:pt>
                <c:pt idx="142">
                  <c:v>1.5962842878820135E-4</c:v>
                </c:pt>
                <c:pt idx="143">
                  <c:v>1.7048358130044295E-4</c:v>
                </c:pt>
                <c:pt idx="144">
                  <c:v>1.7763302326465429E-4</c:v>
                </c:pt>
                <c:pt idx="145">
                  <c:v>1.8133505240698267E-4</c:v>
                </c:pt>
                <c:pt idx="146">
                  <c:v>2.0925035299827378E-4</c:v>
                </c:pt>
                <c:pt idx="147">
                  <c:v>2.2943707043181989E-4</c:v>
                </c:pt>
                <c:pt idx="148">
                  <c:v>2.0224810840681914E-4</c:v>
                </c:pt>
                <c:pt idx="149">
                  <c:v>1.8783301274130309E-4</c:v>
                </c:pt>
                <c:pt idx="150">
                  <c:v>1.74805967302257E-4</c:v>
                </c:pt>
                <c:pt idx="151">
                  <c:v>1.5431016344302995E-4</c:v>
                </c:pt>
                <c:pt idx="152">
                  <c:v>1.6779071194585588E-4</c:v>
                </c:pt>
                <c:pt idx="153">
                  <c:v>1.6380564066516677E-4</c:v>
                </c:pt>
                <c:pt idx="154">
                  <c:v>1.6575948503284022E-4</c:v>
                </c:pt>
                <c:pt idx="155">
                  <c:v>1.5755684670648297E-4</c:v>
                </c:pt>
                <c:pt idx="156">
                  <c:v>1.6429815205149659E-4</c:v>
                </c:pt>
                <c:pt idx="157">
                  <c:v>1.5664345315457613E-4</c:v>
                </c:pt>
                <c:pt idx="158">
                  <c:v>1.5648188512218579E-4</c:v>
                </c:pt>
                <c:pt idx="159">
                  <c:v>1.6176125255823229E-4</c:v>
                </c:pt>
                <c:pt idx="160">
                  <c:v>1.6646336377719128E-4</c:v>
                </c:pt>
                <c:pt idx="161">
                  <c:v>1.5476942943019395E-4</c:v>
                </c:pt>
                <c:pt idx="162">
                  <c:v>1.5398535157530244E-4</c:v>
                </c:pt>
                <c:pt idx="163">
                  <c:v>1.4371515228401235E-4</c:v>
                </c:pt>
                <c:pt idx="164">
                  <c:v>1.4105161934449637E-4</c:v>
                </c:pt>
                <c:pt idx="165">
                  <c:v>1.5251815875856357E-4</c:v>
                </c:pt>
                <c:pt idx="166">
                  <c:v>1.3290135665642951E-4</c:v>
                </c:pt>
                <c:pt idx="167">
                  <c:v>1.4409678913896397E-4</c:v>
                </c:pt>
                <c:pt idx="168">
                  <c:v>1.3581744931612862E-4</c:v>
                </c:pt>
                <c:pt idx="169">
                  <c:v>1.3837427011199405E-4</c:v>
                </c:pt>
                <c:pt idx="170">
                  <c:v>1.5030050769083818E-4</c:v>
                </c:pt>
                <c:pt idx="171">
                  <c:v>1.4196594194641643E-4</c:v>
                </c:pt>
                <c:pt idx="172">
                  <c:v>1.5773089760835738E-4</c:v>
                </c:pt>
                <c:pt idx="173">
                  <c:v>1.3584540660935599E-4</c:v>
                </c:pt>
                <c:pt idx="174">
                  <c:v>1.3937890335241268E-4</c:v>
                </c:pt>
                <c:pt idx="175">
                  <c:v>1.4704284828783972E-4</c:v>
                </c:pt>
                <c:pt idx="176">
                  <c:v>1.4364945389297717E-4</c:v>
                </c:pt>
                <c:pt idx="177">
                  <c:v>1.3037657861046005E-4</c:v>
                </c:pt>
                <c:pt idx="178">
                  <c:v>1.3584294577467822E-4</c:v>
                </c:pt>
                <c:pt idx="179">
                  <c:v>1.4773565792456636E-4</c:v>
                </c:pt>
                <c:pt idx="180">
                  <c:v>1.7059991486905617E-4</c:v>
                </c:pt>
                <c:pt idx="181">
                  <c:v>1.5564347412231027E-4</c:v>
                </c:pt>
                <c:pt idx="182">
                  <c:v>1.2705446508417056E-4</c:v>
                </c:pt>
                <c:pt idx="183">
                  <c:v>1.4196180269747486E-4</c:v>
                </c:pt>
                <c:pt idx="184">
                  <c:v>1.4527781623887781E-4</c:v>
                </c:pt>
                <c:pt idx="185">
                  <c:v>1.5576670613878327E-4</c:v>
                </c:pt>
                <c:pt idx="186">
                  <c:v>1.49028957100806E-4</c:v>
                </c:pt>
                <c:pt idx="187">
                  <c:v>1.6874317579127442E-4</c:v>
                </c:pt>
                <c:pt idx="188">
                  <c:v>1.5839517819243501E-4</c:v>
                </c:pt>
                <c:pt idx="189">
                  <c:v>1.5982685470857568E-4</c:v>
                </c:pt>
                <c:pt idx="190">
                  <c:v>1.5532857178839285E-4</c:v>
                </c:pt>
                <c:pt idx="191">
                  <c:v>1.699868859293108E-4</c:v>
                </c:pt>
                <c:pt idx="192">
                  <c:v>1.6250529368319811E-4</c:v>
                </c:pt>
                <c:pt idx="193">
                  <c:v>1.8391742372050236E-4</c:v>
                </c:pt>
                <c:pt idx="194">
                  <c:v>1.6942701270794959E-4</c:v>
                </c:pt>
                <c:pt idx="195">
                  <c:v>1.8529135101865552E-4</c:v>
                </c:pt>
                <c:pt idx="196">
                  <c:v>1.978918663482093E-4</c:v>
                </c:pt>
                <c:pt idx="197">
                  <c:v>1.7187725030588243E-4</c:v>
                </c:pt>
                <c:pt idx="198">
                  <c:v>2.0373544827184309E-4</c:v>
                </c:pt>
                <c:pt idx="199">
                  <c:v>1.8908998046656788E-4</c:v>
                </c:pt>
                <c:pt idx="200">
                  <c:v>1.9267844293568902E-4</c:v>
                </c:pt>
                <c:pt idx="201">
                  <c:v>1.6396461179125842E-4</c:v>
                </c:pt>
                <c:pt idx="202">
                  <c:v>1.7807233335441936E-4</c:v>
                </c:pt>
                <c:pt idx="203">
                  <c:v>1.8473306049611736E-4</c:v>
                </c:pt>
                <c:pt idx="204">
                  <c:v>1.7358909327750156E-4</c:v>
                </c:pt>
                <c:pt idx="205">
                  <c:v>1.7717450697981029E-4</c:v>
                </c:pt>
                <c:pt idx="206">
                  <c:v>1.614568935966674E-4</c:v>
                </c:pt>
                <c:pt idx="207">
                  <c:v>1.5464383466250593E-4</c:v>
                </c:pt>
                <c:pt idx="208">
                  <c:v>1.4189216508946552E-4</c:v>
                </c:pt>
                <c:pt idx="209">
                  <c:v>1.638600605841913E-4</c:v>
                </c:pt>
                <c:pt idx="210">
                  <c:v>1.6083075166565029E-4</c:v>
                </c:pt>
                <c:pt idx="211">
                  <c:v>1.4413709383875696E-4</c:v>
                </c:pt>
                <c:pt idx="212">
                  <c:v>1.522583674857783E-4</c:v>
                </c:pt>
                <c:pt idx="213">
                  <c:v>1.4212886284305988E-4</c:v>
                </c:pt>
                <c:pt idx="214">
                  <c:v>1.4711194462484095E-4</c:v>
                </c:pt>
                <c:pt idx="215">
                  <c:v>1.563680333857961E-4</c:v>
                </c:pt>
                <c:pt idx="216">
                  <c:v>1.3445332706352273E-4</c:v>
                </c:pt>
                <c:pt idx="217">
                  <c:v>1.4194306051783982E-4</c:v>
                </c:pt>
                <c:pt idx="218">
                  <c:v>1.4162518121182266E-4</c:v>
                </c:pt>
                <c:pt idx="219">
                  <c:v>1.3558006375911764E-4</c:v>
                </c:pt>
                <c:pt idx="220">
                  <c:v>1.4277380103347865E-4</c:v>
                </c:pt>
                <c:pt idx="221">
                  <c:v>1.4748895800575701E-4</c:v>
                </c:pt>
                <c:pt idx="222">
                  <c:v>1.4573589636966087E-4</c:v>
                </c:pt>
                <c:pt idx="223">
                  <c:v>1.2769196706185693E-4</c:v>
                </c:pt>
                <c:pt idx="224">
                  <c:v>1.4872464602539868E-4</c:v>
                </c:pt>
                <c:pt idx="225">
                  <c:v>1.3822591608931835E-4</c:v>
                </c:pt>
                <c:pt idx="226">
                  <c:v>1.2657221554932026E-4</c:v>
                </c:pt>
                <c:pt idx="227">
                  <c:v>1.5106697442948894E-4</c:v>
                </c:pt>
                <c:pt idx="228">
                  <c:v>1.3278004124351014E-4</c:v>
                </c:pt>
                <c:pt idx="229">
                  <c:v>1.3094179619217277E-4</c:v>
                </c:pt>
                <c:pt idx="230">
                  <c:v>1.3646952864956871E-4</c:v>
                </c:pt>
                <c:pt idx="231">
                  <c:v>1.2131337515004881E-4</c:v>
                </c:pt>
                <c:pt idx="232">
                  <c:v>1.1571468695987688E-4</c:v>
                </c:pt>
                <c:pt idx="233">
                  <c:v>1.1529073494294608E-4</c:v>
                </c:pt>
                <c:pt idx="234">
                  <c:v>1.1337164218153227E-4</c:v>
                </c:pt>
                <c:pt idx="235">
                  <c:v>8.0026252307655802E-5</c:v>
                </c:pt>
                <c:pt idx="236">
                  <c:v>6.8245542103372278E-5</c:v>
                </c:pt>
                <c:pt idx="237">
                  <c:v>5.0007268477308572E-5</c:v>
                </c:pt>
                <c:pt idx="238">
                  <c:v>5.5798627339939311E-5</c:v>
                </c:pt>
                <c:pt idx="239">
                  <c:v>2.3438184209962745E-5</c:v>
                </c:pt>
                <c:pt idx="240">
                  <c:v>4.5486055389000779E-6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6-43C2-96EF-664517AEDE09}"/>
            </c:ext>
          </c:extLst>
        </c:ser>
        <c:ser>
          <c:idx val="2"/>
          <c:order val="2"/>
          <c:tx>
            <c:strRef>
              <c:f>'2022_06 all ages slope3'!$AS$13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2.0369251616908103E-4</c:v>
                </c:pt>
                <c:pt idx="48">
                  <c:v>1.6785728458325631E-4</c:v>
                </c:pt>
                <c:pt idx="49">
                  <c:v>2.8493104599016967E-4</c:v>
                </c:pt>
                <c:pt idx="50">
                  <c:v>4.4954716161595116E-4</c:v>
                </c:pt>
                <c:pt idx="51">
                  <c:v>4.9660725061576418E-4</c:v>
                </c:pt>
                <c:pt idx="52">
                  <c:v>5.3967273282699228E-4</c:v>
                </c:pt>
                <c:pt idx="53">
                  <c:v>6.8624562332733347E-4</c:v>
                </c:pt>
                <c:pt idx="54">
                  <c:v>6.1272446001324184E-4</c:v>
                </c:pt>
                <c:pt idx="55">
                  <c:v>5.8114147512620083E-4</c:v>
                </c:pt>
                <c:pt idx="56">
                  <c:v>5.9358079959118918E-4</c:v>
                </c:pt>
                <c:pt idx="57">
                  <c:v>4.4655758323976691E-4</c:v>
                </c:pt>
                <c:pt idx="58">
                  <c:v>4.0681120400248968E-4</c:v>
                </c:pt>
                <c:pt idx="59">
                  <c:v>3.931122804264422E-4</c:v>
                </c:pt>
                <c:pt idx="60">
                  <c:v>3.8025847306150687E-4</c:v>
                </c:pt>
                <c:pt idx="61">
                  <c:v>4.1074166040254553E-4</c:v>
                </c:pt>
                <c:pt idx="62">
                  <c:v>4.0040113590845972E-4</c:v>
                </c:pt>
                <c:pt idx="63">
                  <c:v>3.8681689690890723E-4</c:v>
                </c:pt>
                <c:pt idx="64">
                  <c:v>3.6954269233402024E-4</c:v>
                </c:pt>
                <c:pt idx="65">
                  <c:v>3.7964685181709205E-4</c:v>
                </c:pt>
                <c:pt idx="66">
                  <c:v>3.2360076522735387E-4</c:v>
                </c:pt>
                <c:pt idx="67">
                  <c:v>3.080861125360161E-4</c:v>
                </c:pt>
                <c:pt idx="68">
                  <c:v>2.7502798755276521E-4</c:v>
                </c:pt>
                <c:pt idx="69">
                  <c:v>2.2677149713112361E-4</c:v>
                </c:pt>
                <c:pt idx="70">
                  <c:v>1.9779527919783831E-4</c:v>
                </c:pt>
                <c:pt idx="71">
                  <c:v>2.1489640548194781E-4</c:v>
                </c:pt>
                <c:pt idx="72">
                  <c:v>1.8804125169483713E-4</c:v>
                </c:pt>
                <c:pt idx="73">
                  <c:v>1.9793538209600739E-4</c:v>
                </c:pt>
                <c:pt idx="74">
                  <c:v>1.6717384664754394E-4</c:v>
                </c:pt>
                <c:pt idx="75">
                  <c:v>1.7805178461006223E-4</c:v>
                </c:pt>
                <c:pt idx="76">
                  <c:v>1.7022835667697758E-4</c:v>
                </c:pt>
                <c:pt idx="77">
                  <c:v>1.6934160958161694E-4</c:v>
                </c:pt>
                <c:pt idx="78">
                  <c:v>1.6677932979662792E-4</c:v>
                </c:pt>
                <c:pt idx="79">
                  <c:v>1.7643879667904937E-4</c:v>
                </c:pt>
                <c:pt idx="80">
                  <c:v>1.7509947893934455E-4</c:v>
                </c:pt>
                <c:pt idx="81">
                  <c:v>1.7250669259502959E-4</c:v>
                </c:pt>
                <c:pt idx="82">
                  <c:v>1.8041996837068783E-4</c:v>
                </c:pt>
                <c:pt idx="83">
                  <c:v>1.8504401884810882E-4</c:v>
                </c:pt>
                <c:pt idx="84">
                  <c:v>1.8846987353224803E-4</c:v>
                </c:pt>
                <c:pt idx="85">
                  <c:v>2.0003318177390267E-4</c:v>
                </c:pt>
                <c:pt idx="86">
                  <c:v>2.2145882222659159E-4</c:v>
                </c:pt>
                <c:pt idx="87">
                  <c:v>2.3029123428891261E-4</c:v>
                </c:pt>
                <c:pt idx="88">
                  <c:v>2.2337480886555879E-4</c:v>
                </c:pt>
                <c:pt idx="89">
                  <c:v>2.2376307436199939E-4</c:v>
                </c:pt>
                <c:pt idx="90">
                  <c:v>2.2990628714104222E-4</c:v>
                </c:pt>
                <c:pt idx="91">
                  <c:v>2.1863932501989806E-4</c:v>
                </c:pt>
                <c:pt idx="92">
                  <c:v>2.1940110939918091E-4</c:v>
                </c:pt>
                <c:pt idx="93">
                  <c:v>2.0013881972693988E-4</c:v>
                </c:pt>
                <c:pt idx="94">
                  <c:v>1.9745471842764071E-4</c:v>
                </c:pt>
                <c:pt idx="95">
                  <c:v>1.7762720431063937E-4</c:v>
                </c:pt>
                <c:pt idx="96">
                  <c:v>1.6032152852684279E-4</c:v>
                </c:pt>
                <c:pt idx="97">
                  <c:v>1.803616320583674E-4</c:v>
                </c:pt>
                <c:pt idx="98">
                  <c:v>1.8205599339548618E-4</c:v>
                </c:pt>
                <c:pt idx="99">
                  <c:v>1.7148037362108752E-4</c:v>
                </c:pt>
                <c:pt idx="100">
                  <c:v>2.050431105135807E-4</c:v>
                </c:pt>
                <c:pt idx="101">
                  <c:v>2.0323652197494772E-4</c:v>
                </c:pt>
                <c:pt idx="102">
                  <c:v>2.0391766354153324E-4</c:v>
                </c:pt>
                <c:pt idx="103">
                  <c:v>1.7818351693745923E-4</c:v>
                </c:pt>
                <c:pt idx="104">
                  <c:v>1.6651274493790721E-4</c:v>
                </c:pt>
                <c:pt idx="105">
                  <c:v>1.7778058940766189E-4</c:v>
                </c:pt>
                <c:pt idx="106">
                  <c:v>1.7558389193681015E-4</c:v>
                </c:pt>
                <c:pt idx="107">
                  <c:v>1.6897525980605436E-4</c:v>
                </c:pt>
                <c:pt idx="108">
                  <c:v>1.7113861148587852E-4</c:v>
                </c:pt>
                <c:pt idx="109">
                  <c:v>1.6687971470693893E-4</c:v>
                </c:pt>
                <c:pt idx="110">
                  <c:v>1.5855485837583643E-4</c:v>
                </c:pt>
                <c:pt idx="111">
                  <c:v>1.5948320687988251E-4</c:v>
                </c:pt>
                <c:pt idx="112">
                  <c:v>1.4944928085884002E-4</c:v>
                </c:pt>
                <c:pt idx="113">
                  <c:v>1.4831121360638612E-4</c:v>
                </c:pt>
                <c:pt idx="114">
                  <c:v>1.4143998776545042E-4</c:v>
                </c:pt>
                <c:pt idx="115">
                  <c:v>1.4805715803362373E-4</c:v>
                </c:pt>
                <c:pt idx="116">
                  <c:v>1.2837914313398098E-4</c:v>
                </c:pt>
                <c:pt idx="117">
                  <c:v>1.3829495040513576E-4</c:v>
                </c:pt>
                <c:pt idx="118">
                  <c:v>1.3957685416715799E-4</c:v>
                </c:pt>
                <c:pt idx="119">
                  <c:v>1.3920343896374376E-4</c:v>
                </c:pt>
                <c:pt idx="120">
                  <c:v>1.313209233459587E-4</c:v>
                </c:pt>
                <c:pt idx="121">
                  <c:v>1.4429984296848814E-4</c:v>
                </c:pt>
                <c:pt idx="122">
                  <c:v>1.212713909529128E-4</c:v>
                </c:pt>
                <c:pt idx="123">
                  <c:v>1.2377201643843614E-4</c:v>
                </c:pt>
                <c:pt idx="124">
                  <c:v>1.3938303061589508E-4</c:v>
                </c:pt>
                <c:pt idx="125">
                  <c:v>1.3348263383332963E-4</c:v>
                </c:pt>
                <c:pt idx="126">
                  <c:v>1.4157279491350873E-4</c:v>
                </c:pt>
                <c:pt idx="127">
                  <c:v>1.4416986796477471E-4</c:v>
                </c:pt>
                <c:pt idx="128">
                  <c:v>1.373669129736583E-4</c:v>
                </c:pt>
                <c:pt idx="129">
                  <c:v>1.4812202855698912E-4</c:v>
                </c:pt>
                <c:pt idx="130">
                  <c:v>1.3525343936184302E-4</c:v>
                </c:pt>
                <c:pt idx="131">
                  <c:v>1.3828905303617302E-4</c:v>
                </c:pt>
                <c:pt idx="132">
                  <c:v>1.4047617915524338E-4</c:v>
                </c:pt>
                <c:pt idx="133">
                  <c:v>1.4789694781297582E-4</c:v>
                </c:pt>
                <c:pt idx="134">
                  <c:v>1.5318348105920374E-4</c:v>
                </c:pt>
                <c:pt idx="135">
                  <c:v>1.5631426086345013E-4</c:v>
                </c:pt>
                <c:pt idx="136">
                  <c:v>1.392542060890923E-4</c:v>
                </c:pt>
                <c:pt idx="137">
                  <c:v>1.4984788814082802E-4</c:v>
                </c:pt>
                <c:pt idx="138">
                  <c:v>1.3353488977787495E-4</c:v>
                </c:pt>
                <c:pt idx="139">
                  <c:v>1.299780395721501E-4</c:v>
                </c:pt>
                <c:pt idx="140">
                  <c:v>1.3796901031864087E-4</c:v>
                </c:pt>
                <c:pt idx="141">
                  <c:v>1.4154607323690251E-4</c:v>
                </c:pt>
                <c:pt idx="142">
                  <c:v>1.5052195029864384E-4</c:v>
                </c:pt>
                <c:pt idx="143">
                  <c:v>1.6135446348138733E-4</c:v>
                </c:pt>
                <c:pt idx="144">
                  <c:v>1.5827716185383921E-4</c:v>
                </c:pt>
                <c:pt idx="145">
                  <c:v>1.8413647790019733E-4</c:v>
                </c:pt>
                <c:pt idx="146">
                  <c:v>1.7975169905559249E-4</c:v>
                </c:pt>
                <c:pt idx="147">
                  <c:v>2.0813109345922418E-4</c:v>
                </c:pt>
                <c:pt idx="148">
                  <c:v>1.9648414727771812E-4</c:v>
                </c:pt>
                <c:pt idx="149">
                  <c:v>1.7375117991217558E-4</c:v>
                </c:pt>
                <c:pt idx="150">
                  <c:v>1.6006336349984034E-4</c:v>
                </c:pt>
                <c:pt idx="151">
                  <c:v>1.4120530388077944E-4</c:v>
                </c:pt>
                <c:pt idx="152">
                  <c:v>1.5463143537246569E-4</c:v>
                </c:pt>
                <c:pt idx="153">
                  <c:v>1.4306035055352065E-4</c:v>
                </c:pt>
                <c:pt idx="154">
                  <c:v>1.3420690198632314E-4</c:v>
                </c:pt>
                <c:pt idx="155">
                  <c:v>1.4306081827480499E-4</c:v>
                </c:pt>
                <c:pt idx="156">
                  <c:v>1.477502792527741E-4</c:v>
                </c:pt>
                <c:pt idx="157">
                  <c:v>1.4823364760679103E-4</c:v>
                </c:pt>
                <c:pt idx="158">
                  <c:v>1.3880286482506054E-4</c:v>
                </c:pt>
                <c:pt idx="159">
                  <c:v>1.411506620790446E-4</c:v>
                </c:pt>
                <c:pt idx="160">
                  <c:v>1.2877952976685916E-4</c:v>
                </c:pt>
                <c:pt idx="161">
                  <c:v>1.4064186233294664E-4</c:v>
                </c:pt>
                <c:pt idx="162">
                  <c:v>1.444494198435586E-4</c:v>
                </c:pt>
                <c:pt idx="163">
                  <c:v>1.4492125108043219E-4</c:v>
                </c:pt>
                <c:pt idx="164">
                  <c:v>1.2757949446703181E-4</c:v>
                </c:pt>
                <c:pt idx="165">
                  <c:v>1.4635045914701978E-4</c:v>
                </c:pt>
                <c:pt idx="166">
                  <c:v>1.3616654995962015E-4</c:v>
                </c:pt>
                <c:pt idx="167">
                  <c:v>1.3563776643230586E-4</c:v>
                </c:pt>
                <c:pt idx="168">
                  <c:v>1.2632375973402861E-4</c:v>
                </c:pt>
                <c:pt idx="169">
                  <c:v>1.3162795949311345E-4</c:v>
                </c:pt>
                <c:pt idx="170">
                  <c:v>1.2763748912755904E-4</c:v>
                </c:pt>
                <c:pt idx="171">
                  <c:v>1.4184410283051211E-4</c:v>
                </c:pt>
                <c:pt idx="172">
                  <c:v>1.5219026681865871E-4</c:v>
                </c:pt>
                <c:pt idx="173">
                  <c:v>1.4376342505845671E-4</c:v>
                </c:pt>
                <c:pt idx="174">
                  <c:v>1.3577642510239843E-4</c:v>
                </c:pt>
                <c:pt idx="175">
                  <c:v>1.3072914528395419E-4</c:v>
                </c:pt>
                <c:pt idx="176">
                  <c:v>1.4417087663642442E-4</c:v>
                </c:pt>
                <c:pt idx="177">
                  <c:v>1.2756360915421126E-4</c:v>
                </c:pt>
                <c:pt idx="178">
                  <c:v>1.3100126969962819E-4</c:v>
                </c:pt>
                <c:pt idx="179">
                  <c:v>1.5569342762465489E-4</c:v>
                </c:pt>
                <c:pt idx="180">
                  <c:v>1.4605821679999708E-4</c:v>
                </c:pt>
                <c:pt idx="181">
                  <c:v>1.4348137253827737E-4</c:v>
                </c:pt>
                <c:pt idx="182">
                  <c:v>1.3169669276732177E-4</c:v>
                </c:pt>
                <c:pt idx="183">
                  <c:v>1.3007592975722729E-4</c:v>
                </c:pt>
                <c:pt idx="184">
                  <c:v>1.4694096004925271E-4</c:v>
                </c:pt>
                <c:pt idx="185">
                  <c:v>1.3607883146531279E-4</c:v>
                </c:pt>
                <c:pt idx="186">
                  <c:v>1.2617775854105285E-4</c:v>
                </c:pt>
                <c:pt idx="187">
                  <c:v>1.5253002261707228E-4</c:v>
                </c:pt>
                <c:pt idx="188">
                  <c:v>1.6708318797896911E-4</c:v>
                </c:pt>
                <c:pt idx="189">
                  <c:v>1.6345205775974696E-4</c:v>
                </c:pt>
                <c:pt idx="190">
                  <c:v>1.6608268331135611E-4</c:v>
                </c:pt>
                <c:pt idx="191">
                  <c:v>1.5085538552049753E-4</c:v>
                </c:pt>
                <c:pt idx="192">
                  <c:v>1.5292950360533945E-4</c:v>
                </c:pt>
                <c:pt idx="193">
                  <c:v>1.6136527814847123E-4</c:v>
                </c:pt>
                <c:pt idx="194">
                  <c:v>1.6295434749819448E-4</c:v>
                </c:pt>
                <c:pt idx="195">
                  <c:v>1.7413903586855405E-4</c:v>
                </c:pt>
                <c:pt idx="196">
                  <c:v>1.720379266098073E-4</c:v>
                </c:pt>
                <c:pt idx="197">
                  <c:v>1.6724037635581864E-4</c:v>
                </c:pt>
                <c:pt idx="198">
                  <c:v>1.7262804815885711E-4</c:v>
                </c:pt>
                <c:pt idx="199">
                  <c:v>1.8668377149961784E-4</c:v>
                </c:pt>
                <c:pt idx="200">
                  <c:v>1.5210715088859186E-4</c:v>
                </c:pt>
                <c:pt idx="201">
                  <c:v>1.7106951687646192E-4</c:v>
                </c:pt>
                <c:pt idx="202">
                  <c:v>1.7489883685639022E-4</c:v>
                </c:pt>
                <c:pt idx="203">
                  <c:v>1.5797704490572468E-4</c:v>
                </c:pt>
                <c:pt idx="204">
                  <c:v>1.8427136700558075E-4</c:v>
                </c:pt>
                <c:pt idx="205">
                  <c:v>1.8212440626932846E-4</c:v>
                </c:pt>
                <c:pt idx="206">
                  <c:v>1.645024077274337E-4</c:v>
                </c:pt>
                <c:pt idx="207">
                  <c:v>1.5562350834445119E-4</c:v>
                </c:pt>
                <c:pt idx="208">
                  <c:v>1.5168513727816158E-4</c:v>
                </c:pt>
                <c:pt idx="209">
                  <c:v>1.4939147347169427E-4</c:v>
                </c:pt>
                <c:pt idx="210">
                  <c:v>1.3757291307913867E-4</c:v>
                </c:pt>
                <c:pt idx="211">
                  <c:v>1.5765837808596128E-4</c:v>
                </c:pt>
                <c:pt idx="212">
                  <c:v>1.3058794873770351E-4</c:v>
                </c:pt>
                <c:pt idx="213">
                  <c:v>1.4908330075747505E-4</c:v>
                </c:pt>
                <c:pt idx="214">
                  <c:v>1.4220225792533194E-4</c:v>
                </c:pt>
                <c:pt idx="215">
                  <c:v>1.3811643288889566E-4</c:v>
                </c:pt>
                <c:pt idx="216">
                  <c:v>1.4084552175994304E-4</c:v>
                </c:pt>
                <c:pt idx="217">
                  <c:v>1.4587963840882135E-4</c:v>
                </c:pt>
                <c:pt idx="218">
                  <c:v>1.5151945701925994E-4</c:v>
                </c:pt>
                <c:pt idx="219">
                  <c:v>1.5431564383461992E-4</c:v>
                </c:pt>
                <c:pt idx="220">
                  <c:v>1.6175062651506617E-4</c:v>
                </c:pt>
                <c:pt idx="221">
                  <c:v>1.3851330096395278E-4</c:v>
                </c:pt>
                <c:pt idx="222">
                  <c:v>1.3489193518680491E-4</c:v>
                </c:pt>
                <c:pt idx="223">
                  <c:v>1.4291268437648883E-4</c:v>
                </c:pt>
                <c:pt idx="224">
                  <c:v>1.6620210828453654E-4</c:v>
                </c:pt>
                <c:pt idx="225">
                  <c:v>1.4736680139911288E-4</c:v>
                </c:pt>
                <c:pt idx="226">
                  <c:v>1.1780257658818907E-4</c:v>
                </c:pt>
                <c:pt idx="227">
                  <c:v>1.4300339420061133E-4</c:v>
                </c:pt>
                <c:pt idx="228">
                  <c:v>1.1856591018549646E-4</c:v>
                </c:pt>
                <c:pt idx="229">
                  <c:v>1.415507896769932E-4</c:v>
                </c:pt>
                <c:pt idx="230">
                  <c:v>1.3365537075557611E-4</c:v>
                </c:pt>
                <c:pt idx="231">
                  <c:v>1.1972015374379382E-4</c:v>
                </c:pt>
                <c:pt idx="232">
                  <c:v>1.074943192415837E-4</c:v>
                </c:pt>
                <c:pt idx="233">
                  <c:v>1.1446776883071601E-4</c:v>
                </c:pt>
                <c:pt idx="234">
                  <c:v>1.1483660758125963E-4</c:v>
                </c:pt>
                <c:pt idx="235">
                  <c:v>7.6398225081208564E-5</c:v>
                </c:pt>
                <c:pt idx="236">
                  <c:v>8.3942108936393492E-5</c:v>
                </c:pt>
                <c:pt idx="237">
                  <c:v>6.9564796582359333E-5</c:v>
                </c:pt>
                <c:pt idx="238">
                  <c:v>4.6523835090385353E-5</c:v>
                </c:pt>
                <c:pt idx="239">
                  <c:v>2.5791851472812035E-5</c:v>
                </c:pt>
                <c:pt idx="240">
                  <c:v>4.3121759549682228E-6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26-43C2-96EF-664517AEDE09}"/>
            </c:ext>
          </c:extLst>
        </c:ser>
        <c:ser>
          <c:idx val="3"/>
          <c:order val="3"/>
          <c:tx>
            <c:strRef>
              <c:f>'2022_06 all ages slope3'!$AT$13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 slope3'!$AP$14:$AP$254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6.4432620024794168E-4</c:v>
                </c:pt>
                <c:pt idx="83">
                  <c:v>1.2572547380032269E-4</c:v>
                </c:pt>
                <c:pt idx="84">
                  <c:v>2.8540186120453836E-4</c:v>
                </c:pt>
                <c:pt idx="85">
                  <c:v>3.7793336597308132E-4</c:v>
                </c:pt>
                <c:pt idx="86">
                  <c:v>3.5437884080403992E-4</c:v>
                </c:pt>
                <c:pt idx="87">
                  <c:v>3.2989462137931699E-4</c:v>
                </c:pt>
                <c:pt idx="88">
                  <c:v>4.0903653220365923E-4</c:v>
                </c:pt>
                <c:pt idx="89">
                  <c:v>4.0061669155348078E-4</c:v>
                </c:pt>
                <c:pt idx="90">
                  <c:v>4.4662921969121377E-4</c:v>
                </c:pt>
                <c:pt idx="91">
                  <c:v>4.9702562692368138E-4</c:v>
                </c:pt>
                <c:pt idx="92">
                  <c:v>4.3785764972541544E-4</c:v>
                </c:pt>
                <c:pt idx="93">
                  <c:v>3.545830072222695E-4</c:v>
                </c:pt>
                <c:pt idx="94">
                  <c:v>3.175581370321975E-4</c:v>
                </c:pt>
                <c:pt idx="95">
                  <c:v>2.7761473099385272E-4</c:v>
                </c:pt>
                <c:pt idx="96">
                  <c:v>2.8830492890280892E-4</c:v>
                </c:pt>
                <c:pt idx="97">
                  <c:v>2.631076968928048E-4</c:v>
                </c:pt>
                <c:pt idx="98">
                  <c:v>2.2194302235627143E-4</c:v>
                </c:pt>
                <c:pt idx="99">
                  <c:v>2.4047789600527676E-4</c:v>
                </c:pt>
                <c:pt idx="100">
                  <c:v>2.3974129667908868E-4</c:v>
                </c:pt>
                <c:pt idx="101">
                  <c:v>2.4967931967489278E-4</c:v>
                </c:pt>
                <c:pt idx="102">
                  <c:v>2.5060027658275645E-4</c:v>
                </c:pt>
                <c:pt idx="103">
                  <c:v>2.4912030290594536E-4</c:v>
                </c:pt>
                <c:pt idx="104">
                  <c:v>2.3955603195366463E-4</c:v>
                </c:pt>
                <c:pt idx="105">
                  <c:v>2.4137963064330356E-4</c:v>
                </c:pt>
                <c:pt idx="106">
                  <c:v>2.4798085553615881E-4</c:v>
                </c:pt>
                <c:pt idx="107">
                  <c:v>2.638228207252725E-4</c:v>
                </c:pt>
                <c:pt idx="108">
                  <c:v>2.7009168800217717E-4</c:v>
                </c:pt>
                <c:pt idx="109">
                  <c:v>2.8319941855120475E-4</c:v>
                </c:pt>
                <c:pt idx="110">
                  <c:v>2.6622965856898536E-4</c:v>
                </c:pt>
                <c:pt idx="111">
                  <c:v>2.7663642437774532E-4</c:v>
                </c:pt>
                <c:pt idx="112">
                  <c:v>2.7752245529735834E-4</c:v>
                </c:pt>
                <c:pt idx="113">
                  <c:v>2.6950937864591543E-4</c:v>
                </c:pt>
                <c:pt idx="114">
                  <c:v>2.7425005091755362E-4</c:v>
                </c:pt>
                <c:pt idx="115">
                  <c:v>2.4820590360086843E-4</c:v>
                </c:pt>
                <c:pt idx="116">
                  <c:v>2.2369164921818787E-4</c:v>
                </c:pt>
                <c:pt idx="117">
                  <c:v>2.5591227217240247E-4</c:v>
                </c:pt>
                <c:pt idx="118">
                  <c:v>2.4589625282007917E-4</c:v>
                </c:pt>
                <c:pt idx="119">
                  <c:v>2.4414824671148639E-4</c:v>
                </c:pt>
                <c:pt idx="120">
                  <c:v>2.3269328271179675E-4</c:v>
                </c:pt>
                <c:pt idx="121">
                  <c:v>2.6387970223913773E-4</c:v>
                </c:pt>
                <c:pt idx="122">
                  <c:v>2.2953216946405939E-4</c:v>
                </c:pt>
                <c:pt idx="123">
                  <c:v>2.4862710377240437E-4</c:v>
                </c:pt>
                <c:pt idx="124">
                  <c:v>2.9991032847759139E-4</c:v>
                </c:pt>
                <c:pt idx="125">
                  <c:v>2.6564462436075027E-4</c:v>
                </c:pt>
                <c:pt idx="126">
                  <c:v>2.8873959526418299E-4</c:v>
                </c:pt>
                <c:pt idx="127">
                  <c:v>2.6360902838862532E-4</c:v>
                </c:pt>
                <c:pt idx="128">
                  <c:v>2.7090362161086978E-4</c:v>
                </c:pt>
                <c:pt idx="129">
                  <c:v>2.4817338929135959E-4</c:v>
                </c:pt>
                <c:pt idx="130">
                  <c:v>2.6274024172604816E-4</c:v>
                </c:pt>
                <c:pt idx="131">
                  <c:v>2.5983547493493229E-4</c:v>
                </c:pt>
                <c:pt idx="132">
                  <c:v>2.8917166852120081E-4</c:v>
                </c:pt>
                <c:pt idx="133">
                  <c:v>2.8364061185098089E-4</c:v>
                </c:pt>
                <c:pt idx="134">
                  <c:v>2.8246651735103255E-4</c:v>
                </c:pt>
                <c:pt idx="135">
                  <c:v>2.9924263791482949E-4</c:v>
                </c:pt>
                <c:pt idx="136">
                  <c:v>2.9169664926627684E-4</c:v>
                </c:pt>
                <c:pt idx="137">
                  <c:v>2.841642704988662E-4</c:v>
                </c:pt>
                <c:pt idx="138">
                  <c:v>2.9569076199954672E-4</c:v>
                </c:pt>
                <c:pt idx="139">
                  <c:v>2.7577599500458228E-4</c:v>
                </c:pt>
                <c:pt idx="140">
                  <c:v>2.8152489394677772E-4</c:v>
                </c:pt>
                <c:pt idx="141">
                  <c:v>2.8294843726412117E-4</c:v>
                </c:pt>
                <c:pt idx="142">
                  <c:v>2.8063390268827127E-4</c:v>
                </c:pt>
                <c:pt idx="143">
                  <c:v>3.0874808113019329E-4</c:v>
                </c:pt>
                <c:pt idx="144">
                  <c:v>3.021177088925598E-4</c:v>
                </c:pt>
                <c:pt idx="145">
                  <c:v>3.464855156259857E-4</c:v>
                </c:pt>
                <c:pt idx="146">
                  <c:v>3.9164112265573385E-4</c:v>
                </c:pt>
                <c:pt idx="147">
                  <c:v>3.7925859326241228E-4</c:v>
                </c:pt>
                <c:pt idx="148">
                  <c:v>3.6489561609510246E-4</c:v>
                </c:pt>
                <c:pt idx="149">
                  <c:v>3.342910792819095E-4</c:v>
                </c:pt>
                <c:pt idx="150">
                  <c:v>3.128593955074198E-4</c:v>
                </c:pt>
                <c:pt idx="151">
                  <c:v>3.0513213928264727E-4</c:v>
                </c:pt>
                <c:pt idx="152">
                  <c:v>2.8945441460658222E-4</c:v>
                </c:pt>
                <c:pt idx="153">
                  <c:v>2.9596650070636341E-4</c:v>
                </c:pt>
                <c:pt idx="154">
                  <c:v>3.0133146114485809E-4</c:v>
                </c:pt>
                <c:pt idx="155">
                  <c:v>3.0044897656420942E-4</c:v>
                </c:pt>
                <c:pt idx="156">
                  <c:v>2.8483979307519856E-4</c:v>
                </c:pt>
                <c:pt idx="157">
                  <c:v>3.0236155225476645E-4</c:v>
                </c:pt>
                <c:pt idx="158">
                  <c:v>2.8000025986129847E-4</c:v>
                </c:pt>
                <c:pt idx="159">
                  <c:v>2.8732412021975639E-4</c:v>
                </c:pt>
                <c:pt idx="160">
                  <c:v>2.841993541654518E-4</c:v>
                </c:pt>
                <c:pt idx="161">
                  <c:v>2.6671212147137322E-4</c:v>
                </c:pt>
                <c:pt idx="162">
                  <c:v>2.8640474088255564E-4</c:v>
                </c:pt>
                <c:pt idx="163">
                  <c:v>2.785109002187653E-4</c:v>
                </c:pt>
                <c:pt idx="164">
                  <c:v>2.6838482689865419E-4</c:v>
                </c:pt>
                <c:pt idx="165">
                  <c:v>2.6360725807200681E-4</c:v>
                </c:pt>
                <c:pt idx="166">
                  <c:v>2.6164056034395786E-4</c:v>
                </c:pt>
                <c:pt idx="167">
                  <c:v>2.5072052521667615E-4</c:v>
                </c:pt>
                <c:pt idx="168">
                  <c:v>2.5324164137211218E-4</c:v>
                </c:pt>
                <c:pt idx="169">
                  <c:v>2.3816284168792369E-4</c:v>
                </c:pt>
                <c:pt idx="170">
                  <c:v>2.4989453791302382E-4</c:v>
                </c:pt>
                <c:pt idx="171">
                  <c:v>2.3903132325850529E-4</c:v>
                </c:pt>
                <c:pt idx="172">
                  <c:v>2.6298421523555411E-4</c:v>
                </c:pt>
                <c:pt idx="173">
                  <c:v>2.4240136031717499E-4</c:v>
                </c:pt>
                <c:pt idx="174">
                  <c:v>2.5268864669826437E-4</c:v>
                </c:pt>
                <c:pt idx="175">
                  <c:v>2.6406610827488979E-4</c:v>
                </c:pt>
                <c:pt idx="176">
                  <c:v>2.4659763357584498E-4</c:v>
                </c:pt>
                <c:pt idx="177">
                  <c:v>2.3857539855954546E-4</c:v>
                </c:pt>
                <c:pt idx="178">
                  <c:v>2.3969428461716787E-4</c:v>
                </c:pt>
                <c:pt idx="179">
                  <c:v>2.4191572712511559E-4</c:v>
                </c:pt>
                <c:pt idx="180">
                  <c:v>2.6289636555096763E-4</c:v>
                </c:pt>
                <c:pt idx="181">
                  <c:v>2.8576782606727001E-4</c:v>
                </c:pt>
                <c:pt idx="182">
                  <c:v>2.5159809160167521E-4</c:v>
                </c:pt>
                <c:pt idx="183">
                  <c:v>2.4252252474853096E-4</c:v>
                </c:pt>
                <c:pt idx="184">
                  <c:v>2.4830029479480837E-4</c:v>
                </c:pt>
                <c:pt idx="185">
                  <c:v>2.4857795505970557E-4</c:v>
                </c:pt>
                <c:pt idx="186">
                  <c:v>2.4666172574386178E-4</c:v>
                </c:pt>
                <c:pt idx="187">
                  <c:v>2.4967816813810547E-4</c:v>
                </c:pt>
                <c:pt idx="188">
                  <c:v>2.8606306088639589E-4</c:v>
                </c:pt>
                <c:pt idx="189">
                  <c:v>2.7401207862439553E-4</c:v>
                </c:pt>
                <c:pt idx="190">
                  <c:v>2.865517463367775E-4</c:v>
                </c:pt>
                <c:pt idx="191">
                  <c:v>2.6416286367573572E-4</c:v>
                </c:pt>
                <c:pt idx="192">
                  <c:v>2.6142811081922366E-4</c:v>
                </c:pt>
                <c:pt idx="193">
                  <c:v>2.9080803867705118E-4</c:v>
                </c:pt>
                <c:pt idx="194">
                  <c:v>2.8534033132721634E-4</c:v>
                </c:pt>
                <c:pt idx="195">
                  <c:v>3.040510022822156E-4</c:v>
                </c:pt>
                <c:pt idx="196">
                  <c:v>3.0319676178362732E-4</c:v>
                </c:pt>
                <c:pt idx="197">
                  <c:v>3.1020317610893901E-4</c:v>
                </c:pt>
                <c:pt idx="198">
                  <c:v>2.9689235561833566E-4</c:v>
                </c:pt>
                <c:pt idx="199">
                  <c:v>3.109202449913529E-4</c:v>
                </c:pt>
                <c:pt idx="200">
                  <c:v>2.830463922499876E-4</c:v>
                </c:pt>
                <c:pt idx="201">
                  <c:v>2.7303433327063148E-4</c:v>
                </c:pt>
                <c:pt idx="202">
                  <c:v>2.7463274707399958E-4</c:v>
                </c:pt>
                <c:pt idx="203">
                  <c:v>3.0181362384433844E-4</c:v>
                </c:pt>
                <c:pt idx="204">
                  <c:v>2.9181881133402211E-4</c:v>
                </c:pt>
                <c:pt idx="205">
                  <c:v>3.2108244407068201E-4</c:v>
                </c:pt>
                <c:pt idx="206">
                  <c:v>2.8209619817557807E-4</c:v>
                </c:pt>
                <c:pt idx="207">
                  <c:v>2.8341068396919633E-4</c:v>
                </c:pt>
                <c:pt idx="208">
                  <c:v>2.5337527750561638E-4</c:v>
                </c:pt>
                <c:pt idx="209">
                  <c:v>2.4346782205265029E-4</c:v>
                </c:pt>
                <c:pt idx="210">
                  <c:v>2.4721284719166775E-4</c:v>
                </c:pt>
                <c:pt idx="211">
                  <c:v>2.4427454664824414E-4</c:v>
                </c:pt>
                <c:pt idx="212">
                  <c:v>2.6188188621119009E-4</c:v>
                </c:pt>
                <c:pt idx="213">
                  <c:v>2.6533349757017617E-4</c:v>
                </c:pt>
                <c:pt idx="214">
                  <c:v>2.3257690899260329E-4</c:v>
                </c:pt>
                <c:pt idx="215">
                  <c:v>2.3684139014624596E-4</c:v>
                </c:pt>
                <c:pt idx="216">
                  <c:v>2.2941128558096445E-4</c:v>
                </c:pt>
                <c:pt idx="217">
                  <c:v>2.4375027478396144E-4</c:v>
                </c:pt>
                <c:pt idx="218">
                  <c:v>2.3209005187213415E-4</c:v>
                </c:pt>
                <c:pt idx="219">
                  <c:v>2.3183519906869805E-4</c:v>
                </c:pt>
                <c:pt idx="220">
                  <c:v>2.3713377723340025E-4</c:v>
                </c:pt>
                <c:pt idx="221">
                  <c:v>2.3634666748760161E-4</c:v>
                </c:pt>
                <c:pt idx="222">
                  <c:v>2.2658975441300136E-4</c:v>
                </c:pt>
                <c:pt idx="223">
                  <c:v>2.2660337764425156E-4</c:v>
                </c:pt>
                <c:pt idx="224">
                  <c:v>2.4188684087149116E-4</c:v>
                </c:pt>
                <c:pt idx="225">
                  <c:v>2.4609552098408117E-4</c:v>
                </c:pt>
                <c:pt idx="226">
                  <c:v>1.9670510634544862E-4</c:v>
                </c:pt>
                <c:pt idx="227">
                  <c:v>2.2534493103329781E-4</c:v>
                </c:pt>
                <c:pt idx="228">
                  <c:v>1.9495433529397268E-4</c:v>
                </c:pt>
                <c:pt idx="229">
                  <c:v>2.0598986414669632E-4</c:v>
                </c:pt>
                <c:pt idx="230">
                  <c:v>2.0131249565354811E-4</c:v>
                </c:pt>
                <c:pt idx="231">
                  <c:v>1.9795045634414172E-4</c:v>
                </c:pt>
                <c:pt idx="232">
                  <c:v>1.8024516421068232E-4</c:v>
                </c:pt>
                <c:pt idx="233">
                  <c:v>1.8003706116051621E-4</c:v>
                </c:pt>
                <c:pt idx="234">
                  <c:v>1.7306144066716673E-4</c:v>
                </c:pt>
                <c:pt idx="235">
                  <c:v>1.1670531975735609E-4</c:v>
                </c:pt>
                <c:pt idx="236">
                  <c:v>1.1708109504510173E-4</c:v>
                </c:pt>
                <c:pt idx="237">
                  <c:v>8.3226883433889566E-5</c:v>
                </c:pt>
                <c:pt idx="238">
                  <c:v>7.6388058675253242E-5</c:v>
                </c:pt>
                <c:pt idx="239">
                  <c:v>3.1031724896212705E-5</c:v>
                </c:pt>
                <c:pt idx="240">
                  <c:v>4.9066585597500325E-6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E26-43C2-96EF-664517AED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6.2715933239337657E-4</c:v>
                      </c:pt>
                      <c:pt idx="44">
                        <c:v>5.6162297450702695E-4</c:v>
                      </c:pt>
                      <c:pt idx="45">
                        <c:v>2.0930411871907808E-4</c:v>
                      </c:pt>
                      <c:pt idx="46">
                        <c:v>5.5287958537118278E-4</c:v>
                      </c:pt>
                      <c:pt idx="47">
                        <c:v>7.351212563580737E-4</c:v>
                      </c:pt>
                      <c:pt idx="48">
                        <c:v>7.8854708935498761E-4</c:v>
                      </c:pt>
                      <c:pt idx="49">
                        <c:v>1.2476585918941613E-3</c:v>
                      </c:pt>
                      <c:pt idx="50">
                        <c:v>1.254512065998621E-3</c:v>
                      </c:pt>
                      <c:pt idx="51">
                        <c:v>1.3582959246099954E-3</c:v>
                      </c:pt>
                      <c:pt idx="52">
                        <c:v>1.2120033515658375E-3</c:v>
                      </c:pt>
                      <c:pt idx="53">
                        <c:v>8.4233289977143693E-4</c:v>
                      </c:pt>
                      <c:pt idx="54">
                        <c:v>6.3160053588754849E-4</c:v>
                      </c:pt>
                      <c:pt idx="55">
                        <c:v>4.4154244341162893E-4</c:v>
                      </c:pt>
                      <c:pt idx="56">
                        <c:v>4.4605245659195137E-4</c:v>
                      </c:pt>
                      <c:pt idx="57">
                        <c:v>4.3357814781557602E-4</c:v>
                      </c:pt>
                      <c:pt idx="58">
                        <c:v>3.5191684299434455E-4</c:v>
                      </c:pt>
                      <c:pt idx="59">
                        <c:v>3.2105148895611099E-4</c:v>
                      </c:pt>
                      <c:pt idx="60">
                        <c:v>2.5373338527588782E-4</c:v>
                      </c:pt>
                      <c:pt idx="61">
                        <c:v>1.8491794544535297E-4</c:v>
                      </c:pt>
                      <c:pt idx="62">
                        <c:v>1.4335129589926484E-4</c:v>
                      </c:pt>
                      <c:pt idx="63">
                        <c:v>8.9482016147681291E-5</c:v>
                      </c:pt>
                      <c:pt idx="64">
                        <c:v>8.2181083872714971E-5</c:v>
                      </c:pt>
                      <c:pt idx="65">
                        <c:v>8.6842599015234258E-5</c:v>
                      </c:pt>
                      <c:pt idx="66">
                        <c:v>7.9067752320261583E-5</c:v>
                      </c:pt>
                      <c:pt idx="67">
                        <c:v>6.9157433955297588E-5</c:v>
                      </c:pt>
                      <c:pt idx="68">
                        <c:v>8.0480791413289532E-5</c:v>
                      </c:pt>
                      <c:pt idx="69">
                        <c:v>6.1547926633340533E-5</c:v>
                      </c:pt>
                      <c:pt idx="70">
                        <c:v>7.7615838373189524E-5</c:v>
                      </c:pt>
                      <c:pt idx="71">
                        <c:v>7.7886673401708682E-5</c:v>
                      </c:pt>
                      <c:pt idx="72">
                        <c:v>9.0055717703343388E-5</c:v>
                      </c:pt>
                      <c:pt idx="73">
                        <c:v>9.3824636739099884E-5</c:v>
                      </c:pt>
                      <c:pt idx="74">
                        <c:v>9.0821403750865264E-5</c:v>
                      </c:pt>
                      <c:pt idx="75">
                        <c:v>1.1596219193625958E-4</c:v>
                      </c:pt>
                      <c:pt idx="76">
                        <c:v>1.2798945081129727E-4</c:v>
                      </c:pt>
                      <c:pt idx="77">
                        <c:v>1.9778939366031452E-4</c:v>
                      </c:pt>
                      <c:pt idx="78">
                        <c:v>2.046110656965484E-4</c:v>
                      </c:pt>
                      <c:pt idx="79">
                        <c:v>2.8651448948792971E-4</c:v>
                      </c:pt>
                      <c:pt idx="80">
                        <c:v>3.0703887283928385E-4</c:v>
                      </c:pt>
                      <c:pt idx="81">
                        <c:v>3.6854091115553968E-4</c:v>
                      </c:pt>
                      <c:pt idx="82">
                        <c:v>3.4707180557415931E-4</c:v>
                      </c:pt>
                      <c:pt idx="83">
                        <c:v>4.153651184533391E-4</c:v>
                      </c:pt>
                      <c:pt idx="84">
                        <c:v>4.4307326920899894E-4</c:v>
                      </c:pt>
                      <c:pt idx="85">
                        <c:v>4.6058590883668018E-4</c:v>
                      </c:pt>
                      <c:pt idx="86">
                        <c:v>4.8985458077474401E-4</c:v>
                      </c:pt>
                      <c:pt idx="87">
                        <c:v>3.7097754185679585E-4</c:v>
                      </c:pt>
                      <c:pt idx="88">
                        <c:v>2.6763690163904264E-4</c:v>
                      </c:pt>
                      <c:pt idx="89">
                        <c:v>2.4048534251375488E-4</c:v>
                      </c:pt>
                      <c:pt idx="90">
                        <c:v>2.3271862956946048E-4</c:v>
                      </c:pt>
                      <c:pt idx="91">
                        <c:v>2.7792388566163248E-4</c:v>
                      </c:pt>
                      <c:pt idx="92">
                        <c:v>3.5278316561105321E-4</c:v>
                      </c:pt>
                      <c:pt idx="93">
                        <c:v>2.8341396042120653E-4</c:v>
                      </c:pt>
                      <c:pt idx="94">
                        <c:v>3.169160033730741E-4</c:v>
                      </c:pt>
                      <c:pt idx="95">
                        <c:v>3.4833512332341546E-4</c:v>
                      </c:pt>
                      <c:pt idx="96">
                        <c:v>4.5512614183572847E-4</c:v>
                      </c:pt>
                      <c:pt idx="97">
                        <c:v>4.6657317149574417E-4</c:v>
                      </c:pt>
                      <c:pt idx="98">
                        <c:v>3.4107902936059159E-4</c:v>
                      </c:pt>
                      <c:pt idx="99">
                        <c:v>3.3447140077750654E-4</c:v>
                      </c:pt>
                      <c:pt idx="100">
                        <c:v>3.8909327387507732E-4</c:v>
                      </c:pt>
                      <c:pt idx="101">
                        <c:v>5.9827089727823547E-4</c:v>
                      </c:pt>
                      <c:pt idx="102">
                        <c:v>4.1103783369917171E-4</c:v>
                      </c:pt>
                      <c:pt idx="103">
                        <c:v>5.0803566798071772E-4</c:v>
                      </c:pt>
                      <c:pt idx="104">
                        <c:v>5.1018782395497646E-4</c:v>
                      </c:pt>
                      <c:pt idx="105">
                        <c:v>3.5218391316579049E-4</c:v>
                      </c:pt>
                      <c:pt idx="106">
                        <c:v>2.1428526161511768E-4</c:v>
                      </c:pt>
                      <c:pt idx="107">
                        <c:v>3.6577385526994087E-4</c:v>
                      </c:pt>
                      <c:pt idx="108">
                        <c:v>3.6726889672654341E-4</c:v>
                      </c:pt>
                      <c:pt idx="109">
                        <c:v>2.4943291177162045E-4</c:v>
                      </c:pt>
                      <c:pt idx="110">
                        <c:v>3.1577110149669073E-4</c:v>
                      </c:pt>
                      <c:pt idx="111">
                        <c:v>4.0454014318766756E-4</c:v>
                      </c:pt>
                      <c:pt idx="112">
                        <c:v>3.6227712028876342E-4</c:v>
                      </c:pt>
                      <c:pt idx="113">
                        <c:v>2.5349863708916057E-4</c:v>
                      </c:pt>
                      <c:pt idx="114">
                        <c:v>2.7664187315552872E-4</c:v>
                      </c:pt>
                      <c:pt idx="115">
                        <c:v>3.555416275613112E-4</c:v>
                      </c:pt>
                      <c:pt idx="116">
                        <c:v>2.4540275961533117E-4</c:v>
                      </c:pt>
                      <c:pt idx="117">
                        <c:v>1.7916998143046125E-4</c:v>
                      </c:pt>
                      <c:pt idx="118">
                        <c:v>3.0356278918663087E-4</c:v>
                      </c:pt>
                      <c:pt idx="119">
                        <c:v>2.9348980528269022E-4</c:v>
                      </c:pt>
                      <c:pt idx="120">
                        <c:v>3.5134962313671854E-4</c:v>
                      </c:pt>
                      <c:pt idx="121">
                        <c:v>2.7309562021526955E-4</c:v>
                      </c:pt>
                      <c:pt idx="122">
                        <c:v>1.3707390395934732E-4</c:v>
                      </c:pt>
                      <c:pt idx="123">
                        <c:v>2.1788617410149977E-4</c:v>
                      </c:pt>
                      <c:pt idx="124">
                        <c:v>3.1087051032688674E-4</c:v>
                      </c:pt>
                      <c:pt idx="125">
                        <c:v>3.4680925001162496E-4</c:v>
                      </c:pt>
                      <c:pt idx="126">
                        <c:v>1.3925819353133602E-4</c:v>
                      </c:pt>
                      <c:pt idx="127">
                        <c:v>2.2135825946187912E-4</c:v>
                      </c:pt>
                      <c:pt idx="128">
                        <c:v>2.4562544462179166E-4</c:v>
                      </c:pt>
                      <c:pt idx="129">
                        <c:v>2.5834100083002359E-4</c:v>
                      </c:pt>
                      <c:pt idx="130">
                        <c:v>2.4757222785551597E-4</c:v>
                      </c:pt>
                      <c:pt idx="131">
                        <c:v>2.2487383552129085E-4</c:v>
                      </c:pt>
                      <c:pt idx="132">
                        <c:v>2.4952647800002256E-4</c:v>
                      </c:pt>
                      <c:pt idx="133">
                        <c:v>3.5790890138655566E-4</c:v>
                      </c:pt>
                      <c:pt idx="134">
                        <c:v>3.4737498039365397E-4</c:v>
                      </c:pt>
                      <c:pt idx="135">
                        <c:v>3.0065695970155445E-4</c:v>
                      </c:pt>
                      <c:pt idx="136">
                        <c:v>2.1732111039697333E-4</c:v>
                      </c:pt>
                      <c:pt idx="137">
                        <c:v>3.7579397882598795E-4</c:v>
                      </c:pt>
                      <c:pt idx="138">
                        <c:v>3.6514341927076905E-4</c:v>
                      </c:pt>
                      <c:pt idx="139">
                        <c:v>2.0772306047140527E-4</c:v>
                      </c:pt>
                      <c:pt idx="140">
                        <c:v>1.594608548207089E-4</c:v>
                      </c:pt>
                      <c:pt idx="141">
                        <c:v>2.3397381419019723E-4</c:v>
                      </c:pt>
                      <c:pt idx="142">
                        <c:v>2.9672295258953804E-4</c:v>
                      </c:pt>
                      <c:pt idx="143">
                        <c:v>3.2273706807145567E-4</c:v>
                      </c:pt>
                      <c:pt idx="144">
                        <c:v>2.7416698597540495E-4</c:v>
                      </c:pt>
                      <c:pt idx="145">
                        <c:v>2.7525306162297337E-4</c:v>
                      </c:pt>
                      <c:pt idx="146">
                        <c:v>4.0199731478055689E-4</c:v>
                      </c:pt>
                      <c:pt idx="147">
                        <c:v>3.7839800323182014E-4</c:v>
                      </c:pt>
                      <c:pt idx="148">
                        <c:v>3.6726146470925455E-4</c:v>
                      </c:pt>
                      <c:pt idx="149">
                        <c:v>4.0690327315100888E-4</c:v>
                      </c:pt>
                      <c:pt idx="150">
                        <c:v>4.5964897123892522E-4</c:v>
                      </c:pt>
                      <c:pt idx="151">
                        <c:v>3.3329825247535648E-4</c:v>
                      </c:pt>
                      <c:pt idx="152">
                        <c:v>2.3164915380570917E-4</c:v>
                      </c:pt>
                      <c:pt idx="153">
                        <c:v>3.6179416446992837E-4</c:v>
                      </c:pt>
                      <c:pt idx="154">
                        <c:v>2.8539311134312726E-4</c:v>
                      </c:pt>
                      <c:pt idx="155">
                        <c:v>3.7771903056469595E-4</c:v>
                      </c:pt>
                      <c:pt idx="156">
                        <c:v>3.6616288602173879E-4</c:v>
                      </c:pt>
                      <c:pt idx="157">
                        <c:v>3.1510425267973952E-4</c:v>
                      </c:pt>
                      <c:pt idx="158">
                        <c:v>3.2954481043224359E-4</c:v>
                      </c:pt>
                      <c:pt idx="159">
                        <c:v>1.7202559961680125E-4</c:v>
                      </c:pt>
                      <c:pt idx="160">
                        <c:v>2.5241008936250563E-4</c:v>
                      </c:pt>
                      <c:pt idx="161">
                        <c:v>2.400625016312729E-4</c:v>
                      </c:pt>
                      <c:pt idx="162">
                        <c:v>2.4100333741400925E-4</c:v>
                      </c:pt>
                      <c:pt idx="163">
                        <c:v>2.01616695420989E-4</c:v>
                      </c:pt>
                      <c:pt idx="164">
                        <c:v>2.5638480512367603E-4</c:v>
                      </c:pt>
                      <c:pt idx="165">
                        <c:v>2.4384281503184526E-4</c:v>
                      </c:pt>
                      <c:pt idx="166">
                        <c:v>2.7200421166650584E-4</c:v>
                      </c:pt>
                      <c:pt idx="167">
                        <c:v>1.7748609654760878E-4</c:v>
                      </c:pt>
                      <c:pt idx="168">
                        <c:v>3.5639425847445387E-4</c:v>
                      </c:pt>
                      <c:pt idx="169">
                        <c:v>2.3393781216455184E-4</c:v>
                      </c:pt>
                      <c:pt idx="170">
                        <c:v>1.6576904844899413E-4</c:v>
                      </c:pt>
                      <c:pt idx="171">
                        <c:v>1.8027726033693778E-4</c:v>
                      </c:pt>
                      <c:pt idx="172">
                        <c:v>1.8097407131362577E-4</c:v>
                      </c:pt>
                      <c:pt idx="173">
                        <c:v>2.655401520887546E-4</c:v>
                      </c:pt>
                      <c:pt idx="174">
                        <c:v>2.1045181704549271E-4</c:v>
                      </c:pt>
                      <c:pt idx="175">
                        <c:v>2.8170836412460968E-4</c:v>
                      </c:pt>
                      <c:pt idx="176">
                        <c:v>1.8381821681495963E-4</c:v>
                      </c:pt>
                      <c:pt idx="177">
                        <c:v>1.9872540550808481E-4</c:v>
                      </c:pt>
                      <c:pt idx="178">
                        <c:v>1.8524401170148144E-4</c:v>
                      </c:pt>
                      <c:pt idx="179">
                        <c:v>2.431890572677169E-4</c:v>
                      </c:pt>
                      <c:pt idx="180">
                        <c:v>3.1596254018622613E-4</c:v>
                      </c:pt>
                      <c:pt idx="181">
                        <c:v>3.3163723633861591E-4</c:v>
                      </c:pt>
                      <c:pt idx="182">
                        <c:v>2.316034712063906E-4</c:v>
                      </c:pt>
                      <c:pt idx="183">
                        <c:v>2.0343859666003593E-4</c:v>
                      </c:pt>
                      <c:pt idx="184">
                        <c:v>2.7718051074148152E-4</c:v>
                      </c:pt>
                      <c:pt idx="185">
                        <c:v>2.6362141060289686E-4</c:v>
                      </c:pt>
                      <c:pt idx="186">
                        <c:v>2.2053849751177925E-4</c:v>
                      </c:pt>
                      <c:pt idx="187">
                        <c:v>2.509206944221158E-4</c:v>
                      </c:pt>
                      <c:pt idx="188">
                        <c:v>3.5565276574407658E-4</c:v>
                      </c:pt>
                      <c:pt idx="189">
                        <c:v>2.3802614430365671E-4</c:v>
                      </c:pt>
                      <c:pt idx="190">
                        <c:v>3.136442114132527E-4</c:v>
                      </c:pt>
                      <c:pt idx="191">
                        <c:v>3.4488044351879216E-4</c:v>
                      </c:pt>
                      <c:pt idx="192">
                        <c:v>2.5590816760531147E-4</c:v>
                      </c:pt>
                      <c:pt idx="193">
                        <c:v>2.7202383231273851E-4</c:v>
                      </c:pt>
                      <c:pt idx="194">
                        <c:v>3.4896759853346844E-4</c:v>
                      </c:pt>
                      <c:pt idx="195">
                        <c:v>2.5894094823138901E-4</c:v>
                      </c:pt>
                      <c:pt idx="196">
                        <c:v>3.6702076727880372E-4</c:v>
                      </c:pt>
                      <c:pt idx="197">
                        <c:v>3.2241270481942597E-4</c:v>
                      </c:pt>
                      <c:pt idx="198">
                        <c:v>2.4660547443410068E-4</c:v>
                      </c:pt>
                      <c:pt idx="199">
                        <c:v>3.7138266814825012E-4</c:v>
                      </c:pt>
                      <c:pt idx="200">
                        <c:v>1.8640719005074153E-4</c:v>
                      </c:pt>
                      <c:pt idx="201">
                        <c:v>2.0272183145979465E-4</c:v>
                      </c:pt>
                      <c:pt idx="202">
                        <c:v>2.5047655668718731E-4</c:v>
                      </c:pt>
                      <c:pt idx="203">
                        <c:v>2.6717184701541665E-4</c:v>
                      </c:pt>
                      <c:pt idx="204">
                        <c:v>2.5243624629927051E-4</c:v>
                      </c:pt>
                      <c:pt idx="205">
                        <c:v>4.9108231001322559E-4</c:v>
                      </c:pt>
                      <c:pt idx="206">
                        <c:v>3.3398389369401798E-4</c:v>
                      </c:pt>
                      <c:pt idx="207">
                        <c:v>3.033639915842642E-4</c:v>
                      </c:pt>
                      <c:pt idx="208">
                        <c:v>2.2439802847626044E-4</c:v>
                      </c:pt>
                      <c:pt idx="209">
                        <c:v>1.9308270325324475E-4</c:v>
                      </c:pt>
                      <c:pt idx="210">
                        <c:v>3.5538839640705783E-4</c:v>
                      </c:pt>
                      <c:pt idx="211">
                        <c:v>2.4325241469049143E-4</c:v>
                      </c:pt>
                      <c:pt idx="212">
                        <c:v>3.4189987569391072E-4</c:v>
                      </c:pt>
                      <c:pt idx="213">
                        <c:v>3.1055430232977617E-4</c:v>
                      </c:pt>
                      <c:pt idx="214">
                        <c:v>3.281882286631567E-4</c:v>
                      </c:pt>
                      <c:pt idx="215">
                        <c:v>2.3062251329416673E-4</c:v>
                      </c:pt>
                      <c:pt idx="216">
                        <c:v>2.6459631544054697E-4</c:v>
                      </c:pt>
                      <c:pt idx="217">
                        <c:v>3.4865584389231938E-4</c:v>
                      </c:pt>
                      <c:pt idx="218">
                        <c:v>2.0000005790977592E-4</c:v>
                      </c:pt>
                      <c:pt idx="219">
                        <c:v>2.3423814416060799E-4</c:v>
                      </c:pt>
                      <c:pt idx="220">
                        <c:v>2.5194532194742017E-4</c:v>
                      </c:pt>
                      <c:pt idx="221">
                        <c:v>1.8547023933122896E-4</c:v>
                      </c:pt>
                      <c:pt idx="222">
                        <c:v>2.8775668928059014E-4</c:v>
                      </c:pt>
                      <c:pt idx="223">
                        <c:v>2.5489026910136627E-4</c:v>
                      </c:pt>
                      <c:pt idx="224">
                        <c:v>2.2175905682167554E-4</c:v>
                      </c:pt>
                      <c:pt idx="225">
                        <c:v>3.2538393007876243E-4</c:v>
                      </c:pt>
                      <c:pt idx="226">
                        <c:v>3.0946729855592722E-4</c:v>
                      </c:pt>
                      <c:pt idx="227">
                        <c:v>2.4163013110437868E-4</c:v>
                      </c:pt>
                      <c:pt idx="228">
                        <c:v>1.9058218750230544E-4</c:v>
                      </c:pt>
                      <c:pt idx="229">
                        <c:v>3.304819697408745E-4</c:v>
                      </c:pt>
                      <c:pt idx="230">
                        <c:v>1.7460473107493217E-4</c:v>
                      </c:pt>
                      <c:pt idx="231">
                        <c:v>2.1033356975574957E-4</c:v>
                      </c:pt>
                      <c:pt idx="232">
                        <c:v>2.2874246359840293E-4</c:v>
                      </c:pt>
                      <c:pt idx="233">
                        <c:v>1.9429549577423122E-4</c:v>
                      </c:pt>
                      <c:pt idx="234">
                        <c:v>1.9504254039128162E-4</c:v>
                      </c:pt>
                      <c:pt idx="235">
                        <c:v>1.2458975098563469E-4</c:v>
                      </c:pt>
                      <c:pt idx="236">
                        <c:v>1.786677424825684E-4</c:v>
                      </c:pt>
                      <c:pt idx="237">
                        <c:v>7.173638925932202E-5</c:v>
                      </c:pt>
                      <c:pt idx="238">
                        <c:v>1.2601585435316945E-4</c:v>
                      </c:pt>
                      <c:pt idx="239">
                        <c:v>5.4209702783517744E-5</c:v>
                      </c:pt>
                      <c:pt idx="240">
                        <c:v>1.8137394229716732E-5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E26-43C2-96EF-664517AEDE0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E26-43C2-96EF-664517AEDE09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9-43A9-A779-DC81E8EEB249}"/>
            </c:ext>
          </c:extLst>
        </c:ser>
        <c:ser>
          <c:idx val="2"/>
          <c:order val="2"/>
          <c:tx>
            <c:strRef>
              <c:f>'2022_06 all ages slope3'!$AL$13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39-43A9-A779-DC81E8EEB249}"/>
            </c:ext>
          </c:extLst>
        </c:ser>
        <c:ser>
          <c:idx val="3"/>
          <c:order val="3"/>
          <c:tx>
            <c:strRef>
              <c:f>'2022_06 all ages slope3'!$AM$13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239-43A9-A779-DC81E8EEB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 slope3'!$AK$13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39-43A9-A779-DC81E8EEB24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39-43A9-A779-DC81E8EEB249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45-4968-B9D7-8A9D48D78BC6}"/>
            </c:ext>
          </c:extLst>
        </c:ser>
        <c:ser>
          <c:idx val="1"/>
          <c:order val="1"/>
          <c:tx>
            <c:strRef>
              <c:f>'2022_06 all ages slope3'!$O$13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45-4968-B9D7-8A9D48D78BC6}"/>
            </c:ext>
          </c:extLst>
        </c:ser>
        <c:ser>
          <c:idx val="2"/>
          <c:order val="2"/>
          <c:tx>
            <c:strRef>
              <c:f>'2022_06 all ages slope3'!$P$13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45-4968-B9D7-8A9D48D78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E45-4968-B9D7-8A9D48D78BC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E45-4968-B9D7-8A9D48D78BC6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46-47FB-92AB-54C682BD4868}"/>
            </c:ext>
          </c:extLst>
        </c:ser>
        <c:ser>
          <c:idx val="1"/>
          <c:order val="1"/>
          <c:tx>
            <c:strRef>
              <c:f>'2022_06 all ages slope3'!$W$13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46-47FB-92AB-54C682BD4868}"/>
            </c:ext>
          </c:extLst>
        </c:ser>
        <c:ser>
          <c:idx val="2"/>
          <c:order val="2"/>
          <c:tx>
            <c:strRef>
              <c:f>'2022_06 all ages slope3'!$X$13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 slope3'!$X$14:$X$254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46-47FB-92AB-54C682BD4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B46-47FB-92AB-54C682BD486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B46-47FB-92AB-54C682BD4868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 slope3'!$AX$13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1.997834995308228E-4</c:v>
                </c:pt>
                <c:pt idx="38">
                  <c:v>3.9598958360360426E-4</c:v>
                </c:pt>
                <c:pt idx="39">
                  <c:v>5.7037259903885355E-4</c:v>
                </c:pt>
                <c:pt idx="40">
                  <c:v>7.5830697186585194E-4</c:v>
                </c:pt>
                <c:pt idx="41">
                  <c:v>9.4520968957538336E-4</c:v>
                </c:pt>
                <c:pt idx="42">
                  <c:v>1.1179448292121053E-3</c:v>
                </c:pt>
                <c:pt idx="43">
                  <c:v>1.2819570920178873E-3</c:v>
                </c:pt>
                <c:pt idx="44">
                  <c:v>1.4366659604177368E-3</c:v>
                </c:pt>
                <c:pt idx="45">
                  <c:v>1.5894302073964093E-3</c:v>
                </c:pt>
                <c:pt idx="46">
                  <c:v>1.7545768265234307E-3</c:v>
                </c:pt>
                <c:pt idx="47">
                  <c:v>1.9060790495345102E-3</c:v>
                </c:pt>
                <c:pt idx="48">
                  <c:v>2.0390496204080516E-3</c:v>
                </c:pt>
                <c:pt idx="49">
                  <c:v>2.1694483535202934E-3</c:v>
                </c:pt>
                <c:pt idx="50">
                  <c:v>2.3042415724394377E-3</c:v>
                </c:pt>
                <c:pt idx="51">
                  <c:v>2.4434535119235768E-3</c:v>
                </c:pt>
                <c:pt idx="52">
                  <c:v>2.5733353969458177E-3</c:v>
                </c:pt>
                <c:pt idx="53">
                  <c:v>2.7111648447897536E-3</c:v>
                </c:pt>
                <c:pt idx="54">
                  <c:v>2.8648627056209477E-3</c:v>
                </c:pt>
                <c:pt idx="55">
                  <c:v>2.9980242244512078E-3</c:v>
                </c:pt>
                <c:pt idx="56">
                  <c:v>3.1318329917853602E-3</c:v>
                </c:pt>
                <c:pt idx="57">
                  <c:v>3.2879287062812352E-3</c:v>
                </c:pt>
                <c:pt idx="58">
                  <c:v>3.4425436168536248E-3</c:v>
                </c:pt>
                <c:pt idx="59">
                  <c:v>3.5882309121224986E-3</c:v>
                </c:pt>
                <c:pt idx="60">
                  <c:v>3.7470351467901158E-3</c:v>
                </c:pt>
                <c:pt idx="61">
                  <c:v>3.8974250535299231E-3</c:v>
                </c:pt>
                <c:pt idx="62">
                  <c:v>4.0479618497124394E-3</c:v>
                </c:pt>
                <c:pt idx="63">
                  <c:v>4.1774744962617136E-3</c:v>
                </c:pt>
                <c:pt idx="64">
                  <c:v>4.3464587534610142E-3</c:v>
                </c:pt>
                <c:pt idx="65">
                  <c:v>4.4957524986923439E-3</c:v>
                </c:pt>
                <c:pt idx="66">
                  <c:v>4.658952250718636E-3</c:v>
                </c:pt>
                <c:pt idx="67">
                  <c:v>4.8285309079421964E-3</c:v>
                </c:pt>
                <c:pt idx="68">
                  <c:v>5.0118704126247268E-3</c:v>
                </c:pt>
                <c:pt idx="69">
                  <c:v>5.1900657811266952E-3</c:v>
                </c:pt>
                <c:pt idx="70">
                  <c:v>5.3485939223935257E-3</c:v>
                </c:pt>
                <c:pt idx="71">
                  <c:v>5.5181134468614799E-3</c:v>
                </c:pt>
                <c:pt idx="72">
                  <c:v>5.6712544490416612E-3</c:v>
                </c:pt>
                <c:pt idx="73">
                  <c:v>5.8262604347957834E-3</c:v>
                </c:pt>
                <c:pt idx="74">
                  <c:v>5.9785430576566835E-3</c:v>
                </c:pt>
                <c:pt idx="75">
                  <c:v>6.1381714864448848E-3</c:v>
                </c:pt>
                <c:pt idx="76">
                  <c:v>6.3086550677453274E-3</c:v>
                </c:pt>
                <c:pt idx="77">
                  <c:v>6.4862880910099814E-3</c:v>
                </c:pt>
                <c:pt idx="78">
                  <c:v>6.6676231434169642E-3</c:v>
                </c:pt>
                <c:pt idx="79">
                  <c:v>6.8768734964152383E-3</c:v>
                </c:pt>
                <c:pt idx="80">
                  <c:v>7.1063105668470582E-3</c:v>
                </c:pt>
                <c:pt idx="81">
                  <c:v>7.3085586752538777E-3</c:v>
                </c:pt>
                <c:pt idx="82">
                  <c:v>7.4963916879951806E-3</c:v>
                </c:pt>
                <c:pt idx="83">
                  <c:v>7.6711976552974372E-3</c:v>
                </c:pt>
                <c:pt idx="84">
                  <c:v>7.8255078187404667E-3</c:v>
                </c:pt>
                <c:pt idx="85">
                  <c:v>7.9932985306863224E-3</c:v>
                </c:pt>
                <c:pt idx="86">
                  <c:v>8.1571041713514886E-3</c:v>
                </c:pt>
                <c:pt idx="87">
                  <c:v>8.3228636563843286E-3</c:v>
                </c:pt>
                <c:pt idx="88">
                  <c:v>8.480420503090811E-3</c:v>
                </c:pt>
                <c:pt idx="89">
                  <c:v>8.6447186551423076E-3</c:v>
                </c:pt>
                <c:pt idx="90">
                  <c:v>8.8013621082968837E-3</c:v>
                </c:pt>
                <c:pt idx="91">
                  <c:v>8.9578439934190693E-3</c:v>
                </c:pt>
                <c:pt idx="92">
                  <c:v>9.1196052459773021E-3</c:v>
                </c:pt>
                <c:pt idx="93">
                  <c:v>9.2860686097544932E-3</c:v>
                </c:pt>
                <c:pt idx="94">
                  <c:v>9.4408380391846868E-3</c:v>
                </c:pt>
                <c:pt idx="95">
                  <c:v>9.5948233907599892E-3</c:v>
                </c:pt>
                <c:pt idx="96">
                  <c:v>9.7385385430440018E-3</c:v>
                </c:pt>
                <c:pt idx="97">
                  <c:v>9.8795901623884991E-3</c:v>
                </c:pt>
                <c:pt idx="98">
                  <c:v>1.0032108321147063E-2</c:v>
                </c:pt>
                <c:pt idx="99">
                  <c:v>1.0165009677803493E-2</c:v>
                </c:pt>
                <c:pt idx="100">
                  <c:v>1.0309106466942457E-2</c:v>
                </c:pt>
                <c:pt idx="101">
                  <c:v>1.0444923916258586E-2</c:v>
                </c:pt>
                <c:pt idx="102">
                  <c:v>1.058329818637058E-2</c:v>
                </c:pt>
                <c:pt idx="103">
                  <c:v>1.0733598694061418E-2</c:v>
                </c:pt>
                <c:pt idx="104">
                  <c:v>1.0875564636007834E-2</c:v>
                </c:pt>
                <c:pt idx="105">
                  <c:v>1.1033295533616191E-2</c:v>
                </c:pt>
                <c:pt idx="106">
                  <c:v>1.1169140940225548E-2</c:v>
                </c:pt>
                <c:pt idx="107">
                  <c:v>1.130851984357796E-2</c:v>
                </c:pt>
                <c:pt idx="108">
                  <c:v>1.14555626918658E-2</c:v>
                </c:pt>
                <c:pt idx="109">
                  <c:v>1.1599212145758778E-2</c:v>
                </c:pt>
                <c:pt idx="110">
                  <c:v>1.1729588724369237E-2</c:v>
                </c:pt>
                <c:pt idx="111">
                  <c:v>1.1865431670143915E-2</c:v>
                </c:pt>
                <c:pt idx="112">
                  <c:v>1.2013167328068482E-2</c:v>
                </c:pt>
                <c:pt idx="113">
                  <c:v>1.2183767242937538E-2</c:v>
                </c:pt>
                <c:pt idx="114">
                  <c:v>1.2339410717059848E-2</c:v>
                </c:pt>
                <c:pt idx="115">
                  <c:v>1.2466465182144018E-2</c:v>
                </c:pt>
                <c:pt idx="116">
                  <c:v>1.2608426984841494E-2</c:v>
                </c:pt>
                <c:pt idx="117">
                  <c:v>1.2753704801080372E-2</c:v>
                </c:pt>
                <c:pt idx="118">
                  <c:v>1.2909471507219154E-2</c:v>
                </c:pt>
                <c:pt idx="119">
                  <c:v>1.305850046431996E-2</c:v>
                </c:pt>
                <c:pt idx="120">
                  <c:v>1.3227243640111234E-2</c:v>
                </c:pt>
                <c:pt idx="121">
                  <c:v>1.338563881830367E-2</c:v>
                </c:pt>
                <c:pt idx="122">
                  <c:v>1.3545465673012246E-2</c:v>
                </c:pt>
                <c:pt idx="123">
                  <c:v>1.3700794244800639E-2</c:v>
                </c:pt>
                <c:pt idx="124">
                  <c:v>1.387078113072995E-2</c:v>
                </c:pt>
                <c:pt idx="125">
                  <c:v>1.4033286424413148E-2</c:v>
                </c:pt>
                <c:pt idx="126">
                  <c:v>1.421720384813365E-2</c:v>
                </c:pt>
                <c:pt idx="127">
                  <c:v>1.4386630860841599E-2</c:v>
                </c:pt>
                <c:pt idx="128">
                  <c:v>1.4571922211860254E-2</c:v>
                </c:pt>
                <c:pt idx="129">
                  <c:v>1.4769814078208463E-2</c:v>
                </c:pt>
                <c:pt idx="130">
                  <c:v>1.4941691328514346E-2</c:v>
                </c:pt>
                <c:pt idx="131">
                  <c:v>1.5145426776786189E-2</c:v>
                </c:pt>
                <c:pt idx="132">
                  <c:v>1.5334516757252756E-2</c:v>
                </c:pt>
                <c:pt idx="133">
                  <c:v>1.5527195200188446E-2</c:v>
                </c:pt>
                <c:pt idx="134">
                  <c:v>1.5691159811979705E-2</c:v>
                </c:pt>
                <c:pt idx="135">
                  <c:v>1.5869232145334124E-2</c:v>
                </c:pt>
                <c:pt idx="136">
                  <c:v>1.6053965205830242E-2</c:v>
                </c:pt>
                <c:pt idx="137">
                  <c:v>1.6227554299107744E-2</c:v>
                </c:pt>
                <c:pt idx="138">
                  <c:v>1.6404728806087555E-2</c:v>
                </c:pt>
                <c:pt idx="139">
                  <c:v>1.6566185699684221E-2</c:v>
                </c:pt>
                <c:pt idx="140">
                  <c:v>1.6720829534346726E-2</c:v>
                </c:pt>
                <c:pt idx="141">
                  <c:v>1.686272169943619E-2</c:v>
                </c:pt>
                <c:pt idx="142">
                  <c:v>1.7026581760020382E-2</c:v>
                </c:pt>
                <c:pt idx="143">
                  <c:v>1.7187412511686033E-2</c:v>
                </c:pt>
                <c:pt idx="144">
                  <c:v>1.7331549605524788E-2</c:v>
                </c:pt>
                <c:pt idx="145">
                  <c:v>1.7483807973010565E-2</c:v>
                </c:pt>
                <c:pt idx="146">
                  <c:v>1.7625936835853624E-2</c:v>
                </c:pt>
                <c:pt idx="147">
                  <c:v>1.7773048780478466E-2</c:v>
                </c:pt>
                <c:pt idx="148">
                  <c:v>1.7929416813864261E-2</c:v>
                </c:pt>
                <c:pt idx="149">
                  <c:v>1.8063870140927783E-2</c:v>
                </c:pt>
                <c:pt idx="150">
                  <c:v>1.8205813201445622E-2</c:v>
                </c:pt>
                <c:pt idx="151">
                  <c:v>1.8347438382657445E-2</c:v>
                </c:pt>
                <c:pt idx="152">
                  <c:v>1.8483018446416564E-2</c:v>
                </c:pt>
                <c:pt idx="153">
                  <c:v>1.8625792247450042E-2</c:v>
                </c:pt>
                <c:pt idx="154">
                  <c:v>1.8773281205455798E-2</c:v>
                </c:pt>
                <c:pt idx="155">
                  <c:v>1.8919017101825458E-2</c:v>
                </c:pt>
                <c:pt idx="156">
                  <c:v>1.9046709068887314E-2</c:v>
                </c:pt>
                <c:pt idx="157">
                  <c:v>1.9195433714912714E-2</c:v>
                </c:pt>
                <c:pt idx="158">
                  <c:v>1.9333659631002031E-2</c:v>
                </c:pt>
                <c:pt idx="159">
                  <c:v>1.9460231846551351E-2</c:v>
                </c:pt>
                <c:pt idx="160">
                  <c:v>1.9611298820980842E-2</c:v>
                </c:pt>
                <c:pt idx="161">
                  <c:v>1.9744078862224353E-2</c:v>
                </c:pt>
                <c:pt idx="162">
                  <c:v>1.9875020658416526E-2</c:v>
                </c:pt>
                <c:pt idx="163">
                  <c:v>2.0011490187066095E-2</c:v>
                </c:pt>
                <c:pt idx="164">
                  <c:v>2.0132803562216143E-2</c:v>
                </c:pt>
                <c:pt idx="165">
                  <c:v>2.024851824917602E-2</c:v>
                </c:pt>
                <c:pt idx="166">
                  <c:v>2.0363808984118967E-2</c:v>
                </c:pt>
                <c:pt idx="167">
                  <c:v>2.0477180626300499E-2</c:v>
                </c:pt>
                <c:pt idx="168">
                  <c:v>2.0557206878608153E-2</c:v>
                </c:pt>
                <c:pt idx="169">
                  <c:v>2.0625452420711524E-2</c:v>
                </c:pt>
                <c:pt idx="170">
                  <c:v>2.0675459689188831E-2</c:v>
                </c:pt>
                <c:pt idx="171">
                  <c:v>2.0731258316528771E-2</c:v>
                </c:pt>
                <c:pt idx="172">
                  <c:v>2.0754696500738735E-2</c:v>
                </c:pt>
                <c:pt idx="173">
                  <c:v>2.0759245106277635E-2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8A-47AF-9F26-AE5AD0073363}"/>
            </c:ext>
          </c:extLst>
        </c:ser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A-47AF-9F26-AE5AD0073363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8A-47AF-9F26-AE5AD0073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C8A-47AF-9F26-AE5AD007336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C8A-47AF-9F26-AE5AD0073363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 slope3'!$AY$13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5.1018782395497646E-4</c:v>
                </c:pt>
                <c:pt idx="38">
                  <c:v>8.62371737120767E-4</c:v>
                </c:pt>
                <c:pt idx="39">
                  <c:v>1.0766569987358846E-3</c:v>
                </c:pt>
                <c:pt idx="40">
                  <c:v>1.4424308540058254E-3</c:v>
                </c:pt>
                <c:pt idx="41">
                  <c:v>1.8096997507323687E-3</c:v>
                </c:pt>
                <c:pt idx="42">
                  <c:v>2.0591326625039891E-3</c:v>
                </c:pt>
                <c:pt idx="43">
                  <c:v>2.3749037640006798E-3</c:v>
                </c:pt>
                <c:pt idx="44">
                  <c:v>2.7794439071883474E-3</c:v>
                </c:pt>
                <c:pt idx="45">
                  <c:v>3.141721027477111E-3</c:v>
                </c:pt>
                <c:pt idx="46">
                  <c:v>3.3952196645662715E-3</c:v>
                </c:pt>
                <c:pt idx="47">
                  <c:v>3.6718615377218E-3</c:v>
                </c:pt>
                <c:pt idx="48">
                  <c:v>4.0274031652831116E-3</c:v>
                </c:pt>
                <c:pt idx="49">
                  <c:v>4.2728059248984427E-3</c:v>
                </c:pt>
                <c:pt idx="50">
                  <c:v>4.4519759063289038E-3</c:v>
                </c:pt>
                <c:pt idx="51">
                  <c:v>4.755538695515535E-3</c:v>
                </c:pt>
                <c:pt idx="52">
                  <c:v>5.0490285007982255E-3</c:v>
                </c:pt>
                <c:pt idx="53">
                  <c:v>5.4003781239349439E-3</c:v>
                </c:pt>
                <c:pt idx="54">
                  <c:v>5.6734737441502137E-3</c:v>
                </c:pt>
                <c:pt idx="55">
                  <c:v>5.8105476481095609E-3</c:v>
                </c:pt>
                <c:pt idx="56">
                  <c:v>6.0284338222110611E-3</c:v>
                </c:pt>
                <c:pt idx="57">
                  <c:v>6.3393043325379482E-3</c:v>
                </c:pt>
                <c:pt idx="58">
                  <c:v>6.6861135825495733E-3</c:v>
                </c:pt>
                <c:pt idx="59">
                  <c:v>6.825371776080909E-3</c:v>
                </c:pt>
                <c:pt idx="60">
                  <c:v>7.0467300355427885E-3</c:v>
                </c:pt>
                <c:pt idx="61">
                  <c:v>7.2923554801645803E-3</c:v>
                </c:pt>
                <c:pt idx="62">
                  <c:v>7.5506964809946044E-3</c:v>
                </c:pt>
                <c:pt idx="63">
                  <c:v>7.7982687088501207E-3</c:v>
                </c:pt>
                <c:pt idx="64">
                  <c:v>8.0231425443714113E-3</c:v>
                </c:pt>
                <c:pt idx="65">
                  <c:v>8.2726690223714344E-3</c:v>
                </c:pt>
                <c:pt idx="66">
                  <c:v>8.6305779237579906E-3</c:v>
                </c:pt>
                <c:pt idx="67">
                  <c:v>8.977952904151645E-3</c:v>
                </c:pt>
                <c:pt idx="68">
                  <c:v>9.2786098638531992E-3</c:v>
                </c:pt>
                <c:pt idx="69">
                  <c:v>9.4959309742501732E-3</c:v>
                </c:pt>
                <c:pt idx="70">
                  <c:v>9.8717249530761615E-3</c:v>
                </c:pt>
                <c:pt idx="71">
                  <c:v>1.0236868372346931E-2</c:v>
                </c:pt>
                <c:pt idx="72">
                  <c:v>1.0444591432818336E-2</c:v>
                </c:pt>
                <c:pt idx="73">
                  <c:v>1.0604052287639045E-2</c:v>
                </c:pt>
                <c:pt idx="74">
                  <c:v>1.0838026101829244E-2</c:v>
                </c:pt>
                <c:pt idx="75">
                  <c:v>1.1134749054418781E-2</c:v>
                </c:pt>
                <c:pt idx="76">
                  <c:v>1.1457486122490238E-2</c:v>
                </c:pt>
                <c:pt idx="77">
                  <c:v>1.1731653108465643E-2</c:v>
                </c:pt>
                <c:pt idx="78">
                  <c:v>1.2006906170088616E-2</c:v>
                </c:pt>
                <c:pt idx="79">
                  <c:v>1.2408903484869173E-2</c:v>
                </c:pt>
                <c:pt idx="80">
                  <c:v>1.2787301488100993E-2</c:v>
                </c:pt>
                <c:pt idx="81">
                  <c:v>1.3154562952810247E-2</c:v>
                </c:pt>
                <c:pt idx="82">
                  <c:v>1.3561466225961256E-2</c:v>
                </c:pt>
                <c:pt idx="83">
                  <c:v>1.402111519720018E-2</c:v>
                </c:pt>
                <c:pt idx="84">
                  <c:v>1.4354413449675536E-2</c:v>
                </c:pt>
                <c:pt idx="85">
                  <c:v>1.4586062603481246E-2</c:v>
                </c:pt>
                <c:pt idx="86">
                  <c:v>1.4947856767951174E-2</c:v>
                </c:pt>
                <c:pt idx="87">
                  <c:v>1.5233249879294301E-2</c:v>
                </c:pt>
                <c:pt idx="88">
                  <c:v>1.5610968909858997E-2</c:v>
                </c:pt>
                <c:pt idx="89">
                  <c:v>1.5977131795880735E-2</c:v>
                </c:pt>
                <c:pt idx="90">
                  <c:v>1.6292236048560473E-2</c:v>
                </c:pt>
                <c:pt idx="91">
                  <c:v>1.6621780858992716E-2</c:v>
                </c:pt>
                <c:pt idx="92">
                  <c:v>1.6793806458609516E-2</c:v>
                </c:pt>
                <c:pt idx="93">
                  <c:v>1.7046216547972021E-2</c:v>
                </c:pt>
                <c:pt idx="94">
                  <c:v>1.7286279049603295E-2</c:v>
                </c:pt>
                <c:pt idx="95">
                  <c:v>1.7527282387017305E-2</c:v>
                </c:pt>
                <c:pt idx="96">
                  <c:v>1.7728899082438295E-2</c:v>
                </c:pt>
                <c:pt idx="97">
                  <c:v>1.798528388756197E-2</c:v>
                </c:pt>
                <c:pt idx="98">
                  <c:v>1.8229126702593815E-2</c:v>
                </c:pt>
                <c:pt idx="99">
                  <c:v>1.8501130914260321E-2</c:v>
                </c:pt>
                <c:pt idx="100">
                  <c:v>1.8678617010807929E-2</c:v>
                </c:pt>
                <c:pt idx="101">
                  <c:v>1.9035011269282382E-2</c:v>
                </c:pt>
                <c:pt idx="102">
                  <c:v>1.9268949081446933E-2</c:v>
                </c:pt>
                <c:pt idx="103">
                  <c:v>1.9434718129895927E-2</c:v>
                </c:pt>
                <c:pt idx="104">
                  <c:v>1.9614995390232867E-2</c:v>
                </c:pt>
                <c:pt idx="105">
                  <c:v>1.9795969461546492E-2</c:v>
                </c:pt>
                <c:pt idx="106">
                  <c:v>2.0061509613635245E-2</c:v>
                </c:pt>
                <c:pt idx="107">
                  <c:v>2.0271961430680739E-2</c:v>
                </c:pt>
                <c:pt idx="108">
                  <c:v>2.055366979480535E-2</c:v>
                </c:pt>
                <c:pt idx="109">
                  <c:v>2.0737488011620311E-2</c:v>
                </c:pt>
                <c:pt idx="110">
                  <c:v>2.0936213417128396E-2</c:v>
                </c:pt>
                <c:pt idx="111">
                  <c:v>2.1121457428829878E-2</c:v>
                </c:pt>
                <c:pt idx="112">
                  <c:v>2.1364646486097594E-2</c:v>
                </c:pt>
                <c:pt idx="113">
                  <c:v>2.1680609026283819E-2</c:v>
                </c:pt>
                <c:pt idx="114">
                  <c:v>2.2012246262622433E-2</c:v>
                </c:pt>
                <c:pt idx="115">
                  <c:v>2.2243849733828824E-2</c:v>
                </c:pt>
                <c:pt idx="116">
                  <c:v>2.2447288330488861E-2</c:v>
                </c:pt>
                <c:pt idx="117">
                  <c:v>2.2724468841230343E-2</c:v>
                </c:pt>
                <c:pt idx="118">
                  <c:v>2.2988090251833241E-2</c:v>
                </c:pt>
                <c:pt idx="119">
                  <c:v>2.3208628749345019E-2</c:v>
                </c:pt>
                <c:pt idx="120">
                  <c:v>2.3459549443767134E-2</c:v>
                </c:pt>
                <c:pt idx="121">
                  <c:v>2.3815202209511211E-2</c:v>
                </c:pt>
                <c:pt idx="122">
                  <c:v>2.4053228353814869E-2</c:v>
                </c:pt>
                <c:pt idx="123">
                  <c:v>2.4366872565228122E-2</c:v>
                </c:pt>
                <c:pt idx="124">
                  <c:v>2.4711753008746916E-2</c:v>
                </c:pt>
                <c:pt idx="125">
                  <c:v>2.4967661176352227E-2</c:v>
                </c:pt>
                <c:pt idx="126">
                  <c:v>2.5239685008664966E-2</c:v>
                </c:pt>
                <c:pt idx="127">
                  <c:v>2.5588652607198434E-2</c:v>
                </c:pt>
                <c:pt idx="128">
                  <c:v>2.5847593555429822E-2</c:v>
                </c:pt>
                <c:pt idx="129">
                  <c:v>2.6214614322708624E-2</c:v>
                </c:pt>
                <c:pt idx="130">
                  <c:v>2.6537027027528051E-2</c:v>
                </c:pt>
                <c:pt idx="131">
                  <c:v>2.6783632501962151E-2</c:v>
                </c:pt>
                <c:pt idx="132">
                  <c:v>2.7155015170110399E-2</c:v>
                </c:pt>
                <c:pt idx="133">
                  <c:v>2.7341422360161141E-2</c:v>
                </c:pt>
                <c:pt idx="134">
                  <c:v>2.7544144191620937E-2</c:v>
                </c:pt>
                <c:pt idx="135">
                  <c:v>2.7794620748308126E-2</c:v>
                </c:pt>
                <c:pt idx="136">
                  <c:v>2.8061792595323543E-2</c:v>
                </c:pt>
                <c:pt idx="137">
                  <c:v>2.8314228841622813E-2</c:v>
                </c:pt>
                <c:pt idx="138">
                  <c:v>2.8805311151636041E-2</c:v>
                </c:pt>
                <c:pt idx="139">
                  <c:v>2.9139295045330058E-2</c:v>
                </c:pt>
                <c:pt idx="140">
                  <c:v>2.9442659036914322E-2</c:v>
                </c:pt>
                <c:pt idx="141">
                  <c:v>2.9667057065390582E-2</c:v>
                </c:pt>
                <c:pt idx="142">
                  <c:v>2.9860139768643826E-2</c:v>
                </c:pt>
                <c:pt idx="143">
                  <c:v>3.0215528165050885E-2</c:v>
                </c:pt>
                <c:pt idx="144">
                  <c:v>3.0458780579741378E-2</c:v>
                </c:pt>
                <c:pt idx="145">
                  <c:v>3.0800680455435287E-2</c:v>
                </c:pt>
                <c:pt idx="146">
                  <c:v>3.1111234757765064E-2</c:v>
                </c:pt>
                <c:pt idx="147">
                  <c:v>3.1439422986428218E-2</c:v>
                </c:pt>
                <c:pt idx="148">
                  <c:v>3.1670045499722382E-2</c:v>
                </c:pt>
                <c:pt idx="149">
                  <c:v>3.193464181516293E-2</c:v>
                </c:pt>
                <c:pt idx="150">
                  <c:v>3.228329765905525E-2</c:v>
                </c:pt>
                <c:pt idx="151">
                  <c:v>3.2483297716965023E-2</c:v>
                </c:pt>
                <c:pt idx="152">
                  <c:v>3.2717535861125628E-2</c:v>
                </c:pt>
                <c:pt idx="153">
                  <c:v>3.2969481183073052E-2</c:v>
                </c:pt>
                <c:pt idx="154">
                  <c:v>3.315495142240428E-2</c:v>
                </c:pt>
                <c:pt idx="155">
                  <c:v>3.3442708111684871E-2</c:v>
                </c:pt>
                <c:pt idx="156">
                  <c:v>3.3697598380786238E-2</c:v>
                </c:pt>
                <c:pt idx="157">
                  <c:v>3.3919357437607912E-2</c:v>
                </c:pt>
                <c:pt idx="158">
                  <c:v>3.4244741367686675E-2</c:v>
                </c:pt>
                <c:pt idx="159">
                  <c:v>3.4554208666242599E-2</c:v>
                </c:pt>
                <c:pt idx="160">
                  <c:v>3.4795838797346976E-2</c:v>
                </c:pt>
                <c:pt idx="161">
                  <c:v>3.4986420984849283E-2</c:v>
                </c:pt>
                <c:pt idx="162">
                  <c:v>3.5316902954590154E-2</c:v>
                </c:pt>
                <c:pt idx="163">
                  <c:v>3.5491507685665086E-2</c:v>
                </c:pt>
                <c:pt idx="164">
                  <c:v>3.5701841255420835E-2</c:v>
                </c:pt>
                <c:pt idx="165">
                  <c:v>3.5930583719019235E-2</c:v>
                </c:pt>
                <c:pt idx="166">
                  <c:v>3.6124879214793466E-2</c:v>
                </c:pt>
                <c:pt idx="167">
                  <c:v>3.6319921755184746E-2</c:v>
                </c:pt>
                <c:pt idx="168">
                  <c:v>3.6444511506170382E-2</c:v>
                </c:pt>
                <c:pt idx="169">
                  <c:v>3.6623179248652951E-2</c:v>
                </c:pt>
                <c:pt idx="170">
                  <c:v>3.6694915637912273E-2</c:v>
                </c:pt>
                <c:pt idx="171">
                  <c:v>3.6820931492265445E-2</c:v>
                </c:pt>
                <c:pt idx="172">
                  <c:v>3.6875141195048963E-2</c:v>
                </c:pt>
                <c:pt idx="173">
                  <c:v>3.6893278589278683E-2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BE-4B06-9CB4-1633B3D3BF9C}"/>
            </c:ext>
          </c:extLst>
        </c:ser>
        <c:ser>
          <c:idx val="2"/>
          <c:order val="2"/>
          <c:tx>
            <c:strRef>
              <c:f>'2022_06 all ages slope3'!$AZ$13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 slope3'!$AW$81:$AW$254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 slope3'!$AZ$81:$AZ$254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1.6651274493790721E-4</c:v>
                </c:pt>
                <c:pt idx="38">
                  <c:v>3.442933343455691E-4</c:v>
                </c:pt>
                <c:pt idx="39">
                  <c:v>5.1987722628237931E-4</c:v>
                </c:pt>
                <c:pt idx="40">
                  <c:v>6.8885248608843361E-4</c:v>
                </c:pt>
                <c:pt idx="41">
                  <c:v>8.5999109757431218E-4</c:v>
                </c:pt>
                <c:pt idx="42">
                  <c:v>1.0268708122812512E-3</c:v>
                </c:pt>
                <c:pt idx="43">
                  <c:v>1.1854256706570875E-3</c:v>
                </c:pt>
                <c:pt idx="44">
                  <c:v>1.3449088775369701E-3</c:v>
                </c:pt>
                <c:pt idx="45">
                  <c:v>1.49435815839581E-3</c:v>
                </c:pt>
                <c:pt idx="46">
                  <c:v>1.6426693720021962E-3</c:v>
                </c:pt>
                <c:pt idx="47">
                  <c:v>1.7841093597676465E-3</c:v>
                </c:pt>
                <c:pt idx="48">
                  <c:v>1.9321665178012703E-3</c:v>
                </c:pt>
                <c:pt idx="49">
                  <c:v>2.0605456609352514E-3</c:v>
                </c:pt>
                <c:pt idx="50">
                  <c:v>2.1988406113403873E-3</c:v>
                </c:pt>
                <c:pt idx="51">
                  <c:v>2.3384174655075455E-3</c:v>
                </c:pt>
                <c:pt idx="52">
                  <c:v>2.4776209044712894E-3</c:v>
                </c:pt>
                <c:pt idx="53">
                  <c:v>2.6089418278172479E-3</c:v>
                </c:pt>
                <c:pt idx="54">
                  <c:v>2.753241670785736E-3</c:v>
                </c:pt>
                <c:pt idx="55">
                  <c:v>2.8745130617386489E-3</c:v>
                </c:pt>
                <c:pt idx="56">
                  <c:v>2.9982850781770849E-3</c:v>
                </c:pt>
                <c:pt idx="57">
                  <c:v>3.13766810879298E-3</c:v>
                </c:pt>
                <c:pt idx="58">
                  <c:v>3.2711507426263094E-3</c:v>
                </c:pt>
                <c:pt idx="59">
                  <c:v>3.4127235375398181E-3</c:v>
                </c:pt>
                <c:pt idx="60">
                  <c:v>3.5568934055045928E-3</c:v>
                </c:pt>
                <c:pt idx="61">
                  <c:v>3.6942603184782511E-3</c:v>
                </c:pt>
                <c:pt idx="62">
                  <c:v>3.84238234703524E-3</c:v>
                </c:pt>
                <c:pt idx="63">
                  <c:v>3.9776357863970831E-3</c:v>
                </c:pt>
                <c:pt idx="64">
                  <c:v>4.1159248394332564E-3</c:v>
                </c:pt>
                <c:pt idx="65">
                  <c:v>4.2564010185884996E-3</c:v>
                </c:pt>
                <c:pt idx="66">
                  <c:v>4.4042979664014751E-3</c:v>
                </c:pt>
                <c:pt idx="67">
                  <c:v>4.5574814474606791E-3</c:v>
                </c:pt>
                <c:pt idx="68">
                  <c:v>4.7137957083241292E-3</c:v>
                </c:pt>
                <c:pt idx="69">
                  <c:v>4.8530499144132213E-3</c:v>
                </c:pt>
                <c:pt idx="70">
                  <c:v>5.0028978025540493E-3</c:v>
                </c:pt>
                <c:pt idx="71">
                  <c:v>5.1364326923319242E-3</c:v>
                </c:pt>
                <c:pt idx="72">
                  <c:v>5.2664107319040747E-3</c:v>
                </c:pt>
                <c:pt idx="73">
                  <c:v>5.4043797422227155E-3</c:v>
                </c:pt>
                <c:pt idx="74">
                  <c:v>5.5459258154596184E-3</c:v>
                </c:pt>
                <c:pt idx="75">
                  <c:v>5.6964477657582627E-3</c:v>
                </c:pt>
                <c:pt idx="76">
                  <c:v>5.8578022292396503E-3</c:v>
                </c:pt>
                <c:pt idx="77">
                  <c:v>6.0160793910934898E-3</c:v>
                </c:pt>
                <c:pt idx="78">
                  <c:v>6.2002158689936871E-3</c:v>
                </c:pt>
                <c:pt idx="79">
                  <c:v>6.3799675680492798E-3</c:v>
                </c:pt>
                <c:pt idx="80">
                  <c:v>6.5880986615085039E-3</c:v>
                </c:pt>
                <c:pt idx="81">
                  <c:v>6.784582808786222E-3</c:v>
                </c:pt>
                <c:pt idx="82">
                  <c:v>6.9583339886983972E-3</c:v>
                </c:pt>
                <c:pt idx="83">
                  <c:v>7.1183973521982379E-3</c:v>
                </c:pt>
                <c:pt idx="84">
                  <c:v>7.2596026560790171E-3</c:v>
                </c:pt>
                <c:pt idx="85">
                  <c:v>7.4142340914514831E-3</c:v>
                </c:pt>
                <c:pt idx="86">
                  <c:v>7.5572944420050038E-3</c:v>
                </c:pt>
                <c:pt idx="87">
                  <c:v>7.6915013439913266E-3</c:v>
                </c:pt>
                <c:pt idx="88">
                  <c:v>7.8345621622661309E-3</c:v>
                </c:pt>
                <c:pt idx="89">
                  <c:v>7.9823124415189049E-3</c:v>
                </c:pt>
                <c:pt idx="90">
                  <c:v>8.1305460891256953E-3</c:v>
                </c:pt>
                <c:pt idx="91">
                  <c:v>8.2693489539507562E-3</c:v>
                </c:pt>
                <c:pt idx="92">
                  <c:v>8.4104996160298002E-3</c:v>
                </c:pt>
                <c:pt idx="93">
                  <c:v>8.5392791457966598E-3</c:v>
                </c:pt>
                <c:pt idx="94">
                  <c:v>8.6799210081296065E-3</c:v>
                </c:pt>
                <c:pt idx="95">
                  <c:v>8.8243704279731654E-3</c:v>
                </c:pt>
                <c:pt idx="96">
                  <c:v>8.9692916790535971E-3</c:v>
                </c:pt>
                <c:pt idx="97">
                  <c:v>9.0968711735206296E-3</c:v>
                </c:pt>
                <c:pt idx="98">
                  <c:v>9.2432216326676486E-3</c:v>
                </c:pt>
                <c:pt idx="99">
                  <c:v>9.3793881826272681E-3</c:v>
                </c:pt>
                <c:pt idx="100">
                  <c:v>9.5150259490595739E-3</c:v>
                </c:pt>
                <c:pt idx="101">
                  <c:v>9.6413497087936024E-3</c:v>
                </c:pt>
                <c:pt idx="102">
                  <c:v>9.7729776682867163E-3</c:v>
                </c:pt>
                <c:pt idx="103">
                  <c:v>9.9006151574142758E-3</c:v>
                </c:pt>
                <c:pt idx="104">
                  <c:v>1.0042459260244788E-2</c:v>
                </c:pt>
                <c:pt idx="105">
                  <c:v>1.0194649527063447E-2</c:v>
                </c:pt>
                <c:pt idx="106">
                  <c:v>1.0338412952121904E-2</c:v>
                </c:pt>
                <c:pt idx="107">
                  <c:v>1.0474189377224302E-2</c:v>
                </c:pt>
                <c:pt idx="108">
                  <c:v>1.0604918522508257E-2</c:v>
                </c:pt>
                <c:pt idx="109">
                  <c:v>1.0749089399144681E-2</c:v>
                </c:pt>
                <c:pt idx="110">
                  <c:v>1.0876653008298893E-2</c:v>
                </c:pt>
                <c:pt idx="111">
                  <c:v>1.100765427799852E-2</c:v>
                </c:pt>
                <c:pt idx="112">
                  <c:v>1.1163347705623175E-2</c:v>
                </c:pt>
                <c:pt idx="113">
                  <c:v>1.1309405922423172E-2</c:v>
                </c:pt>
                <c:pt idx="114">
                  <c:v>1.1452887294961449E-2</c:v>
                </c:pt>
                <c:pt idx="115">
                  <c:v>1.1584583987728771E-2</c:v>
                </c:pt>
                <c:pt idx="116">
                  <c:v>1.1714659917485999E-2</c:v>
                </c:pt>
                <c:pt idx="117">
                  <c:v>1.1861600877535253E-2</c:v>
                </c:pt>
                <c:pt idx="118">
                  <c:v>1.1997679709000566E-2</c:v>
                </c:pt>
                <c:pt idx="119">
                  <c:v>1.2123857467541618E-2</c:v>
                </c:pt>
                <c:pt idx="120">
                  <c:v>1.2276387490158691E-2</c:v>
                </c:pt>
                <c:pt idx="121">
                  <c:v>1.244347067813766E-2</c:v>
                </c:pt>
                <c:pt idx="122">
                  <c:v>1.2606922735897407E-2</c:v>
                </c:pt>
                <c:pt idx="123">
                  <c:v>1.2773005419208764E-2</c:v>
                </c:pt>
                <c:pt idx="124">
                  <c:v>1.2923860804729261E-2</c:v>
                </c:pt>
                <c:pt idx="125">
                  <c:v>1.3076790308334601E-2</c:v>
                </c:pt>
                <c:pt idx="126">
                  <c:v>1.3238155586483072E-2</c:v>
                </c:pt>
                <c:pt idx="127">
                  <c:v>1.3401109933981267E-2</c:v>
                </c:pt>
                <c:pt idx="128">
                  <c:v>1.3575248969849822E-2</c:v>
                </c:pt>
                <c:pt idx="129">
                  <c:v>1.374728689645963E-2</c:v>
                </c:pt>
                <c:pt idx="130">
                  <c:v>1.3914527272815449E-2</c:v>
                </c:pt>
                <c:pt idx="131">
                  <c:v>1.4087155320974305E-2</c:v>
                </c:pt>
                <c:pt idx="132">
                  <c:v>1.4273839092473923E-2</c:v>
                </c:pt>
                <c:pt idx="133">
                  <c:v>1.4425946243362514E-2</c:v>
                </c:pt>
                <c:pt idx="134">
                  <c:v>1.4597015760238976E-2</c:v>
                </c:pt>
                <c:pt idx="135">
                  <c:v>1.4771914597095365E-2</c:v>
                </c:pt>
                <c:pt idx="136">
                  <c:v>1.492989164200109E-2</c:v>
                </c:pt>
                <c:pt idx="137">
                  <c:v>1.511416300900667E-2</c:v>
                </c:pt>
                <c:pt idx="138">
                  <c:v>1.5296287415275998E-2</c:v>
                </c:pt>
                <c:pt idx="139">
                  <c:v>1.5460789823003432E-2</c:v>
                </c:pt>
                <c:pt idx="140">
                  <c:v>1.5616413331347882E-2</c:v>
                </c:pt>
                <c:pt idx="141">
                  <c:v>1.5768098468626045E-2</c:v>
                </c:pt>
                <c:pt idx="142">
                  <c:v>1.591748994209774E-2</c:v>
                </c:pt>
                <c:pt idx="143">
                  <c:v>1.6055062855176879E-2</c:v>
                </c:pt>
                <c:pt idx="144">
                  <c:v>1.6212721233262839E-2</c:v>
                </c:pt>
                <c:pt idx="145">
                  <c:v>1.6343309182000543E-2</c:v>
                </c:pt>
                <c:pt idx="146">
                  <c:v>1.6492392482758019E-2</c:v>
                </c:pt>
                <c:pt idx="147">
                  <c:v>1.6634594740683351E-2</c:v>
                </c:pt>
                <c:pt idx="148">
                  <c:v>1.6772711173572246E-2</c:v>
                </c:pt>
                <c:pt idx="149">
                  <c:v>1.6913556695332187E-2</c:v>
                </c:pt>
                <c:pt idx="150">
                  <c:v>1.7059436333741008E-2</c:v>
                </c:pt>
                <c:pt idx="151">
                  <c:v>1.7210955790760266E-2</c:v>
                </c:pt>
                <c:pt idx="152">
                  <c:v>1.7365271434594886E-2</c:v>
                </c:pt>
                <c:pt idx="153">
                  <c:v>1.7527022061109954E-2</c:v>
                </c:pt>
                <c:pt idx="154">
                  <c:v>1.7665535362073905E-2</c:v>
                </c:pt>
                <c:pt idx="155">
                  <c:v>1.780042729726071E-2</c:v>
                </c:pt>
                <c:pt idx="156">
                  <c:v>1.7943339981637198E-2</c:v>
                </c:pt>
                <c:pt idx="157">
                  <c:v>1.8109542089921733E-2</c:v>
                </c:pt>
                <c:pt idx="158">
                  <c:v>1.8256908891320846E-2</c:v>
                </c:pt>
                <c:pt idx="159">
                  <c:v>1.8374711467909036E-2</c:v>
                </c:pt>
                <c:pt idx="160">
                  <c:v>1.8517714862109649E-2</c:v>
                </c:pt>
                <c:pt idx="161">
                  <c:v>1.8636280772295146E-2</c:v>
                </c:pt>
                <c:pt idx="162">
                  <c:v>1.8777831561972141E-2</c:v>
                </c:pt>
                <c:pt idx="163">
                  <c:v>1.8911486932727716E-2</c:v>
                </c:pt>
                <c:pt idx="164">
                  <c:v>1.9031207086471508E-2</c:v>
                </c:pt>
                <c:pt idx="165">
                  <c:v>1.9138701405713093E-2</c:v>
                </c:pt>
                <c:pt idx="166">
                  <c:v>1.9253169174543807E-2</c:v>
                </c:pt>
                <c:pt idx="167">
                  <c:v>1.9368005782125067E-2</c:v>
                </c:pt>
                <c:pt idx="168">
                  <c:v>1.9444404007206276E-2</c:v>
                </c:pt>
                <c:pt idx="169">
                  <c:v>1.952834611614267E-2</c:v>
                </c:pt>
                <c:pt idx="170">
                  <c:v>1.9597910912725031E-2</c:v>
                </c:pt>
                <c:pt idx="171">
                  <c:v>1.9644434747815416E-2</c:v>
                </c:pt>
                <c:pt idx="172">
                  <c:v>1.9670226599288229E-2</c:v>
                </c:pt>
                <c:pt idx="173">
                  <c:v>1.9674538775243198E-2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BE-4B06-9CB4-1633B3D3B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 slope3'!$AX$13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 slope3'!$AX$81:$AX$254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1.997834995308228E-4</c:v>
                      </c:pt>
                      <c:pt idx="38">
                        <c:v>3.9598958360360426E-4</c:v>
                      </c:pt>
                      <c:pt idx="39">
                        <c:v>5.7037259903885355E-4</c:v>
                      </c:pt>
                      <c:pt idx="40">
                        <c:v>7.5830697186585194E-4</c:v>
                      </c:pt>
                      <c:pt idx="41">
                        <c:v>9.4520968957538336E-4</c:v>
                      </c:pt>
                      <c:pt idx="42">
                        <c:v>1.1179448292121053E-3</c:v>
                      </c:pt>
                      <c:pt idx="43">
                        <c:v>1.2819570920178873E-3</c:v>
                      </c:pt>
                      <c:pt idx="44">
                        <c:v>1.4366659604177368E-3</c:v>
                      </c:pt>
                      <c:pt idx="45">
                        <c:v>1.5894302073964093E-3</c:v>
                      </c:pt>
                      <c:pt idx="46">
                        <c:v>1.7545768265234307E-3</c:v>
                      </c:pt>
                      <c:pt idx="47">
                        <c:v>1.9060790495345102E-3</c:v>
                      </c:pt>
                      <c:pt idx="48">
                        <c:v>2.0390496204080516E-3</c:v>
                      </c:pt>
                      <c:pt idx="49">
                        <c:v>2.1694483535202934E-3</c:v>
                      </c:pt>
                      <c:pt idx="50">
                        <c:v>2.3042415724394377E-3</c:v>
                      </c:pt>
                      <c:pt idx="51">
                        <c:v>2.4434535119235768E-3</c:v>
                      </c:pt>
                      <c:pt idx="52">
                        <c:v>2.5733353969458177E-3</c:v>
                      </c:pt>
                      <c:pt idx="53">
                        <c:v>2.7111648447897536E-3</c:v>
                      </c:pt>
                      <c:pt idx="54">
                        <c:v>2.8648627056209477E-3</c:v>
                      </c:pt>
                      <c:pt idx="55">
                        <c:v>2.9980242244512078E-3</c:v>
                      </c:pt>
                      <c:pt idx="56">
                        <c:v>3.1318329917853602E-3</c:v>
                      </c:pt>
                      <c:pt idx="57">
                        <c:v>3.2879287062812352E-3</c:v>
                      </c:pt>
                      <c:pt idx="58">
                        <c:v>3.4425436168536248E-3</c:v>
                      </c:pt>
                      <c:pt idx="59">
                        <c:v>3.5882309121224986E-3</c:v>
                      </c:pt>
                      <c:pt idx="60">
                        <c:v>3.7470351467901158E-3</c:v>
                      </c:pt>
                      <c:pt idx="61">
                        <c:v>3.8974250535299231E-3</c:v>
                      </c:pt>
                      <c:pt idx="62">
                        <c:v>4.0479618497124394E-3</c:v>
                      </c:pt>
                      <c:pt idx="63">
                        <c:v>4.1774744962617136E-3</c:v>
                      </c:pt>
                      <c:pt idx="64">
                        <c:v>4.3464587534610142E-3</c:v>
                      </c:pt>
                      <c:pt idx="65">
                        <c:v>4.4957524986923439E-3</c:v>
                      </c:pt>
                      <c:pt idx="66">
                        <c:v>4.658952250718636E-3</c:v>
                      </c:pt>
                      <c:pt idx="67">
                        <c:v>4.8285309079421964E-3</c:v>
                      </c:pt>
                      <c:pt idx="68">
                        <c:v>5.0118704126247268E-3</c:v>
                      </c:pt>
                      <c:pt idx="69">
                        <c:v>5.1900657811266952E-3</c:v>
                      </c:pt>
                      <c:pt idx="70">
                        <c:v>5.3485939223935257E-3</c:v>
                      </c:pt>
                      <c:pt idx="71">
                        <c:v>5.5181134468614799E-3</c:v>
                      </c:pt>
                      <c:pt idx="72">
                        <c:v>5.6712544490416612E-3</c:v>
                      </c:pt>
                      <c:pt idx="73">
                        <c:v>5.8262604347957834E-3</c:v>
                      </c:pt>
                      <c:pt idx="74">
                        <c:v>5.9785430576566835E-3</c:v>
                      </c:pt>
                      <c:pt idx="75">
                        <c:v>6.1381714864448848E-3</c:v>
                      </c:pt>
                      <c:pt idx="76">
                        <c:v>6.3086550677453274E-3</c:v>
                      </c:pt>
                      <c:pt idx="77">
                        <c:v>6.4862880910099814E-3</c:v>
                      </c:pt>
                      <c:pt idx="78">
                        <c:v>6.6676231434169642E-3</c:v>
                      </c:pt>
                      <c:pt idx="79">
                        <c:v>6.8768734964152383E-3</c:v>
                      </c:pt>
                      <c:pt idx="80">
                        <c:v>7.1063105668470582E-3</c:v>
                      </c:pt>
                      <c:pt idx="81">
                        <c:v>7.3085586752538777E-3</c:v>
                      </c:pt>
                      <c:pt idx="82">
                        <c:v>7.4963916879951806E-3</c:v>
                      </c:pt>
                      <c:pt idx="83">
                        <c:v>7.6711976552974372E-3</c:v>
                      </c:pt>
                      <c:pt idx="84">
                        <c:v>7.8255078187404667E-3</c:v>
                      </c:pt>
                      <c:pt idx="85">
                        <c:v>7.9932985306863224E-3</c:v>
                      </c:pt>
                      <c:pt idx="86">
                        <c:v>8.1571041713514886E-3</c:v>
                      </c:pt>
                      <c:pt idx="87">
                        <c:v>8.3228636563843286E-3</c:v>
                      </c:pt>
                      <c:pt idx="88">
                        <c:v>8.480420503090811E-3</c:v>
                      </c:pt>
                      <c:pt idx="89">
                        <c:v>8.6447186551423076E-3</c:v>
                      </c:pt>
                      <c:pt idx="90">
                        <c:v>8.8013621082968837E-3</c:v>
                      </c:pt>
                      <c:pt idx="91">
                        <c:v>8.9578439934190693E-3</c:v>
                      </c:pt>
                      <c:pt idx="92">
                        <c:v>9.1196052459773021E-3</c:v>
                      </c:pt>
                      <c:pt idx="93">
                        <c:v>9.2860686097544932E-3</c:v>
                      </c:pt>
                      <c:pt idx="94">
                        <c:v>9.4408380391846868E-3</c:v>
                      </c:pt>
                      <c:pt idx="95">
                        <c:v>9.5948233907599892E-3</c:v>
                      </c:pt>
                      <c:pt idx="96">
                        <c:v>9.7385385430440018E-3</c:v>
                      </c:pt>
                      <c:pt idx="97">
                        <c:v>9.8795901623884991E-3</c:v>
                      </c:pt>
                      <c:pt idx="98">
                        <c:v>1.0032108321147063E-2</c:v>
                      </c:pt>
                      <c:pt idx="99">
                        <c:v>1.0165009677803493E-2</c:v>
                      </c:pt>
                      <c:pt idx="100">
                        <c:v>1.0309106466942457E-2</c:v>
                      </c:pt>
                      <c:pt idx="101">
                        <c:v>1.0444923916258586E-2</c:v>
                      </c:pt>
                      <c:pt idx="102">
                        <c:v>1.058329818637058E-2</c:v>
                      </c:pt>
                      <c:pt idx="103">
                        <c:v>1.0733598694061418E-2</c:v>
                      </c:pt>
                      <c:pt idx="104">
                        <c:v>1.0875564636007834E-2</c:v>
                      </c:pt>
                      <c:pt idx="105">
                        <c:v>1.1033295533616191E-2</c:v>
                      </c:pt>
                      <c:pt idx="106">
                        <c:v>1.1169140940225548E-2</c:v>
                      </c:pt>
                      <c:pt idx="107">
                        <c:v>1.130851984357796E-2</c:v>
                      </c:pt>
                      <c:pt idx="108">
                        <c:v>1.14555626918658E-2</c:v>
                      </c:pt>
                      <c:pt idx="109">
                        <c:v>1.1599212145758778E-2</c:v>
                      </c:pt>
                      <c:pt idx="110">
                        <c:v>1.1729588724369237E-2</c:v>
                      </c:pt>
                      <c:pt idx="111">
                        <c:v>1.1865431670143915E-2</c:v>
                      </c:pt>
                      <c:pt idx="112">
                        <c:v>1.2013167328068482E-2</c:v>
                      </c:pt>
                      <c:pt idx="113">
                        <c:v>1.2183767242937538E-2</c:v>
                      </c:pt>
                      <c:pt idx="114">
                        <c:v>1.2339410717059848E-2</c:v>
                      </c:pt>
                      <c:pt idx="115">
                        <c:v>1.2466465182144018E-2</c:v>
                      </c:pt>
                      <c:pt idx="116">
                        <c:v>1.2608426984841494E-2</c:v>
                      </c:pt>
                      <c:pt idx="117">
                        <c:v>1.2753704801080372E-2</c:v>
                      </c:pt>
                      <c:pt idx="118">
                        <c:v>1.2909471507219154E-2</c:v>
                      </c:pt>
                      <c:pt idx="119">
                        <c:v>1.305850046431996E-2</c:v>
                      </c:pt>
                      <c:pt idx="120">
                        <c:v>1.3227243640111234E-2</c:v>
                      </c:pt>
                      <c:pt idx="121">
                        <c:v>1.338563881830367E-2</c:v>
                      </c:pt>
                      <c:pt idx="122">
                        <c:v>1.3545465673012246E-2</c:v>
                      </c:pt>
                      <c:pt idx="123">
                        <c:v>1.3700794244800639E-2</c:v>
                      </c:pt>
                      <c:pt idx="124">
                        <c:v>1.387078113072995E-2</c:v>
                      </c:pt>
                      <c:pt idx="125">
                        <c:v>1.4033286424413148E-2</c:v>
                      </c:pt>
                      <c:pt idx="126">
                        <c:v>1.421720384813365E-2</c:v>
                      </c:pt>
                      <c:pt idx="127">
                        <c:v>1.4386630860841599E-2</c:v>
                      </c:pt>
                      <c:pt idx="128">
                        <c:v>1.4571922211860254E-2</c:v>
                      </c:pt>
                      <c:pt idx="129">
                        <c:v>1.4769814078208463E-2</c:v>
                      </c:pt>
                      <c:pt idx="130">
                        <c:v>1.4941691328514346E-2</c:v>
                      </c:pt>
                      <c:pt idx="131">
                        <c:v>1.5145426776786189E-2</c:v>
                      </c:pt>
                      <c:pt idx="132">
                        <c:v>1.5334516757252756E-2</c:v>
                      </c:pt>
                      <c:pt idx="133">
                        <c:v>1.5527195200188446E-2</c:v>
                      </c:pt>
                      <c:pt idx="134">
                        <c:v>1.5691159811979705E-2</c:v>
                      </c:pt>
                      <c:pt idx="135">
                        <c:v>1.5869232145334124E-2</c:v>
                      </c:pt>
                      <c:pt idx="136">
                        <c:v>1.6053965205830242E-2</c:v>
                      </c:pt>
                      <c:pt idx="137">
                        <c:v>1.6227554299107744E-2</c:v>
                      </c:pt>
                      <c:pt idx="138">
                        <c:v>1.6404728806087555E-2</c:v>
                      </c:pt>
                      <c:pt idx="139">
                        <c:v>1.6566185699684221E-2</c:v>
                      </c:pt>
                      <c:pt idx="140">
                        <c:v>1.6720829534346726E-2</c:v>
                      </c:pt>
                      <c:pt idx="141">
                        <c:v>1.686272169943619E-2</c:v>
                      </c:pt>
                      <c:pt idx="142">
                        <c:v>1.7026581760020382E-2</c:v>
                      </c:pt>
                      <c:pt idx="143">
                        <c:v>1.7187412511686033E-2</c:v>
                      </c:pt>
                      <c:pt idx="144">
                        <c:v>1.7331549605524788E-2</c:v>
                      </c:pt>
                      <c:pt idx="145">
                        <c:v>1.7483807973010565E-2</c:v>
                      </c:pt>
                      <c:pt idx="146">
                        <c:v>1.7625936835853624E-2</c:v>
                      </c:pt>
                      <c:pt idx="147">
                        <c:v>1.7773048780478466E-2</c:v>
                      </c:pt>
                      <c:pt idx="148">
                        <c:v>1.7929416813864261E-2</c:v>
                      </c:pt>
                      <c:pt idx="149">
                        <c:v>1.8063870140927783E-2</c:v>
                      </c:pt>
                      <c:pt idx="150">
                        <c:v>1.8205813201445622E-2</c:v>
                      </c:pt>
                      <c:pt idx="151">
                        <c:v>1.8347438382657445E-2</c:v>
                      </c:pt>
                      <c:pt idx="152">
                        <c:v>1.8483018446416564E-2</c:v>
                      </c:pt>
                      <c:pt idx="153">
                        <c:v>1.8625792247450042E-2</c:v>
                      </c:pt>
                      <c:pt idx="154">
                        <c:v>1.8773281205455798E-2</c:v>
                      </c:pt>
                      <c:pt idx="155">
                        <c:v>1.8919017101825458E-2</c:v>
                      </c:pt>
                      <c:pt idx="156">
                        <c:v>1.9046709068887314E-2</c:v>
                      </c:pt>
                      <c:pt idx="157">
                        <c:v>1.9195433714912714E-2</c:v>
                      </c:pt>
                      <c:pt idx="158">
                        <c:v>1.9333659631002031E-2</c:v>
                      </c:pt>
                      <c:pt idx="159">
                        <c:v>1.9460231846551351E-2</c:v>
                      </c:pt>
                      <c:pt idx="160">
                        <c:v>1.9611298820980842E-2</c:v>
                      </c:pt>
                      <c:pt idx="161">
                        <c:v>1.9744078862224353E-2</c:v>
                      </c:pt>
                      <c:pt idx="162">
                        <c:v>1.9875020658416526E-2</c:v>
                      </c:pt>
                      <c:pt idx="163">
                        <c:v>2.0011490187066095E-2</c:v>
                      </c:pt>
                      <c:pt idx="164">
                        <c:v>2.0132803562216143E-2</c:v>
                      </c:pt>
                      <c:pt idx="165">
                        <c:v>2.024851824917602E-2</c:v>
                      </c:pt>
                      <c:pt idx="166">
                        <c:v>2.0363808984118967E-2</c:v>
                      </c:pt>
                      <c:pt idx="167">
                        <c:v>2.0477180626300499E-2</c:v>
                      </c:pt>
                      <c:pt idx="168">
                        <c:v>2.0557206878608153E-2</c:v>
                      </c:pt>
                      <c:pt idx="169">
                        <c:v>2.0625452420711524E-2</c:v>
                      </c:pt>
                      <c:pt idx="170">
                        <c:v>2.0675459689188831E-2</c:v>
                      </c:pt>
                      <c:pt idx="171">
                        <c:v>2.0731258316528771E-2</c:v>
                      </c:pt>
                      <c:pt idx="172">
                        <c:v>2.0754696500738735E-2</c:v>
                      </c:pt>
                      <c:pt idx="173">
                        <c:v>2.0759245106277635E-2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FBE-4B06-9CB4-1633B3D3BF9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2.3955603195366463E-4</c:v>
                      </c:pt>
                      <c:pt idx="38">
                        <c:v>4.8093566259696822E-4</c:v>
                      </c:pt>
                      <c:pt idx="39">
                        <c:v>7.2891651813312703E-4</c:v>
                      </c:pt>
                      <c:pt idx="40">
                        <c:v>9.9273933885839953E-4</c:v>
                      </c:pt>
                      <c:pt idx="41">
                        <c:v>1.2628310268605768E-3</c:v>
                      </c:pt>
                      <c:pt idx="42">
                        <c:v>1.5460304454117816E-3</c:v>
                      </c:pt>
                      <c:pt idx="43">
                        <c:v>1.8122601039807669E-3</c:v>
                      </c:pt>
                      <c:pt idx="44">
                        <c:v>2.0888965283585121E-3</c:v>
                      </c:pt>
                      <c:pt idx="45">
                        <c:v>2.3664189836558706E-3</c:v>
                      </c:pt>
                      <c:pt idx="46">
                        <c:v>2.6359283623017859E-3</c:v>
                      </c:pt>
                      <c:pt idx="47">
                        <c:v>2.9101784132193396E-3</c:v>
                      </c:pt>
                      <c:pt idx="48">
                        <c:v>3.1583843168202083E-3</c:v>
                      </c:pt>
                      <c:pt idx="49">
                        <c:v>3.382075966038396E-3</c:v>
                      </c:pt>
                      <c:pt idx="50">
                        <c:v>3.6379882382107983E-3</c:v>
                      </c:pt>
                      <c:pt idx="51">
                        <c:v>3.8838844910308776E-3</c:v>
                      </c:pt>
                      <c:pt idx="52">
                        <c:v>4.128032737742364E-3</c:v>
                      </c:pt>
                      <c:pt idx="53">
                        <c:v>4.3607260204541606E-3</c:v>
                      </c:pt>
                      <c:pt idx="54">
                        <c:v>4.6246057226932979E-3</c:v>
                      </c:pt>
                      <c:pt idx="55">
                        <c:v>4.8541378921573572E-3</c:v>
                      </c:pt>
                      <c:pt idx="56">
                        <c:v>5.1027649959297615E-3</c:v>
                      </c:pt>
                      <c:pt idx="57">
                        <c:v>5.4026753244073526E-3</c:v>
                      </c:pt>
                      <c:pt idx="58">
                        <c:v>5.6683199487681029E-3</c:v>
                      </c:pt>
                      <c:pt idx="59">
                        <c:v>5.957059544032286E-3</c:v>
                      </c:pt>
                      <c:pt idx="60">
                        <c:v>6.2206685724209114E-3</c:v>
                      </c:pt>
                      <c:pt idx="61">
                        <c:v>6.4915721940317812E-3</c:v>
                      </c:pt>
                      <c:pt idx="62">
                        <c:v>6.7397455833231408E-3</c:v>
                      </c:pt>
                      <c:pt idx="63">
                        <c:v>7.0024858250491888E-3</c:v>
                      </c:pt>
                      <c:pt idx="64">
                        <c:v>7.2623212999841213E-3</c:v>
                      </c:pt>
                      <c:pt idx="65">
                        <c:v>7.5514929685053219E-3</c:v>
                      </c:pt>
                      <c:pt idx="66">
                        <c:v>7.8351335803563023E-3</c:v>
                      </c:pt>
                      <c:pt idx="67">
                        <c:v>8.1176000977073344E-3</c:v>
                      </c:pt>
                      <c:pt idx="68">
                        <c:v>8.4168427356221646E-3</c:v>
                      </c:pt>
                      <c:pt idx="69">
                        <c:v>8.7085393848884418E-3</c:v>
                      </c:pt>
                      <c:pt idx="70">
                        <c:v>8.9927036553873081E-3</c:v>
                      </c:pt>
                      <c:pt idx="71">
                        <c:v>9.2883944173868544E-3</c:v>
                      </c:pt>
                      <c:pt idx="72">
                        <c:v>9.5641704123914373E-3</c:v>
                      </c:pt>
                      <c:pt idx="73">
                        <c:v>9.845695306338215E-3</c:v>
                      </c:pt>
                      <c:pt idx="74">
                        <c:v>1.0128643743602336E-2</c:v>
                      </c:pt>
                      <c:pt idx="75">
                        <c:v>1.0409277646290608E-2</c:v>
                      </c:pt>
                      <c:pt idx="76">
                        <c:v>1.0718025727420801E-2</c:v>
                      </c:pt>
                      <c:pt idx="77">
                        <c:v>1.1020143436313362E-2</c:v>
                      </c:pt>
                      <c:pt idx="78">
                        <c:v>1.1366628951939347E-2</c:v>
                      </c:pt>
                      <c:pt idx="79">
                        <c:v>1.1758270074595081E-2</c:v>
                      </c:pt>
                      <c:pt idx="80">
                        <c:v>1.2137528667857493E-2</c:v>
                      </c:pt>
                      <c:pt idx="81">
                        <c:v>1.2502424283952596E-2</c:v>
                      </c:pt>
                      <c:pt idx="82">
                        <c:v>1.2836715363234505E-2</c:v>
                      </c:pt>
                      <c:pt idx="83">
                        <c:v>1.3149574758741926E-2</c:v>
                      </c:pt>
                      <c:pt idx="84">
                        <c:v>1.3454706898024573E-2</c:v>
                      </c:pt>
                      <c:pt idx="85">
                        <c:v>1.3744161312631155E-2</c:v>
                      </c:pt>
                      <c:pt idx="86">
                        <c:v>1.4040127813337518E-2</c:v>
                      </c:pt>
                      <c:pt idx="87">
                        <c:v>1.4341459274482377E-2</c:v>
                      </c:pt>
                      <c:pt idx="88">
                        <c:v>1.4641908251046587E-2</c:v>
                      </c:pt>
                      <c:pt idx="89">
                        <c:v>1.4926748044121784E-2</c:v>
                      </c:pt>
                      <c:pt idx="90">
                        <c:v>1.5229109596376552E-2</c:v>
                      </c:pt>
                      <c:pt idx="91">
                        <c:v>1.550910985623785E-2</c:v>
                      </c:pt>
                      <c:pt idx="92">
                        <c:v>1.5796433976457608E-2</c:v>
                      </c:pt>
                      <c:pt idx="93">
                        <c:v>1.6080633330623061E-2</c:v>
                      </c:pt>
                      <c:pt idx="94">
                        <c:v>1.6347345452094434E-2</c:v>
                      </c:pt>
                      <c:pt idx="95">
                        <c:v>1.6633750192976991E-2</c:v>
                      </c:pt>
                      <c:pt idx="96">
                        <c:v>1.6912261093195758E-2</c:v>
                      </c:pt>
                      <c:pt idx="97">
                        <c:v>1.7180645920094412E-2</c:v>
                      </c:pt>
                      <c:pt idx="98">
                        <c:v>1.7444253178166419E-2</c:v>
                      </c:pt>
                      <c:pt idx="99">
                        <c:v>1.7705893738510378E-2</c:v>
                      </c:pt>
                      <c:pt idx="100">
                        <c:v>1.7956614263727053E-2</c:v>
                      </c:pt>
                      <c:pt idx="101">
                        <c:v>1.8209855905099166E-2</c:v>
                      </c:pt>
                      <c:pt idx="102">
                        <c:v>1.8448018746787091E-2</c:v>
                      </c:pt>
                      <c:pt idx="103">
                        <c:v>1.8697913284700114E-2</c:v>
                      </c:pt>
                      <c:pt idx="104">
                        <c:v>1.8936944607958618E-2</c:v>
                      </c:pt>
                      <c:pt idx="105">
                        <c:v>1.9199928823194171E-2</c:v>
                      </c:pt>
                      <c:pt idx="106">
                        <c:v>1.9442330183511346E-2</c:v>
                      </c:pt>
                      <c:pt idx="107">
                        <c:v>1.9695018830209611E-2</c:v>
                      </c:pt>
                      <c:pt idx="108">
                        <c:v>1.99590849384845E-2</c:v>
                      </c:pt>
                      <c:pt idx="109">
                        <c:v>2.0205682572060346E-2</c:v>
                      </c:pt>
                      <c:pt idx="110">
                        <c:v>2.044425797061989E-2</c:v>
                      </c:pt>
                      <c:pt idx="111">
                        <c:v>2.0683952255237059E-2</c:v>
                      </c:pt>
                      <c:pt idx="112">
                        <c:v>2.0925867982362175E-2</c:v>
                      </c:pt>
                      <c:pt idx="113">
                        <c:v>2.1188764347913142E-2</c:v>
                      </c:pt>
                      <c:pt idx="114">
                        <c:v>2.1474532173980411E-2</c:v>
                      </c:pt>
                      <c:pt idx="115">
                        <c:v>2.1726130265582087E-2</c:v>
                      </c:pt>
                      <c:pt idx="116">
                        <c:v>2.1968652790330619E-2</c:v>
                      </c:pt>
                      <c:pt idx="117">
                        <c:v>2.2216953085125429E-2</c:v>
                      </c:pt>
                      <c:pt idx="118">
                        <c:v>2.2465531040185133E-2</c:v>
                      </c:pt>
                      <c:pt idx="119">
                        <c:v>2.2712192765928996E-2</c:v>
                      </c:pt>
                      <c:pt idx="120">
                        <c:v>2.29618709340671E-2</c:v>
                      </c:pt>
                      <c:pt idx="121">
                        <c:v>2.3247933994953496E-2</c:v>
                      </c:pt>
                      <c:pt idx="122">
                        <c:v>2.3521946073577892E-2</c:v>
                      </c:pt>
                      <c:pt idx="123">
                        <c:v>2.3808497819914669E-2</c:v>
                      </c:pt>
                      <c:pt idx="124">
                        <c:v>2.4072660683590406E-2</c:v>
                      </c:pt>
                      <c:pt idx="125">
                        <c:v>2.4334088794409629E-2</c:v>
                      </c:pt>
                      <c:pt idx="126">
                        <c:v>2.462489683308668E-2</c:v>
                      </c:pt>
                      <c:pt idx="127">
                        <c:v>2.4910237164413897E-2</c:v>
                      </c:pt>
                      <c:pt idx="128">
                        <c:v>2.5214288166696113E-2</c:v>
                      </c:pt>
                      <c:pt idx="129">
                        <c:v>2.5517484928479741E-2</c:v>
                      </c:pt>
                      <c:pt idx="130">
                        <c:v>2.5827688104588679E-2</c:v>
                      </c:pt>
                      <c:pt idx="131">
                        <c:v>2.6124580460207016E-2</c:v>
                      </c:pt>
                      <c:pt idx="132">
                        <c:v>2.6435500705198369E-2</c:v>
                      </c:pt>
                      <c:pt idx="133">
                        <c:v>2.6718547097448357E-2</c:v>
                      </c:pt>
                      <c:pt idx="134">
                        <c:v>2.6991581430718989E-2</c:v>
                      </c:pt>
                      <c:pt idx="135">
                        <c:v>2.7266214177792989E-2</c:v>
                      </c:pt>
                      <c:pt idx="136">
                        <c:v>2.7568027801637328E-2</c:v>
                      </c:pt>
                      <c:pt idx="137">
                        <c:v>2.7859846612971351E-2</c:v>
                      </c:pt>
                      <c:pt idx="138">
                        <c:v>2.8180929057042035E-2</c:v>
                      </c:pt>
                      <c:pt idx="139">
                        <c:v>2.8463025255217614E-2</c:v>
                      </c:pt>
                      <c:pt idx="140">
                        <c:v>2.8746435939186809E-2</c:v>
                      </c:pt>
                      <c:pt idx="141">
                        <c:v>2.8999811216692425E-2</c:v>
                      </c:pt>
                      <c:pt idx="142">
                        <c:v>2.9243279038745074E-2</c:v>
                      </c:pt>
                      <c:pt idx="143">
                        <c:v>2.9490491885936741E-2</c:v>
                      </c:pt>
                      <c:pt idx="144">
                        <c:v>2.9734766432584984E-2</c:v>
                      </c:pt>
                      <c:pt idx="145">
                        <c:v>2.9996648318796174E-2</c:v>
                      </c:pt>
                      <c:pt idx="146">
                        <c:v>3.026198181636635E-2</c:v>
                      </c:pt>
                      <c:pt idx="147">
                        <c:v>3.0494558725358951E-2</c:v>
                      </c:pt>
                      <c:pt idx="148">
                        <c:v>3.0731400115505198E-2</c:v>
                      </c:pt>
                      <c:pt idx="149">
                        <c:v>3.0960811401086162E-2</c:v>
                      </c:pt>
                      <c:pt idx="150">
                        <c:v>3.1204561675870122E-2</c:v>
                      </c:pt>
                      <c:pt idx="151">
                        <c:v>3.1436651727742258E-2</c:v>
                      </c:pt>
                      <c:pt idx="152">
                        <c:v>3.1668486926810957E-2</c:v>
                      </c:pt>
                      <c:pt idx="153">
                        <c:v>3.190562070404436E-2</c:v>
                      </c:pt>
                      <c:pt idx="154">
                        <c:v>3.2141967371531958E-2</c:v>
                      </c:pt>
                      <c:pt idx="155">
                        <c:v>3.2368557125944962E-2</c:v>
                      </c:pt>
                      <c:pt idx="156">
                        <c:v>3.2595160503589217E-2</c:v>
                      </c:pt>
                      <c:pt idx="157">
                        <c:v>3.2837047344460711E-2</c:v>
                      </c:pt>
                      <c:pt idx="158">
                        <c:v>3.3083142865444795E-2</c:v>
                      </c:pt>
                      <c:pt idx="159">
                        <c:v>3.3279847971790247E-2</c:v>
                      </c:pt>
                      <c:pt idx="160">
                        <c:v>3.3505192902823541E-2</c:v>
                      </c:pt>
                      <c:pt idx="161">
                        <c:v>3.3700147238117512E-2</c:v>
                      </c:pt>
                      <c:pt idx="162">
                        <c:v>3.3906137102264207E-2</c:v>
                      </c:pt>
                      <c:pt idx="163">
                        <c:v>3.4107449597917755E-2</c:v>
                      </c:pt>
                      <c:pt idx="164">
                        <c:v>3.4305400054261893E-2</c:v>
                      </c:pt>
                      <c:pt idx="165">
                        <c:v>3.4485645218472576E-2</c:v>
                      </c:pt>
                      <c:pt idx="166">
                        <c:v>3.4665682279633091E-2</c:v>
                      </c:pt>
                      <c:pt idx="167">
                        <c:v>3.4838743720300255E-2</c:v>
                      </c:pt>
                      <c:pt idx="168">
                        <c:v>3.495544904005761E-2</c:v>
                      </c:pt>
                      <c:pt idx="169">
                        <c:v>3.5072530135102711E-2</c:v>
                      </c:pt>
                      <c:pt idx="170">
                        <c:v>3.5155757018536599E-2</c:v>
                      </c:pt>
                      <c:pt idx="171">
                        <c:v>3.5232145077211854E-2</c:v>
                      </c:pt>
                      <c:pt idx="172">
                        <c:v>3.5263176802108068E-2</c:v>
                      </c:pt>
                      <c:pt idx="173">
                        <c:v>3.5268083460667815E-2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FBE-4B06-9CB4-1633B3D3BF9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 slope3'!$BB$81:$BB$254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BE-4B06-9CB4-1633B3D3BF9C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ages. 4 week HVE.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D-4CF9-9AD1-9E43304115F8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367D-4CF9-9AD1-9E4330411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67D-4CF9-9AD1-9E43304115F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7D-4CF9-9AD1-9E43304115F8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ages'!$AQ$14:$AQ$254</c:f>
              <c:numCache>
                <c:formatCode>General</c:formatCode>
                <c:ptCount val="241"/>
                <c:pt idx="0">
                  <c:v>1.6581412350755593E-4</c:v>
                </c:pt>
                <c:pt idx="1">
                  <c:v>1.6729694568938381E-4</c:v>
                </c:pt>
                <c:pt idx="2">
                  <c:v>1.702603055100056E-4</c:v>
                </c:pt>
                <c:pt idx="3">
                  <c:v>1.683665578194522E-4</c:v>
                </c:pt>
                <c:pt idx="4">
                  <c:v>1.7142297961730859E-4</c:v>
                </c:pt>
                <c:pt idx="5">
                  <c:v>1.6639538058843054E-4</c:v>
                </c:pt>
                <c:pt idx="6">
                  <c:v>1.5752980715437871E-4</c:v>
                </c:pt>
                <c:pt idx="7">
                  <c:v>1.5144696217678661E-4</c:v>
                </c:pt>
                <c:pt idx="8">
                  <c:v>1.5762938590267259E-4</c:v>
                </c:pt>
                <c:pt idx="9">
                  <c:v>1.4999935062494748E-4</c:v>
                </c:pt>
                <c:pt idx="10">
                  <c:v>1.5228600048697731E-4</c:v>
                </c:pt>
                <c:pt idx="11">
                  <c:v>1.4413185221196469E-4</c:v>
                </c:pt>
                <c:pt idx="12">
                  <c:v>1.4580215992809973E-4</c:v>
                </c:pt>
                <c:pt idx="13">
                  <c:v>1.6227123302655315E-4</c:v>
                </c:pt>
                <c:pt idx="14">
                  <c:v>1.5131504042340972E-4</c:v>
                </c:pt>
                <c:pt idx="15">
                  <c:v>1.5409480004979187E-4</c:v>
                </c:pt>
                <c:pt idx="16">
                  <c:v>1.5889209229548535E-4</c:v>
                </c:pt>
                <c:pt idx="17">
                  <c:v>1.6194343162000214E-4</c:v>
                </c:pt>
                <c:pt idx="18">
                  <c:v>1.5316325830075315E-4</c:v>
                </c:pt>
                <c:pt idx="19">
                  <c:v>1.5310349451878738E-4</c:v>
                </c:pt>
                <c:pt idx="20">
                  <c:v>1.6294006677136801E-4</c:v>
                </c:pt>
                <c:pt idx="21">
                  <c:v>1.7151035037713238E-4</c:v>
                </c:pt>
                <c:pt idx="22">
                  <c:v>1.6805581677359943E-4</c:v>
                </c:pt>
                <c:pt idx="23">
                  <c:v>1.7142251144787926E-4</c:v>
                </c:pt>
                <c:pt idx="24">
                  <c:v>1.6470559581949914E-4</c:v>
                </c:pt>
                <c:pt idx="25">
                  <c:v>1.5928905457018207E-4</c:v>
                </c:pt>
                <c:pt idx="26">
                  <c:v>1.5971365773643749E-4</c:v>
                </c:pt>
                <c:pt idx="27">
                  <c:v>1.6468154503126349E-4</c:v>
                </c:pt>
                <c:pt idx="28">
                  <c:v>1.7503640732234954E-4</c:v>
                </c:pt>
                <c:pt idx="29">
                  <c:v>1.9115196918609257E-4</c:v>
                </c:pt>
                <c:pt idx="30">
                  <c:v>1.9031576228195732E-4</c:v>
                </c:pt>
                <c:pt idx="31">
                  <c:v>2.0819798535663965E-4</c:v>
                </c:pt>
                <c:pt idx="32">
                  <c:v>2.3688795287565286E-4</c:v>
                </c:pt>
                <c:pt idx="33">
                  <c:v>2.9526754203401613E-4</c:v>
                </c:pt>
                <c:pt idx="34">
                  <c:v>3.4182725281418089E-4</c:v>
                </c:pt>
                <c:pt idx="35">
                  <c:v>3.4576557638002909E-4</c:v>
                </c:pt>
                <c:pt idx="36">
                  <c:v>3.1574313790496604E-4</c:v>
                </c:pt>
                <c:pt idx="37">
                  <c:v>2.7941074880552606E-4</c:v>
                </c:pt>
                <c:pt idx="38">
                  <c:v>2.5934766403117119E-4</c:v>
                </c:pt>
                <c:pt idx="39">
                  <c:v>2.5522444278185499E-4</c:v>
                </c:pt>
                <c:pt idx="40">
                  <c:v>2.5522803976101553E-4</c:v>
                </c:pt>
                <c:pt idx="41">
                  <c:v>2.6932922218796525E-4</c:v>
                </c:pt>
                <c:pt idx="42">
                  <c:v>2.6812191858095345E-4</c:v>
                </c:pt>
                <c:pt idx="43">
                  <c:v>2.9440466923660955E-4</c:v>
                </c:pt>
                <c:pt idx="44">
                  <c:v>3.2251854956659584E-4</c:v>
                </c:pt>
                <c:pt idx="45">
                  <c:v>3.1541413246749848E-4</c:v>
                </c:pt>
                <c:pt idx="46">
                  <c:v>3.0134361778615234E-4</c:v>
                </c:pt>
                <c:pt idx="47">
                  <c:v>2.8199388426992521E-4</c:v>
                </c:pt>
                <c:pt idx="48">
                  <c:v>2.6757554354159459E-4</c:v>
                </c:pt>
                <c:pt idx="49">
                  <c:v>2.7635041203294294E-4</c:v>
                </c:pt>
                <c:pt idx="50">
                  <c:v>2.8270105036424424E-4</c:v>
                </c:pt>
                <c:pt idx="51">
                  <c:v>2.9481812357705519E-4</c:v>
                </c:pt>
                <c:pt idx="52">
                  <c:v>3.1649243633772895E-4</c:v>
                </c:pt>
                <c:pt idx="53">
                  <c:v>3.2109247671224724E-4</c:v>
                </c:pt>
                <c:pt idx="54">
                  <c:v>3.0526813730143366E-4</c:v>
                </c:pt>
                <c:pt idx="55">
                  <c:v>2.7434187334103192E-4</c:v>
                </c:pt>
                <c:pt idx="56">
                  <c:v>2.582913535043327E-4</c:v>
                </c:pt>
                <c:pt idx="57">
                  <c:v>2.2479695924482537E-4</c:v>
                </c:pt>
                <c:pt idx="58">
                  <c:v>1.9853385091534562E-4</c:v>
                </c:pt>
                <c:pt idx="59">
                  <c:v>1.8092959275904438E-4</c:v>
                </c:pt>
                <c:pt idx="60">
                  <c:v>1.8315169818158998E-4</c:v>
                </c:pt>
                <c:pt idx="61">
                  <c:v>1.6535144393475527E-4</c:v>
                </c:pt>
                <c:pt idx="62">
                  <c:v>1.6023928844576487E-4</c:v>
                </c:pt>
                <c:pt idx="63">
                  <c:v>1.5061192656663612E-4</c:v>
                </c:pt>
                <c:pt idx="64">
                  <c:v>1.4324485182042518E-4</c:v>
                </c:pt>
                <c:pt idx="65">
                  <c:v>1.5103987719947633E-4</c:v>
                </c:pt>
                <c:pt idx="66">
                  <c:v>1.4591162914262006E-4</c:v>
                </c:pt>
                <c:pt idx="67">
                  <c:v>1.5801422860279045E-4</c:v>
                </c:pt>
                <c:pt idx="68">
                  <c:v>1.5002280493290235E-4</c:v>
                </c:pt>
                <c:pt idx="69">
                  <c:v>1.45804230309663E-4</c:v>
                </c:pt>
                <c:pt idx="70">
                  <c:v>1.5534117776126231E-4</c:v>
                </c:pt>
                <c:pt idx="71">
                  <c:v>1.5203398091054166E-4</c:v>
                </c:pt>
                <c:pt idx="72">
                  <c:v>1.4977229974803981E-4</c:v>
                </c:pt>
                <c:pt idx="73">
                  <c:v>1.5572484783970661E-4</c:v>
                </c:pt>
                <c:pt idx="74">
                  <c:v>1.4659203370007555E-4</c:v>
                </c:pt>
                <c:pt idx="75">
                  <c:v>1.5587623455714817E-4</c:v>
                </c:pt>
                <c:pt idx="76">
                  <c:v>1.5471645546710603E-4</c:v>
                </c:pt>
                <c:pt idx="77">
                  <c:v>1.4265927901025287E-4</c:v>
                </c:pt>
                <c:pt idx="78">
                  <c:v>1.4598519854322302E-4</c:v>
                </c:pt>
                <c:pt idx="79">
                  <c:v>1.4892157862055012E-4</c:v>
                </c:pt>
                <c:pt idx="80">
                  <c:v>1.6213949725978088E-4</c:v>
                </c:pt>
                <c:pt idx="81">
                  <c:v>1.5888771383519934E-4</c:v>
                </c:pt>
                <c:pt idx="82">
                  <c:v>1.4876390560527097E-4</c:v>
                </c:pt>
                <c:pt idx="83">
                  <c:v>1.4778761668592224E-4</c:v>
                </c:pt>
                <c:pt idx="84">
                  <c:v>1.5971675722485778E-4</c:v>
                </c:pt>
                <c:pt idx="85">
                  <c:v>1.7480234852053453E-4</c:v>
                </c:pt>
                <c:pt idx="86">
                  <c:v>1.9119150961931087E-4</c:v>
                </c:pt>
                <c:pt idx="87">
                  <c:v>2.0801607221508623E-4</c:v>
                </c:pt>
                <c:pt idx="88">
                  <c:v>2.39783340945763E-4</c:v>
                </c:pt>
                <c:pt idx="89">
                  <c:v>2.7243913768888332E-4</c:v>
                </c:pt>
                <c:pt idx="90">
                  <c:v>2.9477737766206354E-4</c:v>
                </c:pt>
                <c:pt idx="91">
                  <c:v>3.1213568317374799E-4</c:v>
                </c:pt>
                <c:pt idx="92">
                  <c:v>3.1413045864902461E-4</c:v>
                </c:pt>
                <c:pt idx="93">
                  <c:v>3.0102943052081021E-4</c:v>
                </c:pt>
                <c:pt idx="94">
                  <c:v>2.6737373399766918E-4</c:v>
                </c:pt>
                <c:pt idx="95">
                  <c:v>2.5331300400318127E-4</c:v>
                </c:pt>
                <c:pt idx="96">
                  <c:v>2.3042203685622281E-4</c:v>
                </c:pt>
                <c:pt idx="97">
                  <c:v>2.1528044872567225E-4</c:v>
                </c:pt>
                <c:pt idx="98">
                  <c:v>1.8915828129560604E-4</c:v>
                </c:pt>
                <c:pt idx="99">
                  <c:v>1.8455659565726188E-4</c:v>
                </c:pt>
                <c:pt idx="100">
                  <c:v>2.2190716435249836E-4</c:v>
                </c:pt>
                <c:pt idx="101">
                  <c:v>2.195645099490863E-4</c:v>
                </c:pt>
                <c:pt idx="102">
                  <c:v>2.1304043105269634E-4</c:v>
                </c:pt>
                <c:pt idx="103">
                  <c:v>2.041420929195932E-4</c:v>
                </c:pt>
                <c:pt idx="104">
                  <c:v>2.0037546469902007E-4</c:v>
                </c:pt>
                <c:pt idx="105">
                  <c:v>1.9684253026552018E-4</c:v>
                </c:pt>
                <c:pt idx="106">
                  <c:v>1.7499764107591865E-4</c:v>
                </c:pt>
                <c:pt idx="107">
                  <c:v>1.8864954965703242E-4</c:v>
                </c:pt>
                <c:pt idx="108">
                  <c:v>1.876664819751401E-4</c:v>
                </c:pt>
                <c:pt idx="109">
                  <c:v>1.7348955546353477E-4</c:v>
                </c:pt>
                <c:pt idx="110">
                  <c:v>1.6477468942838246E-4</c:v>
                </c:pt>
                <c:pt idx="111">
                  <c:v>1.5547155179079835E-4</c:v>
                </c:pt>
                <c:pt idx="112">
                  <c:v>1.5356031345499066E-4</c:v>
                </c:pt>
                <c:pt idx="113">
                  <c:v>1.6605367671899892E-4</c:v>
                </c:pt>
                <c:pt idx="114">
                  <c:v>1.5237697815221858E-4</c:v>
                </c:pt>
                <c:pt idx="115">
                  <c:v>1.3377576004819852E-4</c:v>
                </c:pt>
                <c:pt idx="116">
                  <c:v>1.3122506856103598E-4</c:v>
                </c:pt>
                <c:pt idx="117">
                  <c:v>1.3568537003856435E-4</c:v>
                </c:pt>
                <c:pt idx="118">
                  <c:v>1.4017256011005834E-4</c:v>
                </c:pt>
                <c:pt idx="119">
                  <c:v>1.3081472931124484E-4</c:v>
                </c:pt>
                <c:pt idx="120">
                  <c:v>1.3885822922033361E-4</c:v>
                </c:pt>
                <c:pt idx="121">
                  <c:v>1.5488842793035456E-4</c:v>
                </c:pt>
                <c:pt idx="122">
                  <c:v>1.3423056906063343E-4</c:v>
                </c:pt>
                <c:pt idx="123">
                  <c:v>1.3492076772468053E-4</c:v>
                </c:pt>
                <c:pt idx="124">
                  <c:v>1.5743698212301456E-4</c:v>
                </c:pt>
                <c:pt idx="125">
                  <c:v>1.5598710299380387E-4</c:v>
                </c:pt>
                <c:pt idx="126">
                  <c:v>1.4702139590240515E-4</c:v>
                </c:pt>
                <c:pt idx="127">
                  <c:v>1.6030330742160392E-4</c:v>
                </c:pt>
                <c:pt idx="128">
                  <c:v>1.5185204197819561E-4</c:v>
                </c:pt>
                <c:pt idx="129">
                  <c:v>1.5204290459318364E-4</c:v>
                </c:pt>
                <c:pt idx="130">
                  <c:v>1.3084502347101041E-4</c:v>
                </c:pt>
                <c:pt idx="131">
                  <c:v>1.7077048853533921E-4</c:v>
                </c:pt>
                <c:pt idx="132">
                  <c:v>1.5091406915862242E-4</c:v>
                </c:pt>
                <c:pt idx="133">
                  <c:v>1.6501717703632849E-4</c:v>
                </c:pt>
                <c:pt idx="134">
                  <c:v>1.7151511283218182E-4</c:v>
                </c:pt>
                <c:pt idx="135">
                  <c:v>1.8548500133475294E-4</c:v>
                </c:pt>
                <c:pt idx="136">
                  <c:v>1.803311276107863E-4</c:v>
                </c:pt>
                <c:pt idx="137">
                  <c:v>1.6047308301263207E-4</c:v>
                </c:pt>
                <c:pt idx="138">
                  <c:v>1.7164734755904074E-4</c:v>
                </c:pt>
                <c:pt idx="139">
                  <c:v>1.551066430783761E-4</c:v>
                </c:pt>
                <c:pt idx="140">
                  <c:v>1.5703950787673458E-4</c:v>
                </c:pt>
                <c:pt idx="141">
                  <c:v>1.5432360047066187E-4</c:v>
                </c:pt>
                <c:pt idx="142">
                  <c:v>1.6181313803611438E-4</c:v>
                </c:pt>
                <c:pt idx="143">
                  <c:v>1.7286522814682879E-4</c:v>
                </c:pt>
                <c:pt idx="144">
                  <c:v>1.8016496170893562E-4</c:v>
                </c:pt>
                <c:pt idx="145">
                  <c:v>1.8397123803028703E-4</c:v>
                </c:pt>
                <c:pt idx="146">
                  <c:v>2.123517823743727E-4</c:v>
                </c:pt>
                <c:pt idx="147">
                  <c:v>2.3290287120906843E-4</c:v>
                </c:pt>
                <c:pt idx="148">
                  <c:v>2.0536066627792796E-4</c:v>
                </c:pt>
                <c:pt idx="149">
                  <c:v>1.9077710896063966E-4</c:v>
                </c:pt>
                <c:pt idx="150">
                  <c:v>1.775955727904331E-4</c:v>
                </c:pt>
                <c:pt idx="151">
                  <c:v>1.5681657166288448E-4</c:v>
                </c:pt>
                <c:pt idx="152">
                  <c:v>1.7056380783323725E-4</c:v>
                </c:pt>
                <c:pt idx="153">
                  <c:v>1.665594819719558E-4</c:v>
                </c:pt>
                <c:pt idx="154">
                  <c:v>1.6859334992727634E-4</c:v>
                </c:pt>
                <c:pt idx="155">
                  <c:v>1.6029533156686839E-4</c:v>
                </c:pt>
                <c:pt idx="156">
                  <c:v>1.6720059361900586E-4</c:v>
                </c:pt>
                <c:pt idx="157">
                  <c:v>1.5945528834511064E-4</c:v>
                </c:pt>
                <c:pt idx="158">
                  <c:v>1.5933540575625588E-4</c:v>
                </c:pt>
                <c:pt idx="159">
                  <c:v>1.6475714774040996E-4</c:v>
                </c:pt>
                <c:pt idx="160">
                  <c:v>1.6959380050137024E-4</c:v>
                </c:pt>
                <c:pt idx="161">
                  <c:v>1.5772408996869139E-4</c:v>
                </c:pt>
                <c:pt idx="162">
                  <c:v>1.5696896699359238E-4</c:v>
                </c:pt>
                <c:pt idx="163">
                  <c:v>1.4654077808710106E-4</c:v>
                </c:pt>
                <c:pt idx="164">
                  <c:v>1.4386513338730515E-4</c:v>
                </c:pt>
                <c:pt idx="165">
                  <c:v>1.5560393392605084E-4</c:v>
                </c:pt>
                <c:pt idx="166">
                  <c:v>1.356281929700087E-4</c:v>
                </c:pt>
                <c:pt idx="167">
                  <c:v>1.4709449088616365E-4</c:v>
                </c:pt>
                <c:pt idx="168">
                  <c:v>1.3868171903084865E-4</c:v>
                </c:pt>
                <c:pt idx="169">
                  <c:v>1.4133200882962861E-4</c:v>
                </c:pt>
                <c:pt idx="170">
                  <c:v>1.5355613726885175E-4</c:v>
                </c:pt>
                <c:pt idx="171">
                  <c:v>1.4508163529164162E-4</c:v>
                </c:pt>
                <c:pt idx="172">
                  <c:v>1.6123769873317223E-4</c:v>
                </c:pt>
                <c:pt idx="173">
                  <c:v>1.3890450040917907E-4</c:v>
                </c:pt>
                <c:pt idx="174">
                  <c:v>1.4255745855921748E-4</c:v>
                </c:pt>
                <c:pt idx="175">
                  <c:v>1.5043827687919321E-4</c:v>
                </c:pt>
                <c:pt idx="176">
                  <c:v>1.4700766027283957E-4</c:v>
                </c:pt>
                <c:pt idx="177">
                  <c:v>1.3346184019934719E-4</c:v>
                </c:pt>
                <c:pt idx="178">
                  <c:v>1.3909648711066291E-4</c:v>
                </c:pt>
                <c:pt idx="179">
                  <c:v>1.5131638048667144E-4</c:v>
                </c:pt>
                <c:pt idx="180">
                  <c:v>1.7478371516102808E-4</c:v>
                </c:pt>
                <c:pt idx="181">
                  <c:v>1.5950511512798104E-4</c:v>
                </c:pt>
                <c:pt idx="182">
                  <c:v>1.3024323458091342E-4</c:v>
                </c:pt>
                <c:pt idx="183">
                  <c:v>1.4556544398202639E-4</c:v>
                </c:pt>
                <c:pt idx="184">
                  <c:v>1.4900732879353297E-4</c:v>
                </c:pt>
                <c:pt idx="185">
                  <c:v>1.5981020371284391E-4</c:v>
                </c:pt>
                <c:pt idx="186">
                  <c:v>1.5294034782017989E-4</c:v>
                </c:pt>
                <c:pt idx="187">
                  <c:v>1.7322045384414697E-4</c:v>
                </c:pt>
                <c:pt idx="188">
                  <c:v>1.6264340321316898E-4</c:v>
                </c:pt>
                <c:pt idx="189">
                  <c:v>1.6415941343799541E-4</c:v>
                </c:pt>
                <c:pt idx="190">
                  <c:v>1.5958384703969319E-4</c:v>
                </c:pt>
                <c:pt idx="191">
                  <c:v>1.7469261329742616E-4</c:v>
                </c:pt>
                <c:pt idx="192">
                  <c:v>1.6705065357536093E-4</c:v>
                </c:pt>
                <c:pt idx="193">
                  <c:v>1.8911461090831416E-4</c:v>
                </c:pt>
                <c:pt idx="194">
                  <c:v>1.7426348892552742E-4</c:v>
                </c:pt>
                <c:pt idx="195">
                  <c:v>1.9063403557550393E-4</c:v>
                </c:pt>
                <c:pt idx="196">
                  <c:v>2.0365486100964523E-4</c:v>
                </c:pt>
                <c:pt idx="197">
                  <c:v>1.7693215858203209E-4</c:v>
                </c:pt>
                <c:pt idx="198">
                  <c:v>2.0978600874937712E-4</c:v>
                </c:pt>
                <c:pt idx="199">
                  <c:v>1.9476009634773346E-4</c:v>
                </c:pt>
                <c:pt idx="200">
                  <c:v>1.9851171176263926E-4</c:v>
                </c:pt>
                <c:pt idx="201">
                  <c:v>1.6897586326327347E-4</c:v>
                </c:pt>
                <c:pt idx="202">
                  <c:v>1.8356612519530207E-4</c:v>
                </c:pt>
                <c:pt idx="203">
                  <c:v>1.9048564773305676E-4</c:v>
                </c:pt>
                <c:pt idx="204">
                  <c:v>1.7904475819492262E-4</c:v>
                </c:pt>
                <c:pt idx="205">
                  <c:v>1.827940064155797E-4</c:v>
                </c:pt>
                <c:pt idx="206">
                  <c:v>1.666244978882203E-4</c:v>
                </c:pt>
                <c:pt idx="207">
                  <c:v>1.5963804992308298E-4</c:v>
                </c:pt>
                <c:pt idx="208">
                  <c:v>1.465155641834917E-4</c:v>
                </c:pt>
                <c:pt idx="209">
                  <c:v>1.6924661829042069E-4</c:v>
                </c:pt>
                <c:pt idx="210">
                  <c:v>1.6616422369631188E-4</c:v>
                </c:pt>
                <c:pt idx="211">
                  <c:v>1.4895865253971094E-4</c:v>
                </c:pt>
                <c:pt idx="212">
                  <c:v>1.5739563541845392E-4</c:v>
                </c:pt>
                <c:pt idx="213">
                  <c:v>1.4696548088199973E-4</c:v>
                </c:pt>
                <c:pt idx="214">
                  <c:v>1.5216071401980154E-4</c:v>
                </c:pt>
                <c:pt idx="215">
                  <c:v>1.6177973432231614E-4</c:v>
                </c:pt>
                <c:pt idx="216">
                  <c:v>1.3914552366973444E-4</c:v>
                </c:pt>
                <c:pt idx="217">
                  <c:v>1.4693775284714376E-4</c:v>
                </c:pt>
                <c:pt idx="218">
                  <c:v>1.4664972393903258E-4</c:v>
                </c:pt>
                <c:pt idx="219">
                  <c:v>1.4042943467861238E-4</c:v>
                </c:pt>
                <c:pt idx="220">
                  <c:v>1.4792186644319938E-4</c:v>
                </c:pt>
                <c:pt idx="221">
                  <c:v>1.5284981101798295E-4</c:v>
                </c:pt>
                <c:pt idx="222">
                  <c:v>1.5107530430949939E-4</c:v>
                </c:pt>
                <c:pt idx="223">
                  <c:v>1.3240734001398482E-4</c:v>
                </c:pt>
                <c:pt idx="224">
                  <c:v>1.5425987324328014E-4</c:v>
                </c:pt>
                <c:pt idx="225">
                  <c:v>1.4341053158132923E-4</c:v>
                </c:pt>
                <c:pt idx="226">
                  <c:v>1.3135647738778879E-4</c:v>
                </c:pt>
                <c:pt idx="227">
                  <c:v>1.5682098774529466E-4</c:v>
                </c:pt>
                <c:pt idx="228">
                  <c:v>1.3787610161271793E-4</c:v>
                </c:pt>
                <c:pt idx="229">
                  <c:v>1.3600536263691772E-4</c:v>
                </c:pt>
                <c:pt idx="230">
                  <c:v>1.4178652960254232E-4</c:v>
                </c:pt>
                <c:pt idx="231">
                  <c:v>1.2607515461436579E-4</c:v>
                </c:pt>
                <c:pt idx="232">
                  <c:v>1.2029036730768987E-4</c:v>
                </c:pt>
                <c:pt idx="233">
                  <c:v>1.1988319710019752E-4</c:v>
                </c:pt>
                <c:pt idx="234">
                  <c:v>1.1792065656707616E-4</c:v>
                </c:pt>
                <c:pt idx="235">
                  <c:v>8.3260587827788926E-5</c:v>
                </c:pt>
                <c:pt idx="236">
                  <c:v>7.1023623276876319E-5</c:v>
                </c:pt>
                <c:pt idx="237">
                  <c:v>5.2057488474575553E-5</c:v>
                </c:pt>
                <c:pt idx="238">
                  <c:v>5.8102542431637144E-5</c:v>
                </c:pt>
                <c:pt idx="239">
                  <c:v>2.4412773788840538E-5</c:v>
                </c:pt>
                <c:pt idx="240">
                  <c:v>4.739068455205107E-6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FA-4676-8CF3-CEFCE3F732E1}"/>
            </c:ext>
          </c:extLst>
        </c:ser>
        <c:ser>
          <c:idx val="2"/>
          <c:order val="2"/>
          <c:tx>
            <c:strRef>
              <c:f>'2022_06 all ages'!$AS$13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2.089495119796455E-4</c:v>
                </c:pt>
                <c:pt idx="48">
                  <c:v>1.7212074849777637E-4</c:v>
                </c:pt>
                <c:pt idx="49">
                  <c:v>2.9205157298888246E-4</c:v>
                </c:pt>
                <c:pt idx="50">
                  <c:v>4.605977178124734E-4</c:v>
                </c:pt>
                <c:pt idx="51">
                  <c:v>5.0861167202789217E-4</c:v>
                </c:pt>
                <c:pt idx="52">
                  <c:v>5.5249771557158473E-4</c:v>
                </c:pt>
                <c:pt idx="53">
                  <c:v>7.0227360083971815E-4</c:v>
                </c:pt>
                <c:pt idx="54">
                  <c:v>6.2678517789840264E-4</c:v>
                </c:pt>
                <c:pt idx="55">
                  <c:v>5.9424032015301315E-4</c:v>
                </c:pt>
                <c:pt idx="56">
                  <c:v>6.0671793564088725E-4</c:v>
                </c:pt>
                <c:pt idx="57">
                  <c:v>4.5625874594733235E-4</c:v>
                </c:pt>
                <c:pt idx="58">
                  <c:v>4.1548311939677162E-4</c:v>
                </c:pt>
                <c:pt idx="59">
                  <c:v>4.0133204102463764E-4</c:v>
                </c:pt>
                <c:pt idx="60">
                  <c:v>3.8805462803221383E-4</c:v>
                </c:pt>
                <c:pt idx="61">
                  <c:v>4.1899560382600007E-4</c:v>
                </c:pt>
                <c:pt idx="62">
                  <c:v>4.0828437264409106E-4</c:v>
                </c:pt>
                <c:pt idx="63">
                  <c:v>3.9427536064295433E-4</c:v>
                </c:pt>
                <c:pt idx="64">
                  <c:v>3.7651784482545313E-4</c:v>
                </c:pt>
                <c:pt idx="65">
                  <c:v>3.8665843873670307E-4</c:v>
                </c:pt>
                <c:pt idx="66">
                  <c:v>3.2944579951353777E-4</c:v>
                </c:pt>
                <c:pt idx="67">
                  <c:v>3.1352581212388853E-4</c:v>
                </c:pt>
                <c:pt idx="68">
                  <c:v>2.7977236543953531E-4</c:v>
                </c:pt>
                <c:pt idx="69">
                  <c:v>2.3059141566513701E-4</c:v>
                </c:pt>
                <c:pt idx="70">
                  <c:v>2.0104687866907584E-4</c:v>
                </c:pt>
                <c:pt idx="71">
                  <c:v>2.1834201233743617E-4</c:v>
                </c:pt>
                <c:pt idx="72">
                  <c:v>1.9098006436675692E-4</c:v>
                </c:pt>
                <c:pt idx="73">
                  <c:v>2.0094864418647123E-4</c:v>
                </c:pt>
                <c:pt idx="74">
                  <c:v>1.6965111828114976E-4</c:v>
                </c:pt>
                <c:pt idx="75">
                  <c:v>1.8061818199327791E-4</c:v>
                </c:pt>
                <c:pt idx="76">
                  <c:v>1.7261311375186257E-4</c:v>
                </c:pt>
                <c:pt idx="77">
                  <c:v>1.716454549594529E-4</c:v>
                </c:pt>
                <c:pt idx="78">
                  <c:v>1.6898089016279688E-4</c:v>
                </c:pt>
                <c:pt idx="79">
                  <c:v>1.7869656363926449E-4</c:v>
                </c:pt>
                <c:pt idx="80">
                  <c:v>1.7726937442456514E-4</c:v>
                </c:pt>
                <c:pt idx="81">
                  <c:v>1.7457479937945874E-4</c:v>
                </c:pt>
                <c:pt idx="82">
                  <c:v>1.8251011965908086E-4</c:v>
                </c:pt>
                <c:pt idx="83">
                  <c:v>1.8711307847653805E-4</c:v>
                </c:pt>
                <c:pt idx="84">
                  <c:v>1.9050122632184198E-4</c:v>
                </c:pt>
                <c:pt idx="85">
                  <c:v>2.0210852107115484E-4</c:v>
                </c:pt>
                <c:pt idx="86">
                  <c:v>2.2366720544218023E-4</c:v>
                </c:pt>
                <c:pt idx="87">
                  <c:v>2.3249492518940252E-4</c:v>
                </c:pt>
                <c:pt idx="88">
                  <c:v>2.2542236856153632E-4</c:v>
                </c:pt>
                <c:pt idx="89">
                  <c:v>2.257241257723441E-4</c:v>
                </c:pt>
                <c:pt idx="90">
                  <c:v>2.3182867432559247E-4</c:v>
                </c:pt>
                <c:pt idx="91">
                  <c:v>2.2037956748518586E-4</c:v>
                </c:pt>
                <c:pt idx="92">
                  <c:v>2.2105920928704154E-4</c:v>
                </c:pt>
                <c:pt idx="93">
                  <c:v>2.015709171481101E-4</c:v>
                </c:pt>
                <c:pt idx="94">
                  <c:v>1.9878829019765742E-4</c:v>
                </c:pt>
                <c:pt idx="95">
                  <c:v>1.787555386646352E-4</c:v>
                </c:pt>
                <c:pt idx="96">
                  <c:v>1.6127558133641898E-4</c:v>
                </c:pt>
                <c:pt idx="97">
                  <c:v>1.8136257456077229E-4</c:v>
                </c:pt>
                <c:pt idx="98">
                  <c:v>1.8299332191674478E-4</c:v>
                </c:pt>
                <c:pt idx="99">
                  <c:v>1.7229450470328999E-4</c:v>
                </c:pt>
                <c:pt idx="100">
                  <c:v>2.0593441525064408E-4</c:v>
                </c:pt>
                <c:pt idx="101">
                  <c:v>2.0403855918183205E-4</c:v>
                </c:pt>
                <c:pt idx="102">
                  <c:v>2.0464073403163668E-4</c:v>
                </c:pt>
                <c:pt idx="103">
                  <c:v>1.7874401531958213E-4</c:v>
                </c:pt>
                <c:pt idx="104">
                  <c:v>1.66969907959631E-4</c:v>
                </c:pt>
                <c:pt idx="105">
                  <c:v>1.7819758494156388E-4</c:v>
                </c:pt>
                <c:pt idx="106">
                  <c:v>1.7592553805053447E-4</c:v>
                </c:pt>
                <c:pt idx="107">
                  <c:v>1.692365191229749E-4</c:v>
                </c:pt>
                <c:pt idx="108">
                  <c:v>1.7133485047104917E-4</c:v>
                </c:pt>
                <c:pt idx="109">
                  <c:v>1.670044328824626E-4</c:v>
                </c:pt>
                <c:pt idx="110">
                  <c:v>1.5861006714327144E-4</c:v>
                </c:pt>
                <c:pt idx="111">
                  <c:v>1.5947510593886826E-4</c:v>
                </c:pt>
                <c:pt idx="112">
                  <c:v>1.4938208389854362E-4</c:v>
                </c:pt>
                <c:pt idx="113">
                  <c:v>1.4818540015861878E-4</c:v>
                </c:pt>
                <c:pt idx="114">
                  <c:v>1.412636369170821E-4</c:v>
                </c:pt>
                <c:pt idx="115">
                  <c:v>1.4781357690074444E-4</c:v>
                </c:pt>
                <c:pt idx="116">
                  <c:v>1.2811681540753607E-4</c:v>
                </c:pt>
                <c:pt idx="117">
                  <c:v>1.3795731385175301E-4</c:v>
                </c:pt>
                <c:pt idx="118">
                  <c:v>1.3918055281559043E-4</c:v>
                </c:pt>
                <c:pt idx="119">
                  <c:v>1.3875283339043282E-4</c:v>
                </c:pt>
                <c:pt idx="120">
                  <c:v>1.3084362513562879E-4</c:v>
                </c:pt>
                <c:pt idx="121">
                  <c:v>1.4371802600974127E-4</c:v>
                </c:pt>
                <c:pt idx="122">
                  <c:v>1.2073424993481219E-4</c:v>
                </c:pt>
                <c:pt idx="123">
                  <c:v>1.2317465099767475E-4</c:v>
                </c:pt>
                <c:pt idx="124">
                  <c:v>1.3865499573959092E-4</c:v>
                </c:pt>
                <c:pt idx="125">
                  <c:v>1.3273245606793395E-4</c:v>
                </c:pt>
                <c:pt idx="126">
                  <c:v>1.4072100032801375E-4</c:v>
                </c:pt>
                <c:pt idx="127">
                  <c:v>1.4324529066868963E-4</c:v>
                </c:pt>
                <c:pt idx="128">
                  <c:v>1.3643152555475527E-4</c:v>
                </c:pt>
                <c:pt idx="129">
                  <c:v>1.4705472812091966E-4</c:v>
                </c:pt>
                <c:pt idx="130">
                  <c:v>1.3422530625679805E-4</c:v>
                </c:pt>
                <c:pt idx="131">
                  <c:v>1.3718310650501136E-4</c:v>
                </c:pt>
                <c:pt idx="132">
                  <c:v>1.3929715974593044E-4</c:v>
                </c:pt>
                <c:pt idx="133">
                  <c:v>1.4659715128028094E-4</c:v>
                </c:pt>
                <c:pt idx="134">
                  <c:v>1.5177666251389794E-4</c:v>
                </c:pt>
                <c:pt idx="135">
                  <c:v>1.5481691534415803E-4</c:v>
                </c:pt>
                <c:pt idx="136">
                  <c:v>1.3786526974798928E-4</c:v>
                </c:pt>
                <c:pt idx="137">
                  <c:v>1.4829411770503402E-4</c:v>
                </c:pt>
                <c:pt idx="138">
                  <c:v>1.3209755966233687E-4</c:v>
                </c:pt>
                <c:pt idx="139">
                  <c:v>1.2852770985776168E-4</c:v>
                </c:pt>
                <c:pt idx="140">
                  <c:v>1.3637509950616559E-4</c:v>
                </c:pt>
                <c:pt idx="141">
                  <c:v>1.3985503353144263E-4</c:v>
                </c:pt>
                <c:pt idx="142">
                  <c:v>1.4866435719385106E-4</c:v>
                </c:pt>
                <c:pt idx="143">
                  <c:v>1.5929962326892029E-4</c:v>
                </c:pt>
                <c:pt idx="144">
                  <c:v>1.5619918509059841E-4</c:v>
                </c:pt>
                <c:pt idx="145">
                  <c:v>1.8164652169415255E-4</c:v>
                </c:pt>
                <c:pt idx="146">
                  <c:v>1.7725030979123257E-4</c:v>
                </c:pt>
                <c:pt idx="147">
                  <c:v>2.0515292303479907E-4</c:v>
                </c:pt>
                <c:pt idx="148">
                  <c:v>1.9359538680832034E-4</c:v>
                </c:pt>
                <c:pt idx="149">
                  <c:v>1.7112836259256426E-4</c:v>
                </c:pt>
                <c:pt idx="150">
                  <c:v>1.5758428868207692E-4</c:v>
                </c:pt>
                <c:pt idx="151">
                  <c:v>1.3896285601048465E-4</c:v>
                </c:pt>
                <c:pt idx="152">
                  <c:v>1.5211507410287152E-4</c:v>
                </c:pt>
                <c:pt idx="153">
                  <c:v>1.4067615693727059E-4</c:v>
                </c:pt>
                <c:pt idx="154">
                  <c:v>1.3191761972920088E-4</c:v>
                </c:pt>
                <c:pt idx="155">
                  <c:v>1.4056441986036596E-4</c:v>
                </c:pt>
                <c:pt idx="156">
                  <c:v>1.451141474445978E-4</c:v>
                </c:pt>
                <c:pt idx="157">
                  <c:v>1.4553082265323088E-4</c:v>
                </c:pt>
                <c:pt idx="158">
                  <c:v>1.3621764359526237E-4</c:v>
                </c:pt>
                <c:pt idx="159">
                  <c:v>1.3846646262767251E-4</c:v>
                </c:pt>
                <c:pt idx="160">
                  <c:v>1.2628019895083721E-4</c:v>
                </c:pt>
                <c:pt idx="161">
                  <c:v>1.3785730228909915E-4</c:v>
                </c:pt>
                <c:pt idx="162">
                  <c:v>1.4153300040026435E-4</c:v>
                </c:pt>
                <c:pt idx="163">
                  <c:v>1.4193866975318172E-4</c:v>
                </c:pt>
                <c:pt idx="164">
                  <c:v>1.2490398013267404E-4</c:v>
                </c:pt>
                <c:pt idx="165">
                  <c:v>1.4322414374581745E-4</c:v>
                </c:pt>
                <c:pt idx="166">
                  <c:v>1.3320463097289204E-4</c:v>
                </c:pt>
                <c:pt idx="167">
                  <c:v>1.326344265132799E-4</c:v>
                </c:pt>
                <c:pt idx="168">
                  <c:v>1.2347738455291662E-4</c:v>
                </c:pt>
                <c:pt idx="169">
                  <c:v>1.2861075043961188E-4</c:v>
                </c:pt>
                <c:pt idx="170">
                  <c:v>1.2466200862396726E-4</c:v>
                </c:pt>
                <c:pt idx="171">
                  <c:v>1.3848218179746016E-4</c:v>
                </c:pt>
                <c:pt idx="172">
                  <c:v>1.4852386270995142E-4</c:v>
                </c:pt>
                <c:pt idx="173">
                  <c:v>1.4024407186362658E-4</c:v>
                </c:pt>
                <c:pt idx="174">
                  <c:v>1.3239976553809107E-4</c:v>
                </c:pt>
                <c:pt idx="175">
                  <c:v>1.2742716249754206E-4</c:v>
                </c:pt>
                <c:pt idx="176">
                  <c:v>1.404733289573992E-4</c:v>
                </c:pt>
                <c:pt idx="177">
                  <c:v>1.2424241315611823E-4</c:v>
                </c:pt>
                <c:pt idx="178">
                  <c:v>1.2753968187649854E-4</c:v>
                </c:pt>
                <c:pt idx="179">
                  <c:v>1.5151891396498847E-4</c:v>
                </c:pt>
                <c:pt idx="180">
                  <c:v>1.4208535203102414E-4</c:v>
                </c:pt>
                <c:pt idx="181">
                  <c:v>1.3952292762627822E-4</c:v>
                </c:pt>
                <c:pt idx="182">
                  <c:v>1.2801229141348774E-4</c:v>
                </c:pt>
                <c:pt idx="183">
                  <c:v>1.2638644145648094E-4</c:v>
                </c:pt>
                <c:pt idx="184">
                  <c:v>1.4271616424246412E-4</c:v>
                </c:pt>
                <c:pt idx="185">
                  <c:v>1.3211362451575023E-4</c:v>
                </c:pt>
                <c:pt idx="186">
                  <c:v>1.2245219911914218E-4</c:v>
                </c:pt>
                <c:pt idx="187">
                  <c:v>1.4796733776523181E-4</c:v>
                </c:pt>
                <c:pt idx="188">
                  <c:v>1.6202052049441642E-4</c:v>
                </c:pt>
                <c:pt idx="189">
                  <c:v>1.584361961212476E-4</c:v>
                </c:pt>
                <c:pt idx="190">
                  <c:v>1.6092188528643917E-4</c:v>
                </c:pt>
                <c:pt idx="191">
                  <c:v>1.4610945561487342E-4</c:v>
                </c:pt>
                <c:pt idx="192">
                  <c:v>1.4805924381798609E-4</c:v>
                </c:pt>
                <c:pt idx="193">
                  <c:v>1.561640571983035E-4</c:v>
                </c:pt>
                <c:pt idx="194">
                  <c:v>1.5763900639827508E-4</c:v>
                </c:pt>
                <c:pt idx="195">
                  <c:v>1.6839167519689221E-4</c:v>
                </c:pt>
                <c:pt idx="196">
                  <c:v>1.6629355824035767E-4</c:v>
                </c:pt>
                <c:pt idx="197">
                  <c:v>1.6159172128238662E-4</c:v>
                </c:pt>
                <c:pt idx="198">
                  <c:v>1.6673089275576929E-4</c:v>
                </c:pt>
                <c:pt idx="199">
                  <c:v>1.8023454154182222E-4</c:v>
                </c:pt>
                <c:pt idx="200">
                  <c:v>1.4679384162485121E-4</c:v>
                </c:pt>
                <c:pt idx="201">
                  <c:v>1.6502797778928196E-4</c:v>
                </c:pt>
                <c:pt idx="202">
                  <c:v>1.6865476464897948E-4</c:v>
                </c:pt>
                <c:pt idx="203">
                  <c:v>1.5227633790455521E-4</c:v>
                </c:pt>
                <c:pt idx="204">
                  <c:v>1.7755096636031973E-4</c:v>
                </c:pt>
                <c:pt idx="205">
                  <c:v>1.7541231341644986E-4</c:v>
                </c:pt>
                <c:pt idx="206">
                  <c:v>1.5837656912140344E-4</c:v>
                </c:pt>
                <c:pt idx="207">
                  <c:v>1.4976854758343985E-4</c:v>
                </c:pt>
                <c:pt idx="208">
                  <c:v>1.4592012395217593E-4</c:v>
                </c:pt>
                <c:pt idx="209">
                  <c:v>1.4365631313695103E-4</c:v>
                </c:pt>
                <c:pt idx="210">
                  <c:v>1.3223870376584466E-4</c:v>
                </c:pt>
                <c:pt idx="211">
                  <c:v>1.5148493644220231E-4</c:v>
                </c:pt>
                <c:pt idx="212">
                  <c:v>1.254244598072231E-4</c:v>
                </c:pt>
                <c:pt idx="213">
                  <c:v>1.4313138816862567E-4</c:v>
                </c:pt>
                <c:pt idx="214">
                  <c:v>1.3647060615880539E-4</c:v>
                </c:pt>
                <c:pt idx="215">
                  <c:v>1.3249659762302863E-4</c:v>
                </c:pt>
                <c:pt idx="216">
                  <c:v>1.350607510208256E-4</c:v>
                </c:pt>
                <c:pt idx="217">
                  <c:v>1.3983231254636552E-4</c:v>
                </c:pt>
                <c:pt idx="218">
                  <c:v>1.4518040774459784E-4</c:v>
                </c:pt>
                <c:pt idx="219">
                  <c:v>1.4780063711751832E-4</c:v>
                </c:pt>
                <c:pt idx="220">
                  <c:v>1.5485993301799316E-4</c:v>
                </c:pt>
                <c:pt idx="221">
                  <c:v>1.325596410310925E-4</c:v>
                </c:pt>
                <c:pt idx="222">
                  <c:v>1.2904244105206431E-4</c:v>
                </c:pt>
                <c:pt idx="223">
                  <c:v>1.3666084635272798E-4</c:v>
                </c:pt>
                <c:pt idx="224">
                  <c:v>1.5886806368501939E-4</c:v>
                </c:pt>
                <c:pt idx="225">
                  <c:v>1.4080772299848523E-4</c:v>
                </c:pt>
                <c:pt idx="226">
                  <c:v>1.1251446315521763E-4</c:v>
                </c:pt>
                <c:pt idx="227">
                  <c:v>1.3652954818939853E-4</c:v>
                </c:pt>
                <c:pt idx="228">
                  <c:v>1.1315321331993933E-4</c:v>
                </c:pt>
                <c:pt idx="229">
                  <c:v>1.3503492049254516E-4</c:v>
                </c:pt>
                <c:pt idx="230">
                  <c:v>1.2745208838042026E-4</c:v>
                </c:pt>
                <c:pt idx="231">
                  <c:v>1.1411810505121888E-4</c:v>
                </c:pt>
                <c:pt idx="232">
                  <c:v>1.0242348383553941E-4</c:v>
                </c:pt>
                <c:pt idx="233">
                  <c:v>1.0902447210586085E-4</c:v>
                </c:pt>
                <c:pt idx="234">
                  <c:v>1.0933214626592757E-4</c:v>
                </c:pt>
                <c:pt idx="235">
                  <c:v>7.270721888228489E-5</c:v>
                </c:pt>
                <c:pt idx="236">
                  <c:v>7.9854773922514993E-5</c:v>
                </c:pt>
                <c:pt idx="237">
                  <c:v>6.6151130794987062E-5</c:v>
                </c:pt>
                <c:pt idx="238">
                  <c:v>4.4223183719503654E-5</c:v>
                </c:pt>
                <c:pt idx="239">
                  <c:v>2.4506639442655227E-5</c:v>
                </c:pt>
                <c:pt idx="240">
                  <c:v>4.0956653145609702E-6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FA-4676-8CF3-CEFCE3F732E1}"/>
            </c:ext>
          </c:extLst>
        </c:ser>
        <c:ser>
          <c:idx val="3"/>
          <c:order val="3"/>
          <c:tx>
            <c:strRef>
              <c:f>'2022_06 all ages'!$AT$13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'2022_06 all ages'!$AP$14:$AP$254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ages'!$AT$14:$AT$254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6.3505936205622126E-4</c:v>
                </c:pt>
                <c:pt idx="83">
                  <c:v>1.2399468586446065E-4</c:v>
                </c:pt>
                <c:pt idx="84">
                  <c:v>2.8164876617885578E-4</c:v>
                </c:pt>
                <c:pt idx="85">
                  <c:v>3.7319648779981401E-4</c:v>
                </c:pt>
                <c:pt idx="86">
                  <c:v>3.5015582547451632E-4</c:v>
                </c:pt>
                <c:pt idx="87">
                  <c:v>3.2616703673208882E-4</c:v>
                </c:pt>
                <c:pt idx="88">
                  <c:v>4.0466737419162391E-4</c:v>
                </c:pt>
                <c:pt idx="89">
                  <c:v>3.9658510051475388E-4</c:v>
                </c:pt>
                <c:pt idx="90">
                  <c:v>4.4241082685703988E-4</c:v>
                </c:pt>
                <c:pt idx="91">
                  <c:v>4.9263884848118049E-4</c:v>
                </c:pt>
                <c:pt idx="92">
                  <c:v>4.3426424824146332E-4</c:v>
                </c:pt>
                <c:pt idx="93">
                  <c:v>3.5189274603204693E-4</c:v>
                </c:pt>
                <c:pt idx="94">
                  <c:v>3.1534569114191857E-4</c:v>
                </c:pt>
                <c:pt idx="95">
                  <c:v>2.7585281701348924E-4</c:v>
                </c:pt>
                <c:pt idx="96">
                  <c:v>2.8665415664870883E-4</c:v>
                </c:pt>
                <c:pt idx="97">
                  <c:v>2.6176464575743916E-4</c:v>
                </c:pt>
                <c:pt idx="98">
                  <c:v>2.2094806018665126E-4</c:v>
                </c:pt>
                <c:pt idx="99">
                  <c:v>2.3954941856521581E-4</c:v>
                </c:pt>
                <c:pt idx="100">
                  <c:v>2.3896487409953522E-4</c:v>
                </c:pt>
                <c:pt idx="101">
                  <c:v>2.4902620518271013E-4</c:v>
                </c:pt>
                <c:pt idx="102">
                  <c:v>2.5010091731498456E-4</c:v>
                </c:pt>
                <c:pt idx="103">
                  <c:v>2.4877923172002638E-4</c:v>
                </c:pt>
                <c:pt idx="104">
                  <c:v>2.3937752376802543E-4</c:v>
                </c:pt>
                <c:pt idx="105">
                  <c:v>2.4135046402874323E-4</c:v>
                </c:pt>
                <c:pt idx="106">
                  <c:v>2.4810580979662942E-4</c:v>
                </c:pt>
                <c:pt idx="107">
                  <c:v>2.6412067582543366E-4</c:v>
                </c:pt>
                <c:pt idx="108">
                  <c:v>2.7056556313691488E-4</c:v>
                </c:pt>
                <c:pt idx="109">
                  <c:v>2.8387354323761361E-4</c:v>
                </c:pt>
                <c:pt idx="110">
                  <c:v>2.6703012358870527E-4</c:v>
                </c:pt>
                <c:pt idx="111">
                  <c:v>2.776415398990259E-4</c:v>
                </c:pt>
                <c:pt idx="112">
                  <c:v>2.7870481476827927E-4</c:v>
                </c:pt>
                <c:pt idx="113">
                  <c:v>2.7082670468621948E-4</c:v>
                </c:pt>
                <c:pt idx="114">
                  <c:v>2.7576273637933417E-4</c:v>
                </c:pt>
                <c:pt idx="115">
                  <c:v>2.4973087015258473E-4</c:v>
                </c:pt>
                <c:pt idx="116">
                  <c:v>2.2520662138166356E-4</c:v>
                </c:pt>
                <c:pt idx="117">
                  <c:v>2.578064370944461E-4</c:v>
                </c:pt>
                <c:pt idx="118">
                  <c:v>2.4787105492978694E-4</c:v>
                </c:pt>
                <c:pt idx="119">
                  <c:v>2.4626277824034594E-4</c:v>
                </c:pt>
                <c:pt idx="120">
                  <c:v>2.3485524931063091E-4</c:v>
                </c:pt>
                <c:pt idx="121">
                  <c:v>2.664978262340408E-4</c:v>
                </c:pt>
                <c:pt idx="122">
                  <c:v>2.3195434246974498E-4</c:v>
                </c:pt>
                <c:pt idx="123">
                  <c:v>2.5140775924083008E-4</c:v>
                </c:pt>
                <c:pt idx="124">
                  <c:v>3.034540158012558E-4</c:v>
                </c:pt>
                <c:pt idx="125">
                  <c:v>2.689513687862843E-4</c:v>
                </c:pt>
                <c:pt idx="126">
                  <c:v>2.925164746637935E-4</c:v>
                </c:pt>
                <c:pt idx="127">
                  <c:v>2.6722404161075135E-4</c:v>
                </c:pt>
                <c:pt idx="128">
                  <c:v>2.7479024995606568E-4</c:v>
                </c:pt>
                <c:pt idx="129">
                  <c:v>2.518911912996742E-4</c:v>
                </c:pt>
                <c:pt idx="130">
                  <c:v>2.6684288289101306E-4</c:v>
                </c:pt>
                <c:pt idx="131">
                  <c:v>2.6405763761631662E-4</c:v>
                </c:pt>
                <c:pt idx="132">
                  <c:v>2.9405413474309139E-4</c:v>
                </c:pt>
                <c:pt idx="133">
                  <c:v>2.8860989943540219E-4</c:v>
                </c:pt>
                <c:pt idx="134">
                  <c:v>2.8759481084915595E-4</c:v>
                </c:pt>
                <c:pt idx="135">
                  <c:v>3.0486586843283891E-4</c:v>
                </c:pt>
                <c:pt idx="136">
                  <c:v>2.9736375445364553E-4</c:v>
                </c:pt>
                <c:pt idx="137">
                  <c:v>2.8986602985859255E-4</c:v>
                </c:pt>
                <c:pt idx="138">
                  <c:v>3.0181225363926724E-4</c:v>
                </c:pt>
                <c:pt idx="139">
                  <c:v>2.8166107490051152E-4</c:v>
                </c:pt>
                <c:pt idx="140">
                  <c:v>2.8771230478248161E-4</c:v>
                </c:pt>
                <c:pt idx="141">
                  <c:v>2.8934780525243078E-4</c:v>
                </c:pt>
                <c:pt idx="142">
                  <c:v>2.8716022777281082E-4</c:v>
                </c:pt>
                <c:pt idx="143">
                  <c:v>3.161256102628556E-4</c:v>
                </c:pt>
                <c:pt idx="144">
                  <c:v>3.0953007755869978E-4</c:v>
                </c:pt>
                <c:pt idx="145">
                  <c:v>3.5520822912496816E-4</c:v>
                </c:pt>
                <c:pt idx="146">
                  <c:v>4.0175147647675323E-4</c:v>
                </c:pt>
                <c:pt idx="147">
                  <c:v>3.8929236383429512E-4</c:v>
                </c:pt>
                <c:pt idx="148">
                  <c:v>3.7478341241325926E-4</c:v>
                </c:pt>
                <c:pt idx="149">
                  <c:v>3.4356408918248825E-4</c:v>
                </c:pt>
                <c:pt idx="150">
                  <c:v>3.2173880023349732E-4</c:v>
                </c:pt>
                <c:pt idx="151">
                  <c:v>3.1398828911043147E-4</c:v>
                </c:pt>
                <c:pt idx="152">
                  <c:v>2.9804163313075271E-4</c:v>
                </c:pt>
                <c:pt idx="153">
                  <c:v>3.049373171137681E-4</c:v>
                </c:pt>
                <c:pt idx="154">
                  <c:v>3.1065886776998332E-4</c:v>
                </c:pt>
                <c:pt idx="155">
                  <c:v>3.0994259650581323E-4</c:v>
                </c:pt>
                <c:pt idx="156">
                  <c:v>2.9402378224755067E-4</c:v>
                </c:pt>
                <c:pt idx="157">
                  <c:v>3.1230549446780614E-4</c:v>
                </c:pt>
                <c:pt idx="158">
                  <c:v>2.893894893574069E-4</c:v>
                </c:pt>
                <c:pt idx="159">
                  <c:v>2.971444787356748E-4</c:v>
                </c:pt>
                <c:pt idx="160">
                  <c:v>2.9409654767888308E-4</c:v>
                </c:pt>
                <c:pt idx="161">
                  <c:v>2.7617276879248468E-4</c:v>
                </c:pt>
                <c:pt idx="162">
                  <c:v>2.9674920431460854E-4</c:v>
                </c:pt>
                <c:pt idx="163">
                  <c:v>2.8875054854088226E-4</c:v>
                </c:pt>
                <c:pt idx="164">
                  <c:v>2.7842603366407112E-4</c:v>
                </c:pt>
                <c:pt idx="165">
                  <c:v>2.7364058198681097E-4</c:v>
                </c:pt>
                <c:pt idx="166">
                  <c:v>2.717687222852573E-4</c:v>
                </c:pt>
                <c:pt idx="167">
                  <c:v>2.6058868315690238E-4</c:v>
                </c:pt>
                <c:pt idx="168">
                  <c:v>2.633734801447109E-4</c:v>
                </c:pt>
                <c:pt idx="169">
                  <c:v>2.478461554700094E-4</c:v>
                </c:pt>
                <c:pt idx="170">
                  <c:v>2.6021732439398827E-4</c:v>
                </c:pt>
                <c:pt idx="171">
                  <c:v>2.4906088072776985E-4</c:v>
                </c:pt>
                <c:pt idx="172">
                  <c:v>2.741900219600836E-4</c:v>
                </c:pt>
                <c:pt idx="173">
                  <c:v>2.528880322984849E-4</c:v>
                </c:pt>
                <c:pt idx="174">
                  <c:v>2.6378507193391488E-4</c:v>
                </c:pt>
                <c:pt idx="175">
                  <c:v>2.7583438926033238E-4</c:v>
                </c:pt>
                <c:pt idx="176">
                  <c:v>2.5774835979579968E-4</c:v>
                </c:pt>
                <c:pt idx="177">
                  <c:v>2.4951917396764662E-4</c:v>
                </c:pt>
                <c:pt idx="178">
                  <c:v>2.5084601435640787E-4</c:v>
                </c:pt>
                <c:pt idx="179">
                  <c:v>2.5332898894280778E-4</c:v>
                </c:pt>
                <c:pt idx="180">
                  <c:v>2.7547147172522762E-4</c:v>
                </c:pt>
                <c:pt idx="181">
                  <c:v>2.9962402820464545E-4</c:v>
                </c:pt>
                <c:pt idx="182">
                  <c:v>2.6396230398909173E-4</c:v>
                </c:pt>
                <c:pt idx="183">
                  <c:v>2.5459971252011332E-4</c:v>
                </c:pt>
                <c:pt idx="184">
                  <c:v>2.6082806753870201E-4</c:v>
                </c:pt>
                <c:pt idx="185">
                  <c:v>2.6128288325955203E-4</c:v>
                </c:pt>
                <c:pt idx="186">
                  <c:v>2.5943070446573851E-4</c:v>
                </c:pt>
                <c:pt idx="187">
                  <c:v>2.6276737281135981E-4</c:v>
                </c:pt>
                <c:pt idx="188">
                  <c:v>3.0124781896816199E-4</c:v>
                </c:pt>
                <c:pt idx="189">
                  <c:v>2.887374373202267E-4</c:v>
                </c:pt>
                <c:pt idx="190">
                  <c:v>3.0213964198681727E-4</c:v>
                </c:pt>
                <c:pt idx="191">
                  <c:v>2.7870687066445604E-4</c:v>
                </c:pt>
                <c:pt idx="192">
                  <c:v>2.7599388257466926E-4</c:v>
                </c:pt>
                <c:pt idx="193">
                  <c:v>3.0720256617409206E-4</c:v>
                </c:pt>
                <c:pt idx="194">
                  <c:v>3.0161494249809142E-4</c:v>
                </c:pt>
                <c:pt idx="195">
                  <c:v>3.2159359601485158E-4</c:v>
                </c:pt>
                <c:pt idx="196">
                  <c:v>3.2089043467581092E-4</c:v>
                </c:pt>
                <c:pt idx="197">
                  <c:v>3.2851084660328385E-4</c:v>
                </c:pt>
                <c:pt idx="198">
                  <c:v>3.1461088846923037E-4</c:v>
                </c:pt>
                <c:pt idx="199">
                  <c:v>3.2968181713296553E-4</c:v>
                </c:pt>
                <c:pt idx="200">
                  <c:v>3.0031351560850172E-4</c:v>
                </c:pt>
                <c:pt idx="201">
                  <c:v>2.8987167261571993E-4</c:v>
                </c:pt>
                <c:pt idx="202">
                  <c:v>2.9175082726054763E-4</c:v>
                </c:pt>
                <c:pt idx="203">
                  <c:v>3.2082623548039817E-4</c:v>
                </c:pt>
                <c:pt idx="204">
                  <c:v>3.10395616903341E-4</c:v>
                </c:pt>
                <c:pt idx="205">
                  <c:v>3.4173551577934715E-4</c:v>
                </c:pt>
                <c:pt idx="206">
                  <c:v>3.0042913665881898E-4</c:v>
                </c:pt>
                <c:pt idx="207">
                  <c:v>3.0201762991818664E-4</c:v>
                </c:pt>
                <c:pt idx="208">
                  <c:v>2.7017899050677397E-4</c:v>
                </c:pt>
                <c:pt idx="209">
                  <c:v>2.5977668377588794E-4</c:v>
                </c:pt>
                <c:pt idx="210">
                  <c:v>2.6393737586395775E-4</c:v>
                </c:pt>
                <c:pt idx="211">
                  <c:v>2.6096323916467332E-4</c:v>
                </c:pt>
                <c:pt idx="212">
                  <c:v>2.7994830288426121E-4</c:v>
                </c:pt>
                <c:pt idx="213">
                  <c:v>2.8381524584645927E-4</c:v>
                </c:pt>
                <c:pt idx="214">
                  <c:v>2.4893243873815588E-4</c:v>
                </c:pt>
                <c:pt idx="215">
                  <c:v>2.53655195020603E-4</c:v>
                </c:pt>
                <c:pt idx="216">
                  <c:v>2.4585112438209111E-4</c:v>
                </c:pt>
                <c:pt idx="217">
                  <c:v>2.6138086721536784E-4</c:v>
                </c:pt>
                <c:pt idx="218">
                  <c:v>2.4903275122713898E-4</c:v>
                </c:pt>
                <c:pt idx="219">
                  <c:v>2.489147176378647E-4</c:v>
                </c:pt>
                <c:pt idx="220">
                  <c:v>2.5476272220184023E-4</c:v>
                </c:pt>
                <c:pt idx="221">
                  <c:v>2.5407574350085906E-4</c:v>
                </c:pt>
                <c:pt idx="222">
                  <c:v>2.4373912690528278E-4</c:v>
                </c:pt>
                <c:pt idx="223">
                  <c:v>2.43906077392831E-4</c:v>
                </c:pt>
                <c:pt idx="224">
                  <c:v>2.6051920586322259E-4</c:v>
                </c:pt>
                <c:pt idx="225">
                  <c:v>2.6521768076072144E-4</c:v>
                </c:pt>
                <c:pt idx="226">
                  <c:v>2.1212197300220936E-4</c:v>
                </c:pt>
                <c:pt idx="227">
                  <c:v>2.4315828834758872E-4</c:v>
                </c:pt>
                <c:pt idx="228">
                  <c:v>2.1049677277139043E-4</c:v>
                </c:pt>
                <c:pt idx="229">
                  <c:v>2.2255105435765071E-4</c:v>
                </c:pt>
                <c:pt idx="230">
                  <c:v>2.1763352587639506E-4</c:v>
                </c:pt>
                <c:pt idx="231">
                  <c:v>2.1413262107220974E-4</c:v>
                </c:pt>
                <c:pt idx="232">
                  <c:v>1.951017693351153E-4</c:v>
                </c:pt>
                <c:pt idx="233">
                  <c:v>1.9499827141482244E-4</c:v>
                </c:pt>
                <c:pt idx="234">
                  <c:v>1.8756008526768937E-4</c:v>
                </c:pt>
                <c:pt idx="235">
                  <c:v>1.2656161848826478E-4</c:v>
                </c:pt>
                <c:pt idx="236">
                  <c:v>1.2704845941965336E-4</c:v>
                </c:pt>
                <c:pt idx="237">
                  <c:v>9.0368592873933987E-5</c:v>
                </c:pt>
                <c:pt idx="238">
                  <c:v>8.299475003504091E-5</c:v>
                </c:pt>
                <c:pt idx="239">
                  <c:v>3.3736678703406319E-5</c:v>
                </c:pt>
                <c:pt idx="240">
                  <c:v>5.3376919576057311E-6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FFA-4676-8CF3-CEFCE3F73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ages'!$AR$13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ages'!$AR$14:$AR$254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5.7179390274285217E-4</c:v>
                      </c:pt>
                      <c:pt idx="44">
                        <c:v>5.1286418885480346E-4</c:v>
                      </c:pt>
                      <c:pt idx="45">
                        <c:v>1.9143932899204019E-4</c:v>
                      </c:pt>
                      <c:pt idx="46">
                        <c:v>5.0650043431062556E-4</c:v>
                      </c:pt>
                      <c:pt idx="47">
                        <c:v>6.7453443849186431E-4</c:v>
                      </c:pt>
                      <c:pt idx="48">
                        <c:v>7.2471735037567297E-4</c:v>
                      </c:pt>
                      <c:pt idx="49">
                        <c:v>1.1485044082629747E-3</c:v>
                      </c:pt>
                      <c:pt idx="50">
                        <c:v>1.1566650858880717E-3</c:v>
                      </c:pt>
                      <c:pt idx="51">
                        <c:v>1.2543624954115533E-3</c:v>
                      </c:pt>
                      <c:pt idx="52">
                        <c:v>1.1210587236839444E-3</c:v>
                      </c:pt>
                      <c:pt idx="53">
                        <c:v>7.803765030459796E-4</c:v>
                      </c:pt>
                      <c:pt idx="54">
                        <c:v>5.860825481813622E-4</c:v>
                      </c:pt>
                      <c:pt idx="55">
                        <c:v>4.103785336618347E-4</c:v>
                      </c:pt>
                      <c:pt idx="56">
                        <c:v>4.1523503859597301E-4</c:v>
                      </c:pt>
                      <c:pt idx="57">
                        <c:v>4.0426982129719623E-4</c:v>
                      </c:pt>
                      <c:pt idx="58">
                        <c:v>3.2865471611261008E-4</c:v>
                      </c:pt>
                      <c:pt idx="59">
                        <c:v>3.0031040736604419E-4</c:v>
                      </c:pt>
                      <c:pt idx="60">
                        <c:v>2.377218971340143E-4</c:v>
                      </c:pt>
                      <c:pt idx="61">
                        <c:v>1.7352678166910037E-4</c:v>
                      </c:pt>
                      <c:pt idx="62">
                        <c:v>1.3473640485816229E-4</c:v>
                      </c:pt>
                      <c:pt idx="63">
                        <c:v>8.4239343071041862E-5</c:v>
                      </c:pt>
                      <c:pt idx="64">
                        <c:v>7.7490230803398642E-5</c:v>
                      </c:pt>
                      <c:pt idx="65">
                        <c:v>8.2016981379358646E-5</c:v>
                      </c:pt>
                      <c:pt idx="66">
                        <c:v>7.4793910578315563E-5</c:v>
                      </c:pt>
                      <c:pt idx="67">
                        <c:v>6.5524180388787341E-5</c:v>
                      </c:pt>
                      <c:pt idx="68">
                        <c:v>7.6374933302537072E-5</c:v>
                      </c:pt>
                      <c:pt idx="69">
                        <c:v>5.8501622622671534E-5</c:v>
                      </c:pt>
                      <c:pt idx="70">
                        <c:v>7.389256060762921E-5</c:v>
                      </c:pt>
                      <c:pt idx="71">
                        <c:v>7.426931147629959E-5</c:v>
                      </c:pt>
                      <c:pt idx="72">
                        <c:v>8.6010884392713304E-5</c:v>
                      </c:pt>
                      <c:pt idx="73">
                        <c:v>8.9754223117688477E-5</c:v>
                      </c:pt>
                      <c:pt idx="74">
                        <c:v>8.7020603261363745E-5</c:v>
                      </c:pt>
                      <c:pt idx="75">
                        <c:v>1.1128744567375277E-4</c:v>
                      </c:pt>
                      <c:pt idx="76">
                        <c:v>1.2302682412545249E-4</c:v>
                      </c:pt>
                      <c:pt idx="77">
                        <c:v>1.9042524173970243E-4</c:v>
                      </c:pt>
                      <c:pt idx="78">
                        <c:v>1.973088261502547E-4</c:v>
                      </c:pt>
                      <c:pt idx="79">
                        <c:v>2.7673230741416771E-4</c:v>
                      </c:pt>
                      <c:pt idx="80">
                        <c:v>2.9703150555172538E-4</c:v>
                      </c:pt>
                      <c:pt idx="81">
                        <c:v>3.5710072973679059E-4</c:v>
                      </c:pt>
                      <c:pt idx="82">
                        <c:v>3.3683735356610352E-4</c:v>
                      </c:pt>
                      <c:pt idx="83">
                        <c:v>4.0376327367468249E-4</c:v>
                      </c:pt>
                      <c:pt idx="84">
                        <c:v>4.3138815792527778E-4</c:v>
                      </c:pt>
                      <c:pt idx="85">
                        <c:v>4.4915805800108897E-4</c:v>
                      </c:pt>
                      <c:pt idx="86">
                        <c:v>4.7846657173924756E-4</c:v>
                      </c:pt>
                      <c:pt idx="87">
                        <c:v>3.6293422593751146E-4</c:v>
                      </c:pt>
                      <c:pt idx="88">
                        <c:v>2.6225403499514926E-4</c:v>
                      </c:pt>
                      <c:pt idx="89">
                        <c:v>2.3602645078901044E-4</c:v>
                      </c:pt>
                      <c:pt idx="90">
                        <c:v>2.2877001156109574E-4</c:v>
                      </c:pt>
                      <c:pt idx="91">
                        <c:v>2.7364637245458139E-4</c:v>
                      </c:pt>
                      <c:pt idx="92">
                        <c:v>3.4791051461354654E-4</c:v>
                      </c:pt>
                      <c:pt idx="93">
                        <c:v>2.7994764552961371E-4</c:v>
                      </c:pt>
                      <c:pt idx="94">
                        <c:v>3.1354193173623447E-4</c:v>
                      </c:pt>
                      <c:pt idx="95">
                        <c:v>3.4517919035470247E-4</c:v>
                      </c:pt>
                      <c:pt idx="96">
                        <c:v>4.5172590724652995E-4</c:v>
                      </c:pt>
                      <c:pt idx="97">
                        <c:v>4.6383002576144504E-4</c:v>
                      </c:pt>
                      <c:pt idx="98">
                        <c:v>3.3961744756535951E-4</c:v>
                      </c:pt>
                      <c:pt idx="99">
                        <c:v>3.3357219541006245E-4</c:v>
                      </c:pt>
                      <c:pt idx="100">
                        <c:v>3.8866949548962222E-4</c:v>
                      </c:pt>
                      <c:pt idx="101">
                        <c:v>5.9857763973895624E-4</c:v>
                      </c:pt>
                      <c:pt idx="102">
                        <c:v>4.1190805923315571E-4</c:v>
                      </c:pt>
                      <c:pt idx="103">
                        <c:v>5.099276650636505E-4</c:v>
                      </c:pt>
                      <c:pt idx="104">
                        <c:v>5.1290902258113627E-4</c:v>
                      </c:pt>
                      <c:pt idx="105">
                        <c:v>3.5463013946078329E-4</c:v>
                      </c:pt>
                      <c:pt idx="106">
                        <c:v>2.1611967649695735E-4</c:v>
                      </c:pt>
                      <c:pt idx="107">
                        <c:v>3.6949668463672457E-4</c:v>
                      </c:pt>
                      <c:pt idx="108">
                        <c:v>3.7160189113989592E-4</c:v>
                      </c:pt>
                      <c:pt idx="109">
                        <c:v>2.5278040227893404E-4</c:v>
                      </c:pt>
                      <c:pt idx="110">
                        <c:v>3.2052204515884667E-4</c:v>
                      </c:pt>
                      <c:pt idx="111">
                        <c:v>4.1128514711957851E-4</c:v>
                      </c:pt>
                      <c:pt idx="112">
                        <c:v>3.689080974718613E-4</c:v>
                      </c:pt>
                      <c:pt idx="113">
                        <c:v>2.5855252822952674E-4</c:v>
                      </c:pt>
                      <c:pt idx="114">
                        <c:v>2.8260962947312577E-4</c:v>
                      </c:pt>
                      <c:pt idx="115">
                        <c:v>3.6379386781548294E-4</c:v>
                      </c:pt>
                      <c:pt idx="116">
                        <c:v>2.5150130288808696E-4</c:v>
                      </c:pt>
                      <c:pt idx="117">
                        <c:v>1.839170213859858E-4</c:v>
                      </c:pt>
                      <c:pt idx="118">
                        <c:v>3.1210526113010145E-4</c:v>
                      </c:pt>
                      <c:pt idx="119">
                        <c:v>3.022327022301211E-4</c:v>
                      </c:pt>
                      <c:pt idx="120">
                        <c:v>3.6239634181061168E-4</c:v>
                      </c:pt>
                      <c:pt idx="121">
                        <c:v>2.8213367583287242E-4</c:v>
                      </c:pt>
                      <c:pt idx="122">
                        <c:v>1.4183742981160218E-4</c:v>
                      </c:pt>
                      <c:pt idx="123">
                        <c:v>2.2581959443688553E-4</c:v>
                      </c:pt>
                      <c:pt idx="124">
                        <c:v>3.2270623398203792E-4</c:v>
                      </c:pt>
                      <c:pt idx="125">
                        <c:v>3.6059058267059172E-4</c:v>
                      </c:pt>
                      <c:pt idx="126">
                        <c:v>1.4502415515058804E-4</c:v>
                      </c:pt>
                      <c:pt idx="127">
                        <c:v>2.3089322896129553E-4</c:v>
                      </c:pt>
                      <c:pt idx="128">
                        <c:v>2.5661657177702073E-4</c:v>
                      </c:pt>
                      <c:pt idx="129">
                        <c:v>2.7033393224819052E-4</c:v>
                      </c:pt>
                      <c:pt idx="130">
                        <c:v>2.5948068021001188E-4</c:v>
                      </c:pt>
                      <c:pt idx="131">
                        <c:v>2.3606842870301992E-4</c:v>
                      </c:pt>
                      <c:pt idx="132">
                        <c:v>2.623683823208453E-4</c:v>
                      </c:pt>
                      <c:pt idx="133">
                        <c:v>3.7693220021698103E-4</c:v>
                      </c:pt>
                      <c:pt idx="134">
                        <c:v>3.6642504861657727E-4</c:v>
                      </c:pt>
                      <c:pt idx="135">
                        <c:v>3.1765358371943161E-4</c:v>
                      </c:pt>
                      <c:pt idx="136">
                        <c:v>2.2997482244857862E-4</c:v>
                      </c:pt>
                      <c:pt idx="137">
                        <c:v>3.9831262595609989E-4</c:v>
                      </c:pt>
                      <c:pt idx="138">
                        <c:v>3.8764448787627153E-4</c:v>
                      </c:pt>
                      <c:pt idx="139">
                        <c:v>2.2087711770907856E-4</c:v>
                      </c:pt>
                      <c:pt idx="140">
                        <c:v>1.6983061437078308E-4</c:v>
                      </c:pt>
                      <c:pt idx="141">
                        <c:v>2.4958876189045206E-4</c:v>
                      </c:pt>
                      <c:pt idx="142">
                        <c:v>3.1703323528671008E-4</c:v>
                      </c:pt>
                      <c:pt idx="143">
                        <c:v>3.4538094947751826E-4</c:v>
                      </c:pt>
                      <c:pt idx="144">
                        <c:v>2.9387359545767069E-4</c:v>
                      </c:pt>
                      <c:pt idx="145">
                        <c:v>2.9551086017427737E-4</c:v>
                      </c:pt>
                      <c:pt idx="146">
                        <c:v>4.3227519848712005E-4</c:v>
                      </c:pt>
                      <c:pt idx="147">
                        <c:v>4.075509236526998E-4</c:v>
                      </c:pt>
                      <c:pt idx="148">
                        <c:v>3.9619070890729391E-4</c:v>
                      </c:pt>
                      <c:pt idx="149">
                        <c:v>4.3965901953007749E-4</c:v>
                      </c:pt>
                      <c:pt idx="150">
                        <c:v>4.9744718219870202E-4</c:v>
                      </c:pt>
                      <c:pt idx="151">
                        <c:v>3.6128472347349131E-4</c:v>
                      </c:pt>
                      <c:pt idx="152">
                        <c:v>2.5150299360988682E-4</c:v>
                      </c:pt>
                      <c:pt idx="153">
                        <c:v>3.9343217822481862E-4</c:v>
                      </c:pt>
                      <c:pt idx="154">
                        <c:v>3.1084771895834002E-4</c:v>
                      </c:pt>
                      <c:pt idx="155">
                        <c:v>4.1206805145397522E-4</c:v>
                      </c:pt>
                      <c:pt idx="156">
                        <c:v>4.0010159167811171E-4</c:v>
                      </c:pt>
                      <c:pt idx="157">
                        <c:v>3.4486260158369619E-4</c:v>
                      </c:pt>
                      <c:pt idx="158">
                        <c:v>3.6124528845188353E-4</c:v>
                      </c:pt>
                      <c:pt idx="159">
                        <c:v>1.8887595528869141E-4</c:v>
                      </c:pt>
                      <c:pt idx="160">
                        <c:v>2.775787292062813E-4</c:v>
                      </c:pt>
                      <c:pt idx="161">
                        <c:v>2.6442327450127171E-4</c:v>
                      </c:pt>
                      <c:pt idx="162">
                        <c:v>2.6588527559429488E-4</c:v>
                      </c:pt>
                      <c:pt idx="163">
                        <c:v>2.2278892695780264E-4</c:v>
                      </c:pt>
                      <c:pt idx="164">
                        <c:v>2.8376267615717925E-4</c:v>
                      </c:pt>
                      <c:pt idx="165">
                        <c:v>2.703141816342992E-4</c:v>
                      </c:pt>
                      <c:pt idx="166">
                        <c:v>3.0201629473490689E-4</c:v>
                      </c:pt>
                      <c:pt idx="167">
                        <c:v>1.9738537159853421E-4</c:v>
                      </c:pt>
                      <c:pt idx="168">
                        <c:v>3.9698783925232639E-4</c:v>
                      </c:pt>
                      <c:pt idx="169">
                        <c:v>2.6100138232378842E-4</c:v>
                      </c:pt>
                      <c:pt idx="170">
                        <c:v>1.8524295788371249E-4</c:v>
                      </c:pt>
                      <c:pt idx="171">
                        <c:v>2.0177859373978927E-4</c:v>
                      </c:pt>
                      <c:pt idx="172">
                        <c:v>2.0288333590552733E-4</c:v>
                      </c:pt>
                      <c:pt idx="173">
                        <c:v>2.9816461313994725E-4</c:v>
                      </c:pt>
                      <c:pt idx="174">
                        <c:v>2.3668702900640654E-4</c:v>
                      </c:pt>
                      <c:pt idx="175">
                        <c:v>3.1733457948934584E-4</c:v>
                      </c:pt>
                      <c:pt idx="176">
                        <c:v>2.073968162259131E-4</c:v>
                      </c:pt>
                      <c:pt idx="177">
                        <c:v>2.2457572337916199E-4</c:v>
                      </c:pt>
                      <c:pt idx="178">
                        <c:v>2.0967636165042117E-4</c:v>
                      </c:pt>
                      <c:pt idx="179">
                        <c:v>2.7570535570187134E-4</c:v>
                      </c:pt>
                      <c:pt idx="180">
                        <c:v>3.5878365438743931E-4</c:v>
                      </c:pt>
                      <c:pt idx="181">
                        <c:v>3.7718656803062352E-4</c:v>
                      </c:pt>
                      <c:pt idx="182">
                        <c:v>2.6383589094941594E-4</c:v>
                      </c:pt>
                      <c:pt idx="183">
                        <c:v>2.3212292831501153E-4</c:v>
                      </c:pt>
                      <c:pt idx="184">
                        <c:v>3.1676942699598257E-4</c:v>
                      </c:pt>
                      <c:pt idx="185">
                        <c:v>3.0175684258751341E-4</c:v>
                      </c:pt>
                      <c:pt idx="186">
                        <c:v>2.5284637858196708E-4</c:v>
                      </c:pt>
                      <c:pt idx="187">
                        <c:v>2.8814075252794652E-4</c:v>
                      </c:pt>
                      <c:pt idx="188">
                        <c:v>4.0906307117329348E-4</c:v>
                      </c:pt>
                      <c:pt idx="189">
                        <c:v>2.7421084366596905E-4</c:v>
                      </c:pt>
                      <c:pt idx="190">
                        <c:v>3.6190377973162682E-4</c:v>
                      </c:pt>
                      <c:pt idx="191">
                        <c:v>3.9858439315914549E-4</c:v>
                      </c:pt>
                      <c:pt idx="192">
                        <c:v>2.9623184765766741E-4</c:v>
                      </c:pt>
                      <c:pt idx="193">
                        <c:v>3.1539182630133415E-4</c:v>
                      </c:pt>
                      <c:pt idx="194">
                        <c:v>4.0525134323677784E-4</c:v>
                      </c:pt>
                      <c:pt idx="195">
                        <c:v>3.0118682563220442E-4</c:v>
                      </c:pt>
                      <c:pt idx="196">
                        <c:v>4.2758430448236576E-4</c:v>
                      </c:pt>
                      <c:pt idx="197">
                        <c:v>3.7621762912325884E-4</c:v>
                      </c:pt>
                      <c:pt idx="198">
                        <c:v>2.8822097800619632E-4</c:v>
                      </c:pt>
                      <c:pt idx="199">
                        <c:v>4.3475079535256579E-4</c:v>
                      </c:pt>
                      <c:pt idx="200">
                        <c:v>2.1856332652255871E-4</c:v>
                      </c:pt>
                      <c:pt idx="201">
                        <c:v>2.3807348660371012E-4</c:v>
                      </c:pt>
                      <c:pt idx="202">
                        <c:v>2.9462763151074273E-4</c:v>
                      </c:pt>
                      <c:pt idx="203">
                        <c:v>3.1476973030884005E-4</c:v>
                      </c:pt>
                      <c:pt idx="204">
                        <c:v>2.9788584152615736E-4</c:v>
                      </c:pt>
                      <c:pt idx="205">
                        <c:v>5.8042794976320873E-4</c:v>
                      </c:pt>
                      <c:pt idx="206">
                        <c:v>3.9538066692757987E-4</c:v>
                      </c:pt>
                      <c:pt idx="207">
                        <c:v>3.5970776672790097E-4</c:v>
                      </c:pt>
                      <c:pt idx="208">
                        <c:v>2.6650214017637729E-4</c:v>
                      </c:pt>
                      <c:pt idx="209">
                        <c:v>2.296788016613202E-4</c:v>
                      </c:pt>
                      <c:pt idx="210">
                        <c:v>4.2342516538798039E-4</c:v>
                      </c:pt>
                      <c:pt idx="211">
                        <c:v>2.9028624734377036E-4</c:v>
                      </c:pt>
                      <c:pt idx="212">
                        <c:v>4.0866187466576825E-4</c:v>
                      </c:pt>
                      <c:pt idx="213">
                        <c:v>3.7179077458932025E-4</c:v>
                      </c:pt>
                      <c:pt idx="214">
                        <c:v>3.9353189593343787E-4</c:v>
                      </c:pt>
                      <c:pt idx="215">
                        <c:v>2.7698389474475096E-4</c:v>
                      </c:pt>
                      <c:pt idx="216">
                        <c:v>3.1829695814077308E-4</c:v>
                      </c:pt>
                      <c:pt idx="217">
                        <c:v>4.2008920714816977E-4</c:v>
                      </c:pt>
                      <c:pt idx="218">
                        <c:v>2.4136293339039014E-4</c:v>
                      </c:pt>
                      <c:pt idx="219">
                        <c:v>2.8313525626126769E-4</c:v>
                      </c:pt>
                      <c:pt idx="220">
                        <c:v>3.050271597528998E-4</c:v>
                      </c:pt>
                      <c:pt idx="221">
                        <c:v>2.2490666374391631E-4</c:v>
                      </c:pt>
                      <c:pt idx="222">
                        <c:v>3.4950178494421515E-4</c:v>
                      </c:pt>
                      <c:pt idx="223">
                        <c:v>3.1007953543775701E-4</c:v>
                      </c:pt>
                      <c:pt idx="224">
                        <c:v>2.7020730984878509E-4</c:v>
                      </c:pt>
                      <c:pt idx="225">
                        <c:v>3.971071505155873E-4</c:v>
                      </c:pt>
                      <c:pt idx="226">
                        <c:v>3.782877254692746E-4</c:v>
                      </c:pt>
                      <c:pt idx="227">
                        <c:v>2.9583833828126203E-4</c:v>
                      </c:pt>
                      <c:pt idx="228">
                        <c:v>2.3371229027420337E-4</c:v>
                      </c:pt>
                      <c:pt idx="229">
                        <c:v>4.0592228378851468E-4</c:v>
                      </c:pt>
                      <c:pt idx="230">
                        <c:v>2.1480629724756237E-4</c:v>
                      </c:pt>
                      <c:pt idx="231">
                        <c:v>2.5917641214462562E-4</c:v>
                      </c:pt>
                      <c:pt idx="232">
                        <c:v>2.8231213995762259E-4</c:v>
                      </c:pt>
                      <c:pt idx="233">
                        <c:v>2.401825058458096E-4</c:v>
                      </c:pt>
                      <c:pt idx="234">
                        <c:v>2.4149261967749418E-4</c:v>
                      </c:pt>
                      <c:pt idx="235">
                        <c:v>1.5450862034354732E-4</c:v>
                      </c:pt>
                      <c:pt idx="236">
                        <c:v>2.2192816680839095E-4</c:v>
                      </c:pt>
                      <c:pt idx="237">
                        <c:v>8.9248652573634273E-5</c:v>
                      </c:pt>
                      <c:pt idx="238">
                        <c:v>1.5703021377235949E-4</c:v>
                      </c:pt>
                      <c:pt idx="239">
                        <c:v>6.7659835708988784E-5</c:v>
                      </c:pt>
                      <c:pt idx="240">
                        <c:v>2.2673819474849477E-5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FFA-4676-8CF3-CEFCE3F732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FFA-4676-8CF3-CEFCE3F732E1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ages'!$AJ$14:$AJ$254</c:f>
              <c:numCache>
                <c:formatCode>General</c:formatCode>
                <c:ptCount val="241"/>
                <c:pt idx="0">
                  <c:v>2.2488937164646434E-4</c:v>
                </c:pt>
                <c:pt idx="1">
                  <c:v>2.2623015720654588E-4</c:v>
                </c:pt>
                <c:pt idx="2">
                  <c:v>2.2955722551544217E-4</c:v>
                </c:pt>
                <c:pt idx="3">
                  <c:v>2.2633330514747912E-4</c:v>
                </c:pt>
                <c:pt idx="4">
                  <c:v>2.2976122905178268E-4</c:v>
                </c:pt>
                <c:pt idx="5">
                  <c:v>2.2236377852227784E-4</c:v>
                </c:pt>
                <c:pt idx="6">
                  <c:v>2.0989427584211664E-4</c:v>
                </c:pt>
                <c:pt idx="7">
                  <c:v>2.0119329049992222E-4</c:v>
                </c:pt>
                <c:pt idx="8">
                  <c:v>2.0878783187617121E-4</c:v>
                </c:pt>
                <c:pt idx="9">
                  <c:v>1.9809451628247075E-4</c:v>
                </c:pt>
                <c:pt idx="10">
                  <c:v>2.0052019997516529E-4</c:v>
                </c:pt>
                <c:pt idx="11">
                  <c:v>1.8922268016054601E-4</c:v>
                </c:pt>
                <c:pt idx="12">
                  <c:v>1.9085003909238602E-4</c:v>
                </c:pt>
                <c:pt idx="13">
                  <c:v>2.1177998118721957E-4</c:v>
                </c:pt>
                <c:pt idx="14">
                  <c:v>1.9689765375344444E-4</c:v>
                </c:pt>
                <c:pt idx="15">
                  <c:v>1.999224200198161E-4</c:v>
                </c:pt>
                <c:pt idx="16">
                  <c:v>2.0553740738698387E-4</c:v>
                </c:pt>
                <c:pt idx="17">
                  <c:v>2.0886564032075288E-4</c:v>
                </c:pt>
                <c:pt idx="18">
                  <c:v>1.9695786788372148E-4</c:v>
                </c:pt>
                <c:pt idx="19">
                  <c:v>1.9629937400605297E-4</c:v>
                </c:pt>
                <c:pt idx="20">
                  <c:v>2.0829400709546498E-4</c:v>
                </c:pt>
                <c:pt idx="21">
                  <c:v>2.186020814163061E-4</c:v>
                </c:pt>
                <c:pt idx="22">
                  <c:v>2.1356622996163998E-4</c:v>
                </c:pt>
                <c:pt idx="23">
                  <c:v>2.1720106953496401E-4</c:v>
                </c:pt>
                <c:pt idx="24">
                  <c:v>2.0807386487882746E-4</c:v>
                </c:pt>
                <c:pt idx="25">
                  <c:v>2.0063661306539735E-4</c:v>
                </c:pt>
                <c:pt idx="26">
                  <c:v>2.0057711619002883E-4</c:v>
                </c:pt>
                <c:pt idx="27">
                  <c:v>2.0620506732986368E-4</c:v>
                </c:pt>
                <c:pt idx="28">
                  <c:v>2.185233577235731E-4</c:v>
                </c:pt>
                <c:pt idx="29">
                  <c:v>2.3793773569190859E-4</c:v>
                </c:pt>
                <c:pt idx="30">
                  <c:v>2.361970017755364E-4</c:v>
                </c:pt>
                <c:pt idx="31">
                  <c:v>2.5762690614150916E-4</c:v>
                </c:pt>
                <c:pt idx="32">
                  <c:v>2.9226226381067768E-4</c:v>
                </c:pt>
                <c:pt idx="33">
                  <c:v>3.6321230353049107E-4</c:v>
                </c:pt>
                <c:pt idx="34">
                  <c:v>4.1924375399590935E-4</c:v>
                </c:pt>
                <c:pt idx="35">
                  <c:v>4.2282118964042216E-4</c:v>
                </c:pt>
                <c:pt idx="36">
                  <c:v>3.8496742708634573E-4</c:v>
                </c:pt>
                <c:pt idx="37">
                  <c:v>3.3966300432728948E-4</c:v>
                </c:pt>
                <c:pt idx="38">
                  <c:v>3.1434210109412218E-4</c:v>
                </c:pt>
                <c:pt idx="39">
                  <c:v>3.0843066417810591E-4</c:v>
                </c:pt>
                <c:pt idx="40">
                  <c:v>3.0752380772110515E-4</c:v>
                </c:pt>
                <c:pt idx="41">
                  <c:v>3.2355559115581327E-4</c:v>
                </c:pt>
                <c:pt idx="42">
                  <c:v>3.2115362184278968E-4</c:v>
                </c:pt>
                <c:pt idx="43">
                  <c:v>3.5159304300235746E-4</c:v>
                </c:pt>
                <c:pt idx="44">
                  <c:v>3.8403017584969634E-4</c:v>
                </c:pt>
                <c:pt idx="45">
                  <c:v>3.7446124360326704E-4</c:v>
                </c:pt>
                <c:pt idx="46">
                  <c:v>3.566997446106555E-4</c:v>
                </c:pt>
                <c:pt idx="47">
                  <c:v>3.3280938442439763E-4</c:v>
                </c:pt>
                <c:pt idx="48">
                  <c:v>3.1485990795584664E-4</c:v>
                </c:pt>
                <c:pt idx="49">
                  <c:v>3.2422473052407175E-4</c:v>
                </c:pt>
                <c:pt idx="50">
                  <c:v>3.3069567672101429E-4</c:v>
                </c:pt>
                <c:pt idx="51">
                  <c:v>3.4385104345407351E-4</c:v>
                </c:pt>
                <c:pt idx="52">
                  <c:v>3.6803962378182629E-4</c:v>
                </c:pt>
                <c:pt idx="53">
                  <c:v>3.722857784967197E-4</c:v>
                </c:pt>
                <c:pt idx="54">
                  <c:v>3.5289285604364227E-4</c:v>
                </c:pt>
                <c:pt idx="55">
                  <c:v>3.1620487660339035E-4</c:v>
                </c:pt>
                <c:pt idx="56">
                  <c:v>2.968256348452512E-4</c:v>
                </c:pt>
                <c:pt idx="57">
                  <c:v>2.5757104698173795E-4</c:v>
                </c:pt>
                <c:pt idx="58">
                  <c:v>2.2680689399280296E-4</c:v>
                </c:pt>
                <c:pt idx="59">
                  <c:v>2.060849911552843E-4</c:v>
                </c:pt>
                <c:pt idx="60">
                  <c:v>2.0799973504542497E-4</c:v>
                </c:pt>
                <c:pt idx="61">
                  <c:v>1.8722976723376414E-4</c:v>
                </c:pt>
                <c:pt idx="62">
                  <c:v>1.8090517356258621E-4</c:v>
                </c:pt>
                <c:pt idx="63">
                  <c:v>1.6953384695168622E-4</c:v>
                </c:pt>
                <c:pt idx="64">
                  <c:v>1.607648683298696E-4</c:v>
                </c:pt>
                <c:pt idx="65">
                  <c:v>1.6901249937374511E-4</c:v>
                </c:pt>
                <c:pt idx="66">
                  <c:v>1.6279167078785174E-4</c:v>
                </c:pt>
                <c:pt idx="67">
                  <c:v>1.7577355769295464E-4</c:v>
                </c:pt>
                <c:pt idx="68">
                  <c:v>1.6639095042464918E-4</c:v>
                </c:pt>
                <c:pt idx="69">
                  <c:v>1.6123436801553342E-4</c:v>
                </c:pt>
                <c:pt idx="70">
                  <c:v>1.7127310151554857E-4</c:v>
                </c:pt>
                <c:pt idx="71">
                  <c:v>1.6713149952971094E-4</c:v>
                </c:pt>
                <c:pt idx="72">
                  <c:v>1.641588172831889E-4</c:v>
                </c:pt>
                <c:pt idx="73">
                  <c:v>1.7017889717281222E-4</c:v>
                </c:pt>
                <c:pt idx="74">
                  <c:v>1.5972512377385894E-4</c:v>
                </c:pt>
                <c:pt idx="75">
                  <c:v>1.693393323852226E-4</c:v>
                </c:pt>
                <c:pt idx="76">
                  <c:v>1.67582829164719E-4</c:v>
                </c:pt>
                <c:pt idx="77">
                  <c:v>1.54066461908062E-4</c:v>
                </c:pt>
                <c:pt idx="78">
                  <c:v>1.5719255860219251E-4</c:v>
                </c:pt>
                <c:pt idx="79">
                  <c:v>1.5988063446513109E-4</c:v>
                </c:pt>
                <c:pt idx="80">
                  <c:v>1.735569971913548E-4</c:v>
                </c:pt>
                <c:pt idx="81">
                  <c:v>1.6957377771197185E-4</c:v>
                </c:pt>
                <c:pt idx="82">
                  <c:v>1.5830003996107704E-4</c:v>
                </c:pt>
                <c:pt idx="83">
                  <c:v>1.567965750288132E-4</c:v>
                </c:pt>
                <c:pt idx="84">
                  <c:v>1.6895229059938886E-4</c:v>
                </c:pt>
                <c:pt idx="85">
                  <c:v>1.8436392144499951E-4</c:v>
                </c:pt>
                <c:pt idx="86">
                  <c:v>2.0105382962448139E-4</c:v>
                </c:pt>
                <c:pt idx="87">
                  <c:v>2.181000237685433E-4</c:v>
                </c:pt>
                <c:pt idx="88">
                  <c:v>2.5066454034217877E-4</c:v>
                </c:pt>
                <c:pt idx="89">
                  <c:v>2.8396084871833903E-4</c:v>
                </c:pt>
                <c:pt idx="90">
                  <c:v>3.0633611006504729E-4</c:v>
                </c:pt>
                <c:pt idx="91">
                  <c:v>3.2341677018166625E-4</c:v>
                </c:pt>
                <c:pt idx="92">
                  <c:v>3.2452207034857266E-4</c:v>
                </c:pt>
                <c:pt idx="93">
                  <c:v>3.1006890835384027E-4</c:v>
                </c:pt>
                <c:pt idx="94">
                  <c:v>2.7458896375386131E-4</c:v>
                </c:pt>
                <c:pt idx="95">
                  <c:v>2.5938024478535705E-4</c:v>
                </c:pt>
                <c:pt idx="96">
                  <c:v>2.3524396762339696E-4</c:v>
                </c:pt>
                <c:pt idx="97">
                  <c:v>2.191362108881307E-4</c:v>
                </c:pt>
                <c:pt idx="98">
                  <c:v>1.9197734931566707E-4</c:v>
                </c:pt>
                <c:pt idx="99">
                  <c:v>1.8675372621520828E-4</c:v>
                </c:pt>
                <c:pt idx="100">
                  <c:v>2.2388556984479651E-4</c:v>
                </c:pt>
                <c:pt idx="101">
                  <c:v>2.2086759155310305E-4</c:v>
                </c:pt>
                <c:pt idx="102">
                  <c:v>2.1367167695086659E-4</c:v>
                </c:pt>
                <c:pt idx="103">
                  <c:v>2.041420929195932E-4</c:v>
                </c:pt>
                <c:pt idx="104">
                  <c:v>1.997834995308228E-4</c:v>
                </c:pt>
                <c:pt idx="105">
                  <c:v>1.9568119247814528E-4</c:v>
                </c:pt>
                <c:pt idx="106">
                  <c:v>1.7345124264352379E-4</c:v>
                </c:pt>
                <c:pt idx="107">
                  <c:v>1.8643011501069689E-4</c:v>
                </c:pt>
                <c:pt idx="108">
                  <c:v>1.8491071636185638E-4</c:v>
                </c:pt>
                <c:pt idx="109">
                  <c:v>1.70436958812224E-4</c:v>
                </c:pt>
                <c:pt idx="110">
                  <c:v>1.6139720794550654E-4</c:v>
                </c:pt>
                <c:pt idx="111">
                  <c:v>1.5183487028379351E-4</c:v>
                </c:pt>
                <c:pt idx="112">
                  <c:v>1.4952528987697162E-4</c:v>
                </c:pt>
                <c:pt idx="113">
                  <c:v>1.6121269302358889E-4</c:v>
                </c:pt>
                <c:pt idx="114">
                  <c:v>1.4749767244827191E-4</c:v>
                </c:pt>
                <c:pt idx="115">
                  <c:v>1.2910953328510759E-4</c:v>
                </c:pt>
                <c:pt idx="116">
                  <c:v>1.2627365930099763E-4</c:v>
                </c:pt>
                <c:pt idx="117">
                  <c:v>1.3017993634386593E-4</c:v>
                </c:pt>
                <c:pt idx="118">
                  <c:v>1.3408775220551179E-4</c:v>
                </c:pt>
                <c:pt idx="119">
                  <c:v>1.2476645214895939E-4</c:v>
                </c:pt>
                <c:pt idx="120">
                  <c:v>1.3204679819969566E-4</c:v>
                </c:pt>
                <c:pt idx="121">
                  <c:v>1.46855527636174E-4</c:v>
                </c:pt>
                <c:pt idx="122">
                  <c:v>1.2689304853312979E-4</c:v>
                </c:pt>
                <c:pt idx="123">
                  <c:v>1.271687133459471E-4</c:v>
                </c:pt>
                <c:pt idx="124">
                  <c:v>1.4795283913437819E-4</c:v>
                </c:pt>
                <c:pt idx="125">
                  <c:v>1.461572332519399E-4</c:v>
                </c:pt>
                <c:pt idx="126">
                  <c:v>1.3734954858526786E-4</c:v>
                </c:pt>
                <c:pt idx="127">
                  <c:v>1.4931527935940899E-4</c:v>
                </c:pt>
                <c:pt idx="128">
                  <c:v>1.4102544480799312E-4</c:v>
                </c:pt>
                <c:pt idx="129">
                  <c:v>1.4078554721943173E-4</c:v>
                </c:pt>
                <c:pt idx="130">
                  <c:v>1.2079923908580811E-4</c:v>
                </c:pt>
                <c:pt idx="131">
                  <c:v>1.571936085458208E-4</c:v>
                </c:pt>
                <c:pt idx="132">
                  <c:v>1.3850545104750133E-4</c:v>
                </c:pt>
                <c:pt idx="133">
                  <c:v>1.5100153551250993E-4</c:v>
                </c:pt>
                <c:pt idx="134">
                  <c:v>1.5648390574175434E-4</c:v>
                </c:pt>
                <c:pt idx="135">
                  <c:v>1.6872955266644099E-4</c:v>
                </c:pt>
                <c:pt idx="136">
                  <c:v>1.6355662098833986E-4</c:v>
                </c:pt>
                <c:pt idx="137">
                  <c:v>1.4511580032255486E-4</c:v>
                </c:pt>
                <c:pt idx="138">
                  <c:v>1.5476212182441687E-4</c:v>
                </c:pt>
                <c:pt idx="139">
                  <c:v>1.3943540131338149E-4</c:v>
                </c:pt>
                <c:pt idx="140">
                  <c:v>1.4075591412726995E-4</c:v>
                </c:pt>
                <c:pt idx="141">
                  <c:v>1.379129812909607E-4</c:v>
                </c:pt>
                <c:pt idx="142">
                  <c:v>1.4417888199939912E-4</c:v>
                </c:pt>
                <c:pt idx="143">
                  <c:v>1.5357148743869767E-4</c:v>
                </c:pt>
                <c:pt idx="144">
                  <c:v>1.5958363544042359E-4</c:v>
                </c:pt>
                <c:pt idx="145">
                  <c:v>1.6247368300571565E-4</c:v>
                </c:pt>
                <c:pt idx="146">
                  <c:v>1.869838418075872E-4</c:v>
                </c:pt>
                <c:pt idx="147">
                  <c:v>2.0447399591810793E-4</c:v>
                </c:pt>
                <c:pt idx="148">
                  <c:v>1.7976104334814418E-4</c:v>
                </c:pt>
                <c:pt idx="149">
                  <c:v>1.6650207579779413E-4</c:v>
                </c:pt>
                <c:pt idx="150">
                  <c:v>1.545398897111197E-4</c:v>
                </c:pt>
                <c:pt idx="151">
                  <c:v>1.3605530851718887E-4</c:v>
                </c:pt>
                <c:pt idx="152">
                  <c:v>1.4754533852578982E-4</c:v>
                </c:pt>
                <c:pt idx="153">
                  <c:v>1.4365576037376194E-4</c:v>
                </c:pt>
                <c:pt idx="154">
                  <c:v>1.449803679303125E-4</c:v>
                </c:pt>
                <c:pt idx="155">
                  <c:v>1.3743732866414304E-4</c:v>
                </c:pt>
                <c:pt idx="156">
                  <c:v>1.4293438579632465E-4</c:v>
                </c:pt>
                <c:pt idx="157">
                  <c:v>1.3591046729771728E-4</c:v>
                </c:pt>
                <c:pt idx="158">
                  <c:v>1.3540707064752547E-4</c:v>
                </c:pt>
                <c:pt idx="159">
                  <c:v>1.3960095546255939E-4</c:v>
                </c:pt>
                <c:pt idx="160">
                  <c:v>1.4327458925704885E-4</c:v>
                </c:pt>
                <c:pt idx="161">
                  <c:v>1.3285328683949933E-4</c:v>
                </c:pt>
                <c:pt idx="162">
                  <c:v>1.3182662911769279E-4</c:v>
                </c:pt>
                <c:pt idx="163">
                  <c:v>1.2270518476134671E-4</c:v>
                </c:pt>
                <c:pt idx="164">
                  <c:v>1.2010886054895994E-4</c:v>
                </c:pt>
                <c:pt idx="165">
                  <c:v>1.295254591150274E-4</c:v>
                </c:pt>
                <c:pt idx="166">
                  <c:v>1.1256402580530479E-4</c:v>
                </c:pt>
                <c:pt idx="167">
                  <c:v>1.2171976989623431E-4</c:v>
                </c:pt>
                <c:pt idx="168">
                  <c:v>1.1441922589843744E-4</c:v>
                </c:pt>
                <c:pt idx="169">
                  <c:v>1.162613588002791E-4</c:v>
                </c:pt>
                <c:pt idx="170">
                  <c:v>1.2594389346857194E-4</c:v>
                </c:pt>
                <c:pt idx="171">
                  <c:v>1.1864172486585304E-4</c:v>
                </c:pt>
                <c:pt idx="172">
                  <c:v>1.3146394927228557E-4</c:v>
                </c:pt>
                <c:pt idx="173">
                  <c:v>1.1292015720452663E-4</c:v>
                </c:pt>
                <c:pt idx="174">
                  <c:v>1.1554739939715395E-4</c:v>
                </c:pt>
                <c:pt idx="175">
                  <c:v>1.2157482553304591E-4</c:v>
                </c:pt>
                <c:pt idx="176">
                  <c:v>1.184514397549403E-4</c:v>
                </c:pt>
                <c:pt idx="177">
                  <c:v>1.0721919955705613E-4</c:v>
                </c:pt>
                <c:pt idx="178">
                  <c:v>1.1141577554289756E-4</c:v>
                </c:pt>
                <c:pt idx="179">
                  <c:v>1.2084579515798682E-4</c:v>
                </c:pt>
                <c:pt idx="180">
                  <c:v>1.3917513119833736E-4</c:v>
                </c:pt>
                <c:pt idx="181">
                  <c:v>1.2663401061082811E-4</c:v>
                </c:pt>
                <c:pt idx="182">
                  <c:v>1.0309699185719774E-4</c:v>
                </c:pt>
                <c:pt idx="183">
                  <c:v>1.1488522612181566E-4</c:v>
                </c:pt>
                <c:pt idx="184">
                  <c:v>1.1725425105901501E-4</c:v>
                </c:pt>
                <c:pt idx="185">
                  <c:v>1.2538354555020371E-4</c:v>
                </c:pt>
                <c:pt idx="186">
                  <c:v>1.1963911412216008E-4</c:v>
                </c:pt>
                <c:pt idx="187">
                  <c:v>1.351031145155432E-4</c:v>
                </c:pt>
                <c:pt idx="188">
                  <c:v>1.2647879389087878E-4</c:v>
                </c:pt>
                <c:pt idx="189">
                  <c:v>1.2728057474676094E-4</c:v>
                </c:pt>
                <c:pt idx="190">
                  <c:v>1.2336737956881183E-4</c:v>
                </c:pt>
                <c:pt idx="191">
                  <c:v>1.3464834666154148E-4</c:v>
                </c:pt>
                <c:pt idx="192">
                  <c:v>1.2837774303885307E-4</c:v>
                </c:pt>
                <c:pt idx="193">
                  <c:v>1.4490444716915913E-4</c:v>
                </c:pt>
                <c:pt idx="194">
                  <c:v>1.3313066742233663E-4</c:v>
                </c:pt>
                <c:pt idx="195">
                  <c:v>1.4520688861835467E-4</c:v>
                </c:pt>
                <c:pt idx="196">
                  <c:v>1.5466663342013037E-4</c:v>
                </c:pt>
                <c:pt idx="197">
                  <c:v>1.3397498017628627E-4</c:v>
                </c:pt>
                <c:pt idx="198">
                  <c:v>1.5838298349565405E-4</c:v>
                </c:pt>
                <c:pt idx="199">
                  <c:v>1.4660441643869784E-4</c:v>
                </c:pt>
                <c:pt idx="200">
                  <c:v>1.4898696758827639E-4</c:v>
                </c:pt>
                <c:pt idx="201">
                  <c:v>1.264450679188925E-4</c:v>
                </c:pt>
                <c:pt idx="202">
                  <c:v>1.3695718928579794E-4</c:v>
                </c:pt>
                <c:pt idx="203">
                  <c:v>1.4169992702543589E-4</c:v>
                </c:pt>
                <c:pt idx="204">
                  <c:v>1.3279571210091117E-4</c:v>
                </c:pt>
                <c:pt idx="205">
                  <c:v>1.3517596124787233E-4</c:v>
                </c:pt>
                <c:pt idx="206">
                  <c:v>1.2285460566653785E-4</c:v>
                </c:pt>
                <c:pt idx="207">
                  <c:v>1.1735566972621035E-4</c:v>
                </c:pt>
                <c:pt idx="208">
                  <c:v>1.0739065659098506E-4</c:v>
                </c:pt>
                <c:pt idx="209">
                  <c:v>1.2368522100795855E-4</c:v>
                </c:pt>
                <c:pt idx="210">
                  <c:v>1.2107386492284951E-4</c:v>
                </c:pt>
                <c:pt idx="211">
                  <c:v>1.0821655193223578E-4</c:v>
                </c:pt>
                <c:pt idx="212">
                  <c:v>1.1400810205407568E-4</c:v>
                </c:pt>
                <c:pt idx="213">
                  <c:v>1.0613862186870918E-4</c:v>
                </c:pt>
                <c:pt idx="214">
                  <c:v>1.0956597695731026E-4</c:v>
                </c:pt>
                <c:pt idx="215">
                  <c:v>1.1614816945670577E-4</c:v>
                </c:pt>
                <c:pt idx="216">
                  <c:v>9.9603033375845532E-5</c:v>
                </c:pt>
                <c:pt idx="217">
                  <c:v>1.0487012672345456E-4</c:v>
                </c:pt>
                <c:pt idx="218">
                  <c:v>1.0435535082983495E-4</c:v>
                </c:pt>
                <c:pt idx="219">
                  <c:v>9.9633799863188758E-5</c:v>
                </c:pt>
                <c:pt idx="220">
                  <c:v>1.0463958246264508E-4</c:v>
                </c:pt>
                <c:pt idx="221">
                  <c:v>1.0780616567048967E-4</c:v>
                </c:pt>
                <c:pt idx="222">
                  <c:v>1.0623980015874384E-4</c:v>
                </c:pt>
                <c:pt idx="223">
                  <c:v>9.2836958117741805E-5</c:v>
                </c:pt>
                <c:pt idx="224">
                  <c:v>1.0783925648706856E-4</c:v>
                </c:pt>
                <c:pt idx="225">
                  <c:v>9.9958569886624322E-5</c:v>
                </c:pt>
                <c:pt idx="226">
                  <c:v>9.1286289651878959E-5</c:v>
                </c:pt>
                <c:pt idx="227">
                  <c:v>1.0866090572841795E-4</c:v>
                </c:pt>
                <c:pt idx="228">
                  <c:v>9.5251802949181279E-5</c:v>
                </c:pt>
                <c:pt idx="229">
                  <c:v>9.3681819243049931E-5</c:v>
                </c:pt>
                <c:pt idx="230">
                  <c:v>9.7375416784517267E-5</c:v>
                </c:pt>
                <c:pt idx="231">
                  <c:v>8.6329443210387343E-5</c:v>
                </c:pt>
                <c:pt idx="232">
                  <c:v>8.2124994814717638E-5</c:v>
                </c:pt>
                <c:pt idx="233">
                  <c:v>8.1605211406762961E-5</c:v>
                </c:pt>
                <c:pt idx="234">
                  <c:v>8.0032160334554426E-5</c:v>
                </c:pt>
                <c:pt idx="235">
                  <c:v>5.6341602838631371E-5</c:v>
                </c:pt>
                <c:pt idx="236">
                  <c:v>4.7918986380461987E-5</c:v>
                </c:pt>
                <c:pt idx="237">
                  <c:v>3.5018947097098747E-5</c:v>
                </c:pt>
                <c:pt idx="238">
                  <c:v>3.8969971009233271E-5</c:v>
                </c:pt>
                <c:pt idx="239">
                  <c:v>1.6325524642174241E-5</c:v>
                </c:pt>
                <c:pt idx="240">
                  <c:v>3.1597889471701876E-6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28-4117-A8F9-092F3D7634F6}"/>
            </c:ext>
          </c:extLst>
        </c:ser>
        <c:ser>
          <c:idx val="2"/>
          <c:order val="2"/>
          <c:tx>
            <c:strRef>
              <c:f>'2022_06 all ages'!$AL$13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2.4362514331961128E-4</c:v>
                </c:pt>
                <c:pt idx="48">
                  <c:v>2.0013509185465693E-4</c:v>
                </c:pt>
                <c:pt idx="49">
                  <c:v>3.3865605183891348E-4</c:v>
                </c:pt>
                <c:pt idx="50">
                  <c:v>5.3263579032943032E-4</c:v>
                </c:pt>
                <c:pt idx="51">
                  <c:v>5.8654881063735932E-4</c:v>
                </c:pt>
                <c:pt idx="52">
                  <c:v>6.3541519345371698E-4</c:v>
                </c:pt>
                <c:pt idx="53">
                  <c:v>8.0545767460128812E-4</c:v>
                </c:pt>
                <c:pt idx="54">
                  <c:v>7.1690955869592031E-4</c:v>
                </c:pt>
                <c:pt idx="55">
                  <c:v>6.7782415538883997E-4</c:v>
                </c:pt>
                <c:pt idx="56">
                  <c:v>6.9016198093308618E-4</c:v>
                </c:pt>
                <c:pt idx="57">
                  <c:v>5.1758856476609091E-4</c:v>
                </c:pt>
                <c:pt idx="58">
                  <c:v>4.7004141640760624E-4</c:v>
                </c:pt>
                <c:pt idx="59">
                  <c:v>4.5278898042323736E-4</c:v>
                </c:pt>
                <c:pt idx="60">
                  <c:v>4.3661047885395576E-4</c:v>
                </c:pt>
                <c:pt idx="61">
                  <c:v>4.7013223086712561E-4</c:v>
                </c:pt>
                <c:pt idx="62">
                  <c:v>4.5685942577681354E-4</c:v>
                </c:pt>
                <c:pt idx="63">
                  <c:v>4.3997575202433593E-4</c:v>
                </c:pt>
                <c:pt idx="64">
                  <c:v>4.1900956899585301E-4</c:v>
                </c:pt>
                <c:pt idx="65">
                  <c:v>4.2911642928802559E-4</c:v>
                </c:pt>
                <c:pt idx="66">
                  <c:v>3.6462034391735322E-4</c:v>
                </c:pt>
                <c:pt idx="67">
                  <c:v>3.4605051159255948E-4</c:v>
                </c:pt>
                <c:pt idx="68">
                  <c:v>3.0795005167874823E-4</c:v>
                </c:pt>
                <c:pt idx="69">
                  <c:v>2.5312082335571148E-4</c:v>
                </c:pt>
                <c:pt idx="70">
                  <c:v>2.2008545720319364E-4</c:v>
                </c:pt>
                <c:pt idx="71">
                  <c:v>2.3836396026294515E-4</c:v>
                </c:pt>
                <c:pt idx="72">
                  <c:v>2.0792207060125342E-4</c:v>
                </c:pt>
                <c:pt idx="73">
                  <c:v>2.1817596663045372E-4</c:v>
                </c:pt>
                <c:pt idx="74">
                  <c:v>1.8369097848312048E-4</c:v>
                </c:pt>
                <c:pt idx="75">
                  <c:v>1.9503018818842183E-4</c:v>
                </c:pt>
                <c:pt idx="76">
                  <c:v>1.8587604897564734E-4</c:v>
                </c:pt>
                <c:pt idx="77">
                  <c:v>1.8432796401189291E-4</c:v>
                </c:pt>
                <c:pt idx="78">
                  <c:v>1.8096966562680292E-4</c:v>
                </c:pt>
                <c:pt idx="79">
                  <c:v>1.9085065896536972E-4</c:v>
                </c:pt>
                <c:pt idx="80">
                  <c:v>1.8880802407254284E-4</c:v>
                </c:pt>
                <c:pt idx="81">
                  <c:v>1.8542895856414824E-4</c:v>
                </c:pt>
                <c:pt idx="82">
                  <c:v>1.933268744838409E-4</c:v>
                </c:pt>
                <c:pt idx="83">
                  <c:v>1.9765995691585812E-4</c:v>
                </c:pt>
                <c:pt idx="84">
                  <c:v>2.0068809033661899E-4</c:v>
                </c:pt>
                <c:pt idx="85">
                  <c:v>2.1233311019093663E-4</c:v>
                </c:pt>
                <c:pt idx="86">
                  <c:v>2.3433905867324472E-4</c:v>
                </c:pt>
                <c:pt idx="87">
                  <c:v>2.4292103317298316E-4</c:v>
                </c:pt>
                <c:pt idx="88">
                  <c:v>2.3488642770041424E-4</c:v>
                </c:pt>
                <c:pt idx="89">
                  <c:v>2.3455687467563449E-4</c:v>
                </c:pt>
                <c:pt idx="90">
                  <c:v>2.4024071447346332E-4</c:v>
                </c:pt>
                <c:pt idx="91">
                  <c:v>2.2775087688858947E-4</c:v>
                </c:pt>
                <c:pt idx="92">
                  <c:v>2.2782774731433108E-4</c:v>
                </c:pt>
                <c:pt idx="93">
                  <c:v>2.0717395075431683E-4</c:v>
                </c:pt>
                <c:pt idx="94">
                  <c:v>2.0375456463278533E-4</c:v>
                </c:pt>
                <c:pt idx="95">
                  <c:v>1.8271968086518774E-4</c:v>
                </c:pt>
                <c:pt idx="96">
                  <c:v>1.644007177749268E-4</c:v>
                </c:pt>
                <c:pt idx="97">
                  <c:v>1.8437075662227671E-4</c:v>
                </c:pt>
                <c:pt idx="98">
                  <c:v>1.8551920695115143E-4</c:v>
                </c:pt>
                <c:pt idx="99">
                  <c:v>1.7419445904126747E-4</c:v>
                </c:pt>
                <c:pt idx="100">
                  <c:v>2.0763526369031268E-4</c:v>
                </c:pt>
                <c:pt idx="101">
                  <c:v>2.0516047851029784E-4</c:v>
                </c:pt>
                <c:pt idx="102">
                  <c:v>2.0520257796960412E-4</c:v>
                </c:pt>
                <c:pt idx="103">
                  <c:v>1.7874401531958213E-4</c:v>
                </c:pt>
                <c:pt idx="104">
                  <c:v>1.6651274493790721E-4</c:v>
                </c:pt>
                <c:pt idx="105">
                  <c:v>1.7722311209823877E-4</c:v>
                </c:pt>
                <c:pt idx="106">
                  <c:v>1.7448444046637169E-4</c:v>
                </c:pt>
                <c:pt idx="107">
                  <c:v>1.6739064147324018E-4</c:v>
                </c:pt>
                <c:pt idx="108">
                  <c:v>1.6900208858731022E-4</c:v>
                </c:pt>
                <c:pt idx="109">
                  <c:v>1.6427959870380824E-4</c:v>
                </c:pt>
                <c:pt idx="110">
                  <c:v>1.5559500670404502E-4</c:v>
                </c:pt>
                <c:pt idx="111">
                  <c:v>1.5601525971761592E-4</c:v>
                </c:pt>
                <c:pt idx="112">
                  <c:v>1.4574107381531675E-4</c:v>
                </c:pt>
                <c:pt idx="113">
                  <c:v>1.4417771592025353E-4</c:v>
                </c:pt>
                <c:pt idx="114">
                  <c:v>1.3706683336870963E-4</c:v>
                </c:pt>
                <c:pt idx="115">
                  <c:v>1.4302949165705876E-4</c:v>
                </c:pt>
                <c:pt idx="116">
                  <c:v>1.2363079896695228E-4</c:v>
                </c:pt>
                <c:pt idx="117">
                  <c:v>1.3276223136137594E-4</c:v>
                </c:pt>
                <c:pt idx="118">
                  <c:v>1.3357268097844663E-4</c:v>
                </c:pt>
                <c:pt idx="119">
                  <c:v>1.3279759762899808E-4</c:v>
                </c:pt>
                <c:pt idx="120">
                  <c:v>1.2488497713399594E-4</c:v>
                </c:pt>
                <c:pt idx="121">
                  <c:v>1.3679749551059146E-4</c:v>
                </c:pt>
                <c:pt idx="122">
                  <c:v>1.1460581758016132E-4</c:v>
                </c:pt>
                <c:pt idx="123">
                  <c:v>1.1660221168751559E-4</c:v>
                </c:pt>
                <c:pt idx="124">
                  <c:v>1.308971653906155E-4</c:v>
                </c:pt>
                <c:pt idx="125">
                  <c:v>1.249629079979233E-4</c:v>
                </c:pt>
                <c:pt idx="126">
                  <c:v>1.3212109929693235E-4</c:v>
                </c:pt>
                <c:pt idx="127">
                  <c:v>1.3412288612871462E-4</c:v>
                </c:pt>
                <c:pt idx="128">
                  <c:v>1.2739328745875963E-4</c:v>
                </c:pt>
                <c:pt idx="129">
                  <c:v>1.3693676837132172E-4</c:v>
                </c:pt>
                <c:pt idx="130">
                  <c:v>1.2464784024066909E-4</c:v>
                </c:pt>
                <c:pt idx="131">
                  <c:v>1.2704578469250702E-4</c:v>
                </c:pt>
                <c:pt idx="132">
                  <c:v>1.2865040580344351E-4</c:v>
                </c:pt>
                <c:pt idx="133">
                  <c:v>1.3502174069093622E-4</c:v>
                </c:pt>
                <c:pt idx="134">
                  <c:v>1.3940952344527601E-4</c:v>
                </c:pt>
                <c:pt idx="135">
                  <c:v>1.4181270022040667E-4</c:v>
                </c:pt>
                <c:pt idx="136">
                  <c:v>1.2593918067977281E-4</c:v>
                </c:pt>
                <c:pt idx="137">
                  <c:v>1.3509497197060482E-4</c:v>
                </c:pt>
                <c:pt idx="138">
                  <c:v>1.2001052292102137E-4</c:v>
                </c:pt>
                <c:pt idx="139">
                  <c:v>1.1644760884221352E-4</c:v>
                </c:pt>
                <c:pt idx="140">
                  <c:v>1.2321913584923463E-4</c:v>
                </c:pt>
                <c:pt idx="141">
                  <c:v>1.2601738181979662E-4</c:v>
                </c:pt>
                <c:pt idx="142">
                  <c:v>1.3358831758217946E-4</c:v>
                </c:pt>
                <c:pt idx="143">
                  <c:v>1.4275313156613748E-4</c:v>
                </c:pt>
                <c:pt idx="144">
                  <c:v>1.39591486339144E-4</c:v>
                </c:pt>
                <c:pt idx="145">
                  <c:v>1.6188869650514333E-4</c:v>
                </c:pt>
                <c:pt idx="146">
                  <c:v>1.575381406675742E-4</c:v>
                </c:pt>
                <c:pt idx="147">
                  <c:v>1.8183843883913756E-4</c:v>
                </c:pt>
                <c:pt idx="148">
                  <c:v>1.711245273378083E-4</c:v>
                </c:pt>
                <c:pt idx="149">
                  <c:v>1.5085111501215103E-4</c:v>
                </c:pt>
                <c:pt idx="150">
                  <c:v>1.3853155775020445E-4</c:v>
                </c:pt>
                <c:pt idx="151">
                  <c:v>1.2182707179810705E-4</c:v>
                </c:pt>
                <c:pt idx="152">
                  <c:v>1.3299233163528969E-4</c:v>
                </c:pt>
                <c:pt idx="153">
                  <c:v>1.226546774584204E-4</c:v>
                </c:pt>
                <c:pt idx="154">
                  <c:v>1.1470324332012265E-4</c:v>
                </c:pt>
                <c:pt idx="155">
                  <c:v>1.2188705068743647E-4</c:v>
                </c:pt>
                <c:pt idx="156">
                  <c:v>1.2548770914163514E-4</c:v>
                </c:pt>
                <c:pt idx="157">
                  <c:v>1.2550345828297522E-4</c:v>
                </c:pt>
                <c:pt idx="158">
                  <c:v>1.1715028362565659E-4</c:v>
                </c:pt>
                <c:pt idx="159">
                  <c:v>1.187582668905545E-4</c:v>
                </c:pt>
                <c:pt idx="160">
                  <c:v>1.0800995455745514E-4</c:v>
                </c:pt>
                <c:pt idx="161">
                  <c:v>1.1758923741184035E-4</c:v>
                </c:pt>
                <c:pt idx="162">
                  <c:v>1.2039398347602901E-4</c:v>
                </c:pt>
                <c:pt idx="163">
                  <c:v>1.2040847993263526E-4</c:v>
                </c:pt>
                <c:pt idx="164">
                  <c:v>1.0566761205822347E-4</c:v>
                </c:pt>
                <c:pt idx="165">
                  <c:v>1.2083454814001775E-4</c:v>
                </c:pt>
                <c:pt idx="166">
                  <c:v>1.1207364167311081E-4</c:v>
                </c:pt>
                <c:pt idx="167">
                  <c:v>1.1128834822479042E-4</c:v>
                </c:pt>
                <c:pt idx="168">
                  <c:v>1.0332136304032378E-4</c:v>
                </c:pt>
                <c:pt idx="169">
                  <c:v>1.0732212166587543E-4</c:v>
                </c:pt>
                <c:pt idx="170">
                  <c:v>1.0374218002743568E-4</c:v>
                </c:pt>
                <c:pt idx="171">
                  <c:v>1.149276216634742E-4</c:v>
                </c:pt>
                <c:pt idx="172">
                  <c:v>1.2292381492776724E-4</c:v>
                </c:pt>
                <c:pt idx="173">
                  <c:v>1.157533528851352E-4</c:v>
                </c:pt>
                <c:pt idx="174">
                  <c:v>1.0897968677324263E-4</c:v>
                </c:pt>
                <c:pt idx="175">
                  <c:v>1.045995037666892E-4</c:v>
                </c:pt>
                <c:pt idx="176">
                  <c:v>1.1499282904601055E-4</c:v>
                </c:pt>
                <c:pt idx="177">
                  <c:v>1.0142757321259983E-4</c:v>
                </c:pt>
                <c:pt idx="178">
                  <c:v>1.0383428058161122E-4</c:v>
                </c:pt>
                <c:pt idx="179">
                  <c:v>1.2301881804020604E-4</c:v>
                </c:pt>
                <c:pt idx="180">
                  <c:v>1.1504381664168413E-4</c:v>
                </c:pt>
                <c:pt idx="181">
                  <c:v>1.1265976124851032E-4</c:v>
                </c:pt>
                <c:pt idx="182">
                  <c:v>1.0308232131334935E-4</c:v>
                </c:pt>
                <c:pt idx="183">
                  <c:v>1.0149444586362167E-4</c:v>
                </c:pt>
                <c:pt idx="184">
                  <c:v>1.1429420940429783E-4</c:v>
                </c:pt>
                <c:pt idx="185">
                  <c:v>1.0551347904527849E-4</c:v>
                </c:pt>
                <c:pt idx="186">
                  <c:v>9.7529544734242679E-5</c:v>
                </c:pt>
                <c:pt idx="187">
                  <c:v>1.175289186452518E-4</c:v>
                </c:pt>
                <c:pt idx="188">
                  <c:v>1.2833885954362711E-4</c:v>
                </c:pt>
                <c:pt idx="189">
                  <c:v>1.2515604536027117E-4</c:v>
                </c:pt>
                <c:pt idx="190">
                  <c:v>1.2677155263339155E-4</c:v>
                </c:pt>
                <c:pt idx="191">
                  <c:v>1.147874194249736E-4</c:v>
                </c:pt>
                <c:pt idx="192">
                  <c:v>1.1600074253484093E-4</c:v>
                </c:pt>
                <c:pt idx="193">
                  <c:v>1.220156669630298E-4</c:v>
                </c:pt>
                <c:pt idx="194">
                  <c:v>1.2283085526528466E-4</c:v>
                </c:pt>
                <c:pt idx="195">
                  <c:v>1.3084998488089957E-4</c:v>
                </c:pt>
                <c:pt idx="196">
                  <c:v>1.2886582484162288E-4</c:v>
                </c:pt>
                <c:pt idx="197">
                  <c:v>1.2487937349202336E-4</c:v>
                </c:pt>
                <c:pt idx="198">
                  <c:v>1.2849817278071647E-4</c:v>
                </c:pt>
                <c:pt idx="199">
                  <c:v>1.3852500518600125E-4</c:v>
                </c:pt>
                <c:pt idx="200">
                  <c:v>1.1251417950794169E-4</c:v>
                </c:pt>
                <c:pt idx="201">
                  <c:v>1.2614390513407259E-4</c:v>
                </c:pt>
                <c:pt idx="202">
                  <c:v>1.28563172555445E-4</c:v>
                </c:pt>
                <c:pt idx="203">
                  <c:v>1.1576030499948235E-4</c:v>
                </c:pt>
                <c:pt idx="204">
                  <c:v>1.3460449134608651E-4</c:v>
                </c:pt>
                <c:pt idx="205">
                  <c:v>1.326190337902168E-4</c:v>
                </c:pt>
                <c:pt idx="206">
                  <c:v>1.1941145394427511E-4</c:v>
                </c:pt>
                <c:pt idx="207">
                  <c:v>1.1261207117123567E-4</c:v>
                </c:pt>
                <c:pt idx="208">
                  <c:v>1.0941800454123429E-4</c:v>
                </c:pt>
                <c:pt idx="209">
                  <c:v>1.0742555078956529E-4</c:v>
                </c:pt>
                <c:pt idx="210">
                  <c:v>9.8616759717611526E-5</c:v>
                </c:pt>
                <c:pt idx="211">
                  <c:v>1.1266029045396552E-4</c:v>
                </c:pt>
                <c:pt idx="212">
                  <c:v>9.3023554272540158E-5</c:v>
                </c:pt>
                <c:pt idx="213">
                  <c:v>1.0586559570517807E-4</c:v>
                </c:pt>
                <c:pt idx="214">
                  <c:v>1.0066264906869887E-4</c:v>
                </c:pt>
                <c:pt idx="215">
                  <c:v>9.7463776040373928E-5</c:v>
                </c:pt>
                <c:pt idx="216">
                  <c:v>9.9077933499899844E-5</c:v>
                </c:pt>
                <c:pt idx="217">
                  <c:v>1.022973990876896E-4</c:v>
                </c:pt>
                <c:pt idx="218">
                  <c:v>1.0591911320304927E-4</c:v>
                </c:pt>
                <c:pt idx="219">
                  <c:v>1.075355108974179E-4</c:v>
                </c:pt>
                <c:pt idx="220">
                  <c:v>1.1236315784390918E-4</c:v>
                </c:pt>
                <c:pt idx="221">
                  <c:v>9.5919180739157081E-5</c:v>
                </c:pt>
                <c:pt idx="222">
                  <c:v>9.3118502593340994E-5</c:v>
                </c:pt>
                <c:pt idx="223">
                  <c:v>9.8346020718291554E-5</c:v>
                </c:pt>
                <c:pt idx="224">
                  <c:v>1.1401409933179207E-4</c:v>
                </c:pt>
                <c:pt idx="225">
                  <c:v>1.0077613693846394E-4</c:v>
                </c:pt>
                <c:pt idx="226">
                  <c:v>8.0306159244512203E-5</c:v>
                </c:pt>
                <c:pt idx="227">
                  <c:v>9.7179895724611398E-5</c:v>
                </c:pt>
                <c:pt idx="228">
                  <c:v>8.0320414239542994E-5</c:v>
                </c:pt>
                <c:pt idx="229">
                  <c:v>9.5590429623321942E-5</c:v>
                </c:pt>
                <c:pt idx="230">
                  <c:v>8.9975558039733107E-5</c:v>
                </c:pt>
                <c:pt idx="231">
                  <c:v>8.0341773949473989E-5</c:v>
                </c:pt>
                <c:pt idx="232">
                  <c:v>7.1911058505532433E-5</c:v>
                </c:pt>
                <c:pt idx="233">
                  <c:v>7.633600057703371E-5</c:v>
                </c:pt>
                <c:pt idx="234">
                  <c:v>7.6341828206848459E-5</c:v>
                </c:pt>
                <c:pt idx="235">
                  <c:v>5.0629249251381253E-5</c:v>
                </c:pt>
                <c:pt idx="236">
                  <c:v>5.5454157508913872E-5</c:v>
                </c:pt>
                <c:pt idx="237">
                  <c:v>4.5812054847441036E-5</c:v>
                </c:pt>
                <c:pt idx="238">
                  <c:v>3.0542302699190468E-5</c:v>
                </c:pt>
                <c:pt idx="239">
                  <c:v>1.6878925857769483E-5</c:v>
                </c:pt>
                <c:pt idx="240">
                  <c:v>2.8131622234940628E-6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28-4117-A8F9-092F3D7634F6}"/>
            </c:ext>
          </c:extLst>
        </c:ser>
        <c:ser>
          <c:idx val="3"/>
          <c:order val="3"/>
          <c:tx>
            <c:strRef>
              <c:f>'2022_06 all ages'!$AM$13</c:f>
              <c:strCache>
                <c:ptCount val="1"/>
                <c:pt idx="0">
                  <c:v>d3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ages'!$AM$14:$AM$254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6.2519539391836109E-4</c:v>
                </c:pt>
                <c:pt idx="83">
                  <c:v>1.2215978515069735E-4</c:v>
                </c:pt>
                <c:pt idx="84">
                  <c:v>2.7768778814987819E-4</c:v>
                </c:pt>
                <c:pt idx="85">
                  <c:v>3.6822241049392718E-4</c:v>
                </c:pt>
                <c:pt idx="86">
                  <c:v>3.4574647851667184E-4</c:v>
                </c:pt>
                <c:pt idx="87">
                  <c:v>3.2229993510697141E-4</c:v>
                </c:pt>
                <c:pt idx="88">
                  <c:v>4.0016774688654441E-4</c:v>
                </c:pt>
                <c:pt idx="89">
                  <c:v>3.9246779492867748E-4</c:v>
                </c:pt>
                <c:pt idx="90">
                  <c:v>4.381442520010278E-4</c:v>
                </c:pt>
                <c:pt idx="91">
                  <c:v>4.8825170546618925E-4</c:v>
                </c:pt>
                <c:pt idx="92">
                  <c:v>4.3071790889651356E-4</c:v>
                </c:pt>
                <c:pt idx="93">
                  <c:v>3.4927934834684093E-4</c:v>
                </c:pt>
                <c:pt idx="94">
                  <c:v>3.1323712961686944E-4</c:v>
                </c:pt>
                <c:pt idx="95">
                  <c:v>2.742126579177663E-4</c:v>
                </c:pt>
                <c:pt idx="96">
                  <c:v>2.8516226745033298E-4</c:v>
                </c:pt>
                <c:pt idx="97">
                  <c:v>2.6059648055373904E-4</c:v>
                </c:pt>
                <c:pt idx="98">
                  <c:v>2.2012607501602175E-4</c:v>
                </c:pt>
                <c:pt idx="99">
                  <c:v>2.388362032221272E-4</c:v>
                </c:pt>
                <c:pt idx="100">
                  <c:v>2.3843106903793652E-4</c:v>
                </c:pt>
                <c:pt idx="101">
                  <c:v>2.486552134505022E-4</c:v>
                </c:pt>
                <c:pt idx="102">
                  <c:v>2.4991455147559198E-4</c:v>
                </c:pt>
                <c:pt idx="103">
                  <c:v>2.4877923172002638E-4</c:v>
                </c:pt>
                <c:pt idx="104">
                  <c:v>2.3955603195366463E-4</c:v>
                </c:pt>
                <c:pt idx="105">
                  <c:v>2.4171055712905154E-4</c:v>
                </c:pt>
                <c:pt idx="106">
                  <c:v>2.4866127489442847E-4</c:v>
                </c:pt>
                <c:pt idx="107">
                  <c:v>2.6490939594359109E-4</c:v>
                </c:pt>
                <c:pt idx="108">
                  <c:v>2.7157589724006634E-4</c:v>
                </c:pt>
                <c:pt idx="109">
                  <c:v>2.851460515798468E-4</c:v>
                </c:pt>
                <c:pt idx="110">
                  <c:v>2.6842715048354973E-4</c:v>
                </c:pt>
                <c:pt idx="111">
                  <c:v>2.7930220830315358E-4</c:v>
                </c:pt>
                <c:pt idx="112">
                  <c:v>2.8058092137794313E-4</c:v>
                </c:pt>
                <c:pt idx="113">
                  <c:v>2.7285309956604528E-4</c:v>
                </c:pt>
                <c:pt idx="114">
                  <c:v>2.7803324387784637E-4</c:v>
                </c:pt>
                <c:pt idx="115">
                  <c:v>2.5197480505409524E-4</c:v>
                </c:pt>
                <c:pt idx="116">
                  <c:v>2.2739964549143137E-4</c:v>
                </c:pt>
                <c:pt idx="117">
                  <c:v>2.6051103578328454E-4</c:v>
                </c:pt>
                <c:pt idx="118">
                  <c:v>2.5065820450787918E-4</c:v>
                </c:pt>
                <c:pt idx="119">
                  <c:v>2.4921755137619252E-4</c:v>
                </c:pt>
                <c:pt idx="120">
                  <c:v>2.3785038691412699E-4</c:v>
                </c:pt>
                <c:pt idx="121">
                  <c:v>2.7009777222255572E-4</c:v>
                </c:pt>
                <c:pt idx="122">
                  <c:v>2.3526297213750954E-4</c:v>
                </c:pt>
                <c:pt idx="123">
                  <c:v>2.5518402879064596E-4</c:v>
                </c:pt>
                <c:pt idx="124">
                  <c:v>3.0824173620400743E-4</c:v>
                </c:pt>
                <c:pt idx="125">
                  <c:v>2.7339845284652108E-4</c:v>
                </c:pt>
                <c:pt idx="126">
                  <c:v>2.9757494710844478E-4</c:v>
                </c:pt>
                <c:pt idx="127">
                  <c:v>2.7204785317768375E-4</c:v>
                </c:pt>
                <c:pt idx="128">
                  <c:v>2.799592585653952E-4</c:v>
                </c:pt>
                <c:pt idx="129">
                  <c:v>2.5682082487803881E-4</c:v>
                </c:pt>
                <c:pt idx="130">
                  <c:v>2.722680123013264E-4</c:v>
                </c:pt>
                <c:pt idx="131">
                  <c:v>2.6962705674808256E-4</c:v>
                </c:pt>
                <c:pt idx="132">
                  <c:v>3.0048013693385997E-4</c:v>
                </c:pt>
                <c:pt idx="133">
                  <c:v>2.9513685299599067E-4</c:v>
                </c:pt>
                <c:pt idx="134">
                  <c:v>2.9431812288368842E-4</c:v>
                </c:pt>
                <c:pt idx="135">
                  <c:v>3.1222559730497752E-4</c:v>
                </c:pt>
                <c:pt idx="136">
                  <c:v>3.0476947853306439E-4</c:v>
                </c:pt>
                <c:pt idx="137">
                  <c:v>2.973065678610511E-4</c:v>
                </c:pt>
                <c:pt idx="138">
                  <c:v>3.0979028201416159E-4</c:v>
                </c:pt>
                <c:pt idx="139">
                  <c:v>2.8932202407984994E-4</c:v>
                </c:pt>
                <c:pt idx="140">
                  <c:v>2.9575823038866731E-4</c:v>
                </c:pt>
                <c:pt idx="141">
                  <c:v>2.9766127395560783E-4</c:v>
                </c:pt>
                <c:pt idx="142">
                  <c:v>2.9563113680172433E-4</c:v>
                </c:pt>
                <c:pt idx="143">
                  <c:v>3.2569366075180077E-4</c:v>
                </c:pt>
                <c:pt idx="144">
                  <c:v>3.1913631206372287E-4</c:v>
                </c:pt>
                <c:pt idx="145">
                  <c:v>3.6650518636471678E-4</c:v>
                </c:pt>
                <c:pt idx="146">
                  <c:v>4.1483780558155897E-4</c:v>
                </c:pt>
                <c:pt idx="147">
                  <c:v>4.0227261832938147E-4</c:v>
                </c:pt>
                <c:pt idx="148">
                  <c:v>3.8756869366834675E-4</c:v>
                </c:pt>
                <c:pt idx="149">
                  <c:v>3.5554930314353201E-4</c:v>
                </c:pt>
                <c:pt idx="150">
                  <c:v>3.3321093652891439E-4</c:v>
                </c:pt>
                <c:pt idx="151">
                  <c:v>3.2542656362926346E-4</c:v>
                </c:pt>
                <c:pt idx="152">
                  <c:v>3.0912933877493373E-4</c:v>
                </c:pt>
                <c:pt idx="153">
                  <c:v>3.1651741201122136E-4</c:v>
                </c:pt>
                <c:pt idx="154">
                  <c:v>3.2269670193515066E-4</c:v>
                </c:pt>
                <c:pt idx="155">
                  <c:v>3.2219276159613073E-4</c:v>
                </c:pt>
                <c:pt idx="156">
                  <c:v>3.0587269731777779E-4</c:v>
                </c:pt>
                <c:pt idx="157">
                  <c:v>3.251334246638326E-4</c:v>
                </c:pt>
                <c:pt idx="158">
                  <c:v>3.0150081308073844E-4</c:v>
                </c:pt>
                <c:pt idx="159">
                  <c:v>3.098112184961416E-4</c:v>
                </c:pt>
                <c:pt idx="160">
                  <c:v>3.0686202165746009E-4</c:v>
                </c:pt>
                <c:pt idx="161">
                  <c:v>2.8837513450025171E-4</c:v>
                </c:pt>
                <c:pt idx="162">
                  <c:v>3.1009178416921879E-4</c:v>
                </c:pt>
                <c:pt idx="163">
                  <c:v>3.0195849716984626E-4</c:v>
                </c:pt>
                <c:pt idx="164">
                  <c:v>2.913788457630642E-4</c:v>
                </c:pt>
                <c:pt idx="165">
                  <c:v>2.8658431933594131E-4</c:v>
                </c:pt>
                <c:pt idx="166">
                  <c:v>2.8483616623784159E-4</c:v>
                </c:pt>
                <c:pt idx="167">
                  <c:v>2.7332222725214565E-4</c:v>
                </c:pt>
                <c:pt idx="168">
                  <c:v>2.7644910156176823E-4</c:v>
                </c:pt>
                <c:pt idx="169">
                  <c:v>2.6034489588732963E-4</c:v>
                </c:pt>
                <c:pt idx="170">
                  <c:v>2.7354377038779973E-4</c:v>
                </c:pt>
                <c:pt idx="171">
                  <c:v>2.6201121545679432E-4</c:v>
                </c:pt>
                <c:pt idx="172">
                  <c:v>2.8866208836228366E-4</c:v>
                </c:pt>
                <c:pt idx="173">
                  <c:v>2.6643429191366584E-4</c:v>
                </c:pt>
                <c:pt idx="174">
                  <c:v>2.7812229124655872E-4</c:v>
                </c:pt>
                <c:pt idx="175">
                  <c:v>2.9104338647322316E-4</c:v>
                </c:pt>
                <c:pt idx="176">
                  <c:v>2.7216293247725644E-4</c:v>
                </c:pt>
                <c:pt idx="177">
                  <c:v>2.6367000658690087E-4</c:v>
                </c:pt>
                <c:pt idx="178">
                  <c:v>2.6526976438234409E-4</c:v>
                </c:pt>
                <c:pt idx="179">
                  <c:v>2.680952856077854E-4</c:v>
                </c:pt>
                <c:pt idx="180">
                  <c:v>2.9174582992031112E-4</c:v>
                </c:pt>
                <c:pt idx="181">
                  <c:v>3.1756191116374261E-4</c:v>
                </c:pt>
                <c:pt idx="182">
                  <c:v>2.7997381784442254E-4</c:v>
                </c:pt>
                <c:pt idx="183">
                  <c:v>2.7024468338556618E-4</c:v>
                </c:pt>
                <c:pt idx="184">
                  <c:v>2.7706222277546063E-4</c:v>
                </c:pt>
                <c:pt idx="185">
                  <c:v>2.7775231723126592E-4</c:v>
                </c:pt>
                <c:pt idx="186">
                  <c:v>2.7598904682670259E-4</c:v>
                </c:pt>
                <c:pt idx="187">
                  <c:v>2.7974713740691051E-4</c:v>
                </c:pt>
                <c:pt idx="188">
                  <c:v>3.209533138671236E-4</c:v>
                </c:pt>
                <c:pt idx="189">
                  <c:v>3.0785399308470927E-4</c:v>
                </c:pt>
                <c:pt idx="190">
                  <c:v>3.2238375121249751E-4</c:v>
                </c:pt>
                <c:pt idx="191">
                  <c:v>2.9760268817580503E-4</c:v>
                </c:pt>
                <c:pt idx="192">
                  <c:v>2.9492553190549369E-4</c:v>
                </c:pt>
                <c:pt idx="193">
                  <c:v>3.2851975870056791E-4</c:v>
                </c:pt>
                <c:pt idx="194">
                  <c:v>3.2278492966869517E-4</c:v>
                </c:pt>
                <c:pt idx="195">
                  <c:v>3.4442251141573083E-4</c:v>
                </c:pt>
                <c:pt idx="196">
                  <c:v>3.4392571543628728E-4</c:v>
                </c:pt>
                <c:pt idx="197">
                  <c:v>3.5235572474845602E-4</c:v>
                </c:pt>
                <c:pt idx="198">
                  <c:v>3.3769848187295673E-4</c:v>
                </c:pt>
                <c:pt idx="199">
                  <c:v>3.5413927589872049E-4</c:v>
                </c:pt>
                <c:pt idx="200">
                  <c:v>3.2283284870466704E-4</c:v>
                </c:pt>
                <c:pt idx="201">
                  <c:v>3.118403846239982E-4</c:v>
                </c:pt>
                <c:pt idx="202">
                  <c:v>3.1409600869282324E-4</c:v>
                </c:pt>
                <c:pt idx="203">
                  <c:v>3.4565587080339749E-4</c:v>
                </c:pt>
                <c:pt idx="204">
                  <c:v>3.3466737922350614E-4</c:v>
                </c:pt>
                <c:pt idx="205">
                  <c:v>3.6873270536868076E-4</c:v>
                </c:pt>
                <c:pt idx="206">
                  <c:v>3.2440484650872399E-4</c:v>
                </c:pt>
                <c:pt idx="207">
                  <c:v>3.2636330298870729E-4</c:v>
                </c:pt>
                <c:pt idx="208">
                  <c:v>2.9217586600484454E-4</c:v>
                </c:pt>
                <c:pt idx="209">
                  <c:v>2.8113613785484378E-4</c:v>
                </c:pt>
                <c:pt idx="210">
                  <c:v>2.8585193806019153E-4</c:v>
                </c:pt>
                <c:pt idx="211">
                  <c:v>2.8284162356035622E-4</c:v>
                </c:pt>
                <c:pt idx="212">
                  <c:v>3.0364460333403426E-4</c:v>
                </c:pt>
                <c:pt idx="213">
                  <c:v>3.0806842579423656E-4</c:v>
                </c:pt>
                <c:pt idx="214">
                  <c:v>2.7040623596557092E-4</c:v>
                </c:pt>
                <c:pt idx="215">
                  <c:v>2.7574186651106546E-4</c:v>
                </c:pt>
                <c:pt idx="216">
                  <c:v>2.6745756669663051E-4</c:v>
                </c:pt>
                <c:pt idx="217">
                  <c:v>2.845641759410721E-4</c:v>
                </c:pt>
                <c:pt idx="218">
                  <c:v>2.7132301728959718E-4</c:v>
                </c:pt>
                <c:pt idx="219">
                  <c:v>2.7139665344904523E-4</c:v>
                </c:pt>
                <c:pt idx="220">
                  <c:v>2.7797998909041084E-4</c:v>
                </c:pt>
                <c:pt idx="221">
                  <c:v>2.7743713979379921E-4</c:v>
                </c:pt>
                <c:pt idx="222">
                  <c:v>2.6634857961738476E-4</c:v>
                </c:pt>
                <c:pt idx="223">
                  <c:v>2.6672977361738668E-4</c:v>
                </c:pt>
                <c:pt idx="224">
                  <c:v>2.8510994144085585E-4</c:v>
                </c:pt>
                <c:pt idx="225">
                  <c:v>2.9046835743901545E-4</c:v>
                </c:pt>
                <c:pt idx="226">
                  <c:v>2.3249079065600507E-4</c:v>
                </c:pt>
                <c:pt idx="227">
                  <c:v>2.6670607906420426E-4</c:v>
                </c:pt>
                <c:pt idx="228">
                  <c:v>2.31053748974364E-4</c:v>
                </c:pt>
                <c:pt idx="229">
                  <c:v>2.4446741172376007E-4</c:v>
                </c:pt>
                <c:pt idx="230">
                  <c:v>2.3924389102310007E-4</c:v>
                </c:pt>
                <c:pt idx="231">
                  <c:v>2.355708953420058E-4</c:v>
                </c:pt>
                <c:pt idx="232">
                  <c:v>2.1479479253398302E-4</c:v>
                </c:pt>
                <c:pt idx="233">
                  <c:v>2.1484093924899081E-4</c:v>
                </c:pt>
                <c:pt idx="234">
                  <c:v>2.0679995645383036E-4</c:v>
                </c:pt>
                <c:pt idx="235">
                  <c:v>1.3964834144411257E-4</c:v>
                </c:pt>
                <c:pt idx="236">
                  <c:v>1.4029006159685606E-4</c:v>
                </c:pt>
                <c:pt idx="237">
                  <c:v>9.986165591371917E-5</c:v>
                </c:pt>
                <c:pt idx="238">
                  <c:v>9.1781595956600537E-5</c:v>
                </c:pt>
                <c:pt idx="239">
                  <c:v>3.7336280414801354E-5</c:v>
                </c:pt>
                <c:pt idx="240">
                  <c:v>5.911612678680313E-6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928-4117-A8F9-092F3D763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'2022_06 all ages'!$AK$13</c15:sqref>
                        </c15:formulaRef>
                      </c:ext>
                    </c:extLst>
                    <c:strCache>
                      <c:ptCount val="1"/>
                      <c:pt idx="0">
                        <c:v>d1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ages'!$AK$14:$AK$254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7.8678210195553687E-4</c:v>
                      </c:pt>
                      <c:pt idx="44">
                        <c:v>7.0195145378439713E-4</c:v>
                      </c:pt>
                      <c:pt idx="45">
                        <c:v>2.6063072783314508E-4</c:v>
                      </c:pt>
                      <c:pt idx="46">
                        <c:v>6.8590509101913147E-4</c:v>
                      </c:pt>
                      <c:pt idx="47">
                        <c:v>9.0861119326888931E-4</c:v>
                      </c:pt>
                      <c:pt idx="48">
                        <c:v>9.7102936734685215E-4</c:v>
                      </c:pt>
                      <c:pt idx="49">
                        <c:v>1.5306860460811344E-3</c:v>
                      </c:pt>
                      <c:pt idx="50">
                        <c:v>1.5333836705031471E-3</c:v>
                      </c:pt>
                      <c:pt idx="51">
                        <c:v>1.654078126928587E-3</c:v>
                      </c:pt>
                      <c:pt idx="52">
                        <c:v>1.4704527423045882E-3</c:v>
                      </c:pt>
                      <c:pt idx="53">
                        <c:v>1.0181614375585884E-3</c:v>
                      </c:pt>
                      <c:pt idx="54">
                        <c:v>7.6060819487575883E-4</c:v>
                      </c:pt>
                      <c:pt idx="55">
                        <c:v>5.2975686925250086E-4</c:v>
                      </c:pt>
                      <c:pt idx="56">
                        <c:v>5.3318227765616595E-4</c:v>
                      </c:pt>
                      <c:pt idx="57">
                        <c:v>5.1634834051805193E-4</c:v>
                      </c:pt>
                      <c:pt idx="58">
                        <c:v>4.1754288012773341E-4</c:v>
                      </c:pt>
                      <c:pt idx="59">
                        <c:v>3.7950836051569973E-4</c:v>
                      </c:pt>
                      <c:pt idx="60">
                        <c:v>2.988201662054178E-4</c:v>
                      </c:pt>
                      <c:pt idx="61">
                        <c:v>2.1696864585167797E-4</c:v>
                      </c:pt>
                      <c:pt idx="62">
                        <c:v>1.675734349841213E-4</c:v>
                      </c:pt>
                      <c:pt idx="63">
                        <c:v>1.0421372974482063E-4</c:v>
                      </c:pt>
                      <c:pt idx="64">
                        <c:v>9.5355703186237535E-5</c:v>
                      </c:pt>
                      <c:pt idx="65">
                        <c:v>1.0039064640507089E-4</c:v>
                      </c:pt>
                      <c:pt idx="66">
                        <c:v>9.1063735432580467E-5</c:v>
                      </c:pt>
                      <c:pt idx="67">
                        <c:v>7.9354318889143444E-5</c:v>
                      </c:pt>
                      <c:pt idx="68">
                        <c:v>9.2004605163159759E-5</c:v>
                      </c:pt>
                      <c:pt idx="69">
                        <c:v>7.0099736375733306E-5</c:v>
                      </c:pt>
                      <c:pt idx="70">
                        <c:v>8.8072219276635891E-5</c:v>
                      </c:pt>
                      <c:pt idx="71">
                        <c:v>8.805162434132277E-5</c:v>
                      </c:pt>
                      <c:pt idx="72">
                        <c:v>1.0143110070662279E-4</c:v>
                      </c:pt>
                      <c:pt idx="73">
                        <c:v>1.0528399795961111E-4</c:v>
                      </c:pt>
                      <c:pt idx="74">
                        <c:v>1.0153582838890573E-4</c:v>
                      </c:pt>
                      <c:pt idx="75">
                        <c:v>1.2916152138726713E-4</c:v>
                      </c:pt>
                      <c:pt idx="76">
                        <c:v>1.4202884044804673E-4</c:v>
                      </c:pt>
                      <c:pt idx="77">
                        <c:v>2.1867090116632561E-4</c:v>
                      </c:pt>
                      <c:pt idx="78">
                        <c:v>2.2537344475024619E-4</c:v>
                      </c:pt>
                      <c:pt idx="79">
                        <c:v>3.1441687362789917E-4</c:v>
                      </c:pt>
                      <c:pt idx="80">
                        <c:v>3.3568987941701752E-4</c:v>
                      </c:pt>
                      <c:pt idx="81">
                        <c:v>4.0143591074463049E-4</c:v>
                      </c:pt>
                      <c:pt idx="82">
                        <c:v>3.7664783872775888E-4</c:v>
                      </c:pt>
                      <c:pt idx="83">
                        <c:v>4.4908835819588847E-4</c:v>
                      </c:pt>
                      <c:pt idx="84">
                        <c:v>4.772687002333865E-4</c:v>
                      </c:pt>
                      <c:pt idx="85">
                        <c:v>4.9429211315918766E-4</c:v>
                      </c:pt>
                      <c:pt idx="86">
                        <c:v>5.2375217245053556E-4</c:v>
                      </c:pt>
                      <c:pt idx="87">
                        <c:v>3.9517723003089323E-4</c:v>
                      </c:pt>
                      <c:pt idx="88">
                        <c:v>2.8403765394071772E-4</c:v>
                      </c:pt>
                      <c:pt idx="89">
                        <c:v>2.5427529367104071E-4</c:v>
                      </c:pt>
                      <c:pt idx="90">
                        <c:v>2.4515024617710666E-4</c:v>
                      </c:pt>
                      <c:pt idx="91">
                        <c:v>2.916840528579904E-4</c:v>
                      </c:pt>
                      <c:pt idx="92">
                        <c:v>3.6887591131636445E-4</c:v>
                      </c:pt>
                      <c:pt idx="93">
                        <c:v>2.9524279716602132E-4</c:v>
                      </c:pt>
                      <c:pt idx="94">
                        <c:v>3.2891817543331017E-4</c:v>
                      </c:pt>
                      <c:pt idx="95">
                        <c:v>3.601858100891511E-4</c:v>
                      </c:pt>
                      <c:pt idx="96">
                        <c:v>4.6886384331842087E-4</c:v>
                      </c:pt>
                      <c:pt idx="97">
                        <c:v>4.7887300332636733E-4</c:v>
                      </c:pt>
                      <c:pt idx="98">
                        <c:v>3.4877170115927257E-4</c:v>
                      </c:pt>
                      <c:pt idx="99">
                        <c:v>3.4074605781634937E-4</c:v>
                      </c:pt>
                      <c:pt idx="100">
                        <c:v>3.9492188765800397E-4</c:v>
                      </c:pt>
                      <c:pt idx="101">
                        <c:v>6.0497995859071913E-4</c:v>
                      </c:pt>
                      <c:pt idx="102">
                        <c:v>4.141050611847122E-4</c:v>
                      </c:pt>
                      <c:pt idx="103">
                        <c:v>5.099276650636505E-4</c:v>
                      </c:pt>
                      <c:pt idx="104">
                        <c:v>5.1018782395497646E-4</c:v>
                      </c:pt>
                      <c:pt idx="105">
                        <c:v>3.5087719658220926E-4</c:v>
                      </c:pt>
                      <c:pt idx="106">
                        <c:v>2.126980758842991E-4</c:v>
                      </c:pt>
                      <c:pt idx="107">
                        <c:v>3.6171752383835752E-4</c:v>
                      </c:pt>
                      <c:pt idx="108">
                        <c:v>3.6184841075096141E-4</c:v>
                      </c:pt>
                      <c:pt idx="109">
                        <c:v>2.448397376477678E-4</c:v>
                      </c:pt>
                      <c:pt idx="110">
                        <c:v>3.0880630636208578E-4</c:v>
                      </c:pt>
                      <c:pt idx="111">
                        <c:v>3.9414954756966116E-4</c:v>
                      </c:pt>
                      <c:pt idx="112">
                        <c:v>3.5166240771610614E-4</c:v>
                      </c:pt>
                      <c:pt idx="113">
                        <c:v>2.4515812821974964E-4</c:v>
                      </c:pt>
                      <c:pt idx="114">
                        <c:v>2.6654725507519741E-4</c:v>
                      </c:pt>
                      <c:pt idx="115">
                        <c:v>3.4129693164060575E-4</c:v>
                      </c:pt>
                      <c:pt idx="116">
                        <c:v>2.3469670892262509E-4</c:v>
                      </c:pt>
                      <c:pt idx="117">
                        <c:v>1.7071765475406319E-4</c:v>
                      </c:pt>
                      <c:pt idx="118">
                        <c:v>2.8816906117548467E-4</c:v>
                      </c:pt>
                      <c:pt idx="119">
                        <c:v>2.7757315832270063E-4</c:v>
                      </c:pt>
                      <c:pt idx="120">
                        <c:v>3.3106217863629718E-4</c:v>
                      </c:pt>
                      <c:pt idx="121">
                        <c:v>2.5637191158862471E-4</c:v>
                      </c:pt>
                      <c:pt idx="122">
                        <c:v>1.2820238901348912E-4</c:v>
                      </c:pt>
                      <c:pt idx="123">
                        <c:v>2.0302832849199598E-4</c:v>
                      </c:pt>
                      <c:pt idx="124">
                        <c:v>2.8859720581686776E-4</c:v>
                      </c:pt>
                      <c:pt idx="125">
                        <c:v>3.207664206449053E-4</c:v>
                      </c:pt>
                      <c:pt idx="126">
                        <c:v>1.2832303202156781E-4</c:v>
                      </c:pt>
                      <c:pt idx="127">
                        <c:v>2.0321942419790476E-4</c:v>
                      </c:pt>
                      <c:pt idx="128">
                        <c:v>2.2466140411589564E-4</c:v>
                      </c:pt>
                      <c:pt idx="129">
                        <c:v>2.3541497347948678E-4</c:v>
                      </c:pt>
                      <c:pt idx="130">
                        <c:v>2.247648006379886E-4</c:v>
                      </c:pt>
                      <c:pt idx="131">
                        <c:v>2.0339999213701867E-4</c:v>
                      </c:pt>
                      <c:pt idx="132">
                        <c:v>2.2486106893045011E-4</c:v>
                      </c:pt>
                      <c:pt idx="133">
                        <c:v>3.2133332181681054E-4</c:v>
                      </c:pt>
                      <c:pt idx="134">
                        <c:v>3.1071872705308178E-4</c:v>
                      </c:pt>
                      <c:pt idx="135">
                        <c:v>2.6793273976831737E-4</c:v>
                      </c:pt>
                      <c:pt idx="136">
                        <c:v>1.9294879413261746E-4</c:v>
                      </c:pt>
                      <c:pt idx="137">
                        <c:v>3.3241116349755063E-4</c:v>
                      </c:pt>
                      <c:pt idx="138">
                        <c:v>3.217917391650441E-4</c:v>
                      </c:pt>
                      <c:pt idx="139">
                        <c:v>1.8238190822031134E-4</c:v>
                      </c:pt>
                      <c:pt idx="140">
                        <c:v>1.3948797207108811E-4</c:v>
                      </c:pt>
                      <c:pt idx="141">
                        <c:v>2.0390860672287085E-4</c:v>
                      </c:pt>
                      <c:pt idx="142">
                        <c:v>2.5763512568025449E-4</c:v>
                      </c:pt>
                      <c:pt idx="143">
                        <c:v>2.7918264094837109E-4</c:v>
                      </c:pt>
                      <c:pt idx="144">
                        <c:v>2.362872834734244E-4</c:v>
                      </c:pt>
                      <c:pt idx="145">
                        <c:v>2.3634312834935962E-4</c:v>
                      </c:pt>
                      <c:pt idx="146">
                        <c:v>3.4389004454839781E-4</c:v>
                      </c:pt>
                      <c:pt idx="147">
                        <c:v>3.2250088967272344E-4</c:v>
                      </c:pt>
                      <c:pt idx="148">
                        <c:v>3.1184807874713852E-4</c:v>
                      </c:pt>
                      <c:pt idx="149">
                        <c:v>3.4422667666327277E-4</c:v>
                      </c:pt>
                      <c:pt idx="150">
                        <c:v>3.8740503680607908E-4</c:v>
                      </c:pt>
                      <c:pt idx="151">
                        <c:v>2.7987083067497741E-4</c:v>
                      </c:pt>
                      <c:pt idx="152">
                        <c:v>1.9379427721548614E-4</c:v>
                      </c:pt>
                      <c:pt idx="153">
                        <c:v>3.0154867008620062E-4</c:v>
                      </c:pt>
                      <c:pt idx="154">
                        <c:v>2.3698724688652294E-4</c:v>
                      </c:pt>
                      <c:pt idx="155">
                        <c:v>3.124899004988176E-4</c:v>
                      </c:pt>
                      <c:pt idx="156">
                        <c:v>3.0180544556762152E-4</c:v>
                      </c:pt>
                      <c:pt idx="157">
                        <c:v>2.5875731942415502E-4</c:v>
                      </c:pt>
                      <c:pt idx="158">
                        <c:v>2.696115453210895E-4</c:v>
                      </c:pt>
                      <c:pt idx="159">
                        <c:v>1.4021766118345506E-4</c:v>
                      </c:pt>
                      <c:pt idx="160">
                        <c:v>2.049755115383034E-4</c:v>
                      </c:pt>
                      <c:pt idx="161">
                        <c:v>1.942250426926211E-4</c:v>
                      </c:pt>
                      <c:pt idx="162">
                        <c:v>1.9426277338829693E-4</c:v>
                      </c:pt>
                      <c:pt idx="163">
                        <c:v>1.6191185553976074E-4</c:v>
                      </c:pt>
                      <c:pt idx="164">
                        <c:v>2.051304204808871E-4</c:v>
                      </c:pt>
                      <c:pt idx="165">
                        <c:v>1.9437185556737038E-4</c:v>
                      </c:pt>
                      <c:pt idx="166">
                        <c:v>2.1601538113503449E-4</c:v>
                      </c:pt>
                      <c:pt idx="167">
                        <c:v>1.4042971515841024E-4</c:v>
                      </c:pt>
                      <c:pt idx="168">
                        <c:v>2.8093833588344958E-4</c:v>
                      </c:pt>
                      <c:pt idx="169">
                        <c:v>1.8372419807443212E-4</c:v>
                      </c:pt>
                      <c:pt idx="170">
                        <c:v>1.2970449011887213E-4</c:v>
                      </c:pt>
                      <c:pt idx="171">
                        <c:v>1.4053294439637384E-4</c:v>
                      </c:pt>
                      <c:pt idx="172">
                        <c:v>1.4055269668080463E-4</c:v>
                      </c:pt>
                      <c:pt idx="173">
                        <c:v>2.0546537980644202E-4</c:v>
                      </c:pt>
                      <c:pt idx="174">
                        <c:v>1.6223582635254127E-4</c:v>
                      </c:pt>
                      <c:pt idx="175">
                        <c:v>2.1636123756481291E-4</c:v>
                      </c:pt>
                      <c:pt idx="176">
                        <c:v>1.40654585030331E-4</c:v>
                      </c:pt>
                      <c:pt idx="177">
                        <c:v>1.5149711643393205E-4</c:v>
                      </c:pt>
                      <c:pt idx="178">
                        <c:v>1.4069568628598381E-4</c:v>
                      </c:pt>
                      <c:pt idx="179">
                        <c:v>1.8402052422003515E-4</c:v>
                      </c:pt>
                      <c:pt idx="180">
                        <c:v>2.3820093444091355E-4</c:v>
                      </c:pt>
                      <c:pt idx="181">
                        <c:v>2.4909028026903236E-4</c:v>
                      </c:pt>
                      <c:pt idx="182">
                        <c:v>1.7331022573709826E-4</c:v>
                      </c:pt>
                      <c:pt idx="183">
                        <c:v>1.5166944756395318E-4</c:v>
                      </c:pt>
                      <c:pt idx="184">
                        <c:v>2.058794853782951E-4</c:v>
                      </c:pt>
                      <c:pt idx="185">
                        <c:v>1.9508177239464732E-4</c:v>
                      </c:pt>
                      <c:pt idx="186">
                        <c:v>1.6259457620311439E-4</c:v>
                      </c:pt>
                      <c:pt idx="187">
                        <c:v>1.8430781625720856E-4</c:v>
                      </c:pt>
                      <c:pt idx="188">
                        <c:v>2.6026699202377285E-4</c:v>
                      </c:pt>
                      <c:pt idx="189">
                        <c:v>1.7354143887721466E-4</c:v>
                      </c:pt>
                      <c:pt idx="190">
                        <c:v>2.2782503136212239E-4</c:v>
                      </c:pt>
                      <c:pt idx="191">
                        <c:v>2.4958493070642465E-4</c:v>
                      </c:pt>
                      <c:pt idx="192">
                        <c:v>1.8450985552049656E-4</c:v>
                      </c:pt>
                      <c:pt idx="193">
                        <c:v>1.9540155080730829E-4</c:v>
                      </c:pt>
                      <c:pt idx="194">
                        <c:v>2.4974211541944842E-4</c:v>
                      </c:pt>
                      <c:pt idx="195">
                        <c:v>1.846260784150063E-4</c:v>
                      </c:pt>
                      <c:pt idx="196">
                        <c:v>2.6071653742318481E-4</c:v>
                      </c:pt>
                      <c:pt idx="197">
                        <c:v>2.2817902373187181E-4</c:v>
                      </c:pt>
                      <c:pt idx="198">
                        <c:v>1.7388091374760957E-4</c:v>
                      </c:pt>
                      <c:pt idx="199">
                        <c:v>2.6088941697876357E-4</c:v>
                      </c:pt>
                      <c:pt idx="200">
                        <c:v>1.3046172597620055E-4</c:v>
                      </c:pt>
                      <c:pt idx="201">
                        <c:v>1.4135351450117391E-4</c:v>
                      </c:pt>
                      <c:pt idx="202">
                        <c:v>1.7400382852318514E-4</c:v>
                      </c:pt>
                      <c:pt idx="203">
                        <c:v>1.849132544562471E-4</c:v>
                      </c:pt>
                      <c:pt idx="204">
                        <c:v>1.7406629794055407E-4</c:v>
                      </c:pt>
                      <c:pt idx="205">
                        <c:v>3.3736723287075234E-4</c:v>
                      </c:pt>
                      <c:pt idx="206">
                        <c:v>2.2859133411829439E-4</c:v>
                      </c:pt>
                      <c:pt idx="207">
                        <c:v>2.0686351436893246E-4</c:v>
                      </c:pt>
                      <c:pt idx="208">
                        <c:v>1.5244898433175029E-4</c:v>
                      </c:pt>
                      <c:pt idx="209">
                        <c:v>1.306876349576061E-4</c:v>
                      </c:pt>
                      <c:pt idx="210">
                        <c:v>2.3965141726897403E-4</c:v>
                      </c:pt>
                      <c:pt idx="211">
                        <c:v>1.6342539667030335E-4</c:v>
                      </c:pt>
                      <c:pt idx="212">
                        <c:v>2.2884791521346823E-4</c:v>
                      </c:pt>
                      <c:pt idx="213">
                        <c:v>2.0709575527715947E-4</c:v>
                      </c:pt>
                      <c:pt idx="214">
                        <c:v>2.1804306436887491E-4</c:v>
                      </c:pt>
                      <c:pt idx="215">
                        <c:v>1.5265344426724635E-4</c:v>
                      </c:pt>
                      <c:pt idx="216">
                        <c:v>1.7449152124539272E-4</c:v>
                      </c:pt>
                      <c:pt idx="217">
                        <c:v>2.290725842860227E-4</c:v>
                      </c:pt>
                      <c:pt idx="218">
                        <c:v>1.3091575589826475E-4</c:v>
                      </c:pt>
                      <c:pt idx="219">
                        <c:v>1.5275838018535229E-4</c:v>
                      </c:pt>
                      <c:pt idx="220">
                        <c:v>1.6369648525633686E-4</c:v>
                      </c:pt>
                      <c:pt idx="221">
                        <c:v>1.2005850137744952E-4</c:v>
                      </c:pt>
                      <c:pt idx="222">
                        <c:v>1.8557939030388313E-4</c:v>
                      </c:pt>
                      <c:pt idx="223">
                        <c:v>1.6377333806664212E-4</c:v>
                      </c:pt>
                      <c:pt idx="224">
                        <c:v>1.4195704185376357E-4</c:v>
                      </c:pt>
                      <c:pt idx="225">
                        <c:v>2.0751873204074463E-4</c:v>
                      </c:pt>
                      <c:pt idx="226">
                        <c:v>1.966353512999242E-4</c:v>
                      </c:pt>
                      <c:pt idx="227">
                        <c:v>1.5296200016702306E-4</c:v>
                      </c:pt>
                      <c:pt idx="228">
                        <c:v>1.2019887464612361E-4</c:v>
                      </c:pt>
                      <c:pt idx="229">
                        <c:v>2.0765935197469531E-4</c:v>
                      </c:pt>
                      <c:pt idx="230">
                        <c:v>1.0930634206277486E-4</c:v>
                      </c:pt>
                      <c:pt idx="231">
                        <c:v>1.3118481773182405E-4</c:v>
                      </c:pt>
                      <c:pt idx="232">
                        <c:v>1.421370859917431E-4</c:v>
                      </c:pt>
                      <c:pt idx="233">
                        <c:v>1.2028430851018764E-4</c:v>
                      </c:pt>
                      <c:pt idx="234">
                        <c:v>1.2029877856558777E-4</c:v>
                      </c:pt>
                      <c:pt idx="235">
                        <c:v>7.6559629051257315E-5</c:v>
                      </c:pt>
                      <c:pt idx="236">
                        <c:v>1.0938286200221491E-4</c:v>
                      </c:pt>
                      <c:pt idx="237">
                        <c:v>4.3755059185765145E-5</c:v>
                      </c:pt>
                      <c:pt idx="238">
                        <c:v>7.6577217221346198E-5</c:v>
                      </c:pt>
                      <c:pt idx="239">
                        <c:v>3.2819884476889792E-5</c:v>
                      </c:pt>
                      <c:pt idx="240">
                        <c:v>1.094008117542008E-5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928-4117-A8F9-092F3D7634F6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5.3763570363804056E-3</c:v>
                      </c:pt>
                      <c:pt idx="91">
                        <c:v>0</c:v>
                      </c:pt>
                      <c:pt idx="92">
                        <c:v>8.7336799687546662E-3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3.4129725962399574E-3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5.2083451071382354E-3</c:v>
                      </c:pt>
                      <c:pt idx="107">
                        <c:v>2.6109675407202907E-3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2.617802542078823E-3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2.6246734227711056E-3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2.6315804660558204E-3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2.6385239581811718E-3</c:v>
                      </c:pt>
                      <c:pt idx="127">
                        <c:v>0</c:v>
                      </c:pt>
                      <c:pt idx="128">
                        <c:v>2.6455041884241655E-3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2.652521449131117E-3</c:v>
                      </c:pt>
                      <c:pt idx="149">
                        <c:v>2.6595760357588311E-3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2.6666682469153394E-3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2.6737983844022043E-3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2.6809667532578241E-3</c:v>
                      </c:pt>
                      <c:pt idx="167">
                        <c:v>5.3908486348764233E-3</c:v>
                      </c:pt>
                      <c:pt idx="168">
                        <c:v>2.7027043478851389E-3</c:v>
                      </c:pt>
                      <c:pt idx="169">
                        <c:v>2.7100287588651298E-3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2.7173929764999151E-3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2.7247973261851424E-3</c:v>
                      </c:pt>
                      <c:pt idx="196">
                        <c:v>2.7322421368730621E-3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2.7397277411203274E-3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2.747254475138807E-3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28-4117-A8F9-092F3D7634F6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ages'!$N$14:$N$254</c:f>
              <c:numCache>
                <c:formatCode>General</c:formatCode>
                <c:ptCount val="241"/>
                <c:pt idx="0">
                  <c:v>2267</c:v>
                </c:pt>
                <c:pt idx="1">
                  <c:v>2280</c:v>
                </c:pt>
                <c:pt idx="2">
                  <c:v>2313</c:v>
                </c:pt>
                <c:pt idx="3">
                  <c:v>2280</c:v>
                </c:pt>
                <c:pt idx="4">
                  <c:v>2314</c:v>
                </c:pt>
                <c:pt idx="5">
                  <c:v>2239</c:v>
                </c:pt>
                <c:pt idx="6">
                  <c:v>2113</c:v>
                </c:pt>
                <c:pt idx="7">
                  <c:v>2025</c:v>
                </c:pt>
                <c:pt idx="8">
                  <c:v>2101</c:v>
                </c:pt>
                <c:pt idx="9">
                  <c:v>1993</c:v>
                </c:pt>
                <c:pt idx="10">
                  <c:v>2017</c:v>
                </c:pt>
                <c:pt idx="11">
                  <c:v>1903</c:v>
                </c:pt>
                <c:pt idx="12">
                  <c:v>1919</c:v>
                </c:pt>
                <c:pt idx="13">
                  <c:v>2129</c:v>
                </c:pt>
                <c:pt idx="14">
                  <c:v>1979</c:v>
                </c:pt>
                <c:pt idx="15">
                  <c:v>2009</c:v>
                </c:pt>
                <c:pt idx="16">
                  <c:v>2065</c:v>
                </c:pt>
                <c:pt idx="17">
                  <c:v>2098</c:v>
                </c:pt>
                <c:pt idx="18">
                  <c:v>1978</c:v>
                </c:pt>
                <c:pt idx="19">
                  <c:v>1971</c:v>
                </c:pt>
                <c:pt idx="20">
                  <c:v>2091</c:v>
                </c:pt>
                <c:pt idx="21">
                  <c:v>2194</c:v>
                </c:pt>
                <c:pt idx="22">
                  <c:v>2143</c:v>
                </c:pt>
                <c:pt idx="23">
                  <c:v>2179</c:v>
                </c:pt>
                <c:pt idx="24">
                  <c:v>2087</c:v>
                </c:pt>
                <c:pt idx="25">
                  <c:v>2012</c:v>
                </c:pt>
                <c:pt idx="26">
                  <c:v>2011</c:v>
                </c:pt>
                <c:pt idx="27">
                  <c:v>2067</c:v>
                </c:pt>
                <c:pt idx="28">
                  <c:v>2190</c:v>
                </c:pt>
                <c:pt idx="29">
                  <c:v>2384</c:v>
                </c:pt>
                <c:pt idx="30">
                  <c:v>2366</c:v>
                </c:pt>
                <c:pt idx="31">
                  <c:v>2580</c:v>
                </c:pt>
                <c:pt idx="32">
                  <c:v>2926</c:v>
                </c:pt>
                <c:pt idx="33">
                  <c:v>3635</c:v>
                </c:pt>
                <c:pt idx="34">
                  <c:v>4194</c:v>
                </c:pt>
                <c:pt idx="35">
                  <c:v>4228</c:v>
                </c:pt>
                <c:pt idx="36">
                  <c:v>3848</c:v>
                </c:pt>
                <c:pt idx="37">
                  <c:v>3394</c:v>
                </c:pt>
                <c:pt idx="38">
                  <c:v>3140</c:v>
                </c:pt>
                <c:pt idx="39">
                  <c:v>3080</c:v>
                </c:pt>
                <c:pt idx="40">
                  <c:v>3070</c:v>
                </c:pt>
                <c:pt idx="41">
                  <c:v>3229</c:v>
                </c:pt>
                <c:pt idx="42">
                  <c:v>3204</c:v>
                </c:pt>
                <c:pt idx="43">
                  <c:v>3506</c:v>
                </c:pt>
                <c:pt idx="44">
                  <c:v>3823</c:v>
                </c:pt>
                <c:pt idx="45">
                  <c:v>3713</c:v>
                </c:pt>
                <c:pt idx="46">
                  <c:v>3510</c:v>
                </c:pt>
                <c:pt idx="47">
                  <c:v>3249</c:v>
                </c:pt>
                <c:pt idx="48">
                  <c:v>3059</c:v>
                </c:pt>
                <c:pt idx="49">
                  <c:v>3141</c:v>
                </c:pt>
                <c:pt idx="50">
                  <c:v>3193</c:v>
                </c:pt>
                <c:pt idx="51">
                  <c:v>3304</c:v>
                </c:pt>
                <c:pt idx="52">
                  <c:v>3513</c:v>
                </c:pt>
                <c:pt idx="53">
                  <c:v>3510</c:v>
                </c:pt>
                <c:pt idx="54">
                  <c:v>3269</c:v>
                </c:pt>
                <c:pt idx="55">
                  <c:v>2880</c:v>
                </c:pt>
                <c:pt idx="56">
                  <c:v>2671</c:v>
                </c:pt>
                <c:pt idx="57">
                  <c:v>2295</c:v>
                </c:pt>
                <c:pt idx="58">
                  <c:v>1996</c:v>
                </c:pt>
                <c:pt idx="59">
                  <c:v>1774</c:v>
                </c:pt>
                <c:pt idx="60">
                  <c:v>1741</c:v>
                </c:pt>
                <c:pt idx="61">
                  <c:v>1513</c:v>
                </c:pt>
                <c:pt idx="62">
                  <c:v>1392</c:v>
                </c:pt>
                <c:pt idx="63">
                  <c:v>1233</c:v>
                </c:pt>
                <c:pt idx="64">
                  <c:v>1104</c:v>
                </c:pt>
                <c:pt idx="65">
                  <c:v>1105</c:v>
                </c:pt>
                <c:pt idx="66">
                  <c:v>1008</c:v>
                </c:pt>
                <c:pt idx="67">
                  <c:v>1030</c:v>
                </c:pt>
                <c:pt idx="68">
                  <c:v>935</c:v>
                </c:pt>
                <c:pt idx="69">
                  <c:v>877</c:v>
                </c:pt>
                <c:pt idx="70">
                  <c:v>907</c:v>
                </c:pt>
                <c:pt idx="71">
                  <c:v>867</c:v>
                </c:pt>
                <c:pt idx="72">
                  <c:v>828</c:v>
                </c:pt>
                <c:pt idx="73">
                  <c:v>839</c:v>
                </c:pt>
                <c:pt idx="74">
                  <c:v>770</c:v>
                </c:pt>
                <c:pt idx="75">
                  <c:v>803</c:v>
                </c:pt>
                <c:pt idx="76">
                  <c:v>786</c:v>
                </c:pt>
                <c:pt idx="77">
                  <c:v>716</c:v>
                </c:pt>
                <c:pt idx="78">
                  <c:v>724</c:v>
                </c:pt>
                <c:pt idx="79">
                  <c:v>731</c:v>
                </c:pt>
                <c:pt idx="80">
                  <c:v>789</c:v>
                </c:pt>
                <c:pt idx="81">
                  <c:v>767</c:v>
                </c:pt>
                <c:pt idx="82">
                  <c:v>713</c:v>
                </c:pt>
                <c:pt idx="83">
                  <c:v>704</c:v>
                </c:pt>
                <c:pt idx="84">
                  <c:v>756</c:v>
                </c:pt>
                <c:pt idx="85">
                  <c:v>822</c:v>
                </c:pt>
                <c:pt idx="86">
                  <c:v>891</c:v>
                </c:pt>
                <c:pt idx="87">
                  <c:v>957</c:v>
                </c:pt>
                <c:pt idx="88">
                  <c:v>1082</c:v>
                </c:pt>
                <c:pt idx="89">
                  <c:v>1207</c:v>
                </c:pt>
                <c:pt idx="90">
                  <c:v>1280</c:v>
                </c:pt>
                <c:pt idx="91">
                  <c:v>1323</c:v>
                </c:pt>
                <c:pt idx="92">
                  <c:v>1309</c:v>
                </c:pt>
                <c:pt idx="93">
                  <c:v>1239</c:v>
                </c:pt>
                <c:pt idx="94">
                  <c:v>1088</c:v>
                </c:pt>
                <c:pt idx="95">
                  <c:v>1024</c:v>
                </c:pt>
                <c:pt idx="96">
                  <c:v>926</c:v>
                </c:pt>
                <c:pt idx="97">
                  <c:v>858</c:v>
                </c:pt>
                <c:pt idx="98">
                  <c:v>748</c:v>
                </c:pt>
                <c:pt idx="99">
                  <c:v>725</c:v>
                </c:pt>
                <c:pt idx="100">
                  <c:v>867</c:v>
                </c:pt>
                <c:pt idx="101">
                  <c:v>854</c:v>
                </c:pt>
                <c:pt idx="102">
                  <c:v>826</c:v>
                </c:pt>
                <c:pt idx="103">
                  <c:v>789</c:v>
                </c:pt>
                <c:pt idx="104">
                  <c:v>772</c:v>
                </c:pt>
                <c:pt idx="105">
                  <c:v>756</c:v>
                </c:pt>
                <c:pt idx="106">
                  <c:v>670</c:v>
                </c:pt>
                <c:pt idx="107">
                  <c:v>720</c:v>
                </c:pt>
                <c:pt idx="108">
                  <c:v>714</c:v>
                </c:pt>
                <c:pt idx="109">
                  <c:v>658</c:v>
                </c:pt>
                <c:pt idx="110">
                  <c:v>623</c:v>
                </c:pt>
                <c:pt idx="111">
                  <c:v>586</c:v>
                </c:pt>
                <c:pt idx="112">
                  <c:v>577</c:v>
                </c:pt>
                <c:pt idx="113">
                  <c:v>622</c:v>
                </c:pt>
                <c:pt idx="114">
                  <c:v>569</c:v>
                </c:pt>
                <c:pt idx="115">
                  <c:v>498</c:v>
                </c:pt>
                <c:pt idx="116">
                  <c:v>487</c:v>
                </c:pt>
                <c:pt idx="117">
                  <c:v>502</c:v>
                </c:pt>
                <c:pt idx="118">
                  <c:v>517</c:v>
                </c:pt>
                <c:pt idx="119">
                  <c:v>481</c:v>
                </c:pt>
                <c:pt idx="120">
                  <c:v>509</c:v>
                </c:pt>
                <c:pt idx="121">
                  <c:v>566</c:v>
                </c:pt>
                <c:pt idx="122">
                  <c:v>489</c:v>
                </c:pt>
                <c:pt idx="123">
                  <c:v>490</c:v>
                </c:pt>
                <c:pt idx="124">
                  <c:v>570</c:v>
                </c:pt>
                <c:pt idx="125">
                  <c:v>563</c:v>
                </c:pt>
                <c:pt idx="126">
                  <c:v>529</c:v>
                </c:pt>
                <c:pt idx="127">
                  <c:v>575</c:v>
                </c:pt>
                <c:pt idx="128">
                  <c:v>543</c:v>
                </c:pt>
                <c:pt idx="129">
                  <c:v>542</c:v>
                </c:pt>
                <c:pt idx="130">
                  <c:v>465</c:v>
                </c:pt>
                <c:pt idx="131">
                  <c:v>605</c:v>
                </c:pt>
                <c:pt idx="132">
                  <c:v>533</c:v>
                </c:pt>
                <c:pt idx="133">
                  <c:v>581</c:v>
                </c:pt>
                <c:pt idx="134">
                  <c:v>602</c:v>
                </c:pt>
                <c:pt idx="135">
                  <c:v>649</c:v>
                </c:pt>
                <c:pt idx="136">
                  <c:v>629</c:v>
                </c:pt>
                <c:pt idx="137">
                  <c:v>558</c:v>
                </c:pt>
                <c:pt idx="138">
                  <c:v>595</c:v>
                </c:pt>
                <c:pt idx="139">
                  <c:v>536</c:v>
                </c:pt>
                <c:pt idx="140">
                  <c:v>541</c:v>
                </c:pt>
                <c:pt idx="141">
                  <c:v>530</c:v>
                </c:pt>
                <c:pt idx="142">
                  <c:v>554</c:v>
                </c:pt>
                <c:pt idx="143">
                  <c:v>590</c:v>
                </c:pt>
                <c:pt idx="144">
                  <c:v>613</c:v>
                </c:pt>
                <c:pt idx="145">
                  <c:v>624</c:v>
                </c:pt>
                <c:pt idx="146">
                  <c:v>718</c:v>
                </c:pt>
                <c:pt idx="147">
                  <c:v>785</c:v>
                </c:pt>
                <c:pt idx="148">
                  <c:v>690</c:v>
                </c:pt>
                <c:pt idx="149">
                  <c:v>639</c:v>
                </c:pt>
                <c:pt idx="150">
                  <c:v>593</c:v>
                </c:pt>
                <c:pt idx="151">
                  <c:v>522</c:v>
                </c:pt>
                <c:pt idx="152">
                  <c:v>566</c:v>
                </c:pt>
                <c:pt idx="153">
                  <c:v>551</c:v>
                </c:pt>
                <c:pt idx="154">
                  <c:v>556</c:v>
                </c:pt>
                <c:pt idx="155">
                  <c:v>527</c:v>
                </c:pt>
                <c:pt idx="156">
                  <c:v>548</c:v>
                </c:pt>
                <c:pt idx="157">
                  <c:v>521</c:v>
                </c:pt>
                <c:pt idx="158">
                  <c:v>519</c:v>
                </c:pt>
                <c:pt idx="159">
                  <c:v>535</c:v>
                </c:pt>
                <c:pt idx="160">
                  <c:v>549</c:v>
                </c:pt>
                <c:pt idx="161">
                  <c:v>509</c:v>
                </c:pt>
                <c:pt idx="162">
                  <c:v>505</c:v>
                </c:pt>
                <c:pt idx="163">
                  <c:v>470</c:v>
                </c:pt>
                <c:pt idx="164">
                  <c:v>460</c:v>
                </c:pt>
                <c:pt idx="165">
                  <c:v>496</c:v>
                </c:pt>
                <c:pt idx="166">
                  <c:v>431</c:v>
                </c:pt>
                <c:pt idx="167">
                  <c:v>466</c:v>
                </c:pt>
                <c:pt idx="168">
                  <c:v>438</c:v>
                </c:pt>
                <c:pt idx="169">
                  <c:v>445</c:v>
                </c:pt>
                <c:pt idx="170">
                  <c:v>482</c:v>
                </c:pt>
                <c:pt idx="171">
                  <c:v>454</c:v>
                </c:pt>
                <c:pt idx="172">
                  <c:v>503</c:v>
                </c:pt>
                <c:pt idx="173">
                  <c:v>432</c:v>
                </c:pt>
                <c:pt idx="174">
                  <c:v>442</c:v>
                </c:pt>
                <c:pt idx="175">
                  <c:v>465</c:v>
                </c:pt>
                <c:pt idx="176">
                  <c:v>453</c:v>
                </c:pt>
                <c:pt idx="177">
                  <c:v>410</c:v>
                </c:pt>
                <c:pt idx="178">
                  <c:v>426</c:v>
                </c:pt>
                <c:pt idx="179">
                  <c:v>462</c:v>
                </c:pt>
                <c:pt idx="180">
                  <c:v>532</c:v>
                </c:pt>
                <c:pt idx="181">
                  <c:v>484</c:v>
                </c:pt>
                <c:pt idx="182">
                  <c:v>394</c:v>
                </c:pt>
                <c:pt idx="183">
                  <c:v>439</c:v>
                </c:pt>
                <c:pt idx="184">
                  <c:v>448</c:v>
                </c:pt>
                <c:pt idx="185">
                  <c:v>479</c:v>
                </c:pt>
                <c:pt idx="186">
                  <c:v>457</c:v>
                </c:pt>
                <c:pt idx="187">
                  <c:v>516</c:v>
                </c:pt>
                <c:pt idx="188">
                  <c:v>483</c:v>
                </c:pt>
                <c:pt idx="189">
                  <c:v>486</c:v>
                </c:pt>
                <c:pt idx="190">
                  <c:v>471</c:v>
                </c:pt>
                <c:pt idx="191">
                  <c:v>514</c:v>
                </c:pt>
                <c:pt idx="192">
                  <c:v>490</c:v>
                </c:pt>
                <c:pt idx="193">
                  <c:v>553</c:v>
                </c:pt>
                <c:pt idx="194">
                  <c:v>508</c:v>
                </c:pt>
                <c:pt idx="195">
                  <c:v>554</c:v>
                </c:pt>
                <c:pt idx="196">
                  <c:v>590</c:v>
                </c:pt>
                <c:pt idx="197">
                  <c:v>511</c:v>
                </c:pt>
                <c:pt idx="198">
                  <c:v>604</c:v>
                </c:pt>
                <c:pt idx="199">
                  <c:v>559</c:v>
                </c:pt>
                <c:pt idx="200">
                  <c:v>568</c:v>
                </c:pt>
                <c:pt idx="201">
                  <c:v>482</c:v>
                </c:pt>
                <c:pt idx="202">
                  <c:v>522</c:v>
                </c:pt>
                <c:pt idx="203">
                  <c:v>540</c:v>
                </c:pt>
                <c:pt idx="204">
                  <c:v>506</c:v>
                </c:pt>
                <c:pt idx="205">
                  <c:v>515</c:v>
                </c:pt>
                <c:pt idx="206">
                  <c:v>468</c:v>
                </c:pt>
                <c:pt idx="207">
                  <c:v>447</c:v>
                </c:pt>
                <c:pt idx="208">
                  <c:v>409</c:v>
                </c:pt>
                <c:pt idx="209">
                  <c:v>471</c:v>
                </c:pt>
                <c:pt idx="210">
                  <c:v>461</c:v>
                </c:pt>
                <c:pt idx="211">
                  <c:v>412</c:v>
                </c:pt>
                <c:pt idx="212">
                  <c:v>434</c:v>
                </c:pt>
                <c:pt idx="213">
                  <c:v>404</c:v>
                </c:pt>
                <c:pt idx="214">
                  <c:v>417</c:v>
                </c:pt>
                <c:pt idx="215">
                  <c:v>442</c:v>
                </c:pt>
                <c:pt idx="216">
                  <c:v>379</c:v>
                </c:pt>
                <c:pt idx="217">
                  <c:v>399</c:v>
                </c:pt>
                <c:pt idx="218">
                  <c:v>397</c:v>
                </c:pt>
                <c:pt idx="219">
                  <c:v>379</c:v>
                </c:pt>
                <c:pt idx="220">
                  <c:v>398</c:v>
                </c:pt>
                <c:pt idx="221">
                  <c:v>410</c:v>
                </c:pt>
                <c:pt idx="222">
                  <c:v>404</c:v>
                </c:pt>
                <c:pt idx="223">
                  <c:v>353</c:v>
                </c:pt>
                <c:pt idx="224">
                  <c:v>410</c:v>
                </c:pt>
                <c:pt idx="225">
                  <c:v>380</c:v>
                </c:pt>
                <c:pt idx="226">
                  <c:v>347</c:v>
                </c:pt>
                <c:pt idx="227">
                  <c:v>413</c:v>
                </c:pt>
                <c:pt idx="228">
                  <c:v>362</c:v>
                </c:pt>
                <c:pt idx="229">
                  <c:v>356</c:v>
                </c:pt>
                <c:pt idx="230">
                  <c:v>370</c:v>
                </c:pt>
                <c:pt idx="231">
                  <c:v>328</c:v>
                </c:pt>
                <c:pt idx="232">
                  <c:v>312</c:v>
                </c:pt>
                <c:pt idx="233">
                  <c:v>310</c:v>
                </c:pt>
                <c:pt idx="234">
                  <c:v>304</c:v>
                </c:pt>
                <c:pt idx="235">
                  <c:v>214</c:v>
                </c:pt>
                <c:pt idx="236">
                  <c:v>182</c:v>
                </c:pt>
                <c:pt idx="237">
                  <c:v>133</c:v>
                </c:pt>
                <c:pt idx="238">
                  <c:v>148</c:v>
                </c:pt>
                <c:pt idx="239">
                  <c:v>62</c:v>
                </c:pt>
                <c:pt idx="240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9-46A2-875C-B8F588A62F54}"/>
            </c:ext>
          </c:extLst>
        </c:ser>
        <c:ser>
          <c:idx val="1"/>
          <c:order val="1"/>
          <c:tx>
            <c:strRef>
              <c:f>'2022_06 all ages'!$O$13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10</c:v>
                </c:pt>
                <c:pt idx="45">
                  <c:v>13</c:v>
                </c:pt>
                <c:pt idx="46">
                  <c:v>83</c:v>
                </c:pt>
                <c:pt idx="47">
                  <c:v>167</c:v>
                </c:pt>
                <c:pt idx="48">
                  <c:v>194</c:v>
                </c:pt>
                <c:pt idx="49">
                  <c:v>255</c:v>
                </c:pt>
                <c:pt idx="50">
                  <c:v>190</c:v>
                </c:pt>
                <c:pt idx="51">
                  <c:v>203</c:v>
                </c:pt>
                <c:pt idx="52">
                  <c:v>223</c:v>
                </c:pt>
                <c:pt idx="53">
                  <c:v>246</c:v>
                </c:pt>
                <c:pt idx="54">
                  <c:v>278</c:v>
                </c:pt>
                <c:pt idx="55">
                  <c:v>243</c:v>
                </c:pt>
                <c:pt idx="56">
                  <c:v>256</c:v>
                </c:pt>
                <c:pt idx="57">
                  <c:v>223</c:v>
                </c:pt>
                <c:pt idx="58">
                  <c:v>165</c:v>
                </c:pt>
                <c:pt idx="59">
                  <c:v>168</c:v>
                </c:pt>
                <c:pt idx="60">
                  <c:v>178</c:v>
                </c:pt>
                <c:pt idx="61">
                  <c:v>179</c:v>
                </c:pt>
                <c:pt idx="62">
                  <c:v>197</c:v>
                </c:pt>
                <c:pt idx="63">
                  <c:v>164</c:v>
                </c:pt>
                <c:pt idx="64">
                  <c:v>181</c:v>
                </c:pt>
                <c:pt idx="65">
                  <c:v>206</c:v>
                </c:pt>
                <c:pt idx="66">
                  <c:v>197</c:v>
                </c:pt>
                <c:pt idx="67">
                  <c:v>175</c:v>
                </c:pt>
                <c:pt idx="68">
                  <c:v>189</c:v>
                </c:pt>
                <c:pt idx="69">
                  <c:v>126</c:v>
                </c:pt>
                <c:pt idx="70">
                  <c:v>132</c:v>
                </c:pt>
                <c:pt idx="71">
                  <c:v>115</c:v>
                </c:pt>
                <c:pt idx="72">
                  <c:v>110</c:v>
                </c:pt>
                <c:pt idx="73">
                  <c:v>92</c:v>
                </c:pt>
                <c:pt idx="74">
                  <c:v>77</c:v>
                </c:pt>
                <c:pt idx="75">
                  <c:v>82</c:v>
                </c:pt>
                <c:pt idx="76">
                  <c:v>68</c:v>
                </c:pt>
                <c:pt idx="77">
                  <c:v>73</c:v>
                </c:pt>
                <c:pt idx="78">
                  <c:v>50</c:v>
                </c:pt>
                <c:pt idx="79">
                  <c:v>55</c:v>
                </c:pt>
                <c:pt idx="80">
                  <c:v>50</c:v>
                </c:pt>
                <c:pt idx="81">
                  <c:v>52</c:v>
                </c:pt>
                <c:pt idx="82">
                  <c:v>43</c:v>
                </c:pt>
                <c:pt idx="83">
                  <c:v>45</c:v>
                </c:pt>
                <c:pt idx="84">
                  <c:v>43</c:v>
                </c:pt>
                <c:pt idx="85">
                  <c:v>42</c:v>
                </c:pt>
                <c:pt idx="86">
                  <c:v>50</c:v>
                </c:pt>
                <c:pt idx="87">
                  <c:v>49</c:v>
                </c:pt>
                <c:pt idx="88">
                  <c:v>50</c:v>
                </c:pt>
                <c:pt idx="89">
                  <c:v>55</c:v>
                </c:pt>
                <c:pt idx="90">
                  <c:v>61</c:v>
                </c:pt>
                <c:pt idx="91">
                  <c:v>79</c:v>
                </c:pt>
                <c:pt idx="92">
                  <c:v>98</c:v>
                </c:pt>
                <c:pt idx="93">
                  <c:v>70</c:v>
                </c:pt>
                <c:pt idx="94">
                  <c:v>63</c:v>
                </c:pt>
                <c:pt idx="95">
                  <c:v>58</c:v>
                </c:pt>
                <c:pt idx="96">
                  <c:v>65</c:v>
                </c:pt>
                <c:pt idx="97">
                  <c:v>55</c:v>
                </c:pt>
                <c:pt idx="98">
                  <c:v>39</c:v>
                </c:pt>
                <c:pt idx="99">
                  <c:v>38</c:v>
                </c:pt>
                <c:pt idx="100">
                  <c:v>41</c:v>
                </c:pt>
                <c:pt idx="101">
                  <c:v>57</c:v>
                </c:pt>
                <c:pt idx="102">
                  <c:v>39</c:v>
                </c:pt>
                <c:pt idx="103">
                  <c:v>48</c:v>
                </c:pt>
                <c:pt idx="104">
                  <c:v>48</c:v>
                </c:pt>
                <c:pt idx="105">
                  <c:v>33</c:v>
                </c:pt>
                <c:pt idx="106">
                  <c:v>20</c:v>
                </c:pt>
                <c:pt idx="107">
                  <c:v>34</c:v>
                </c:pt>
                <c:pt idx="108">
                  <c:v>34</c:v>
                </c:pt>
                <c:pt idx="109">
                  <c:v>23</c:v>
                </c:pt>
                <c:pt idx="110">
                  <c:v>29</c:v>
                </c:pt>
                <c:pt idx="111">
                  <c:v>37</c:v>
                </c:pt>
                <c:pt idx="112">
                  <c:v>33</c:v>
                </c:pt>
                <c:pt idx="113">
                  <c:v>23</c:v>
                </c:pt>
                <c:pt idx="114">
                  <c:v>25</c:v>
                </c:pt>
                <c:pt idx="115">
                  <c:v>32</c:v>
                </c:pt>
                <c:pt idx="116">
                  <c:v>22</c:v>
                </c:pt>
                <c:pt idx="117">
                  <c:v>16</c:v>
                </c:pt>
                <c:pt idx="118">
                  <c:v>27</c:v>
                </c:pt>
                <c:pt idx="119">
                  <c:v>26</c:v>
                </c:pt>
                <c:pt idx="120">
                  <c:v>31</c:v>
                </c:pt>
                <c:pt idx="121">
                  <c:v>24</c:v>
                </c:pt>
                <c:pt idx="122">
                  <c:v>12</c:v>
                </c:pt>
                <c:pt idx="123">
                  <c:v>19</c:v>
                </c:pt>
                <c:pt idx="124">
                  <c:v>27</c:v>
                </c:pt>
                <c:pt idx="125">
                  <c:v>30</c:v>
                </c:pt>
                <c:pt idx="126">
                  <c:v>12</c:v>
                </c:pt>
                <c:pt idx="127">
                  <c:v>19</c:v>
                </c:pt>
                <c:pt idx="128">
                  <c:v>21</c:v>
                </c:pt>
                <c:pt idx="129">
                  <c:v>22</c:v>
                </c:pt>
                <c:pt idx="130">
                  <c:v>21</c:v>
                </c:pt>
                <c:pt idx="131">
                  <c:v>19</c:v>
                </c:pt>
                <c:pt idx="132">
                  <c:v>21</c:v>
                </c:pt>
                <c:pt idx="133">
                  <c:v>30</c:v>
                </c:pt>
                <c:pt idx="134">
                  <c:v>29</c:v>
                </c:pt>
                <c:pt idx="135">
                  <c:v>25</c:v>
                </c:pt>
                <c:pt idx="136">
                  <c:v>18</c:v>
                </c:pt>
                <c:pt idx="137">
                  <c:v>31</c:v>
                </c:pt>
                <c:pt idx="138">
                  <c:v>30</c:v>
                </c:pt>
                <c:pt idx="139">
                  <c:v>17</c:v>
                </c:pt>
                <c:pt idx="140">
                  <c:v>13</c:v>
                </c:pt>
                <c:pt idx="141">
                  <c:v>19</c:v>
                </c:pt>
                <c:pt idx="142">
                  <c:v>24</c:v>
                </c:pt>
                <c:pt idx="143">
                  <c:v>26</c:v>
                </c:pt>
                <c:pt idx="144">
                  <c:v>22</c:v>
                </c:pt>
                <c:pt idx="145">
                  <c:v>22</c:v>
                </c:pt>
                <c:pt idx="146">
                  <c:v>32</c:v>
                </c:pt>
                <c:pt idx="147">
                  <c:v>30</c:v>
                </c:pt>
                <c:pt idx="148">
                  <c:v>29</c:v>
                </c:pt>
                <c:pt idx="149">
                  <c:v>32</c:v>
                </c:pt>
                <c:pt idx="150">
                  <c:v>36</c:v>
                </c:pt>
                <c:pt idx="151">
                  <c:v>26</c:v>
                </c:pt>
                <c:pt idx="152">
                  <c:v>18</c:v>
                </c:pt>
                <c:pt idx="153">
                  <c:v>28</c:v>
                </c:pt>
                <c:pt idx="154">
                  <c:v>22</c:v>
                </c:pt>
                <c:pt idx="155">
                  <c:v>29</c:v>
                </c:pt>
                <c:pt idx="156">
                  <c:v>28</c:v>
                </c:pt>
                <c:pt idx="157">
                  <c:v>24</c:v>
                </c:pt>
                <c:pt idx="158">
                  <c:v>25</c:v>
                </c:pt>
                <c:pt idx="159">
                  <c:v>13</c:v>
                </c:pt>
                <c:pt idx="160">
                  <c:v>19</c:v>
                </c:pt>
                <c:pt idx="161">
                  <c:v>18</c:v>
                </c:pt>
                <c:pt idx="162">
                  <c:v>18</c:v>
                </c:pt>
                <c:pt idx="163">
                  <c:v>15</c:v>
                </c:pt>
                <c:pt idx="164">
                  <c:v>19</c:v>
                </c:pt>
                <c:pt idx="165">
                  <c:v>18</c:v>
                </c:pt>
                <c:pt idx="166">
                  <c:v>20</c:v>
                </c:pt>
                <c:pt idx="167">
                  <c:v>13</c:v>
                </c:pt>
                <c:pt idx="168">
                  <c:v>26</c:v>
                </c:pt>
                <c:pt idx="169">
                  <c:v>17</c:v>
                </c:pt>
                <c:pt idx="170">
                  <c:v>12</c:v>
                </c:pt>
                <c:pt idx="171">
                  <c:v>13</c:v>
                </c:pt>
                <c:pt idx="172">
                  <c:v>13</c:v>
                </c:pt>
                <c:pt idx="173">
                  <c:v>19</c:v>
                </c:pt>
                <c:pt idx="174">
                  <c:v>15</c:v>
                </c:pt>
                <c:pt idx="175">
                  <c:v>20</c:v>
                </c:pt>
                <c:pt idx="176">
                  <c:v>13</c:v>
                </c:pt>
                <c:pt idx="177">
                  <c:v>14</c:v>
                </c:pt>
                <c:pt idx="178">
                  <c:v>13</c:v>
                </c:pt>
                <c:pt idx="179">
                  <c:v>17</c:v>
                </c:pt>
                <c:pt idx="180">
                  <c:v>22</c:v>
                </c:pt>
                <c:pt idx="181">
                  <c:v>23</c:v>
                </c:pt>
                <c:pt idx="182">
                  <c:v>16</c:v>
                </c:pt>
                <c:pt idx="183">
                  <c:v>14</c:v>
                </c:pt>
                <c:pt idx="184">
                  <c:v>19</c:v>
                </c:pt>
                <c:pt idx="185">
                  <c:v>18</c:v>
                </c:pt>
                <c:pt idx="186">
                  <c:v>15</c:v>
                </c:pt>
                <c:pt idx="187">
                  <c:v>17</c:v>
                </c:pt>
                <c:pt idx="188">
                  <c:v>24</c:v>
                </c:pt>
                <c:pt idx="189">
                  <c:v>16</c:v>
                </c:pt>
                <c:pt idx="190">
                  <c:v>21</c:v>
                </c:pt>
                <c:pt idx="191">
                  <c:v>23</c:v>
                </c:pt>
                <c:pt idx="192">
                  <c:v>17</c:v>
                </c:pt>
                <c:pt idx="193">
                  <c:v>18</c:v>
                </c:pt>
                <c:pt idx="194">
                  <c:v>23</c:v>
                </c:pt>
                <c:pt idx="195">
                  <c:v>17</c:v>
                </c:pt>
                <c:pt idx="196">
                  <c:v>24</c:v>
                </c:pt>
                <c:pt idx="197">
                  <c:v>21</c:v>
                </c:pt>
                <c:pt idx="198">
                  <c:v>16</c:v>
                </c:pt>
                <c:pt idx="199">
                  <c:v>24</c:v>
                </c:pt>
                <c:pt idx="200">
                  <c:v>12</c:v>
                </c:pt>
                <c:pt idx="201">
                  <c:v>13</c:v>
                </c:pt>
                <c:pt idx="202">
                  <c:v>16</c:v>
                </c:pt>
                <c:pt idx="203">
                  <c:v>17</c:v>
                </c:pt>
                <c:pt idx="204">
                  <c:v>16</c:v>
                </c:pt>
                <c:pt idx="205">
                  <c:v>31</c:v>
                </c:pt>
                <c:pt idx="206">
                  <c:v>21</c:v>
                </c:pt>
                <c:pt idx="207">
                  <c:v>19</c:v>
                </c:pt>
                <c:pt idx="208">
                  <c:v>14</c:v>
                </c:pt>
                <c:pt idx="209">
                  <c:v>12</c:v>
                </c:pt>
                <c:pt idx="210">
                  <c:v>22</c:v>
                </c:pt>
                <c:pt idx="211">
                  <c:v>15</c:v>
                </c:pt>
                <c:pt idx="212">
                  <c:v>21</c:v>
                </c:pt>
                <c:pt idx="213">
                  <c:v>19</c:v>
                </c:pt>
                <c:pt idx="214">
                  <c:v>20</c:v>
                </c:pt>
                <c:pt idx="215">
                  <c:v>14</c:v>
                </c:pt>
                <c:pt idx="216">
                  <c:v>16</c:v>
                </c:pt>
                <c:pt idx="217">
                  <c:v>21</c:v>
                </c:pt>
                <c:pt idx="218">
                  <c:v>12</c:v>
                </c:pt>
                <c:pt idx="219">
                  <c:v>14</c:v>
                </c:pt>
                <c:pt idx="220">
                  <c:v>15</c:v>
                </c:pt>
                <c:pt idx="221">
                  <c:v>11</c:v>
                </c:pt>
                <c:pt idx="222">
                  <c:v>17</c:v>
                </c:pt>
                <c:pt idx="223">
                  <c:v>15</c:v>
                </c:pt>
                <c:pt idx="224">
                  <c:v>13</c:v>
                </c:pt>
                <c:pt idx="225">
                  <c:v>19</c:v>
                </c:pt>
                <c:pt idx="226">
                  <c:v>18</c:v>
                </c:pt>
                <c:pt idx="227">
                  <c:v>14</c:v>
                </c:pt>
                <c:pt idx="228">
                  <c:v>11</c:v>
                </c:pt>
                <c:pt idx="229">
                  <c:v>19</c:v>
                </c:pt>
                <c:pt idx="230">
                  <c:v>10</c:v>
                </c:pt>
                <c:pt idx="231">
                  <c:v>12</c:v>
                </c:pt>
                <c:pt idx="232">
                  <c:v>13</c:v>
                </c:pt>
                <c:pt idx="233">
                  <c:v>11</c:v>
                </c:pt>
                <c:pt idx="234">
                  <c:v>11</c:v>
                </c:pt>
                <c:pt idx="235">
                  <c:v>7</c:v>
                </c:pt>
                <c:pt idx="236">
                  <c:v>10</c:v>
                </c:pt>
                <c:pt idx="237">
                  <c:v>4</c:v>
                </c:pt>
                <c:pt idx="238">
                  <c:v>7</c:v>
                </c:pt>
                <c:pt idx="239">
                  <c:v>3</c:v>
                </c:pt>
                <c:pt idx="24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9-46A2-875C-B8F588A62F54}"/>
            </c:ext>
          </c:extLst>
        </c:ser>
        <c:ser>
          <c:idx val="2"/>
          <c:order val="2"/>
          <c:tx>
            <c:strRef>
              <c:f>'2022_06 all ages'!$P$13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8</c:v>
                </c:pt>
                <c:pt idx="49">
                  <c:v>33</c:v>
                </c:pt>
                <c:pt idx="50">
                  <c:v>90</c:v>
                </c:pt>
                <c:pt idx="51">
                  <c:v>125</c:v>
                </c:pt>
                <c:pt idx="52">
                  <c:v>155</c:v>
                </c:pt>
                <c:pt idx="53">
                  <c:v>215</c:v>
                </c:pt>
                <c:pt idx="54">
                  <c:v>218</c:v>
                </c:pt>
                <c:pt idx="55">
                  <c:v>246</c:v>
                </c:pt>
                <c:pt idx="56">
                  <c:v>309</c:v>
                </c:pt>
                <c:pt idx="57">
                  <c:v>301</c:v>
                </c:pt>
                <c:pt idx="58">
                  <c:v>341</c:v>
                </c:pt>
                <c:pt idx="59">
                  <c:v>393</c:v>
                </c:pt>
                <c:pt idx="60">
                  <c:v>415</c:v>
                </c:pt>
                <c:pt idx="61">
                  <c:v>474</c:v>
                </c:pt>
                <c:pt idx="62">
                  <c:v>476</c:v>
                </c:pt>
                <c:pt idx="63">
                  <c:v>468</c:v>
                </c:pt>
                <c:pt idx="64">
                  <c:v>479</c:v>
                </c:pt>
                <c:pt idx="65">
                  <c:v>565</c:v>
                </c:pt>
                <c:pt idx="66">
                  <c:v>565</c:v>
                </c:pt>
                <c:pt idx="67">
                  <c:v>636</c:v>
                </c:pt>
                <c:pt idx="68">
                  <c:v>686</c:v>
                </c:pt>
                <c:pt idx="69">
                  <c:v>674</c:v>
                </c:pt>
                <c:pt idx="70">
                  <c:v>683</c:v>
                </c:pt>
                <c:pt idx="71">
                  <c:v>811</c:v>
                </c:pt>
                <c:pt idx="72">
                  <c:v>783</c:v>
                </c:pt>
                <c:pt idx="73">
                  <c:v>892</c:v>
                </c:pt>
                <c:pt idx="74">
                  <c:v>792</c:v>
                </c:pt>
                <c:pt idx="75">
                  <c:v>880</c:v>
                </c:pt>
                <c:pt idx="76">
                  <c:v>877</c:v>
                </c:pt>
                <c:pt idx="77">
                  <c:v>904</c:v>
                </c:pt>
                <c:pt idx="78">
                  <c:v>915</c:v>
                </c:pt>
                <c:pt idx="79">
                  <c:v>980</c:v>
                </c:pt>
                <c:pt idx="80">
                  <c:v>979</c:v>
                </c:pt>
                <c:pt idx="81">
                  <c:v>969</c:v>
                </c:pt>
                <c:pt idx="82">
                  <c:v>1016</c:v>
                </c:pt>
                <c:pt idx="83">
                  <c:v>1043</c:v>
                </c:pt>
                <c:pt idx="84">
                  <c:v>1061</c:v>
                </c:pt>
                <c:pt idx="85">
                  <c:v>1122</c:v>
                </c:pt>
                <c:pt idx="86">
                  <c:v>1224</c:v>
                </c:pt>
                <c:pt idx="87">
                  <c:v>1248</c:v>
                </c:pt>
                <c:pt idx="88">
                  <c:v>1176</c:v>
                </c:pt>
                <c:pt idx="89">
                  <c:v>1147</c:v>
                </c:pt>
                <c:pt idx="90">
                  <c:v>1159</c:v>
                </c:pt>
                <c:pt idx="91">
                  <c:v>1082</c:v>
                </c:pt>
                <c:pt idx="92">
                  <c:v>1032</c:v>
                </c:pt>
                <c:pt idx="93">
                  <c:v>882</c:v>
                </c:pt>
                <c:pt idx="94">
                  <c:v>818</c:v>
                </c:pt>
                <c:pt idx="95">
                  <c:v>707</c:v>
                </c:pt>
                <c:pt idx="96">
                  <c:v>607</c:v>
                </c:pt>
                <c:pt idx="97">
                  <c:v>615</c:v>
                </c:pt>
                <c:pt idx="98">
                  <c:v>555</c:v>
                </c:pt>
                <c:pt idx="99">
                  <c:v>484</c:v>
                </c:pt>
                <c:pt idx="100">
                  <c:v>545</c:v>
                </c:pt>
                <c:pt idx="101">
                  <c:v>519</c:v>
                </c:pt>
                <c:pt idx="102">
                  <c:v>519</c:v>
                </c:pt>
                <c:pt idx="103">
                  <c:v>452</c:v>
                </c:pt>
                <c:pt idx="104">
                  <c:v>421</c:v>
                </c:pt>
                <c:pt idx="105">
                  <c:v>448</c:v>
                </c:pt>
                <c:pt idx="106">
                  <c:v>441</c:v>
                </c:pt>
                <c:pt idx="107">
                  <c:v>423</c:v>
                </c:pt>
                <c:pt idx="108">
                  <c:v>427</c:v>
                </c:pt>
                <c:pt idx="109">
                  <c:v>415</c:v>
                </c:pt>
                <c:pt idx="110">
                  <c:v>393</c:v>
                </c:pt>
                <c:pt idx="111">
                  <c:v>394</c:v>
                </c:pt>
                <c:pt idx="112">
                  <c:v>368</c:v>
                </c:pt>
                <c:pt idx="113">
                  <c:v>364</c:v>
                </c:pt>
                <c:pt idx="114">
                  <c:v>346</c:v>
                </c:pt>
                <c:pt idx="115">
                  <c:v>361</c:v>
                </c:pt>
                <c:pt idx="116">
                  <c:v>312</c:v>
                </c:pt>
                <c:pt idx="117">
                  <c:v>335</c:v>
                </c:pt>
                <c:pt idx="118">
                  <c:v>337</c:v>
                </c:pt>
                <c:pt idx="119">
                  <c:v>335</c:v>
                </c:pt>
                <c:pt idx="120">
                  <c:v>315</c:v>
                </c:pt>
                <c:pt idx="121">
                  <c:v>345</c:v>
                </c:pt>
                <c:pt idx="122">
                  <c:v>289</c:v>
                </c:pt>
                <c:pt idx="123">
                  <c:v>294</c:v>
                </c:pt>
                <c:pt idx="124">
                  <c:v>330</c:v>
                </c:pt>
                <c:pt idx="125">
                  <c:v>315</c:v>
                </c:pt>
                <c:pt idx="126">
                  <c:v>333</c:v>
                </c:pt>
                <c:pt idx="127">
                  <c:v>338</c:v>
                </c:pt>
                <c:pt idx="128">
                  <c:v>321</c:v>
                </c:pt>
                <c:pt idx="129">
                  <c:v>345</c:v>
                </c:pt>
                <c:pt idx="130">
                  <c:v>314</c:v>
                </c:pt>
                <c:pt idx="131">
                  <c:v>320</c:v>
                </c:pt>
                <c:pt idx="132">
                  <c:v>324</c:v>
                </c:pt>
                <c:pt idx="133">
                  <c:v>340</c:v>
                </c:pt>
                <c:pt idx="134">
                  <c:v>351</c:v>
                </c:pt>
                <c:pt idx="135">
                  <c:v>357</c:v>
                </c:pt>
                <c:pt idx="136">
                  <c:v>317</c:v>
                </c:pt>
                <c:pt idx="137">
                  <c:v>340</c:v>
                </c:pt>
                <c:pt idx="138">
                  <c:v>302</c:v>
                </c:pt>
                <c:pt idx="139">
                  <c:v>293</c:v>
                </c:pt>
                <c:pt idx="140">
                  <c:v>310</c:v>
                </c:pt>
                <c:pt idx="141">
                  <c:v>317</c:v>
                </c:pt>
                <c:pt idx="142">
                  <c:v>336</c:v>
                </c:pt>
                <c:pt idx="143">
                  <c:v>359</c:v>
                </c:pt>
                <c:pt idx="144">
                  <c:v>351</c:v>
                </c:pt>
                <c:pt idx="145">
                  <c:v>407</c:v>
                </c:pt>
                <c:pt idx="146">
                  <c:v>396</c:v>
                </c:pt>
                <c:pt idx="147">
                  <c:v>457</c:v>
                </c:pt>
                <c:pt idx="148">
                  <c:v>430</c:v>
                </c:pt>
                <c:pt idx="149">
                  <c:v>379</c:v>
                </c:pt>
                <c:pt idx="150">
                  <c:v>348</c:v>
                </c:pt>
                <c:pt idx="151">
                  <c:v>306</c:v>
                </c:pt>
                <c:pt idx="152">
                  <c:v>334</c:v>
                </c:pt>
                <c:pt idx="153">
                  <c:v>308</c:v>
                </c:pt>
                <c:pt idx="154">
                  <c:v>288</c:v>
                </c:pt>
                <c:pt idx="155">
                  <c:v>306</c:v>
                </c:pt>
                <c:pt idx="156">
                  <c:v>315</c:v>
                </c:pt>
                <c:pt idx="157">
                  <c:v>315</c:v>
                </c:pt>
                <c:pt idx="158">
                  <c:v>294</c:v>
                </c:pt>
                <c:pt idx="159">
                  <c:v>298</c:v>
                </c:pt>
                <c:pt idx="160">
                  <c:v>271</c:v>
                </c:pt>
                <c:pt idx="161">
                  <c:v>295</c:v>
                </c:pt>
                <c:pt idx="162">
                  <c:v>302</c:v>
                </c:pt>
                <c:pt idx="163">
                  <c:v>302</c:v>
                </c:pt>
                <c:pt idx="164">
                  <c:v>265</c:v>
                </c:pt>
                <c:pt idx="165">
                  <c:v>303</c:v>
                </c:pt>
                <c:pt idx="166">
                  <c:v>281</c:v>
                </c:pt>
                <c:pt idx="167">
                  <c:v>279</c:v>
                </c:pt>
                <c:pt idx="168">
                  <c:v>259</c:v>
                </c:pt>
                <c:pt idx="169">
                  <c:v>269</c:v>
                </c:pt>
                <c:pt idx="170">
                  <c:v>260</c:v>
                </c:pt>
                <c:pt idx="171">
                  <c:v>288</c:v>
                </c:pt>
                <c:pt idx="172">
                  <c:v>308</c:v>
                </c:pt>
                <c:pt idx="173">
                  <c:v>290</c:v>
                </c:pt>
                <c:pt idx="174">
                  <c:v>273</c:v>
                </c:pt>
                <c:pt idx="175">
                  <c:v>262</c:v>
                </c:pt>
                <c:pt idx="176">
                  <c:v>288</c:v>
                </c:pt>
                <c:pt idx="177">
                  <c:v>254</c:v>
                </c:pt>
                <c:pt idx="178">
                  <c:v>260</c:v>
                </c:pt>
                <c:pt idx="179">
                  <c:v>308</c:v>
                </c:pt>
                <c:pt idx="180">
                  <c:v>288</c:v>
                </c:pt>
                <c:pt idx="181">
                  <c:v>282</c:v>
                </c:pt>
                <c:pt idx="182">
                  <c:v>258</c:v>
                </c:pt>
                <c:pt idx="183">
                  <c:v>254</c:v>
                </c:pt>
                <c:pt idx="184">
                  <c:v>286</c:v>
                </c:pt>
                <c:pt idx="185">
                  <c:v>264</c:v>
                </c:pt>
                <c:pt idx="186">
                  <c:v>244</c:v>
                </c:pt>
                <c:pt idx="187">
                  <c:v>294</c:v>
                </c:pt>
                <c:pt idx="188">
                  <c:v>321</c:v>
                </c:pt>
                <c:pt idx="189">
                  <c:v>313</c:v>
                </c:pt>
                <c:pt idx="190">
                  <c:v>317</c:v>
                </c:pt>
                <c:pt idx="191">
                  <c:v>287</c:v>
                </c:pt>
                <c:pt idx="192">
                  <c:v>290</c:v>
                </c:pt>
                <c:pt idx="193">
                  <c:v>305</c:v>
                </c:pt>
                <c:pt idx="194">
                  <c:v>307</c:v>
                </c:pt>
                <c:pt idx="195">
                  <c:v>327</c:v>
                </c:pt>
                <c:pt idx="196">
                  <c:v>322</c:v>
                </c:pt>
                <c:pt idx="197">
                  <c:v>312</c:v>
                </c:pt>
                <c:pt idx="198">
                  <c:v>321</c:v>
                </c:pt>
                <c:pt idx="199">
                  <c:v>346</c:v>
                </c:pt>
                <c:pt idx="200">
                  <c:v>281</c:v>
                </c:pt>
                <c:pt idx="201">
                  <c:v>315</c:v>
                </c:pt>
                <c:pt idx="202">
                  <c:v>321</c:v>
                </c:pt>
                <c:pt idx="203">
                  <c:v>289</c:v>
                </c:pt>
                <c:pt idx="204">
                  <c:v>336</c:v>
                </c:pt>
                <c:pt idx="205">
                  <c:v>331</c:v>
                </c:pt>
                <c:pt idx="206">
                  <c:v>298</c:v>
                </c:pt>
                <c:pt idx="207">
                  <c:v>281</c:v>
                </c:pt>
                <c:pt idx="208">
                  <c:v>273</c:v>
                </c:pt>
                <c:pt idx="209">
                  <c:v>268</c:v>
                </c:pt>
                <c:pt idx="210">
                  <c:v>246</c:v>
                </c:pt>
                <c:pt idx="211">
                  <c:v>281</c:v>
                </c:pt>
                <c:pt idx="212">
                  <c:v>232</c:v>
                </c:pt>
                <c:pt idx="213">
                  <c:v>264</c:v>
                </c:pt>
                <c:pt idx="214">
                  <c:v>251</c:v>
                </c:pt>
                <c:pt idx="215">
                  <c:v>243</c:v>
                </c:pt>
                <c:pt idx="216">
                  <c:v>247</c:v>
                </c:pt>
                <c:pt idx="217">
                  <c:v>255</c:v>
                </c:pt>
                <c:pt idx="218">
                  <c:v>264</c:v>
                </c:pt>
                <c:pt idx="219">
                  <c:v>268</c:v>
                </c:pt>
                <c:pt idx="220">
                  <c:v>280</c:v>
                </c:pt>
                <c:pt idx="221">
                  <c:v>239</c:v>
                </c:pt>
                <c:pt idx="222">
                  <c:v>232</c:v>
                </c:pt>
                <c:pt idx="223">
                  <c:v>245</c:v>
                </c:pt>
                <c:pt idx="224">
                  <c:v>284</c:v>
                </c:pt>
                <c:pt idx="225">
                  <c:v>251</c:v>
                </c:pt>
                <c:pt idx="226">
                  <c:v>200</c:v>
                </c:pt>
                <c:pt idx="227">
                  <c:v>242</c:v>
                </c:pt>
                <c:pt idx="228">
                  <c:v>200</c:v>
                </c:pt>
                <c:pt idx="229">
                  <c:v>238</c:v>
                </c:pt>
                <c:pt idx="230">
                  <c:v>224</c:v>
                </c:pt>
                <c:pt idx="231">
                  <c:v>200</c:v>
                </c:pt>
                <c:pt idx="232">
                  <c:v>179</c:v>
                </c:pt>
                <c:pt idx="233">
                  <c:v>190</c:v>
                </c:pt>
                <c:pt idx="234">
                  <c:v>190</c:v>
                </c:pt>
                <c:pt idx="235">
                  <c:v>126</c:v>
                </c:pt>
                <c:pt idx="236">
                  <c:v>138</c:v>
                </c:pt>
                <c:pt idx="237">
                  <c:v>114</c:v>
                </c:pt>
                <c:pt idx="238">
                  <c:v>76</c:v>
                </c:pt>
                <c:pt idx="239">
                  <c:v>42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B9-46A2-875C-B8F588A62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6</c:v>
                      </c:pt>
                      <c:pt idx="85">
                        <c:v>16</c:v>
                      </c:pt>
                      <c:pt idx="86">
                        <c:v>41</c:v>
                      </c:pt>
                      <c:pt idx="87">
                        <c:v>70</c:v>
                      </c:pt>
                      <c:pt idx="88">
                        <c:v>146</c:v>
                      </c:pt>
                      <c:pt idx="89">
                        <c:v>198</c:v>
                      </c:pt>
                      <c:pt idx="90">
                        <c:v>266</c:v>
                      </c:pt>
                      <c:pt idx="91">
                        <c:v>363</c:v>
                      </c:pt>
                      <c:pt idx="92">
                        <c:v>441</c:v>
                      </c:pt>
                      <c:pt idx="93">
                        <c:v>475</c:v>
                      </c:pt>
                      <c:pt idx="94">
                        <c:v>526</c:v>
                      </c:pt>
                      <c:pt idx="95">
                        <c:v>512</c:v>
                      </c:pt>
                      <c:pt idx="96">
                        <c:v>592</c:v>
                      </c:pt>
                      <c:pt idx="97">
                        <c:v>645</c:v>
                      </c:pt>
                      <c:pt idx="98">
                        <c:v>625</c:v>
                      </c:pt>
                      <c:pt idx="99">
                        <c:v>732</c:v>
                      </c:pt>
                      <c:pt idx="100">
                        <c:v>771</c:v>
                      </c:pt>
                      <c:pt idx="101">
                        <c:v>831</c:v>
                      </c:pt>
                      <c:pt idx="102">
                        <c:v>835</c:v>
                      </c:pt>
                      <c:pt idx="103">
                        <c:v>831</c:v>
                      </c:pt>
                      <c:pt idx="104">
                        <c:v>800</c:v>
                      </c:pt>
                      <c:pt idx="105">
                        <c:v>807</c:v>
                      </c:pt>
                      <c:pt idx="106">
                        <c:v>830</c:v>
                      </c:pt>
                      <c:pt idx="107">
                        <c:v>884</c:v>
                      </c:pt>
                      <c:pt idx="108">
                        <c:v>906</c:v>
                      </c:pt>
                      <c:pt idx="109">
                        <c:v>951</c:v>
                      </c:pt>
                      <c:pt idx="110">
                        <c:v>895</c:v>
                      </c:pt>
                      <c:pt idx="111">
                        <c:v>931</c:v>
                      </c:pt>
                      <c:pt idx="112">
                        <c:v>935</c:v>
                      </c:pt>
                      <c:pt idx="113">
                        <c:v>909</c:v>
                      </c:pt>
                      <c:pt idx="114">
                        <c:v>926</c:v>
                      </c:pt>
                      <c:pt idx="115">
                        <c:v>839</c:v>
                      </c:pt>
                      <c:pt idx="116">
                        <c:v>757</c:v>
                      </c:pt>
                      <c:pt idx="117">
                        <c:v>867</c:v>
                      </c:pt>
                      <c:pt idx="118">
                        <c:v>834</c:v>
                      </c:pt>
                      <c:pt idx="119">
                        <c:v>829</c:v>
                      </c:pt>
                      <c:pt idx="120">
                        <c:v>791</c:v>
                      </c:pt>
                      <c:pt idx="121">
                        <c:v>898</c:v>
                      </c:pt>
                      <c:pt idx="122">
                        <c:v>782</c:v>
                      </c:pt>
                      <c:pt idx="123">
                        <c:v>848</c:v>
                      </c:pt>
                      <c:pt idx="124">
                        <c:v>1024</c:v>
                      </c:pt>
                      <c:pt idx="125">
                        <c:v>908</c:v>
                      </c:pt>
                      <c:pt idx="126">
                        <c:v>988</c:v>
                      </c:pt>
                      <c:pt idx="127">
                        <c:v>903</c:v>
                      </c:pt>
                      <c:pt idx="128">
                        <c:v>929</c:v>
                      </c:pt>
                      <c:pt idx="129">
                        <c:v>852</c:v>
                      </c:pt>
                      <c:pt idx="130">
                        <c:v>903</c:v>
                      </c:pt>
                      <c:pt idx="131">
                        <c:v>894</c:v>
                      </c:pt>
                      <c:pt idx="132">
                        <c:v>996</c:v>
                      </c:pt>
                      <c:pt idx="133">
                        <c:v>978</c:v>
                      </c:pt>
                      <c:pt idx="134">
                        <c:v>975</c:v>
                      </c:pt>
                      <c:pt idx="135">
                        <c:v>1034</c:v>
                      </c:pt>
                      <c:pt idx="136">
                        <c:v>1009</c:v>
                      </c:pt>
                      <c:pt idx="137">
                        <c:v>984</c:v>
                      </c:pt>
                      <c:pt idx="138">
                        <c:v>1025</c:v>
                      </c:pt>
                      <c:pt idx="139">
                        <c:v>957</c:v>
                      </c:pt>
                      <c:pt idx="140">
                        <c:v>978</c:v>
                      </c:pt>
                      <c:pt idx="141">
                        <c:v>984</c:v>
                      </c:pt>
                      <c:pt idx="142">
                        <c:v>977</c:v>
                      </c:pt>
                      <c:pt idx="143">
                        <c:v>1076</c:v>
                      </c:pt>
                      <c:pt idx="144">
                        <c:v>1054</c:v>
                      </c:pt>
                      <c:pt idx="145">
                        <c:v>1210</c:v>
                      </c:pt>
                      <c:pt idx="146">
                        <c:v>1369</c:v>
                      </c:pt>
                      <c:pt idx="147">
                        <c:v>1327</c:v>
                      </c:pt>
                      <c:pt idx="148">
                        <c:v>1278</c:v>
                      </c:pt>
                      <c:pt idx="149">
                        <c:v>1172</c:v>
                      </c:pt>
                      <c:pt idx="150">
                        <c:v>1098</c:v>
                      </c:pt>
                      <c:pt idx="151">
                        <c:v>1072</c:v>
                      </c:pt>
                      <c:pt idx="152">
                        <c:v>1018</c:v>
                      </c:pt>
                      <c:pt idx="153">
                        <c:v>1042</c:v>
                      </c:pt>
                      <c:pt idx="154">
                        <c:v>1062</c:v>
                      </c:pt>
                      <c:pt idx="155">
                        <c:v>1060</c:v>
                      </c:pt>
                      <c:pt idx="156">
                        <c:v>1006</c:v>
                      </c:pt>
                      <c:pt idx="157">
                        <c:v>1069</c:v>
                      </c:pt>
                      <c:pt idx="158">
                        <c:v>991</c:v>
                      </c:pt>
                      <c:pt idx="159">
                        <c:v>1018</c:v>
                      </c:pt>
                      <c:pt idx="160">
                        <c:v>1008</c:v>
                      </c:pt>
                      <c:pt idx="161">
                        <c:v>947</c:v>
                      </c:pt>
                      <c:pt idx="162">
                        <c:v>1018</c:v>
                      </c:pt>
                      <c:pt idx="163">
                        <c:v>991</c:v>
                      </c:pt>
                      <c:pt idx="164">
                        <c:v>956</c:v>
                      </c:pt>
                      <c:pt idx="165">
                        <c:v>940</c:v>
                      </c:pt>
                      <c:pt idx="166">
                        <c:v>934</c:v>
                      </c:pt>
                      <c:pt idx="167">
                        <c:v>896</c:v>
                      </c:pt>
                      <c:pt idx="168">
                        <c:v>906</c:v>
                      </c:pt>
                      <c:pt idx="169">
                        <c:v>853</c:v>
                      </c:pt>
                      <c:pt idx="170">
                        <c:v>896</c:v>
                      </c:pt>
                      <c:pt idx="171">
                        <c:v>858</c:v>
                      </c:pt>
                      <c:pt idx="172">
                        <c:v>945</c:v>
                      </c:pt>
                      <c:pt idx="173">
                        <c:v>872</c:v>
                      </c:pt>
                      <c:pt idx="174">
                        <c:v>910</c:v>
                      </c:pt>
                      <c:pt idx="175">
                        <c:v>952</c:v>
                      </c:pt>
                      <c:pt idx="176">
                        <c:v>890</c:v>
                      </c:pt>
                      <c:pt idx="177">
                        <c:v>862</c:v>
                      </c:pt>
                      <c:pt idx="178">
                        <c:v>867</c:v>
                      </c:pt>
                      <c:pt idx="179">
                        <c:v>876</c:v>
                      </c:pt>
                      <c:pt idx="180">
                        <c:v>953</c:v>
                      </c:pt>
                      <c:pt idx="181">
                        <c:v>1037</c:v>
                      </c:pt>
                      <c:pt idx="182">
                        <c:v>914</c:v>
                      </c:pt>
                      <c:pt idx="183">
                        <c:v>882</c:v>
                      </c:pt>
                      <c:pt idx="184">
                        <c:v>904</c:v>
                      </c:pt>
                      <c:pt idx="185">
                        <c:v>906</c:v>
                      </c:pt>
                      <c:pt idx="186">
                        <c:v>900</c:v>
                      </c:pt>
                      <c:pt idx="187">
                        <c:v>912</c:v>
                      </c:pt>
                      <c:pt idx="188">
                        <c:v>1046</c:v>
                      </c:pt>
                      <c:pt idx="189">
                        <c:v>1003</c:v>
                      </c:pt>
                      <c:pt idx="190">
                        <c:v>1050</c:v>
                      </c:pt>
                      <c:pt idx="191">
                        <c:v>969</c:v>
                      </c:pt>
                      <c:pt idx="192">
                        <c:v>960</c:v>
                      </c:pt>
                      <c:pt idx="193">
                        <c:v>1069</c:v>
                      </c:pt>
                      <c:pt idx="194">
                        <c:v>1050</c:v>
                      </c:pt>
                      <c:pt idx="195">
                        <c:v>1120</c:v>
                      </c:pt>
                      <c:pt idx="196">
                        <c:v>1118</c:v>
                      </c:pt>
                      <c:pt idx="197">
                        <c:v>1145</c:v>
                      </c:pt>
                      <c:pt idx="198">
                        <c:v>1097</c:v>
                      </c:pt>
                      <c:pt idx="199">
                        <c:v>1150</c:v>
                      </c:pt>
                      <c:pt idx="200">
                        <c:v>1048</c:v>
                      </c:pt>
                      <c:pt idx="201">
                        <c:v>1012</c:v>
                      </c:pt>
                      <c:pt idx="202">
                        <c:v>1019</c:v>
                      </c:pt>
                      <c:pt idx="203">
                        <c:v>1121</c:v>
                      </c:pt>
                      <c:pt idx="204">
                        <c:v>1085</c:v>
                      </c:pt>
                      <c:pt idx="205">
                        <c:v>1195</c:v>
                      </c:pt>
                      <c:pt idx="206">
                        <c:v>1051</c:v>
                      </c:pt>
                      <c:pt idx="207">
                        <c:v>1057</c:v>
                      </c:pt>
                      <c:pt idx="208">
                        <c:v>946</c:v>
                      </c:pt>
                      <c:pt idx="209">
                        <c:v>910</c:v>
                      </c:pt>
                      <c:pt idx="210">
                        <c:v>925</c:v>
                      </c:pt>
                      <c:pt idx="211">
                        <c:v>915</c:v>
                      </c:pt>
                      <c:pt idx="212">
                        <c:v>982</c:v>
                      </c:pt>
                      <c:pt idx="213">
                        <c:v>996</c:v>
                      </c:pt>
                      <c:pt idx="214">
                        <c:v>874</c:v>
                      </c:pt>
                      <c:pt idx="215">
                        <c:v>891</c:v>
                      </c:pt>
                      <c:pt idx="216">
                        <c:v>864</c:v>
                      </c:pt>
                      <c:pt idx="217">
                        <c:v>919</c:v>
                      </c:pt>
                      <c:pt idx="218">
                        <c:v>876</c:v>
                      </c:pt>
                      <c:pt idx="219">
                        <c:v>876</c:v>
                      </c:pt>
                      <c:pt idx="220">
                        <c:v>897</c:v>
                      </c:pt>
                      <c:pt idx="221">
                        <c:v>895</c:v>
                      </c:pt>
                      <c:pt idx="222">
                        <c:v>859</c:v>
                      </c:pt>
                      <c:pt idx="223">
                        <c:v>860</c:v>
                      </c:pt>
                      <c:pt idx="224">
                        <c:v>919</c:v>
                      </c:pt>
                      <c:pt idx="225">
                        <c:v>936</c:v>
                      </c:pt>
                      <c:pt idx="226">
                        <c:v>749</c:v>
                      </c:pt>
                      <c:pt idx="227">
                        <c:v>859</c:v>
                      </c:pt>
                      <c:pt idx="228">
                        <c:v>744</c:v>
                      </c:pt>
                      <c:pt idx="229">
                        <c:v>787</c:v>
                      </c:pt>
                      <c:pt idx="230">
                        <c:v>770</c:v>
                      </c:pt>
                      <c:pt idx="231">
                        <c:v>758</c:v>
                      </c:pt>
                      <c:pt idx="232">
                        <c:v>691</c:v>
                      </c:pt>
                      <c:pt idx="233">
                        <c:v>691</c:v>
                      </c:pt>
                      <c:pt idx="234">
                        <c:v>665</c:v>
                      </c:pt>
                      <c:pt idx="235">
                        <c:v>449</c:v>
                      </c:pt>
                      <c:pt idx="236">
                        <c:v>451</c:v>
                      </c:pt>
                      <c:pt idx="237">
                        <c:v>321</c:v>
                      </c:pt>
                      <c:pt idx="238">
                        <c:v>295</c:v>
                      </c:pt>
                      <c:pt idx="239">
                        <c:v>120</c:v>
                      </c:pt>
                      <c:pt idx="240">
                        <c:v>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EB9-46A2-875C-B8F588A62F5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2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1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2</c:v>
                      </c:pt>
                      <c:pt idx="107">
                        <c:v>1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1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1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1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1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1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1</c:v>
                      </c:pt>
                      <c:pt idx="167">
                        <c:v>2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1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1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EB9-46A2-875C-B8F588A62F54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ages'!$V$14:$V$254</c:f>
              <c:numCache>
                <c:formatCode>General</c:formatCode>
                <c:ptCount val="241"/>
                <c:pt idx="0">
                  <c:v>2267</c:v>
                </c:pt>
                <c:pt idx="1">
                  <c:v>4547</c:v>
                </c:pt>
                <c:pt idx="2">
                  <c:v>6860</c:v>
                </c:pt>
                <c:pt idx="3">
                  <c:v>9140</c:v>
                </c:pt>
                <c:pt idx="4">
                  <c:v>11454</c:v>
                </c:pt>
                <c:pt idx="5">
                  <c:v>13693</c:v>
                </c:pt>
                <c:pt idx="6">
                  <c:v>15806</c:v>
                </c:pt>
                <c:pt idx="7">
                  <c:v>17831</c:v>
                </c:pt>
                <c:pt idx="8">
                  <c:v>19932</c:v>
                </c:pt>
                <c:pt idx="9">
                  <c:v>21925</c:v>
                </c:pt>
                <c:pt idx="10">
                  <c:v>23942</c:v>
                </c:pt>
                <c:pt idx="11">
                  <c:v>25845</c:v>
                </c:pt>
                <c:pt idx="12">
                  <c:v>27764</c:v>
                </c:pt>
                <c:pt idx="13">
                  <c:v>29893</c:v>
                </c:pt>
                <c:pt idx="14">
                  <c:v>31872</c:v>
                </c:pt>
                <c:pt idx="15">
                  <c:v>33881</c:v>
                </c:pt>
                <c:pt idx="16">
                  <c:v>35946</c:v>
                </c:pt>
                <c:pt idx="17">
                  <c:v>38044</c:v>
                </c:pt>
                <c:pt idx="18">
                  <c:v>40022</c:v>
                </c:pt>
                <c:pt idx="19">
                  <c:v>41993</c:v>
                </c:pt>
                <c:pt idx="20">
                  <c:v>44084</c:v>
                </c:pt>
                <c:pt idx="21">
                  <c:v>46278</c:v>
                </c:pt>
                <c:pt idx="22">
                  <c:v>48421</c:v>
                </c:pt>
                <c:pt idx="23">
                  <c:v>50600</c:v>
                </c:pt>
                <c:pt idx="24">
                  <c:v>52687</c:v>
                </c:pt>
                <c:pt idx="25">
                  <c:v>54699</c:v>
                </c:pt>
                <c:pt idx="26">
                  <c:v>56710</c:v>
                </c:pt>
                <c:pt idx="27">
                  <c:v>58777</c:v>
                </c:pt>
                <c:pt idx="28">
                  <c:v>60967</c:v>
                </c:pt>
                <c:pt idx="29">
                  <c:v>63351</c:v>
                </c:pt>
                <c:pt idx="30">
                  <c:v>65717</c:v>
                </c:pt>
                <c:pt idx="31">
                  <c:v>68297</c:v>
                </c:pt>
                <c:pt idx="32">
                  <c:v>71223</c:v>
                </c:pt>
                <c:pt idx="33">
                  <c:v>74858</c:v>
                </c:pt>
                <c:pt idx="34">
                  <c:v>79052</c:v>
                </c:pt>
                <c:pt idx="35">
                  <c:v>83280</c:v>
                </c:pt>
                <c:pt idx="36">
                  <c:v>87128</c:v>
                </c:pt>
                <c:pt idx="37">
                  <c:v>90522</c:v>
                </c:pt>
                <c:pt idx="38">
                  <c:v>93662</c:v>
                </c:pt>
                <c:pt idx="39">
                  <c:v>96742</c:v>
                </c:pt>
                <c:pt idx="40">
                  <c:v>99812</c:v>
                </c:pt>
                <c:pt idx="41">
                  <c:v>103041</c:v>
                </c:pt>
                <c:pt idx="42">
                  <c:v>106245</c:v>
                </c:pt>
                <c:pt idx="43">
                  <c:v>109751</c:v>
                </c:pt>
                <c:pt idx="44">
                  <c:v>113574</c:v>
                </c:pt>
                <c:pt idx="45">
                  <c:v>117287</c:v>
                </c:pt>
                <c:pt idx="46">
                  <c:v>120797</c:v>
                </c:pt>
                <c:pt idx="47">
                  <c:v>124046</c:v>
                </c:pt>
                <c:pt idx="48">
                  <c:v>127105</c:v>
                </c:pt>
                <c:pt idx="49">
                  <c:v>130246</c:v>
                </c:pt>
                <c:pt idx="50">
                  <c:v>133439</c:v>
                </c:pt>
                <c:pt idx="51">
                  <c:v>136743</c:v>
                </c:pt>
                <c:pt idx="52">
                  <c:v>140256</c:v>
                </c:pt>
                <c:pt idx="53">
                  <c:v>143766</c:v>
                </c:pt>
                <c:pt idx="54">
                  <c:v>147035</c:v>
                </c:pt>
                <c:pt idx="55">
                  <c:v>149915</c:v>
                </c:pt>
                <c:pt idx="56">
                  <c:v>152586</c:v>
                </c:pt>
                <c:pt idx="57">
                  <c:v>154881</c:v>
                </c:pt>
                <c:pt idx="58">
                  <c:v>156877</c:v>
                </c:pt>
                <c:pt idx="59">
                  <c:v>158651</c:v>
                </c:pt>
                <c:pt idx="60">
                  <c:v>160392</c:v>
                </c:pt>
                <c:pt idx="61">
                  <c:v>161905</c:v>
                </c:pt>
                <c:pt idx="62">
                  <c:v>163297</c:v>
                </c:pt>
                <c:pt idx="63">
                  <c:v>164530</c:v>
                </c:pt>
                <c:pt idx="64">
                  <c:v>165634</c:v>
                </c:pt>
                <c:pt idx="65">
                  <c:v>166739</c:v>
                </c:pt>
                <c:pt idx="67">
                  <c:v>1030</c:v>
                </c:pt>
                <c:pt idx="68">
                  <c:v>1965</c:v>
                </c:pt>
                <c:pt idx="69">
                  <c:v>2842</c:v>
                </c:pt>
                <c:pt idx="70">
                  <c:v>3749</c:v>
                </c:pt>
                <c:pt idx="71">
                  <c:v>4616</c:v>
                </c:pt>
                <c:pt idx="72">
                  <c:v>5444</c:v>
                </c:pt>
                <c:pt idx="73">
                  <c:v>6283</c:v>
                </c:pt>
                <c:pt idx="74">
                  <c:v>7053</c:v>
                </c:pt>
                <c:pt idx="75">
                  <c:v>7856</c:v>
                </c:pt>
                <c:pt idx="76">
                  <c:v>8642</c:v>
                </c:pt>
                <c:pt idx="77">
                  <c:v>9358</c:v>
                </c:pt>
                <c:pt idx="78">
                  <c:v>10082</c:v>
                </c:pt>
                <c:pt idx="79">
                  <c:v>10813</c:v>
                </c:pt>
                <c:pt idx="80">
                  <c:v>11602</c:v>
                </c:pt>
                <c:pt idx="81">
                  <c:v>12369</c:v>
                </c:pt>
                <c:pt idx="82">
                  <c:v>13082</c:v>
                </c:pt>
                <c:pt idx="83">
                  <c:v>13786</c:v>
                </c:pt>
                <c:pt idx="84">
                  <c:v>14542</c:v>
                </c:pt>
                <c:pt idx="85">
                  <c:v>15364</c:v>
                </c:pt>
                <c:pt idx="86">
                  <c:v>16255</c:v>
                </c:pt>
                <c:pt idx="87">
                  <c:v>17212</c:v>
                </c:pt>
                <c:pt idx="88">
                  <c:v>18294</c:v>
                </c:pt>
                <c:pt idx="89">
                  <c:v>19501</c:v>
                </c:pt>
                <c:pt idx="90">
                  <c:v>20781</c:v>
                </c:pt>
                <c:pt idx="91">
                  <c:v>22104</c:v>
                </c:pt>
                <c:pt idx="92">
                  <c:v>23413</c:v>
                </c:pt>
                <c:pt idx="93">
                  <c:v>24652</c:v>
                </c:pt>
                <c:pt idx="94">
                  <c:v>25740</c:v>
                </c:pt>
                <c:pt idx="95">
                  <c:v>26764</c:v>
                </c:pt>
                <c:pt idx="96">
                  <c:v>27690</c:v>
                </c:pt>
                <c:pt idx="97">
                  <c:v>28548</c:v>
                </c:pt>
                <c:pt idx="98">
                  <c:v>29296</c:v>
                </c:pt>
                <c:pt idx="99">
                  <c:v>30021</c:v>
                </c:pt>
                <c:pt idx="100">
                  <c:v>30888</c:v>
                </c:pt>
                <c:pt idx="101">
                  <c:v>31742</c:v>
                </c:pt>
                <c:pt idx="102">
                  <c:v>32568</c:v>
                </c:pt>
                <c:pt idx="103">
                  <c:v>33357</c:v>
                </c:pt>
                <c:pt idx="104">
                  <c:v>34129</c:v>
                </c:pt>
                <c:pt idx="105">
                  <c:v>34885</c:v>
                </c:pt>
                <c:pt idx="106">
                  <c:v>35555</c:v>
                </c:pt>
                <c:pt idx="107">
                  <c:v>36275</c:v>
                </c:pt>
                <c:pt idx="108">
                  <c:v>36989</c:v>
                </c:pt>
                <c:pt idx="109">
                  <c:v>37647</c:v>
                </c:pt>
                <c:pt idx="110">
                  <c:v>38270</c:v>
                </c:pt>
                <c:pt idx="111">
                  <c:v>38856</c:v>
                </c:pt>
                <c:pt idx="112">
                  <c:v>39433</c:v>
                </c:pt>
                <c:pt idx="113">
                  <c:v>40055</c:v>
                </c:pt>
                <c:pt idx="114">
                  <c:v>40624</c:v>
                </c:pt>
                <c:pt idx="115">
                  <c:v>41122</c:v>
                </c:pt>
                <c:pt idx="116">
                  <c:v>41609</c:v>
                </c:pt>
                <c:pt idx="117">
                  <c:v>42111</c:v>
                </c:pt>
                <c:pt idx="118">
                  <c:v>42628</c:v>
                </c:pt>
                <c:pt idx="119">
                  <c:v>43109</c:v>
                </c:pt>
                <c:pt idx="120">
                  <c:v>43618</c:v>
                </c:pt>
                <c:pt idx="121">
                  <c:v>44184</c:v>
                </c:pt>
                <c:pt idx="122">
                  <c:v>44673</c:v>
                </c:pt>
                <c:pt idx="123">
                  <c:v>45163</c:v>
                </c:pt>
                <c:pt idx="124">
                  <c:v>45733</c:v>
                </c:pt>
                <c:pt idx="125">
                  <c:v>46296</c:v>
                </c:pt>
                <c:pt idx="126">
                  <c:v>46825</c:v>
                </c:pt>
                <c:pt idx="127">
                  <c:v>47400</c:v>
                </c:pt>
                <c:pt idx="128">
                  <c:v>47943</c:v>
                </c:pt>
                <c:pt idx="129">
                  <c:v>48485</c:v>
                </c:pt>
                <c:pt idx="130">
                  <c:v>48950</c:v>
                </c:pt>
                <c:pt idx="131">
                  <c:v>49555</c:v>
                </c:pt>
                <c:pt idx="132">
                  <c:v>50088</c:v>
                </c:pt>
                <c:pt idx="133">
                  <c:v>50669</c:v>
                </c:pt>
                <c:pt idx="134">
                  <c:v>51271</c:v>
                </c:pt>
                <c:pt idx="135">
                  <c:v>51920</c:v>
                </c:pt>
                <c:pt idx="136">
                  <c:v>52549</c:v>
                </c:pt>
                <c:pt idx="137">
                  <c:v>53107</c:v>
                </c:pt>
                <c:pt idx="138">
                  <c:v>53702</c:v>
                </c:pt>
                <c:pt idx="139">
                  <c:v>54238</c:v>
                </c:pt>
                <c:pt idx="140">
                  <c:v>54779</c:v>
                </c:pt>
                <c:pt idx="141">
                  <c:v>55309</c:v>
                </c:pt>
                <c:pt idx="142">
                  <c:v>55863</c:v>
                </c:pt>
                <c:pt idx="143">
                  <c:v>56453</c:v>
                </c:pt>
                <c:pt idx="144">
                  <c:v>57066</c:v>
                </c:pt>
                <c:pt idx="145">
                  <c:v>57690</c:v>
                </c:pt>
                <c:pt idx="146">
                  <c:v>58408</c:v>
                </c:pt>
                <c:pt idx="147">
                  <c:v>59193</c:v>
                </c:pt>
                <c:pt idx="148">
                  <c:v>59883</c:v>
                </c:pt>
                <c:pt idx="149">
                  <c:v>60522</c:v>
                </c:pt>
                <c:pt idx="150">
                  <c:v>61115</c:v>
                </c:pt>
                <c:pt idx="151">
                  <c:v>61637</c:v>
                </c:pt>
                <c:pt idx="152">
                  <c:v>62203</c:v>
                </c:pt>
                <c:pt idx="153">
                  <c:v>62754</c:v>
                </c:pt>
                <c:pt idx="154">
                  <c:v>63310</c:v>
                </c:pt>
                <c:pt idx="155">
                  <c:v>63837</c:v>
                </c:pt>
                <c:pt idx="156">
                  <c:v>64385</c:v>
                </c:pt>
                <c:pt idx="157">
                  <c:v>64906</c:v>
                </c:pt>
                <c:pt idx="158">
                  <c:v>65425</c:v>
                </c:pt>
                <c:pt idx="159">
                  <c:v>65960</c:v>
                </c:pt>
                <c:pt idx="160">
                  <c:v>66509</c:v>
                </c:pt>
                <c:pt idx="161">
                  <c:v>67018</c:v>
                </c:pt>
                <c:pt idx="162">
                  <c:v>67523</c:v>
                </c:pt>
                <c:pt idx="163">
                  <c:v>67993</c:v>
                </c:pt>
                <c:pt idx="164">
                  <c:v>68453</c:v>
                </c:pt>
                <c:pt idx="165">
                  <c:v>68949</c:v>
                </c:pt>
                <c:pt idx="166">
                  <c:v>69380</c:v>
                </c:pt>
                <c:pt idx="167">
                  <c:v>69846</c:v>
                </c:pt>
                <c:pt idx="168">
                  <c:v>70284</c:v>
                </c:pt>
                <c:pt idx="169">
                  <c:v>70729</c:v>
                </c:pt>
                <c:pt idx="170">
                  <c:v>71211</c:v>
                </c:pt>
                <c:pt idx="171">
                  <c:v>71665</c:v>
                </c:pt>
                <c:pt idx="172">
                  <c:v>72168</c:v>
                </c:pt>
                <c:pt idx="173">
                  <c:v>72600</c:v>
                </c:pt>
                <c:pt idx="174">
                  <c:v>73042</c:v>
                </c:pt>
                <c:pt idx="175">
                  <c:v>73507</c:v>
                </c:pt>
                <c:pt idx="176">
                  <c:v>73960</c:v>
                </c:pt>
                <c:pt idx="177">
                  <c:v>74370</c:v>
                </c:pt>
                <c:pt idx="178">
                  <c:v>74796</c:v>
                </c:pt>
                <c:pt idx="179">
                  <c:v>75258</c:v>
                </c:pt>
                <c:pt idx="180">
                  <c:v>75790</c:v>
                </c:pt>
                <c:pt idx="181">
                  <c:v>76274</c:v>
                </c:pt>
                <c:pt idx="182">
                  <c:v>76668</c:v>
                </c:pt>
                <c:pt idx="183">
                  <c:v>77107</c:v>
                </c:pt>
                <c:pt idx="184">
                  <c:v>77555</c:v>
                </c:pt>
                <c:pt idx="185">
                  <c:v>78034</c:v>
                </c:pt>
                <c:pt idx="186">
                  <c:v>78491</c:v>
                </c:pt>
                <c:pt idx="187">
                  <c:v>79007</c:v>
                </c:pt>
                <c:pt idx="188">
                  <c:v>79490</c:v>
                </c:pt>
                <c:pt idx="189">
                  <c:v>79976</c:v>
                </c:pt>
                <c:pt idx="190">
                  <c:v>80447</c:v>
                </c:pt>
                <c:pt idx="191">
                  <c:v>80961</c:v>
                </c:pt>
                <c:pt idx="192">
                  <c:v>81451</c:v>
                </c:pt>
                <c:pt idx="193">
                  <c:v>82004</c:v>
                </c:pt>
                <c:pt idx="194">
                  <c:v>82512</c:v>
                </c:pt>
                <c:pt idx="195">
                  <c:v>83066</c:v>
                </c:pt>
                <c:pt idx="196">
                  <c:v>83656</c:v>
                </c:pt>
                <c:pt idx="197">
                  <c:v>84167</c:v>
                </c:pt>
                <c:pt idx="198">
                  <c:v>84771</c:v>
                </c:pt>
                <c:pt idx="199">
                  <c:v>85330</c:v>
                </c:pt>
                <c:pt idx="200">
                  <c:v>85898</c:v>
                </c:pt>
                <c:pt idx="201">
                  <c:v>86380</c:v>
                </c:pt>
                <c:pt idx="202">
                  <c:v>86902</c:v>
                </c:pt>
                <c:pt idx="203">
                  <c:v>87442</c:v>
                </c:pt>
                <c:pt idx="204">
                  <c:v>87948</c:v>
                </c:pt>
                <c:pt idx="205">
                  <c:v>88463</c:v>
                </c:pt>
                <c:pt idx="206">
                  <c:v>88931</c:v>
                </c:pt>
                <c:pt idx="207">
                  <c:v>89378</c:v>
                </c:pt>
                <c:pt idx="208">
                  <c:v>89787</c:v>
                </c:pt>
                <c:pt idx="209">
                  <c:v>90258</c:v>
                </c:pt>
                <c:pt idx="210">
                  <c:v>90719</c:v>
                </c:pt>
                <c:pt idx="211">
                  <c:v>91131</c:v>
                </c:pt>
                <c:pt idx="212">
                  <c:v>91565</c:v>
                </c:pt>
                <c:pt idx="213">
                  <c:v>91969</c:v>
                </c:pt>
                <c:pt idx="214">
                  <c:v>92386</c:v>
                </c:pt>
                <c:pt idx="215">
                  <c:v>92828</c:v>
                </c:pt>
                <c:pt idx="216">
                  <c:v>93207</c:v>
                </c:pt>
                <c:pt idx="217">
                  <c:v>93606</c:v>
                </c:pt>
                <c:pt idx="218">
                  <c:v>94003</c:v>
                </c:pt>
                <c:pt idx="219">
                  <c:v>94382</c:v>
                </c:pt>
                <c:pt idx="220">
                  <c:v>94780</c:v>
                </c:pt>
                <c:pt idx="221">
                  <c:v>95190</c:v>
                </c:pt>
                <c:pt idx="222">
                  <c:v>95594</c:v>
                </c:pt>
                <c:pt idx="223">
                  <c:v>95947</c:v>
                </c:pt>
                <c:pt idx="224">
                  <c:v>96357</c:v>
                </c:pt>
                <c:pt idx="225">
                  <c:v>96737</c:v>
                </c:pt>
                <c:pt idx="226">
                  <c:v>97084</c:v>
                </c:pt>
                <c:pt idx="227">
                  <c:v>97497</c:v>
                </c:pt>
                <c:pt idx="228">
                  <c:v>97859</c:v>
                </c:pt>
                <c:pt idx="229">
                  <c:v>98215</c:v>
                </c:pt>
                <c:pt idx="230">
                  <c:v>98585</c:v>
                </c:pt>
                <c:pt idx="231">
                  <c:v>98913</c:v>
                </c:pt>
                <c:pt idx="232">
                  <c:v>99225</c:v>
                </c:pt>
                <c:pt idx="233">
                  <c:v>99535</c:v>
                </c:pt>
                <c:pt idx="234">
                  <c:v>99839</c:v>
                </c:pt>
                <c:pt idx="235">
                  <c:v>100053</c:v>
                </c:pt>
                <c:pt idx="236">
                  <c:v>100235</c:v>
                </c:pt>
                <c:pt idx="237">
                  <c:v>100368</c:v>
                </c:pt>
                <c:pt idx="238">
                  <c:v>100516</c:v>
                </c:pt>
                <c:pt idx="239">
                  <c:v>100578</c:v>
                </c:pt>
                <c:pt idx="240">
                  <c:v>100590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A-4D20-A229-4B107B71BE4E}"/>
            </c:ext>
          </c:extLst>
        </c:ser>
        <c:ser>
          <c:idx val="1"/>
          <c:order val="1"/>
          <c:tx>
            <c:strRef>
              <c:f>'2022_06 all ages'!$W$13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11</c:v>
                </c:pt>
                <c:pt idx="45">
                  <c:v>24</c:v>
                </c:pt>
                <c:pt idx="46">
                  <c:v>107</c:v>
                </c:pt>
                <c:pt idx="47">
                  <c:v>274</c:v>
                </c:pt>
                <c:pt idx="48">
                  <c:v>468</c:v>
                </c:pt>
                <c:pt idx="49">
                  <c:v>723</c:v>
                </c:pt>
                <c:pt idx="50">
                  <c:v>913</c:v>
                </c:pt>
                <c:pt idx="51">
                  <c:v>1116</c:v>
                </c:pt>
                <c:pt idx="52">
                  <c:v>1339</c:v>
                </c:pt>
                <c:pt idx="53">
                  <c:v>1585</c:v>
                </c:pt>
                <c:pt idx="54">
                  <c:v>1863</c:v>
                </c:pt>
                <c:pt idx="55">
                  <c:v>2106</c:v>
                </c:pt>
                <c:pt idx="56">
                  <c:v>2362</c:v>
                </c:pt>
                <c:pt idx="57">
                  <c:v>2585</c:v>
                </c:pt>
                <c:pt idx="58">
                  <c:v>2750</c:v>
                </c:pt>
                <c:pt idx="59">
                  <c:v>2918</c:v>
                </c:pt>
                <c:pt idx="60">
                  <c:v>3096</c:v>
                </c:pt>
                <c:pt idx="61">
                  <c:v>3275</c:v>
                </c:pt>
                <c:pt idx="62">
                  <c:v>3472</c:v>
                </c:pt>
                <c:pt idx="63">
                  <c:v>3636</c:v>
                </c:pt>
                <c:pt idx="64">
                  <c:v>3817</c:v>
                </c:pt>
                <c:pt idx="65">
                  <c:v>4023</c:v>
                </c:pt>
                <c:pt idx="67">
                  <c:v>175</c:v>
                </c:pt>
                <c:pt idx="68">
                  <c:v>364</c:v>
                </c:pt>
                <c:pt idx="69">
                  <c:v>490</c:v>
                </c:pt>
                <c:pt idx="70">
                  <c:v>622</c:v>
                </c:pt>
                <c:pt idx="71">
                  <c:v>737</c:v>
                </c:pt>
                <c:pt idx="72">
                  <c:v>847</c:v>
                </c:pt>
                <c:pt idx="73">
                  <c:v>939</c:v>
                </c:pt>
                <c:pt idx="74">
                  <c:v>1016</c:v>
                </c:pt>
                <c:pt idx="75">
                  <c:v>1098</c:v>
                </c:pt>
                <c:pt idx="76">
                  <c:v>1166</c:v>
                </c:pt>
                <c:pt idx="77">
                  <c:v>1239</c:v>
                </c:pt>
                <c:pt idx="78">
                  <c:v>1289</c:v>
                </c:pt>
                <c:pt idx="79">
                  <c:v>1344</c:v>
                </c:pt>
                <c:pt idx="80">
                  <c:v>1394</c:v>
                </c:pt>
                <c:pt idx="81">
                  <c:v>1446</c:v>
                </c:pt>
                <c:pt idx="82">
                  <c:v>1489</c:v>
                </c:pt>
                <c:pt idx="83">
                  <c:v>1534</c:v>
                </c:pt>
                <c:pt idx="84">
                  <c:v>1577</c:v>
                </c:pt>
                <c:pt idx="85">
                  <c:v>1619</c:v>
                </c:pt>
                <c:pt idx="86">
                  <c:v>1669</c:v>
                </c:pt>
                <c:pt idx="87">
                  <c:v>1718</c:v>
                </c:pt>
                <c:pt idx="88">
                  <c:v>1768</c:v>
                </c:pt>
                <c:pt idx="89">
                  <c:v>1823</c:v>
                </c:pt>
                <c:pt idx="90">
                  <c:v>1884</c:v>
                </c:pt>
                <c:pt idx="91">
                  <c:v>1963</c:v>
                </c:pt>
                <c:pt idx="92">
                  <c:v>2061</c:v>
                </c:pt>
                <c:pt idx="93">
                  <c:v>2131</c:v>
                </c:pt>
                <c:pt idx="94">
                  <c:v>2194</c:v>
                </c:pt>
                <c:pt idx="95">
                  <c:v>2252</c:v>
                </c:pt>
                <c:pt idx="96">
                  <c:v>2317</c:v>
                </c:pt>
                <c:pt idx="97">
                  <c:v>2372</c:v>
                </c:pt>
                <c:pt idx="98">
                  <c:v>2411</c:v>
                </c:pt>
                <c:pt idx="99">
                  <c:v>2449</c:v>
                </c:pt>
                <c:pt idx="100">
                  <c:v>2490</c:v>
                </c:pt>
                <c:pt idx="101">
                  <c:v>2547</c:v>
                </c:pt>
                <c:pt idx="102">
                  <c:v>2586</c:v>
                </c:pt>
                <c:pt idx="103">
                  <c:v>2634</c:v>
                </c:pt>
                <c:pt idx="104">
                  <c:v>2682</c:v>
                </c:pt>
                <c:pt idx="105">
                  <c:v>2715</c:v>
                </c:pt>
                <c:pt idx="106">
                  <c:v>2735</c:v>
                </c:pt>
                <c:pt idx="107">
                  <c:v>2769</c:v>
                </c:pt>
                <c:pt idx="108">
                  <c:v>2803</c:v>
                </c:pt>
                <c:pt idx="109">
                  <c:v>2826</c:v>
                </c:pt>
                <c:pt idx="110">
                  <c:v>2855</c:v>
                </c:pt>
                <c:pt idx="111">
                  <c:v>2892</c:v>
                </c:pt>
                <c:pt idx="112">
                  <c:v>2925</c:v>
                </c:pt>
                <c:pt idx="113">
                  <c:v>2948</c:v>
                </c:pt>
                <c:pt idx="114">
                  <c:v>2973</c:v>
                </c:pt>
                <c:pt idx="115">
                  <c:v>3005</c:v>
                </c:pt>
                <c:pt idx="116">
                  <c:v>3027</c:v>
                </c:pt>
                <c:pt idx="117">
                  <c:v>3043</c:v>
                </c:pt>
                <c:pt idx="118">
                  <c:v>3070</c:v>
                </c:pt>
                <c:pt idx="119">
                  <c:v>3096</c:v>
                </c:pt>
                <c:pt idx="120">
                  <c:v>3127</c:v>
                </c:pt>
                <c:pt idx="121">
                  <c:v>3151</c:v>
                </c:pt>
                <c:pt idx="122">
                  <c:v>3163</c:v>
                </c:pt>
                <c:pt idx="123">
                  <c:v>3182</c:v>
                </c:pt>
                <c:pt idx="124">
                  <c:v>3209</c:v>
                </c:pt>
                <c:pt idx="125">
                  <c:v>3239</c:v>
                </c:pt>
                <c:pt idx="126">
                  <c:v>3251</c:v>
                </c:pt>
                <c:pt idx="127">
                  <c:v>3270</c:v>
                </c:pt>
                <c:pt idx="128">
                  <c:v>3291</c:v>
                </c:pt>
                <c:pt idx="129">
                  <c:v>3313</c:v>
                </c:pt>
                <c:pt idx="130">
                  <c:v>3334</c:v>
                </c:pt>
                <c:pt idx="131">
                  <c:v>3353</c:v>
                </c:pt>
                <c:pt idx="132">
                  <c:v>3374</c:v>
                </c:pt>
                <c:pt idx="133">
                  <c:v>3404</c:v>
                </c:pt>
                <c:pt idx="134">
                  <c:v>3433</c:v>
                </c:pt>
                <c:pt idx="135">
                  <c:v>3458</c:v>
                </c:pt>
                <c:pt idx="136">
                  <c:v>3476</c:v>
                </c:pt>
                <c:pt idx="137">
                  <c:v>3507</c:v>
                </c:pt>
                <c:pt idx="138">
                  <c:v>3537</c:v>
                </c:pt>
                <c:pt idx="139">
                  <c:v>3554</c:v>
                </c:pt>
                <c:pt idx="140">
                  <c:v>3567</c:v>
                </c:pt>
                <c:pt idx="141">
                  <c:v>3586</c:v>
                </c:pt>
                <c:pt idx="142">
                  <c:v>3610</c:v>
                </c:pt>
                <c:pt idx="143">
                  <c:v>3636</c:v>
                </c:pt>
                <c:pt idx="144">
                  <c:v>3658</c:v>
                </c:pt>
                <c:pt idx="145">
                  <c:v>3680</c:v>
                </c:pt>
                <c:pt idx="146">
                  <c:v>3712</c:v>
                </c:pt>
                <c:pt idx="147">
                  <c:v>3742</c:v>
                </c:pt>
                <c:pt idx="148">
                  <c:v>3771</c:v>
                </c:pt>
                <c:pt idx="149">
                  <c:v>3803</c:v>
                </c:pt>
                <c:pt idx="150">
                  <c:v>3839</c:v>
                </c:pt>
                <c:pt idx="151">
                  <c:v>3865</c:v>
                </c:pt>
                <c:pt idx="152">
                  <c:v>3883</c:v>
                </c:pt>
                <c:pt idx="153">
                  <c:v>3911</c:v>
                </c:pt>
                <c:pt idx="154">
                  <c:v>3933</c:v>
                </c:pt>
                <c:pt idx="155">
                  <c:v>3962</c:v>
                </c:pt>
                <c:pt idx="156">
                  <c:v>3990</c:v>
                </c:pt>
                <c:pt idx="157">
                  <c:v>4014</c:v>
                </c:pt>
                <c:pt idx="158">
                  <c:v>4039</c:v>
                </c:pt>
                <c:pt idx="159">
                  <c:v>4052</c:v>
                </c:pt>
                <c:pt idx="160">
                  <c:v>4071</c:v>
                </c:pt>
                <c:pt idx="161">
                  <c:v>4089</c:v>
                </c:pt>
                <c:pt idx="162">
                  <c:v>4107</c:v>
                </c:pt>
                <c:pt idx="163">
                  <c:v>4122</c:v>
                </c:pt>
                <c:pt idx="164">
                  <c:v>4141</c:v>
                </c:pt>
                <c:pt idx="165">
                  <c:v>4159</c:v>
                </c:pt>
                <c:pt idx="166">
                  <c:v>4179</c:v>
                </c:pt>
                <c:pt idx="167">
                  <c:v>4192</c:v>
                </c:pt>
                <c:pt idx="168">
                  <c:v>4218</c:v>
                </c:pt>
                <c:pt idx="169">
                  <c:v>4235</c:v>
                </c:pt>
                <c:pt idx="170">
                  <c:v>4247</c:v>
                </c:pt>
                <c:pt idx="171">
                  <c:v>4260</c:v>
                </c:pt>
                <c:pt idx="172">
                  <c:v>4273</c:v>
                </c:pt>
                <c:pt idx="173">
                  <c:v>4292</c:v>
                </c:pt>
                <c:pt idx="174">
                  <c:v>4307</c:v>
                </c:pt>
                <c:pt idx="175">
                  <c:v>4327</c:v>
                </c:pt>
                <c:pt idx="176">
                  <c:v>4340</c:v>
                </c:pt>
                <c:pt idx="177">
                  <c:v>4354</c:v>
                </c:pt>
                <c:pt idx="178">
                  <c:v>4367</c:v>
                </c:pt>
                <c:pt idx="179">
                  <c:v>4384</c:v>
                </c:pt>
                <c:pt idx="180">
                  <c:v>4406</c:v>
                </c:pt>
                <c:pt idx="181">
                  <c:v>4429</c:v>
                </c:pt>
                <c:pt idx="182">
                  <c:v>4445</c:v>
                </c:pt>
                <c:pt idx="183">
                  <c:v>4459</c:v>
                </c:pt>
                <c:pt idx="184">
                  <c:v>4478</c:v>
                </c:pt>
                <c:pt idx="185">
                  <c:v>4496</c:v>
                </c:pt>
                <c:pt idx="186">
                  <c:v>4511</c:v>
                </c:pt>
                <c:pt idx="187">
                  <c:v>4528</c:v>
                </c:pt>
                <c:pt idx="188">
                  <c:v>4552</c:v>
                </c:pt>
                <c:pt idx="189">
                  <c:v>4568</c:v>
                </c:pt>
                <c:pt idx="190">
                  <c:v>4589</c:v>
                </c:pt>
                <c:pt idx="191">
                  <c:v>4612</c:v>
                </c:pt>
                <c:pt idx="192">
                  <c:v>4629</c:v>
                </c:pt>
                <c:pt idx="193">
                  <c:v>4647</c:v>
                </c:pt>
                <c:pt idx="194">
                  <c:v>4670</c:v>
                </c:pt>
                <c:pt idx="195">
                  <c:v>4687</c:v>
                </c:pt>
                <c:pt idx="196">
                  <c:v>4711</c:v>
                </c:pt>
                <c:pt idx="197">
                  <c:v>4732</c:v>
                </c:pt>
                <c:pt idx="198">
                  <c:v>4748</c:v>
                </c:pt>
                <c:pt idx="199">
                  <c:v>4772</c:v>
                </c:pt>
                <c:pt idx="200">
                  <c:v>4784</c:v>
                </c:pt>
                <c:pt idx="201">
                  <c:v>4797</c:v>
                </c:pt>
                <c:pt idx="202">
                  <c:v>4813</c:v>
                </c:pt>
                <c:pt idx="203">
                  <c:v>4830</c:v>
                </c:pt>
                <c:pt idx="204">
                  <c:v>4846</c:v>
                </c:pt>
                <c:pt idx="205">
                  <c:v>4877</c:v>
                </c:pt>
                <c:pt idx="206">
                  <c:v>4898</c:v>
                </c:pt>
                <c:pt idx="207">
                  <c:v>4917</c:v>
                </c:pt>
                <c:pt idx="208">
                  <c:v>4931</c:v>
                </c:pt>
                <c:pt idx="209">
                  <c:v>4943</c:v>
                </c:pt>
                <c:pt idx="210">
                  <c:v>4965</c:v>
                </c:pt>
                <c:pt idx="211">
                  <c:v>4980</c:v>
                </c:pt>
                <c:pt idx="212">
                  <c:v>5001</c:v>
                </c:pt>
                <c:pt idx="213">
                  <c:v>5020</c:v>
                </c:pt>
                <c:pt idx="214">
                  <c:v>5040</c:v>
                </c:pt>
                <c:pt idx="215">
                  <c:v>5054</c:v>
                </c:pt>
                <c:pt idx="216">
                  <c:v>5070</c:v>
                </c:pt>
                <c:pt idx="217">
                  <c:v>5091</c:v>
                </c:pt>
                <c:pt idx="218">
                  <c:v>5103</c:v>
                </c:pt>
                <c:pt idx="219">
                  <c:v>5117</c:v>
                </c:pt>
                <c:pt idx="220">
                  <c:v>5132</c:v>
                </c:pt>
                <c:pt idx="221">
                  <c:v>5143</c:v>
                </c:pt>
                <c:pt idx="222">
                  <c:v>5160</c:v>
                </c:pt>
                <c:pt idx="223">
                  <c:v>5175</c:v>
                </c:pt>
                <c:pt idx="224">
                  <c:v>5188</c:v>
                </c:pt>
                <c:pt idx="225">
                  <c:v>5207</c:v>
                </c:pt>
                <c:pt idx="226">
                  <c:v>5225</c:v>
                </c:pt>
                <c:pt idx="227">
                  <c:v>5239</c:v>
                </c:pt>
                <c:pt idx="228">
                  <c:v>5250</c:v>
                </c:pt>
                <c:pt idx="229">
                  <c:v>5269</c:v>
                </c:pt>
                <c:pt idx="230">
                  <c:v>5279</c:v>
                </c:pt>
                <c:pt idx="231">
                  <c:v>5291</c:v>
                </c:pt>
                <c:pt idx="232">
                  <c:v>5304</c:v>
                </c:pt>
                <c:pt idx="233">
                  <c:v>5315</c:v>
                </c:pt>
                <c:pt idx="234">
                  <c:v>5326</c:v>
                </c:pt>
                <c:pt idx="235">
                  <c:v>5333</c:v>
                </c:pt>
                <c:pt idx="236">
                  <c:v>5343</c:v>
                </c:pt>
                <c:pt idx="237">
                  <c:v>5347</c:v>
                </c:pt>
                <c:pt idx="238">
                  <c:v>5354</c:v>
                </c:pt>
                <c:pt idx="239">
                  <c:v>5357</c:v>
                </c:pt>
                <c:pt idx="240">
                  <c:v>5358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0A-4D20-A229-4B107B71BE4E}"/>
            </c:ext>
          </c:extLst>
        </c:ser>
        <c:ser>
          <c:idx val="2"/>
          <c:order val="2"/>
          <c:tx>
            <c:strRef>
              <c:f>'2022_06 all ages'!$X$13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'2022_06 all ages'!$X$14:$X$254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11</c:v>
                </c:pt>
                <c:pt idx="49">
                  <c:v>44</c:v>
                </c:pt>
                <c:pt idx="50">
                  <c:v>134</c:v>
                </c:pt>
                <c:pt idx="51">
                  <c:v>259</c:v>
                </c:pt>
                <c:pt idx="52">
                  <c:v>414</c:v>
                </c:pt>
                <c:pt idx="53">
                  <c:v>629</c:v>
                </c:pt>
                <c:pt idx="54">
                  <c:v>847</c:v>
                </c:pt>
                <c:pt idx="55">
                  <c:v>1093</c:v>
                </c:pt>
                <c:pt idx="56">
                  <c:v>1402</c:v>
                </c:pt>
                <c:pt idx="57">
                  <c:v>1703</c:v>
                </c:pt>
                <c:pt idx="58">
                  <c:v>2044</c:v>
                </c:pt>
                <c:pt idx="59">
                  <c:v>2437</c:v>
                </c:pt>
                <c:pt idx="60">
                  <c:v>2852</c:v>
                </c:pt>
                <c:pt idx="61">
                  <c:v>3326</c:v>
                </c:pt>
                <c:pt idx="62">
                  <c:v>3802</c:v>
                </c:pt>
                <c:pt idx="63">
                  <c:v>4270</c:v>
                </c:pt>
                <c:pt idx="64">
                  <c:v>4749</c:v>
                </c:pt>
                <c:pt idx="65">
                  <c:v>5314</c:v>
                </c:pt>
                <c:pt idx="67">
                  <c:v>636</c:v>
                </c:pt>
                <c:pt idx="68">
                  <c:v>1322</c:v>
                </c:pt>
                <c:pt idx="69">
                  <c:v>1996</c:v>
                </c:pt>
                <c:pt idx="70">
                  <c:v>2679</c:v>
                </c:pt>
                <c:pt idx="71">
                  <c:v>3490</c:v>
                </c:pt>
                <c:pt idx="72">
                  <c:v>4273</c:v>
                </c:pt>
                <c:pt idx="73">
                  <c:v>5165</c:v>
                </c:pt>
                <c:pt idx="74">
                  <c:v>5957</c:v>
                </c:pt>
                <c:pt idx="75">
                  <c:v>6837</c:v>
                </c:pt>
                <c:pt idx="76">
                  <c:v>7714</c:v>
                </c:pt>
                <c:pt idx="77">
                  <c:v>8618</c:v>
                </c:pt>
                <c:pt idx="78">
                  <c:v>9533</c:v>
                </c:pt>
                <c:pt idx="79">
                  <c:v>10513</c:v>
                </c:pt>
                <c:pt idx="80">
                  <c:v>11492</c:v>
                </c:pt>
                <c:pt idx="81">
                  <c:v>12461</c:v>
                </c:pt>
                <c:pt idx="82">
                  <c:v>13477</c:v>
                </c:pt>
                <c:pt idx="83">
                  <c:v>14520</c:v>
                </c:pt>
                <c:pt idx="84">
                  <c:v>15581</c:v>
                </c:pt>
                <c:pt idx="85">
                  <c:v>16703</c:v>
                </c:pt>
                <c:pt idx="86">
                  <c:v>17927</c:v>
                </c:pt>
                <c:pt idx="87">
                  <c:v>19175</c:v>
                </c:pt>
                <c:pt idx="88">
                  <c:v>20351</c:v>
                </c:pt>
                <c:pt idx="89">
                  <c:v>21498</c:v>
                </c:pt>
                <c:pt idx="90">
                  <c:v>22657</c:v>
                </c:pt>
                <c:pt idx="91">
                  <c:v>23739</c:v>
                </c:pt>
                <c:pt idx="92">
                  <c:v>24771</c:v>
                </c:pt>
                <c:pt idx="93">
                  <c:v>25653</c:v>
                </c:pt>
                <c:pt idx="94">
                  <c:v>26471</c:v>
                </c:pt>
                <c:pt idx="95">
                  <c:v>27178</c:v>
                </c:pt>
                <c:pt idx="96">
                  <c:v>27785</c:v>
                </c:pt>
                <c:pt idx="97">
                  <c:v>28400</c:v>
                </c:pt>
                <c:pt idx="98">
                  <c:v>28955</c:v>
                </c:pt>
                <c:pt idx="99">
                  <c:v>29439</c:v>
                </c:pt>
                <c:pt idx="100">
                  <c:v>29984</c:v>
                </c:pt>
                <c:pt idx="101">
                  <c:v>30503</c:v>
                </c:pt>
                <c:pt idx="102">
                  <c:v>31022</c:v>
                </c:pt>
                <c:pt idx="103">
                  <c:v>31474</c:v>
                </c:pt>
                <c:pt idx="104">
                  <c:v>31895</c:v>
                </c:pt>
                <c:pt idx="105">
                  <c:v>32343</c:v>
                </c:pt>
                <c:pt idx="106">
                  <c:v>32784</c:v>
                </c:pt>
                <c:pt idx="107">
                  <c:v>33207</c:v>
                </c:pt>
                <c:pt idx="108">
                  <c:v>33634</c:v>
                </c:pt>
                <c:pt idx="109">
                  <c:v>34049</c:v>
                </c:pt>
                <c:pt idx="110">
                  <c:v>34442</c:v>
                </c:pt>
                <c:pt idx="111">
                  <c:v>34836</c:v>
                </c:pt>
                <c:pt idx="112">
                  <c:v>35204</c:v>
                </c:pt>
                <c:pt idx="113">
                  <c:v>35568</c:v>
                </c:pt>
                <c:pt idx="114">
                  <c:v>35914</c:v>
                </c:pt>
                <c:pt idx="115">
                  <c:v>36275</c:v>
                </c:pt>
                <c:pt idx="116">
                  <c:v>36587</c:v>
                </c:pt>
                <c:pt idx="117">
                  <c:v>36922</c:v>
                </c:pt>
                <c:pt idx="118">
                  <c:v>37259</c:v>
                </c:pt>
                <c:pt idx="119">
                  <c:v>37594</c:v>
                </c:pt>
                <c:pt idx="120">
                  <c:v>37909</c:v>
                </c:pt>
                <c:pt idx="121">
                  <c:v>38254</c:v>
                </c:pt>
                <c:pt idx="122">
                  <c:v>38543</c:v>
                </c:pt>
                <c:pt idx="123">
                  <c:v>38837</c:v>
                </c:pt>
                <c:pt idx="124">
                  <c:v>39167</c:v>
                </c:pt>
                <c:pt idx="125">
                  <c:v>39482</c:v>
                </c:pt>
                <c:pt idx="126">
                  <c:v>39815</c:v>
                </c:pt>
                <c:pt idx="127">
                  <c:v>40153</c:v>
                </c:pt>
                <c:pt idx="128">
                  <c:v>40474</c:v>
                </c:pt>
                <c:pt idx="129">
                  <c:v>40819</c:v>
                </c:pt>
                <c:pt idx="130">
                  <c:v>41133</c:v>
                </c:pt>
                <c:pt idx="131">
                  <c:v>41453</c:v>
                </c:pt>
                <c:pt idx="132">
                  <c:v>41777</c:v>
                </c:pt>
                <c:pt idx="133">
                  <c:v>42117</c:v>
                </c:pt>
                <c:pt idx="134">
                  <c:v>42468</c:v>
                </c:pt>
                <c:pt idx="135">
                  <c:v>42825</c:v>
                </c:pt>
                <c:pt idx="136">
                  <c:v>43142</c:v>
                </c:pt>
                <c:pt idx="137">
                  <c:v>43482</c:v>
                </c:pt>
                <c:pt idx="138">
                  <c:v>43784</c:v>
                </c:pt>
                <c:pt idx="139">
                  <c:v>44077</c:v>
                </c:pt>
                <c:pt idx="140">
                  <c:v>44387</c:v>
                </c:pt>
                <c:pt idx="141">
                  <c:v>44704</c:v>
                </c:pt>
                <c:pt idx="142">
                  <c:v>45040</c:v>
                </c:pt>
                <c:pt idx="143">
                  <c:v>45399</c:v>
                </c:pt>
                <c:pt idx="144">
                  <c:v>45750</c:v>
                </c:pt>
                <c:pt idx="145">
                  <c:v>46157</c:v>
                </c:pt>
                <c:pt idx="146">
                  <c:v>46553</c:v>
                </c:pt>
                <c:pt idx="147">
                  <c:v>47010</c:v>
                </c:pt>
                <c:pt idx="148">
                  <c:v>47440</c:v>
                </c:pt>
                <c:pt idx="149">
                  <c:v>47819</c:v>
                </c:pt>
                <c:pt idx="150">
                  <c:v>48167</c:v>
                </c:pt>
                <c:pt idx="151">
                  <c:v>48473</c:v>
                </c:pt>
                <c:pt idx="152">
                  <c:v>48807</c:v>
                </c:pt>
                <c:pt idx="153">
                  <c:v>49115</c:v>
                </c:pt>
                <c:pt idx="154">
                  <c:v>49403</c:v>
                </c:pt>
                <c:pt idx="155">
                  <c:v>49709</c:v>
                </c:pt>
                <c:pt idx="156">
                  <c:v>50024</c:v>
                </c:pt>
                <c:pt idx="157">
                  <c:v>50339</c:v>
                </c:pt>
                <c:pt idx="158">
                  <c:v>50633</c:v>
                </c:pt>
                <c:pt idx="159">
                  <c:v>50931</c:v>
                </c:pt>
                <c:pt idx="160">
                  <c:v>51202</c:v>
                </c:pt>
                <c:pt idx="161">
                  <c:v>51497</c:v>
                </c:pt>
                <c:pt idx="162">
                  <c:v>51799</c:v>
                </c:pt>
                <c:pt idx="163">
                  <c:v>52101</c:v>
                </c:pt>
                <c:pt idx="164">
                  <c:v>52366</c:v>
                </c:pt>
                <c:pt idx="165">
                  <c:v>52669</c:v>
                </c:pt>
                <c:pt idx="166">
                  <c:v>52950</c:v>
                </c:pt>
                <c:pt idx="167">
                  <c:v>53229</c:v>
                </c:pt>
                <c:pt idx="168">
                  <c:v>53488</c:v>
                </c:pt>
                <c:pt idx="169">
                  <c:v>53757</c:v>
                </c:pt>
                <c:pt idx="170">
                  <c:v>54017</c:v>
                </c:pt>
                <c:pt idx="171">
                  <c:v>54305</c:v>
                </c:pt>
                <c:pt idx="172">
                  <c:v>54613</c:v>
                </c:pt>
                <c:pt idx="173">
                  <c:v>54903</c:v>
                </c:pt>
                <c:pt idx="174">
                  <c:v>55176</c:v>
                </c:pt>
                <c:pt idx="175">
                  <c:v>55438</c:v>
                </c:pt>
                <c:pt idx="176">
                  <c:v>55726</c:v>
                </c:pt>
                <c:pt idx="177">
                  <c:v>55980</c:v>
                </c:pt>
                <c:pt idx="178">
                  <c:v>56240</c:v>
                </c:pt>
                <c:pt idx="179">
                  <c:v>56548</c:v>
                </c:pt>
                <c:pt idx="180">
                  <c:v>56836</c:v>
                </c:pt>
                <c:pt idx="181">
                  <c:v>57118</c:v>
                </c:pt>
                <c:pt idx="182">
                  <c:v>57376</c:v>
                </c:pt>
                <c:pt idx="183">
                  <c:v>57630</c:v>
                </c:pt>
                <c:pt idx="184">
                  <c:v>57916</c:v>
                </c:pt>
                <c:pt idx="185">
                  <c:v>58180</c:v>
                </c:pt>
                <c:pt idx="186">
                  <c:v>58424</c:v>
                </c:pt>
                <c:pt idx="187">
                  <c:v>58718</c:v>
                </c:pt>
                <c:pt idx="188">
                  <c:v>59039</c:v>
                </c:pt>
                <c:pt idx="189">
                  <c:v>59352</c:v>
                </c:pt>
                <c:pt idx="190">
                  <c:v>59669</c:v>
                </c:pt>
                <c:pt idx="191">
                  <c:v>59956</c:v>
                </c:pt>
                <c:pt idx="192">
                  <c:v>60246</c:v>
                </c:pt>
                <c:pt idx="193">
                  <c:v>60551</c:v>
                </c:pt>
                <c:pt idx="194">
                  <c:v>60858</c:v>
                </c:pt>
                <c:pt idx="195">
                  <c:v>61185</c:v>
                </c:pt>
                <c:pt idx="196">
                  <c:v>61507</c:v>
                </c:pt>
                <c:pt idx="197">
                  <c:v>61819</c:v>
                </c:pt>
                <c:pt idx="198">
                  <c:v>62140</c:v>
                </c:pt>
                <c:pt idx="199">
                  <c:v>62486</c:v>
                </c:pt>
                <c:pt idx="200">
                  <c:v>62767</c:v>
                </c:pt>
                <c:pt idx="201">
                  <c:v>63082</c:v>
                </c:pt>
                <c:pt idx="202">
                  <c:v>63403</c:v>
                </c:pt>
                <c:pt idx="203">
                  <c:v>63692</c:v>
                </c:pt>
                <c:pt idx="204">
                  <c:v>64028</c:v>
                </c:pt>
                <c:pt idx="205">
                  <c:v>64359</c:v>
                </c:pt>
                <c:pt idx="206">
                  <c:v>64657</c:v>
                </c:pt>
                <c:pt idx="207">
                  <c:v>64938</c:v>
                </c:pt>
                <c:pt idx="208">
                  <c:v>65211</c:v>
                </c:pt>
                <c:pt idx="209">
                  <c:v>65479</c:v>
                </c:pt>
                <c:pt idx="210">
                  <c:v>65725</c:v>
                </c:pt>
                <c:pt idx="211">
                  <c:v>66006</c:v>
                </c:pt>
                <c:pt idx="212">
                  <c:v>66238</c:v>
                </c:pt>
                <c:pt idx="213">
                  <c:v>66502</c:v>
                </c:pt>
                <c:pt idx="214">
                  <c:v>66753</c:v>
                </c:pt>
                <c:pt idx="215">
                  <c:v>66996</c:v>
                </c:pt>
                <c:pt idx="216">
                  <c:v>67243</c:v>
                </c:pt>
                <c:pt idx="217">
                  <c:v>67498</c:v>
                </c:pt>
                <c:pt idx="218">
                  <c:v>67762</c:v>
                </c:pt>
                <c:pt idx="219">
                  <c:v>68030</c:v>
                </c:pt>
                <c:pt idx="220">
                  <c:v>68310</c:v>
                </c:pt>
                <c:pt idx="221">
                  <c:v>68549</c:v>
                </c:pt>
                <c:pt idx="222">
                  <c:v>68781</c:v>
                </c:pt>
                <c:pt idx="223">
                  <c:v>69026</c:v>
                </c:pt>
                <c:pt idx="224">
                  <c:v>69310</c:v>
                </c:pt>
                <c:pt idx="225">
                  <c:v>69561</c:v>
                </c:pt>
                <c:pt idx="226">
                  <c:v>69761</c:v>
                </c:pt>
                <c:pt idx="227">
                  <c:v>70003</c:v>
                </c:pt>
                <c:pt idx="228">
                  <c:v>70203</c:v>
                </c:pt>
                <c:pt idx="229">
                  <c:v>70441</c:v>
                </c:pt>
                <c:pt idx="230">
                  <c:v>70665</c:v>
                </c:pt>
                <c:pt idx="231">
                  <c:v>70865</c:v>
                </c:pt>
                <c:pt idx="232">
                  <c:v>71044</c:v>
                </c:pt>
                <c:pt idx="233">
                  <c:v>71234</c:v>
                </c:pt>
                <c:pt idx="234">
                  <c:v>71424</c:v>
                </c:pt>
                <c:pt idx="235">
                  <c:v>71550</c:v>
                </c:pt>
                <c:pt idx="236">
                  <c:v>71688</c:v>
                </c:pt>
                <c:pt idx="237">
                  <c:v>71802</c:v>
                </c:pt>
                <c:pt idx="238">
                  <c:v>71878</c:v>
                </c:pt>
                <c:pt idx="239">
                  <c:v>71920</c:v>
                </c:pt>
                <c:pt idx="240">
                  <c:v>71927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0A-4D20-A229-4B107B71B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9</c:v>
                      </c:pt>
                      <c:pt idx="85">
                        <c:v>25</c:v>
                      </c:pt>
                      <c:pt idx="86">
                        <c:v>66</c:v>
                      </c:pt>
                      <c:pt idx="87">
                        <c:v>136</c:v>
                      </c:pt>
                      <c:pt idx="88">
                        <c:v>282</c:v>
                      </c:pt>
                      <c:pt idx="89">
                        <c:v>480</c:v>
                      </c:pt>
                      <c:pt idx="90">
                        <c:v>746</c:v>
                      </c:pt>
                      <c:pt idx="91">
                        <c:v>1109</c:v>
                      </c:pt>
                      <c:pt idx="92">
                        <c:v>1550</c:v>
                      </c:pt>
                      <c:pt idx="93">
                        <c:v>2025</c:v>
                      </c:pt>
                      <c:pt idx="94">
                        <c:v>2551</c:v>
                      </c:pt>
                      <c:pt idx="95">
                        <c:v>3063</c:v>
                      </c:pt>
                      <c:pt idx="96">
                        <c:v>3655</c:v>
                      </c:pt>
                      <c:pt idx="97">
                        <c:v>4300</c:v>
                      </c:pt>
                      <c:pt idx="98">
                        <c:v>4925</c:v>
                      </c:pt>
                      <c:pt idx="99">
                        <c:v>5657</c:v>
                      </c:pt>
                      <c:pt idx="100">
                        <c:v>6428</c:v>
                      </c:pt>
                      <c:pt idx="101">
                        <c:v>7259</c:v>
                      </c:pt>
                      <c:pt idx="102">
                        <c:v>8094</c:v>
                      </c:pt>
                      <c:pt idx="103">
                        <c:v>8925</c:v>
                      </c:pt>
                      <c:pt idx="104">
                        <c:v>9725</c:v>
                      </c:pt>
                      <c:pt idx="105">
                        <c:v>10532</c:v>
                      </c:pt>
                      <c:pt idx="106">
                        <c:v>11362</c:v>
                      </c:pt>
                      <c:pt idx="107">
                        <c:v>12246</c:v>
                      </c:pt>
                      <c:pt idx="108">
                        <c:v>13152</c:v>
                      </c:pt>
                      <c:pt idx="109">
                        <c:v>14103</c:v>
                      </c:pt>
                      <c:pt idx="110">
                        <c:v>14998</c:v>
                      </c:pt>
                      <c:pt idx="111">
                        <c:v>15929</c:v>
                      </c:pt>
                      <c:pt idx="112">
                        <c:v>16864</c:v>
                      </c:pt>
                      <c:pt idx="113">
                        <c:v>17773</c:v>
                      </c:pt>
                      <c:pt idx="114">
                        <c:v>18699</c:v>
                      </c:pt>
                      <c:pt idx="115">
                        <c:v>19538</c:v>
                      </c:pt>
                      <c:pt idx="116">
                        <c:v>20295</c:v>
                      </c:pt>
                      <c:pt idx="117">
                        <c:v>21162</c:v>
                      </c:pt>
                      <c:pt idx="118">
                        <c:v>21996</c:v>
                      </c:pt>
                      <c:pt idx="119">
                        <c:v>22825</c:v>
                      </c:pt>
                      <c:pt idx="120">
                        <c:v>23616</c:v>
                      </c:pt>
                      <c:pt idx="121">
                        <c:v>24514</c:v>
                      </c:pt>
                      <c:pt idx="122">
                        <c:v>25296</c:v>
                      </c:pt>
                      <c:pt idx="123">
                        <c:v>26144</c:v>
                      </c:pt>
                      <c:pt idx="124">
                        <c:v>27168</c:v>
                      </c:pt>
                      <c:pt idx="125">
                        <c:v>28076</c:v>
                      </c:pt>
                      <c:pt idx="126">
                        <c:v>29064</c:v>
                      </c:pt>
                      <c:pt idx="127">
                        <c:v>29967</c:v>
                      </c:pt>
                      <c:pt idx="128">
                        <c:v>30896</c:v>
                      </c:pt>
                      <c:pt idx="129">
                        <c:v>31748</c:v>
                      </c:pt>
                      <c:pt idx="130">
                        <c:v>32651</c:v>
                      </c:pt>
                      <c:pt idx="131">
                        <c:v>33545</c:v>
                      </c:pt>
                      <c:pt idx="132">
                        <c:v>34541</c:v>
                      </c:pt>
                      <c:pt idx="133">
                        <c:v>35519</c:v>
                      </c:pt>
                      <c:pt idx="134">
                        <c:v>36494</c:v>
                      </c:pt>
                      <c:pt idx="135">
                        <c:v>37528</c:v>
                      </c:pt>
                      <c:pt idx="136">
                        <c:v>38537</c:v>
                      </c:pt>
                      <c:pt idx="137">
                        <c:v>39521</c:v>
                      </c:pt>
                      <c:pt idx="138">
                        <c:v>40546</c:v>
                      </c:pt>
                      <c:pt idx="139">
                        <c:v>41503</c:v>
                      </c:pt>
                      <c:pt idx="140">
                        <c:v>42481</c:v>
                      </c:pt>
                      <c:pt idx="141">
                        <c:v>43465</c:v>
                      </c:pt>
                      <c:pt idx="142">
                        <c:v>44442</c:v>
                      </c:pt>
                      <c:pt idx="143">
                        <c:v>45518</c:v>
                      </c:pt>
                      <c:pt idx="144">
                        <c:v>46572</c:v>
                      </c:pt>
                      <c:pt idx="145">
                        <c:v>47782</c:v>
                      </c:pt>
                      <c:pt idx="146">
                        <c:v>49151</c:v>
                      </c:pt>
                      <c:pt idx="147">
                        <c:v>50478</c:v>
                      </c:pt>
                      <c:pt idx="148">
                        <c:v>51756</c:v>
                      </c:pt>
                      <c:pt idx="149">
                        <c:v>52928</c:v>
                      </c:pt>
                      <c:pt idx="150">
                        <c:v>54026</c:v>
                      </c:pt>
                      <c:pt idx="151">
                        <c:v>55098</c:v>
                      </c:pt>
                      <c:pt idx="152">
                        <c:v>56116</c:v>
                      </c:pt>
                      <c:pt idx="153">
                        <c:v>57158</c:v>
                      </c:pt>
                      <c:pt idx="154">
                        <c:v>58220</c:v>
                      </c:pt>
                      <c:pt idx="155">
                        <c:v>59280</c:v>
                      </c:pt>
                      <c:pt idx="156">
                        <c:v>60286</c:v>
                      </c:pt>
                      <c:pt idx="157">
                        <c:v>61355</c:v>
                      </c:pt>
                      <c:pt idx="158">
                        <c:v>62346</c:v>
                      </c:pt>
                      <c:pt idx="159">
                        <c:v>63364</c:v>
                      </c:pt>
                      <c:pt idx="160">
                        <c:v>64372</c:v>
                      </c:pt>
                      <c:pt idx="161">
                        <c:v>65319</c:v>
                      </c:pt>
                      <c:pt idx="162">
                        <c:v>66337</c:v>
                      </c:pt>
                      <c:pt idx="163">
                        <c:v>67328</c:v>
                      </c:pt>
                      <c:pt idx="164">
                        <c:v>68284</c:v>
                      </c:pt>
                      <c:pt idx="165">
                        <c:v>69224</c:v>
                      </c:pt>
                      <c:pt idx="166">
                        <c:v>70158</c:v>
                      </c:pt>
                      <c:pt idx="167">
                        <c:v>71054</c:v>
                      </c:pt>
                      <c:pt idx="168">
                        <c:v>71960</c:v>
                      </c:pt>
                      <c:pt idx="169">
                        <c:v>72813</c:v>
                      </c:pt>
                      <c:pt idx="170">
                        <c:v>73709</c:v>
                      </c:pt>
                      <c:pt idx="171">
                        <c:v>74567</c:v>
                      </c:pt>
                      <c:pt idx="172">
                        <c:v>75512</c:v>
                      </c:pt>
                      <c:pt idx="173">
                        <c:v>76384</c:v>
                      </c:pt>
                      <c:pt idx="174">
                        <c:v>77294</c:v>
                      </c:pt>
                      <c:pt idx="175">
                        <c:v>78246</c:v>
                      </c:pt>
                      <c:pt idx="176">
                        <c:v>79136</c:v>
                      </c:pt>
                      <c:pt idx="177">
                        <c:v>79998</c:v>
                      </c:pt>
                      <c:pt idx="178">
                        <c:v>80865</c:v>
                      </c:pt>
                      <c:pt idx="179">
                        <c:v>81741</c:v>
                      </c:pt>
                      <c:pt idx="180">
                        <c:v>82694</c:v>
                      </c:pt>
                      <c:pt idx="181">
                        <c:v>83731</c:v>
                      </c:pt>
                      <c:pt idx="182">
                        <c:v>84645</c:v>
                      </c:pt>
                      <c:pt idx="183">
                        <c:v>85527</c:v>
                      </c:pt>
                      <c:pt idx="184">
                        <c:v>86431</c:v>
                      </c:pt>
                      <c:pt idx="185">
                        <c:v>87337</c:v>
                      </c:pt>
                      <c:pt idx="186">
                        <c:v>88237</c:v>
                      </c:pt>
                      <c:pt idx="187">
                        <c:v>89149</c:v>
                      </c:pt>
                      <c:pt idx="188">
                        <c:v>90195</c:v>
                      </c:pt>
                      <c:pt idx="189">
                        <c:v>91198</c:v>
                      </c:pt>
                      <c:pt idx="190">
                        <c:v>92248</c:v>
                      </c:pt>
                      <c:pt idx="191">
                        <c:v>93217</c:v>
                      </c:pt>
                      <c:pt idx="192">
                        <c:v>94177</c:v>
                      </c:pt>
                      <c:pt idx="193">
                        <c:v>95246</c:v>
                      </c:pt>
                      <c:pt idx="194">
                        <c:v>96296</c:v>
                      </c:pt>
                      <c:pt idx="195">
                        <c:v>97416</c:v>
                      </c:pt>
                      <c:pt idx="196">
                        <c:v>98534</c:v>
                      </c:pt>
                      <c:pt idx="197">
                        <c:v>99679</c:v>
                      </c:pt>
                      <c:pt idx="198">
                        <c:v>100776</c:v>
                      </c:pt>
                      <c:pt idx="199">
                        <c:v>101926</c:v>
                      </c:pt>
                      <c:pt idx="200">
                        <c:v>102974</c:v>
                      </c:pt>
                      <c:pt idx="201">
                        <c:v>103986</c:v>
                      </c:pt>
                      <c:pt idx="202">
                        <c:v>105005</c:v>
                      </c:pt>
                      <c:pt idx="203">
                        <c:v>106126</c:v>
                      </c:pt>
                      <c:pt idx="204">
                        <c:v>107211</c:v>
                      </c:pt>
                      <c:pt idx="205">
                        <c:v>108406</c:v>
                      </c:pt>
                      <c:pt idx="206">
                        <c:v>109457</c:v>
                      </c:pt>
                      <c:pt idx="207">
                        <c:v>110514</c:v>
                      </c:pt>
                      <c:pt idx="208">
                        <c:v>111460</c:v>
                      </c:pt>
                      <c:pt idx="209">
                        <c:v>112370</c:v>
                      </c:pt>
                      <c:pt idx="210">
                        <c:v>113295</c:v>
                      </c:pt>
                      <c:pt idx="211">
                        <c:v>114210</c:v>
                      </c:pt>
                      <c:pt idx="212">
                        <c:v>115192</c:v>
                      </c:pt>
                      <c:pt idx="213">
                        <c:v>116188</c:v>
                      </c:pt>
                      <c:pt idx="214">
                        <c:v>117062</c:v>
                      </c:pt>
                      <c:pt idx="215">
                        <c:v>117953</c:v>
                      </c:pt>
                      <c:pt idx="216">
                        <c:v>118817</c:v>
                      </c:pt>
                      <c:pt idx="217">
                        <c:v>119736</c:v>
                      </c:pt>
                      <c:pt idx="218">
                        <c:v>120612</c:v>
                      </c:pt>
                      <c:pt idx="219">
                        <c:v>121488</c:v>
                      </c:pt>
                      <c:pt idx="220">
                        <c:v>122385</c:v>
                      </c:pt>
                      <c:pt idx="221">
                        <c:v>123280</c:v>
                      </c:pt>
                      <c:pt idx="222">
                        <c:v>124139</c:v>
                      </c:pt>
                      <c:pt idx="223">
                        <c:v>124999</c:v>
                      </c:pt>
                      <c:pt idx="224">
                        <c:v>125918</c:v>
                      </c:pt>
                      <c:pt idx="225">
                        <c:v>126854</c:v>
                      </c:pt>
                      <c:pt idx="226">
                        <c:v>127603</c:v>
                      </c:pt>
                      <c:pt idx="227">
                        <c:v>128462</c:v>
                      </c:pt>
                      <c:pt idx="228">
                        <c:v>129206</c:v>
                      </c:pt>
                      <c:pt idx="229">
                        <c:v>129993</c:v>
                      </c:pt>
                      <c:pt idx="230">
                        <c:v>130763</c:v>
                      </c:pt>
                      <c:pt idx="231">
                        <c:v>131521</c:v>
                      </c:pt>
                      <c:pt idx="232">
                        <c:v>132212</c:v>
                      </c:pt>
                      <c:pt idx="233">
                        <c:v>132903</c:v>
                      </c:pt>
                      <c:pt idx="234">
                        <c:v>133568</c:v>
                      </c:pt>
                      <c:pt idx="235">
                        <c:v>134017</c:v>
                      </c:pt>
                      <c:pt idx="236">
                        <c:v>134468</c:v>
                      </c:pt>
                      <c:pt idx="237">
                        <c:v>134789</c:v>
                      </c:pt>
                      <c:pt idx="238">
                        <c:v>135084</c:v>
                      </c:pt>
                      <c:pt idx="239">
                        <c:v>135204</c:v>
                      </c:pt>
                      <c:pt idx="240">
                        <c:v>135223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A0A-4D20-A229-4B107B71BE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4</c:v>
                      </c:pt>
                      <c:pt idx="96">
                        <c:v>4</c:v>
                      </c:pt>
                      <c:pt idx="97">
                        <c:v>4</c:v>
                      </c:pt>
                      <c:pt idx="98">
                        <c:v>4</c:v>
                      </c:pt>
                      <c:pt idx="99">
                        <c:v>4</c:v>
                      </c:pt>
                      <c:pt idx="100">
                        <c:v>4</c:v>
                      </c:pt>
                      <c:pt idx="101">
                        <c:v>4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4</c:v>
                      </c:pt>
                      <c:pt idx="106">
                        <c:v>6</c:v>
                      </c:pt>
                      <c:pt idx="107">
                        <c:v>7</c:v>
                      </c:pt>
                      <c:pt idx="108">
                        <c:v>7</c:v>
                      </c:pt>
                      <c:pt idx="109">
                        <c:v>7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8</c:v>
                      </c:pt>
                      <c:pt idx="113">
                        <c:v>8</c:v>
                      </c:pt>
                      <c:pt idx="114">
                        <c:v>8</c:v>
                      </c:pt>
                      <c:pt idx="115">
                        <c:v>9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</c:v>
                      </c:pt>
                      <c:pt idx="119">
                        <c:v>9</c:v>
                      </c:pt>
                      <c:pt idx="120">
                        <c:v>9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10</c:v>
                      </c:pt>
                      <c:pt idx="126">
                        <c:v>11</c:v>
                      </c:pt>
                      <c:pt idx="127">
                        <c:v>11</c:v>
                      </c:pt>
                      <c:pt idx="128">
                        <c:v>12</c:v>
                      </c:pt>
                      <c:pt idx="129">
                        <c:v>12</c:v>
                      </c:pt>
                      <c:pt idx="130">
                        <c:v>12</c:v>
                      </c:pt>
                      <c:pt idx="131">
                        <c:v>12</c:v>
                      </c:pt>
                      <c:pt idx="132">
                        <c:v>12</c:v>
                      </c:pt>
                      <c:pt idx="133">
                        <c:v>12</c:v>
                      </c:pt>
                      <c:pt idx="134">
                        <c:v>12</c:v>
                      </c:pt>
                      <c:pt idx="135">
                        <c:v>12</c:v>
                      </c:pt>
                      <c:pt idx="136">
                        <c:v>12</c:v>
                      </c:pt>
                      <c:pt idx="137">
                        <c:v>12</c:v>
                      </c:pt>
                      <c:pt idx="138">
                        <c:v>12</c:v>
                      </c:pt>
                      <c:pt idx="139">
                        <c:v>12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12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12</c:v>
                      </c:pt>
                      <c:pt idx="146">
                        <c:v>12</c:v>
                      </c:pt>
                      <c:pt idx="147">
                        <c:v>12</c:v>
                      </c:pt>
                      <c:pt idx="148">
                        <c:v>13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14</c:v>
                      </c:pt>
                      <c:pt idx="152">
                        <c:v>15</c:v>
                      </c:pt>
                      <c:pt idx="153">
                        <c:v>15</c:v>
                      </c:pt>
                      <c:pt idx="154">
                        <c:v>15</c:v>
                      </c:pt>
                      <c:pt idx="155">
                        <c:v>15</c:v>
                      </c:pt>
                      <c:pt idx="156">
                        <c:v>15</c:v>
                      </c:pt>
                      <c:pt idx="157">
                        <c:v>15</c:v>
                      </c:pt>
                      <c:pt idx="158">
                        <c:v>15</c:v>
                      </c:pt>
                      <c:pt idx="159">
                        <c:v>15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15</c:v>
                      </c:pt>
                      <c:pt idx="163">
                        <c:v>16</c:v>
                      </c:pt>
                      <c:pt idx="164">
                        <c:v>16</c:v>
                      </c:pt>
                      <c:pt idx="165">
                        <c:v>16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20</c:v>
                      </c:pt>
                      <c:pt idx="169">
                        <c:v>21</c:v>
                      </c:pt>
                      <c:pt idx="170">
                        <c:v>21</c:v>
                      </c:pt>
                      <c:pt idx="171">
                        <c:v>21</c:v>
                      </c:pt>
                      <c:pt idx="172">
                        <c:v>21</c:v>
                      </c:pt>
                      <c:pt idx="173">
                        <c:v>21</c:v>
                      </c:pt>
                      <c:pt idx="174">
                        <c:v>21</c:v>
                      </c:pt>
                      <c:pt idx="175">
                        <c:v>21</c:v>
                      </c:pt>
                      <c:pt idx="176">
                        <c:v>21</c:v>
                      </c:pt>
                      <c:pt idx="177">
                        <c:v>21</c:v>
                      </c:pt>
                      <c:pt idx="178">
                        <c:v>21</c:v>
                      </c:pt>
                      <c:pt idx="179">
                        <c:v>21</c:v>
                      </c:pt>
                      <c:pt idx="180">
                        <c:v>21</c:v>
                      </c:pt>
                      <c:pt idx="181">
                        <c:v>22</c:v>
                      </c:pt>
                      <c:pt idx="182">
                        <c:v>22</c:v>
                      </c:pt>
                      <c:pt idx="183">
                        <c:v>22</c:v>
                      </c:pt>
                      <c:pt idx="184">
                        <c:v>22</c:v>
                      </c:pt>
                      <c:pt idx="185">
                        <c:v>22</c:v>
                      </c:pt>
                      <c:pt idx="186">
                        <c:v>22</c:v>
                      </c:pt>
                      <c:pt idx="187">
                        <c:v>22</c:v>
                      </c:pt>
                      <c:pt idx="188">
                        <c:v>22</c:v>
                      </c:pt>
                      <c:pt idx="189">
                        <c:v>22</c:v>
                      </c:pt>
                      <c:pt idx="190">
                        <c:v>22</c:v>
                      </c:pt>
                      <c:pt idx="191">
                        <c:v>22</c:v>
                      </c:pt>
                      <c:pt idx="192">
                        <c:v>22</c:v>
                      </c:pt>
                      <c:pt idx="193">
                        <c:v>22</c:v>
                      </c:pt>
                      <c:pt idx="194">
                        <c:v>22</c:v>
                      </c:pt>
                      <c:pt idx="195">
                        <c:v>23</c:v>
                      </c:pt>
                      <c:pt idx="196">
                        <c:v>24</c:v>
                      </c:pt>
                      <c:pt idx="197">
                        <c:v>24</c:v>
                      </c:pt>
                      <c:pt idx="198">
                        <c:v>24</c:v>
                      </c:pt>
                      <c:pt idx="199">
                        <c:v>24</c:v>
                      </c:pt>
                      <c:pt idx="200">
                        <c:v>24</c:v>
                      </c:pt>
                      <c:pt idx="201">
                        <c:v>24</c:v>
                      </c:pt>
                      <c:pt idx="202">
                        <c:v>24</c:v>
                      </c:pt>
                      <c:pt idx="203">
                        <c:v>24</c:v>
                      </c:pt>
                      <c:pt idx="204">
                        <c:v>25</c:v>
                      </c:pt>
                      <c:pt idx="205">
                        <c:v>25</c:v>
                      </c:pt>
                      <c:pt idx="206">
                        <c:v>25</c:v>
                      </c:pt>
                      <c:pt idx="207">
                        <c:v>25</c:v>
                      </c:pt>
                      <c:pt idx="208">
                        <c:v>25</c:v>
                      </c:pt>
                      <c:pt idx="209">
                        <c:v>25</c:v>
                      </c:pt>
                      <c:pt idx="210">
                        <c:v>25</c:v>
                      </c:pt>
                      <c:pt idx="211">
                        <c:v>25</c:v>
                      </c:pt>
                      <c:pt idx="212">
                        <c:v>25</c:v>
                      </c:pt>
                      <c:pt idx="213">
                        <c:v>25</c:v>
                      </c:pt>
                      <c:pt idx="214">
                        <c:v>25</c:v>
                      </c:pt>
                      <c:pt idx="215">
                        <c:v>25</c:v>
                      </c:pt>
                      <c:pt idx="216">
                        <c:v>25</c:v>
                      </c:pt>
                      <c:pt idx="217">
                        <c:v>25</c:v>
                      </c:pt>
                      <c:pt idx="218">
                        <c:v>25</c:v>
                      </c:pt>
                      <c:pt idx="219">
                        <c:v>25</c:v>
                      </c:pt>
                      <c:pt idx="220">
                        <c:v>25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</c:v>
                      </c:pt>
                      <c:pt idx="224">
                        <c:v>25</c:v>
                      </c:pt>
                      <c:pt idx="225">
                        <c:v>25</c:v>
                      </c:pt>
                      <c:pt idx="226">
                        <c:v>25</c:v>
                      </c:pt>
                      <c:pt idx="227">
                        <c:v>26</c:v>
                      </c:pt>
                      <c:pt idx="228">
                        <c:v>26</c:v>
                      </c:pt>
                      <c:pt idx="229">
                        <c:v>26</c:v>
                      </c:pt>
                      <c:pt idx="230">
                        <c:v>26</c:v>
                      </c:pt>
                      <c:pt idx="231">
                        <c:v>26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26</c:v>
                      </c:pt>
                      <c:pt idx="235">
                        <c:v>26</c:v>
                      </c:pt>
                      <c:pt idx="236">
                        <c:v>26</c:v>
                      </c:pt>
                      <c:pt idx="237">
                        <c:v>26</c:v>
                      </c:pt>
                      <c:pt idx="238">
                        <c:v>26</c:v>
                      </c:pt>
                      <c:pt idx="239">
                        <c:v>26</c:v>
                      </c:pt>
                      <c:pt idx="240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A0A-4D20-A229-4B107B71BE4E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'2022_06 all ages'!$AX$13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2.041420929195932E-4</c:v>
                </c:pt>
                <c:pt idx="37">
                  <c:v>4.0451755761861325E-4</c:v>
                </c:pt>
                <c:pt idx="38">
                  <c:v>6.0136008788413346E-4</c:v>
                </c:pt>
                <c:pt idx="39">
                  <c:v>7.7635772896005213E-4</c:v>
                </c:pt>
                <c:pt idx="40">
                  <c:v>9.6500727861708452E-4</c:v>
                </c:pt>
                <c:pt idx="41">
                  <c:v>1.1526737605922245E-3</c:v>
                </c:pt>
                <c:pt idx="42">
                  <c:v>1.3261633160557592E-3</c:v>
                </c:pt>
                <c:pt idx="43">
                  <c:v>1.4909380054841416E-3</c:v>
                </c:pt>
                <c:pt idx="44">
                  <c:v>1.6464095572749399E-3</c:v>
                </c:pt>
                <c:pt idx="45">
                  <c:v>1.7999698707299307E-3</c:v>
                </c:pt>
                <c:pt idx="46">
                  <c:v>1.9660235474489294E-3</c:v>
                </c:pt>
                <c:pt idx="47">
                  <c:v>2.118400525601148E-3</c:v>
                </c:pt>
                <c:pt idx="48">
                  <c:v>2.2521762856493465E-3</c:v>
                </c:pt>
                <c:pt idx="49">
                  <c:v>2.3834013542103826E-3</c:v>
                </c:pt>
                <c:pt idx="50">
                  <c:v>2.5190867242489471E-3</c:v>
                </c:pt>
                <c:pt idx="51">
                  <c:v>2.6592592843590053E-3</c:v>
                </c:pt>
                <c:pt idx="52">
                  <c:v>2.7900740136702503E-3</c:v>
                </c:pt>
                <c:pt idx="53">
                  <c:v>2.9289322428905839E-3</c:v>
                </c:pt>
                <c:pt idx="54">
                  <c:v>3.0838206708209384E-3</c:v>
                </c:pt>
                <c:pt idx="55">
                  <c:v>3.2180512398815721E-3</c:v>
                </c:pt>
                <c:pt idx="56">
                  <c:v>3.3529720076062525E-3</c:v>
                </c:pt>
                <c:pt idx="57">
                  <c:v>3.5104089897292669E-3</c:v>
                </c:pt>
                <c:pt idx="58">
                  <c:v>3.6663960927230707E-3</c:v>
                </c:pt>
                <c:pt idx="59">
                  <c:v>3.813417488625476E-3</c:v>
                </c:pt>
                <c:pt idx="60">
                  <c:v>3.9737207960470798E-3</c:v>
                </c:pt>
                <c:pt idx="61">
                  <c:v>4.1255728380252751E-3</c:v>
                </c:pt>
                <c:pt idx="62">
                  <c:v>4.2776157426184592E-3</c:v>
                </c:pt>
                <c:pt idx="63">
                  <c:v>4.40846076608947E-3</c:v>
                </c:pt>
                <c:pt idx="64">
                  <c:v>4.5792312546248095E-3</c:v>
                </c:pt>
                <c:pt idx="65">
                  <c:v>4.7301453237834322E-3</c:v>
                </c:pt>
                <c:pt idx="66">
                  <c:v>4.8951625008197604E-3</c:v>
                </c:pt>
                <c:pt idx="67">
                  <c:v>5.0666776136519421E-3</c:v>
                </c:pt>
                <c:pt idx="68">
                  <c:v>5.2521626149866947E-3</c:v>
                </c:pt>
                <c:pt idx="69">
                  <c:v>5.4324937425974809E-3</c:v>
                </c:pt>
                <c:pt idx="70">
                  <c:v>5.5929668256101128E-3</c:v>
                </c:pt>
                <c:pt idx="71">
                  <c:v>5.7646141731691539E-3</c:v>
                </c:pt>
                <c:pt idx="72">
                  <c:v>5.9197208162475303E-3</c:v>
                </c:pt>
                <c:pt idx="73">
                  <c:v>6.0767603241242652E-3</c:v>
                </c:pt>
                <c:pt idx="74">
                  <c:v>6.2310839245949268E-3</c:v>
                </c:pt>
                <c:pt idx="75">
                  <c:v>6.3928970626310408E-3</c:v>
                </c:pt>
                <c:pt idx="76">
                  <c:v>6.5657622907778698E-3</c:v>
                </c:pt>
                <c:pt idx="77">
                  <c:v>6.7459272524868054E-3</c:v>
                </c:pt>
                <c:pt idx="78">
                  <c:v>6.9298984905170925E-3</c:v>
                </c:pt>
                <c:pt idx="79">
                  <c:v>7.1422502728914657E-3</c:v>
                </c:pt>
                <c:pt idx="80">
                  <c:v>7.3751531441005342E-3</c:v>
                </c:pt>
                <c:pt idx="81">
                  <c:v>7.5805138103784619E-3</c:v>
                </c:pt>
                <c:pt idx="82">
                  <c:v>7.7712909193391015E-3</c:v>
                </c:pt>
                <c:pt idx="83">
                  <c:v>7.9488864921295338E-3</c:v>
                </c:pt>
                <c:pt idx="84">
                  <c:v>8.1057030637924181E-3</c:v>
                </c:pt>
                <c:pt idx="85">
                  <c:v>8.2762668716256545E-3</c:v>
                </c:pt>
                <c:pt idx="86">
                  <c:v>8.44282635359761E-3</c:v>
                </c:pt>
                <c:pt idx="87">
                  <c:v>8.6114197035248863E-3</c:v>
                </c:pt>
                <c:pt idx="88">
                  <c:v>8.7717150350917553E-3</c:v>
                </c:pt>
                <c:pt idx="89">
                  <c:v>8.9389156287107609E-3</c:v>
                </c:pt>
                <c:pt idx="90">
                  <c:v>9.0983709170558719E-3</c:v>
                </c:pt>
                <c:pt idx="91">
                  <c:v>9.2577063228121287E-3</c:v>
                </c:pt>
                <c:pt idx="92">
                  <c:v>9.4224634705525386E-3</c:v>
                </c:pt>
                <c:pt idx="93">
                  <c:v>9.5920572710539095E-3</c:v>
                </c:pt>
                <c:pt idx="94">
                  <c:v>9.7497813610226015E-3</c:v>
                </c:pt>
                <c:pt idx="95">
                  <c:v>9.9067503280161947E-3</c:v>
                </c:pt>
                <c:pt idx="96">
                  <c:v>1.0053291106103295E-2</c:v>
                </c:pt>
                <c:pt idx="97">
                  <c:v>1.01971562394906E-2</c:v>
                </c:pt>
                <c:pt idx="98">
                  <c:v>1.035276017341665E-2</c:v>
                </c:pt>
                <c:pt idx="99">
                  <c:v>1.0488388366386658E-2</c:v>
                </c:pt>
                <c:pt idx="100">
                  <c:v>1.0635482857272822E-2</c:v>
                </c:pt>
                <c:pt idx="101">
                  <c:v>1.0774164576303671E-2</c:v>
                </c:pt>
                <c:pt idx="102">
                  <c:v>1.09154965851333E-2</c:v>
                </c:pt>
                <c:pt idx="103">
                  <c:v>1.1069052722402151E-2</c:v>
                </c:pt>
                <c:pt idx="104">
                  <c:v>1.1214134357693794E-2</c:v>
                </c:pt>
                <c:pt idx="105">
                  <c:v>1.1375372056426965E-2</c:v>
                </c:pt>
                <c:pt idx="106">
                  <c:v>1.1514276556836145E-2</c:v>
                </c:pt>
                <c:pt idx="107">
                  <c:v>1.1656834015395363E-2</c:v>
                </c:pt>
                <c:pt idx="108">
                  <c:v>1.1807272292274556E-2</c:v>
                </c:pt>
                <c:pt idx="109">
                  <c:v>1.1954279952547395E-2</c:v>
                </c:pt>
                <c:pt idx="110">
                  <c:v>1.2087741792746742E-2</c:v>
                </c:pt>
                <c:pt idx="111">
                  <c:v>1.2226838279857405E-2</c:v>
                </c:pt>
                <c:pt idx="112">
                  <c:v>1.2378154660344077E-2</c:v>
                </c:pt>
                <c:pt idx="113">
                  <c:v>1.2552938375505106E-2</c:v>
                </c:pt>
                <c:pt idx="114">
                  <c:v>1.2712443490633087E-2</c:v>
                </c:pt>
                <c:pt idx="115">
                  <c:v>1.2842686725214001E-2</c:v>
                </c:pt>
                <c:pt idx="116">
                  <c:v>1.2988252169196027E-2</c:v>
                </c:pt>
                <c:pt idx="117">
                  <c:v>1.3137259497989561E-2</c:v>
                </c:pt>
                <c:pt idx="118">
                  <c:v>1.3297069701702404E-2</c:v>
                </c:pt>
                <c:pt idx="119">
                  <c:v>1.3450010049522584E-2</c:v>
                </c:pt>
                <c:pt idx="120">
                  <c:v>1.362323050336673E-2</c:v>
                </c:pt>
                <c:pt idx="121">
                  <c:v>1.3785873906579899E-2</c:v>
                </c:pt>
                <c:pt idx="122">
                  <c:v>1.3950033320017895E-2</c:v>
                </c:pt>
                <c:pt idx="123">
                  <c:v>1.4109617167057588E-2</c:v>
                </c:pt>
                <c:pt idx="124">
                  <c:v>1.4284309780355013E-2</c:v>
                </c:pt>
                <c:pt idx="125">
                  <c:v>1.4451360433930374E-2</c:v>
                </c:pt>
                <c:pt idx="126">
                  <c:v>1.4640475044838688E-2</c:v>
                </c:pt>
                <c:pt idx="127">
                  <c:v>1.4814738533764216E-2</c:v>
                </c:pt>
                <c:pt idx="128">
                  <c:v>1.5005372569339721E-2</c:v>
                </c:pt>
                <c:pt idx="129">
                  <c:v>1.5209027430349365E-2</c:v>
                </c:pt>
                <c:pt idx="130">
                  <c:v>1.5385959588931398E-2</c:v>
                </c:pt>
                <c:pt idx="131">
                  <c:v>1.5595745597680776E-2</c:v>
                </c:pt>
                <c:pt idx="132">
                  <c:v>1.5790505694028508E-2</c:v>
                </c:pt>
                <c:pt idx="133">
                  <c:v>1.5989017405791148E-2</c:v>
                </c:pt>
                <c:pt idx="134">
                  <c:v>1.6157993269054424E-2</c:v>
                </c:pt>
                <c:pt idx="135">
                  <c:v>1.6341559394249725E-2</c:v>
                </c:pt>
                <c:pt idx="136">
                  <c:v>1.6532045041982781E-2</c:v>
                </c:pt>
                <c:pt idx="137">
                  <c:v>1.6711089800177704E-2</c:v>
                </c:pt>
                <c:pt idx="138">
                  <c:v>1.6893883806593284E-2</c:v>
                </c:pt>
                <c:pt idx="139">
                  <c:v>1.7060508304481505E-2</c:v>
                </c:pt>
                <c:pt idx="140">
                  <c:v>1.7220146354404588E-2</c:v>
                </c:pt>
                <c:pt idx="141">
                  <c:v>1.7366661918588079E-2</c:v>
                </c:pt>
                <c:pt idx="142">
                  <c:v>1.7535908536878499E-2</c:v>
                </c:pt>
                <c:pt idx="143">
                  <c:v>1.7702072760574811E-2</c:v>
                </c:pt>
                <c:pt idx="144">
                  <c:v>1.7851031413114522E-2</c:v>
                </c:pt>
                <c:pt idx="145">
                  <c:v>1.8008427048532977E-2</c:v>
                </c:pt>
                <c:pt idx="146">
                  <c:v>1.8155392529414976E-2</c:v>
                </c:pt>
                <c:pt idx="147">
                  <c:v>1.8307553243434777E-2</c:v>
                </c:pt>
                <c:pt idx="148">
                  <c:v>1.8469332977757092E-2</c:v>
                </c:pt>
                <c:pt idx="149">
                  <c:v>1.8608478501426825E-2</c:v>
                </c:pt>
                <c:pt idx="150">
                  <c:v>1.8755416254273967E-2</c:v>
                </c:pt>
                <c:pt idx="151">
                  <c:v>1.8902065978212999E-2</c:v>
                </c:pt>
                <c:pt idx="152">
                  <c:v>1.9042495412891613E-2</c:v>
                </c:pt>
                <c:pt idx="153">
                  <c:v>1.9190417279334814E-2</c:v>
                </c:pt>
                <c:pt idx="154">
                  <c:v>1.9343267090352795E-2</c:v>
                </c:pt>
                <c:pt idx="155">
                  <c:v>1.9494342394662294E-2</c:v>
                </c:pt>
                <c:pt idx="156">
                  <c:v>1.9626749734676277E-2</c:v>
                </c:pt>
                <c:pt idx="157">
                  <c:v>1.9781009607919557E-2</c:v>
                </c:pt>
                <c:pt idx="158">
                  <c:v>1.9924420139500885E-2</c:v>
                </c:pt>
                <c:pt idx="159">
                  <c:v>2.0055776616888673E-2</c:v>
                </c:pt>
                <c:pt idx="160">
                  <c:v>2.0212597604633967E-2</c:v>
                </c:pt>
                <c:pt idx="161">
                  <c:v>2.0350473706246684E-2</c:v>
                </c:pt>
                <c:pt idx="162">
                  <c:v>2.0486479068883602E-2</c:v>
                </c:pt>
                <c:pt idx="163">
                  <c:v>2.0628265598486146E-2</c:v>
                </c:pt>
                <c:pt idx="164">
                  <c:v>2.0754340753100512E-2</c:v>
                </c:pt>
                <c:pt idx="165">
                  <c:v>2.0874631120408202E-2</c:v>
                </c:pt>
                <c:pt idx="166">
                  <c:v>2.09945143175084E-2</c:v>
                </c:pt>
                <c:pt idx="167">
                  <c:v>2.1112434974075476E-2</c:v>
                </c:pt>
                <c:pt idx="168">
                  <c:v>2.1195695561903264E-2</c:v>
                </c:pt>
                <c:pt idx="169">
                  <c:v>2.1266719185180142E-2</c:v>
                </c:pt>
                <c:pt idx="170">
                  <c:v>2.1318776673654716E-2</c:v>
                </c:pt>
                <c:pt idx="171">
                  <c:v>2.1376879216086355E-2</c:v>
                </c:pt>
                <c:pt idx="172">
                  <c:v>2.1401291989875195E-2</c:v>
                </c:pt>
                <c:pt idx="173">
                  <c:v>2.1406031058330399E-2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6-4FF8-8DF6-278E2FD75655}"/>
            </c:ext>
          </c:extLst>
        </c:ser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6-4FF8-8DF6-278E2FD756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6-4FF8-8DF6-278E2FD75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976-4FF8-8DF6-278E2FD756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976-4FF8-8DF6-278E2FD756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'2022_06 all ages'!$AY$13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5.099276650636505E-4</c:v>
                </c:pt>
                <c:pt idx="37">
                  <c:v>1.0228366876447867E-3</c:v>
                </c:pt>
                <c:pt idx="38">
                  <c:v>1.3774668271055699E-3</c:v>
                </c:pt>
                <c:pt idx="39">
                  <c:v>1.5935865036025272E-3</c:v>
                </c:pt>
                <c:pt idx="40">
                  <c:v>1.9630831882392519E-3</c:v>
                </c:pt>
                <c:pt idx="41">
                  <c:v>2.3346850793791478E-3</c:v>
                </c:pt>
                <c:pt idx="42">
                  <c:v>2.5874654816580816E-3</c:v>
                </c:pt>
                <c:pt idx="43">
                  <c:v>2.9079875268169285E-3</c:v>
                </c:pt>
                <c:pt idx="44">
                  <c:v>3.3192726739365071E-3</c:v>
                </c:pt>
                <c:pt idx="45">
                  <c:v>3.6881807714083683E-3</c:v>
                </c:pt>
                <c:pt idx="46">
                  <c:v>3.9467332996378952E-3</c:v>
                </c:pt>
                <c:pt idx="47">
                  <c:v>4.2293429291110213E-3</c:v>
                </c:pt>
                <c:pt idx="48">
                  <c:v>4.5931367969265042E-3</c:v>
                </c:pt>
                <c:pt idx="49">
                  <c:v>4.8446380998145916E-3</c:v>
                </c:pt>
                <c:pt idx="50">
                  <c:v>5.028555121200577E-3</c:v>
                </c:pt>
                <c:pt idx="51">
                  <c:v>5.3406603823306781E-3</c:v>
                </c:pt>
                <c:pt idx="52">
                  <c:v>5.6428930845607989E-3</c:v>
                </c:pt>
                <c:pt idx="53">
                  <c:v>6.0052894263714109E-3</c:v>
                </c:pt>
                <c:pt idx="54">
                  <c:v>6.2874231022042835E-3</c:v>
                </c:pt>
                <c:pt idx="55">
                  <c:v>6.4292605320158853E-3</c:v>
                </c:pt>
                <c:pt idx="56">
                  <c:v>6.6550801264527708E-3</c:v>
                </c:pt>
                <c:pt idx="57">
                  <c:v>6.9777863604348084E-3</c:v>
                </c:pt>
                <c:pt idx="58">
                  <c:v>7.3383769431054E-3</c:v>
                </c:pt>
                <c:pt idx="59">
                  <c:v>7.4834010982559882E-3</c:v>
                </c:pt>
                <c:pt idx="60">
                  <c:v>7.7142943272172837E-3</c:v>
                </c:pt>
                <c:pt idx="61">
                  <c:v>7.9709108989943038E-3</c:v>
                </c:pt>
                <c:pt idx="62">
                  <c:v>8.241244831242495E-3</c:v>
                </c:pt>
                <c:pt idx="63">
                  <c:v>8.500725511452506E-3</c:v>
                </c:pt>
                <c:pt idx="64">
                  <c:v>8.736793940155526E-3</c:v>
                </c:pt>
                <c:pt idx="65">
                  <c:v>8.9991623224763718E-3</c:v>
                </c:pt>
                <c:pt idx="66">
                  <c:v>9.3760945226933536E-3</c:v>
                </c:pt>
                <c:pt idx="67">
                  <c:v>9.7425195713099315E-3</c:v>
                </c:pt>
                <c:pt idx="68">
                  <c:v>1.0060173155029363E-2</c:v>
                </c:pt>
                <c:pt idx="69">
                  <c:v>1.0290147977477942E-2</c:v>
                </c:pt>
                <c:pt idx="70">
                  <c:v>1.0688460603434041E-2</c:v>
                </c:pt>
                <c:pt idx="71">
                  <c:v>1.1076105091310313E-2</c:v>
                </c:pt>
                <c:pt idx="72">
                  <c:v>1.1296982209019391E-2</c:v>
                </c:pt>
                <c:pt idx="73">
                  <c:v>1.1466812823390174E-2</c:v>
                </c:pt>
                <c:pt idx="74">
                  <c:v>1.1716401585280626E-2</c:v>
                </c:pt>
                <c:pt idx="75">
                  <c:v>1.2033434820567335E-2</c:v>
                </c:pt>
                <c:pt idx="76">
                  <c:v>1.2378815770044854E-2</c:v>
                </c:pt>
                <c:pt idx="77">
                  <c:v>1.2672689365502525E-2</c:v>
                </c:pt>
                <c:pt idx="78">
                  <c:v>1.2968200225676803E-2</c:v>
                </c:pt>
                <c:pt idx="79">
                  <c:v>1.3400475424163923E-2</c:v>
                </c:pt>
                <c:pt idx="80">
                  <c:v>1.3808026347816622E-2</c:v>
                </c:pt>
                <c:pt idx="81">
                  <c:v>1.4204217056723915E-2</c:v>
                </c:pt>
                <c:pt idx="82">
                  <c:v>1.4643876076253993E-2</c:v>
                </c:pt>
                <c:pt idx="83">
                  <c:v>1.5141323258452695E-2</c:v>
                </c:pt>
                <c:pt idx="84">
                  <c:v>1.5502607981926186E-2</c:v>
                </c:pt>
                <c:pt idx="85">
                  <c:v>1.5754110975536074E-2</c:v>
                </c:pt>
                <c:pt idx="86">
                  <c:v>1.6147543153760893E-2</c:v>
                </c:pt>
                <c:pt idx="87">
                  <c:v>1.6458390872719234E-2</c:v>
                </c:pt>
                <c:pt idx="88">
                  <c:v>1.6870458924173208E-2</c:v>
                </c:pt>
                <c:pt idx="89">
                  <c:v>1.7270560515851321E-2</c:v>
                </c:pt>
                <c:pt idx="90">
                  <c:v>1.7615423117435018E-2</c:v>
                </c:pt>
                <c:pt idx="91">
                  <c:v>1.7976668405886902E-2</c:v>
                </c:pt>
                <c:pt idx="92">
                  <c:v>1.8165544361175592E-2</c:v>
                </c:pt>
                <c:pt idx="93">
                  <c:v>1.8443123090381874E-2</c:v>
                </c:pt>
                <c:pt idx="94">
                  <c:v>1.8707546364883147E-2</c:v>
                </c:pt>
                <c:pt idx="95">
                  <c:v>1.8973431640477441E-2</c:v>
                </c:pt>
                <c:pt idx="96">
                  <c:v>1.9196220567435245E-2</c:v>
                </c:pt>
                <c:pt idx="97">
                  <c:v>1.9479983243592423E-2</c:v>
                </c:pt>
                <c:pt idx="98">
                  <c:v>1.9750297425226722E-2</c:v>
                </c:pt>
                <c:pt idx="99">
                  <c:v>2.0052313719961627E-2</c:v>
                </c:pt>
                <c:pt idx="100">
                  <c:v>2.0249699091560162E-2</c:v>
                </c:pt>
                <c:pt idx="101">
                  <c:v>2.0646686930812487E-2</c:v>
                </c:pt>
                <c:pt idx="102">
                  <c:v>2.0907688313136275E-2</c:v>
                </c:pt>
                <c:pt idx="103">
                  <c:v>2.1092931271019986E-2</c:v>
                </c:pt>
                <c:pt idx="104">
                  <c:v>2.1294709864759776E-2</c:v>
                </c:pt>
                <c:pt idx="105">
                  <c:v>2.1497593200665303E-2</c:v>
                </c:pt>
                <c:pt idx="106">
                  <c:v>2.1795757813805251E-2</c:v>
                </c:pt>
                <c:pt idx="107">
                  <c:v>2.2032444842811659E-2</c:v>
                </c:pt>
                <c:pt idx="108">
                  <c:v>2.2349779422301003E-2</c:v>
                </c:pt>
                <c:pt idx="109">
                  <c:v>2.2557176238526915E-2</c:v>
                </c:pt>
                <c:pt idx="110">
                  <c:v>2.2781751961906078E-2</c:v>
                </c:pt>
                <c:pt idx="111">
                  <c:v>2.2991428323556499E-2</c:v>
                </c:pt>
                <c:pt idx="112">
                  <c:v>2.3267133679258371E-2</c:v>
                </c:pt>
                <c:pt idx="113">
                  <c:v>2.3625917333645809E-2</c:v>
                </c:pt>
                <c:pt idx="114">
                  <c:v>2.4003103901676433E-2</c:v>
                </c:pt>
                <c:pt idx="115">
                  <c:v>2.4266939792625848E-2</c:v>
                </c:pt>
                <c:pt idx="116">
                  <c:v>2.4499062720940861E-2</c:v>
                </c:pt>
                <c:pt idx="117">
                  <c:v>2.4815832147936843E-2</c:v>
                </c:pt>
                <c:pt idx="118">
                  <c:v>2.5117588990524357E-2</c:v>
                </c:pt>
                <c:pt idx="119">
                  <c:v>2.5370435369106322E-2</c:v>
                </c:pt>
                <c:pt idx="120">
                  <c:v>2.5658576121634268E-2</c:v>
                </c:pt>
                <c:pt idx="121">
                  <c:v>2.6067639192807562E-2</c:v>
                </c:pt>
                <c:pt idx="122">
                  <c:v>2.6341850036473529E-2</c:v>
                </c:pt>
                <c:pt idx="123">
                  <c:v>2.6703753816205156E-2</c:v>
                </c:pt>
                <c:pt idx="124">
                  <c:v>2.71023382093643E-2</c:v>
                </c:pt>
                <c:pt idx="125">
                  <c:v>2.7398570057021968E-2</c:v>
                </c:pt>
                <c:pt idx="126">
                  <c:v>2.7713961883323302E-2</c:v>
                </c:pt>
                <c:pt idx="127">
                  <c:v>2.811921322656008E-2</c:v>
                </c:pt>
                <c:pt idx="128">
                  <c:v>2.8420400052192284E-2</c:v>
                </c:pt>
                <c:pt idx="129">
                  <c:v>2.8847984356674648E-2</c:v>
                </c:pt>
                <c:pt idx="130">
                  <c:v>2.9224201985797907E-2</c:v>
                </c:pt>
                <c:pt idx="131">
                  <c:v>2.9512422963804102E-2</c:v>
                </c:pt>
                <c:pt idx="132">
                  <c:v>2.9947173759156669E-2</c:v>
                </c:pt>
                <c:pt idx="133">
                  <c:v>3.0165737085679226E-2</c:v>
                </c:pt>
                <c:pt idx="134">
                  <c:v>3.0403810572282936E-2</c:v>
                </c:pt>
                <c:pt idx="135">
                  <c:v>3.0698438203793678E-2</c:v>
                </c:pt>
                <c:pt idx="136">
                  <c:v>3.1013207934102519E-2</c:v>
                </c:pt>
                <c:pt idx="137">
                  <c:v>3.1311093775628678E-2</c:v>
                </c:pt>
                <c:pt idx="138">
                  <c:v>3.1891521725391885E-2</c:v>
                </c:pt>
                <c:pt idx="139">
                  <c:v>3.2286902392319461E-2</c:v>
                </c:pt>
                <c:pt idx="140">
                  <c:v>3.2646610159047365E-2</c:v>
                </c:pt>
                <c:pt idx="141">
                  <c:v>3.2913112299223744E-2</c:v>
                </c:pt>
                <c:pt idx="142">
                  <c:v>3.3142791100885062E-2</c:v>
                </c:pt>
                <c:pt idx="143">
                  <c:v>3.3566216266273041E-2</c:v>
                </c:pt>
                <c:pt idx="144">
                  <c:v>3.3856502513616812E-2</c:v>
                </c:pt>
                <c:pt idx="145">
                  <c:v>3.426516438828258E-2</c:v>
                </c:pt>
                <c:pt idx="146">
                  <c:v>3.4636955162871901E-2</c:v>
                </c:pt>
                <c:pt idx="147">
                  <c:v>3.5030487058805342E-2</c:v>
                </c:pt>
                <c:pt idx="148">
                  <c:v>3.5307470953550094E-2</c:v>
                </c:pt>
                <c:pt idx="149">
                  <c:v>3.5625767911690864E-2</c:v>
                </c:pt>
                <c:pt idx="150">
                  <c:v>3.6045857118839036E-2</c:v>
                </c:pt>
                <c:pt idx="151">
                  <c:v>3.6287220052229424E-2</c:v>
                </c:pt>
                <c:pt idx="152">
                  <c:v>3.657035530849069E-2</c:v>
                </c:pt>
                <c:pt idx="153">
                  <c:v>3.6875382468243588E-2</c:v>
                </c:pt>
                <c:pt idx="154">
                  <c:v>3.7100289131987506E-2</c:v>
                </c:pt>
                <c:pt idx="155">
                  <c:v>3.7449790916931722E-2</c:v>
                </c:pt>
                <c:pt idx="156">
                  <c:v>3.7759870452369476E-2</c:v>
                </c:pt>
                <c:pt idx="157">
                  <c:v>3.8030077762218263E-2</c:v>
                </c:pt>
                <c:pt idx="158">
                  <c:v>3.842718491273385E-2</c:v>
                </c:pt>
                <c:pt idx="159">
                  <c:v>3.8805472638203123E-2</c:v>
                </c:pt>
                <c:pt idx="160">
                  <c:v>3.9101310976484387E-2</c:v>
                </c:pt>
                <c:pt idx="161">
                  <c:v>3.9335023266758591E-2</c:v>
                </c:pt>
                <c:pt idx="162">
                  <c:v>3.9740945550547108E-2</c:v>
                </c:pt>
                <c:pt idx="163">
                  <c:v>3.9955751847794672E-2</c:v>
                </c:pt>
                <c:pt idx="164">
                  <c:v>4.0214928259939296E-2</c:v>
                </c:pt>
                <c:pt idx="165">
                  <c:v>4.0497240399896918E-2</c:v>
                </c:pt>
                <c:pt idx="166">
                  <c:v>4.0737422905742726E-2</c:v>
                </c:pt>
                <c:pt idx="167">
                  <c:v>4.0978915525420219E-2</c:v>
                </c:pt>
                <c:pt idx="168">
                  <c:v>4.1133424145763764E-2</c:v>
                </c:pt>
                <c:pt idx="169">
                  <c:v>4.1355352312572154E-2</c:v>
                </c:pt>
                <c:pt idx="170">
                  <c:v>4.1444600965145788E-2</c:v>
                </c:pt>
                <c:pt idx="171">
                  <c:v>4.1601631178918144E-2</c:v>
                </c:pt>
                <c:pt idx="172">
                  <c:v>4.166929101462713E-2</c:v>
                </c:pt>
                <c:pt idx="173">
                  <c:v>4.169196483410198E-2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B-4E01-A558-90A61FECCF55}"/>
            </c:ext>
          </c:extLst>
        </c:ser>
        <c:ser>
          <c:idx val="2"/>
          <c:order val="2"/>
          <c:tx>
            <c:strRef>
              <c:f>'2022_06 all ages'!$AZ$13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'2022_06 all ages'!$AZ$81:$AZ$254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1.7874401531958213E-4</c:v>
                </c:pt>
                <c:pt idx="37">
                  <c:v>3.4571392327921316E-4</c:v>
                </c:pt>
                <c:pt idx="38">
                  <c:v>5.2391150822077705E-4</c:v>
                </c:pt>
                <c:pt idx="39">
                  <c:v>6.9983704627131146E-4</c:v>
                </c:pt>
                <c:pt idx="40">
                  <c:v>8.6907356539428634E-4</c:v>
                </c:pt>
                <c:pt idx="41">
                  <c:v>1.0404084158653355E-3</c:v>
                </c:pt>
                <c:pt idx="42">
                  <c:v>1.2074128487477981E-3</c:v>
                </c:pt>
                <c:pt idx="43">
                  <c:v>1.3660229158910695E-3</c:v>
                </c:pt>
                <c:pt idx="44">
                  <c:v>1.5254980218299377E-3</c:v>
                </c:pt>
                <c:pt idx="45">
                  <c:v>1.6748801057284814E-3</c:v>
                </c:pt>
                <c:pt idx="46">
                  <c:v>1.8230655058871002E-3</c:v>
                </c:pt>
                <c:pt idx="47">
                  <c:v>1.9643291428041824E-3</c:v>
                </c:pt>
                <c:pt idx="48">
                  <c:v>2.1121427197049267E-3</c:v>
                </c:pt>
                <c:pt idx="49">
                  <c:v>2.2402595351124627E-3</c:v>
                </c:pt>
                <c:pt idx="50">
                  <c:v>2.3782168489642156E-3</c:v>
                </c:pt>
                <c:pt idx="51">
                  <c:v>2.5173974017798058E-3</c:v>
                </c:pt>
                <c:pt idx="52">
                  <c:v>2.6561502351702387E-3</c:v>
                </c:pt>
                <c:pt idx="53">
                  <c:v>2.7869938603058675E-3</c:v>
                </c:pt>
                <c:pt idx="54">
                  <c:v>2.9307118863156089E-3</c:v>
                </c:pt>
                <c:pt idx="55">
                  <c:v>3.0514461362504213E-3</c:v>
                </c:pt>
                <c:pt idx="56">
                  <c:v>3.1746207872480961E-3</c:v>
                </c:pt>
                <c:pt idx="57">
                  <c:v>3.3132757829876869E-3</c:v>
                </c:pt>
                <c:pt idx="58">
                  <c:v>3.4460082390556208E-3</c:v>
                </c:pt>
                <c:pt idx="59">
                  <c:v>3.5867292393836343E-3</c:v>
                </c:pt>
                <c:pt idx="60">
                  <c:v>3.7299745300523241E-3</c:v>
                </c:pt>
                <c:pt idx="61">
                  <c:v>3.8664060556070795E-3</c:v>
                </c:pt>
                <c:pt idx="62">
                  <c:v>4.0134607837279991E-3</c:v>
                </c:pt>
                <c:pt idx="63">
                  <c:v>4.1476860899847968E-3</c:v>
                </c:pt>
                <c:pt idx="64">
                  <c:v>4.2848691964898081E-3</c:v>
                </c:pt>
                <c:pt idx="65">
                  <c:v>4.4241663562357382E-3</c:v>
                </c:pt>
                <c:pt idx="66">
                  <c:v>4.5707635075160191E-3</c:v>
                </c:pt>
                <c:pt idx="67">
                  <c:v>4.7225401700299171E-3</c:v>
                </c:pt>
                <c:pt idx="68">
                  <c:v>4.8773570853740756E-3</c:v>
                </c:pt>
                <c:pt idx="69">
                  <c:v>5.0152223551220652E-3</c:v>
                </c:pt>
                <c:pt idx="70">
                  <c:v>5.1635164728270995E-3</c:v>
                </c:pt>
                <c:pt idx="71">
                  <c:v>5.2956140324894362E-3</c:v>
                </c:pt>
                <c:pt idx="72">
                  <c:v>5.424141742347198E-3</c:v>
                </c:pt>
                <c:pt idx="73">
                  <c:v>5.5605168418533637E-3</c:v>
                </c:pt>
                <c:pt idx="74">
                  <c:v>5.7003718753848064E-3</c:v>
                </c:pt>
                <c:pt idx="75">
                  <c:v>5.8490362325786579E-3</c:v>
                </c:pt>
                <c:pt idx="76">
                  <c:v>6.0083358558475778E-3</c:v>
                </c:pt>
                <c:pt idx="77">
                  <c:v>6.1645350409381761E-3</c:v>
                </c:pt>
                <c:pt idx="78">
                  <c:v>6.346181562632329E-3</c:v>
                </c:pt>
                <c:pt idx="79">
                  <c:v>6.5234318724235619E-3</c:v>
                </c:pt>
                <c:pt idx="80">
                  <c:v>6.7285847954583608E-3</c:v>
                </c:pt>
                <c:pt idx="81">
                  <c:v>6.9221801822666809E-3</c:v>
                </c:pt>
                <c:pt idx="82">
                  <c:v>7.093308544859245E-3</c:v>
                </c:pt>
                <c:pt idx="83">
                  <c:v>7.250892833541322E-3</c:v>
                </c:pt>
                <c:pt idx="84">
                  <c:v>7.389855689551807E-3</c:v>
                </c:pt>
                <c:pt idx="85">
                  <c:v>7.5419707636546788E-3</c:v>
                </c:pt>
                <c:pt idx="86">
                  <c:v>7.6826469205919495E-3</c:v>
                </c:pt>
                <c:pt idx="87">
                  <c:v>7.8145645403211502E-3</c:v>
                </c:pt>
                <c:pt idx="88">
                  <c:v>7.9551289601815164E-3</c:v>
                </c:pt>
                <c:pt idx="89">
                  <c:v>8.1002431076261146E-3</c:v>
                </c:pt>
                <c:pt idx="90">
                  <c:v>8.2457739302793463E-3</c:v>
                </c:pt>
                <c:pt idx="91">
                  <c:v>8.3819915738746094E-3</c:v>
                </c:pt>
                <c:pt idx="92">
                  <c:v>8.520458036502282E-3</c:v>
                </c:pt>
                <c:pt idx="93">
                  <c:v>8.6467382354531198E-3</c:v>
                </c:pt>
                <c:pt idx="94">
                  <c:v>8.7845955377422198E-3</c:v>
                </c:pt>
                <c:pt idx="95">
                  <c:v>8.9261285381424839E-3</c:v>
                </c:pt>
                <c:pt idx="96">
                  <c:v>9.0680672078956651E-3</c:v>
                </c:pt>
                <c:pt idx="97">
                  <c:v>9.1929711880283389E-3</c:v>
                </c:pt>
                <c:pt idx="98">
                  <c:v>9.336195331774157E-3</c:v>
                </c:pt>
                <c:pt idx="99">
                  <c:v>9.4693999627470486E-3</c:v>
                </c:pt>
                <c:pt idx="100">
                  <c:v>9.6020343892603277E-3</c:v>
                </c:pt>
                <c:pt idx="101">
                  <c:v>9.7255117738132436E-3</c:v>
                </c:pt>
                <c:pt idx="102">
                  <c:v>9.8541225242528563E-3</c:v>
                </c:pt>
                <c:pt idx="103">
                  <c:v>9.9787845328768235E-3</c:v>
                </c:pt>
                <c:pt idx="104">
                  <c:v>1.0117266714674283E-2</c:v>
                </c:pt>
                <c:pt idx="105">
                  <c:v>1.0265790577384235E-2</c:v>
                </c:pt>
                <c:pt idx="106">
                  <c:v>1.0406034649247862E-2</c:v>
                </c:pt>
                <c:pt idx="107">
                  <c:v>1.0538434414785953E-2</c:v>
                </c:pt>
                <c:pt idx="108">
                  <c:v>1.0665861577283496E-2</c:v>
                </c:pt>
                <c:pt idx="109">
                  <c:v>1.0806334906240896E-2</c:v>
                </c:pt>
                <c:pt idx="110">
                  <c:v>1.0930577319397014E-2</c:v>
                </c:pt>
                <c:pt idx="111">
                  <c:v>1.1058117001273514E-2</c:v>
                </c:pt>
                <c:pt idx="112">
                  <c:v>1.1209635915238502E-2</c:v>
                </c:pt>
                <c:pt idx="113">
                  <c:v>1.1351721267269526E-2</c:v>
                </c:pt>
                <c:pt idx="114">
                  <c:v>1.1491244194895804E-2</c:v>
                </c:pt>
                <c:pt idx="115">
                  <c:v>1.1619256486309291E-2</c:v>
                </c:pt>
                <c:pt idx="116">
                  <c:v>1.1745642927765773E-2</c:v>
                </c:pt>
                <c:pt idx="117">
                  <c:v>1.1888359092008237E-2</c:v>
                </c:pt>
                <c:pt idx="118">
                  <c:v>1.2020472716523987E-2</c:v>
                </c:pt>
                <c:pt idx="119">
                  <c:v>1.2142924915643128E-2</c:v>
                </c:pt>
                <c:pt idx="120">
                  <c:v>1.229089225340836E-2</c:v>
                </c:pt>
                <c:pt idx="121">
                  <c:v>1.2452912773902777E-2</c:v>
                </c:pt>
                <c:pt idx="122">
                  <c:v>1.2611348970024024E-2</c:v>
                </c:pt>
                <c:pt idx="123">
                  <c:v>1.2772270855310464E-2</c:v>
                </c:pt>
                <c:pt idx="124">
                  <c:v>1.2918380310925338E-2</c:v>
                </c:pt>
                <c:pt idx="125">
                  <c:v>1.3066439554743323E-2</c:v>
                </c:pt>
                <c:pt idx="126">
                  <c:v>1.3222603611941627E-2</c:v>
                </c:pt>
                <c:pt idx="127">
                  <c:v>1.3380242618339902E-2</c:v>
                </c:pt>
                <c:pt idx="128">
                  <c:v>1.3548634293536794E-2</c:v>
                </c:pt>
                <c:pt idx="129">
                  <c:v>1.3714927851777152E-2</c:v>
                </c:pt>
                <c:pt idx="130">
                  <c:v>1.3876519573059539E-2</c:v>
                </c:pt>
                <c:pt idx="131">
                  <c:v>1.4043250465815308E-2</c:v>
                </c:pt>
                <c:pt idx="132">
                  <c:v>1.422348500735713E-2</c:v>
                </c:pt>
                <c:pt idx="133">
                  <c:v>1.437027884898198E-2</c:v>
                </c:pt>
                <c:pt idx="134">
                  <c:v>1.4535306826771262E-2</c:v>
                </c:pt>
                <c:pt idx="135">
                  <c:v>1.4703961591420242E-2</c:v>
                </c:pt>
                <c:pt idx="136">
                  <c:v>1.4856237929324797E-2</c:v>
                </c:pt>
                <c:pt idx="137">
                  <c:v>1.5033788895685117E-2</c:v>
                </c:pt>
                <c:pt idx="138">
                  <c:v>1.5209201209101568E-2</c:v>
                </c:pt>
                <c:pt idx="139">
                  <c:v>1.5367577778222971E-2</c:v>
                </c:pt>
                <c:pt idx="140">
                  <c:v>1.5517346325806411E-2</c:v>
                </c:pt>
                <c:pt idx="141">
                  <c:v>1.5663266449758587E-2</c:v>
                </c:pt>
                <c:pt idx="142">
                  <c:v>1.5806922762895536E-2</c:v>
                </c:pt>
                <c:pt idx="143">
                  <c:v>1.593916146666138E-2</c:v>
                </c:pt>
                <c:pt idx="144">
                  <c:v>1.6090646403103582E-2</c:v>
                </c:pt>
                <c:pt idx="145">
                  <c:v>1.6216070862910804E-2</c:v>
                </c:pt>
                <c:pt idx="146">
                  <c:v>1.6359202251079431E-2</c:v>
                </c:pt>
                <c:pt idx="147">
                  <c:v>1.6495672857238238E-2</c:v>
                </c:pt>
                <c:pt idx="148">
                  <c:v>1.6628169454861268E-2</c:v>
                </c:pt>
                <c:pt idx="149">
                  <c:v>1.6763230205882093E-2</c:v>
                </c:pt>
                <c:pt idx="150">
                  <c:v>1.690306251842846E-2</c:v>
                </c:pt>
                <c:pt idx="151">
                  <c:v>1.7048242926173057E-2</c:v>
                </c:pt>
                <c:pt idx="152">
                  <c:v>1.7196043563290575E-2</c:v>
                </c:pt>
                <c:pt idx="153">
                  <c:v>1.7350903496308568E-2</c:v>
                </c:pt>
                <c:pt idx="154">
                  <c:v>1.7483463137339662E-2</c:v>
                </c:pt>
                <c:pt idx="155">
                  <c:v>1.7612505578391727E-2</c:v>
                </c:pt>
                <c:pt idx="156">
                  <c:v>1.7749166424744455E-2</c:v>
                </c:pt>
                <c:pt idx="157">
                  <c:v>1.7908034488429474E-2</c:v>
                </c:pt>
                <c:pt idx="158">
                  <c:v>1.8048842211427957E-2</c:v>
                </c:pt>
                <c:pt idx="159">
                  <c:v>1.8161356674583174E-2</c:v>
                </c:pt>
                <c:pt idx="160">
                  <c:v>1.8297886222772574E-2</c:v>
                </c:pt>
                <c:pt idx="161">
                  <c:v>1.8411039436092513E-2</c:v>
                </c:pt>
                <c:pt idx="162">
                  <c:v>1.8546074356585059E-2</c:v>
                </c:pt>
                <c:pt idx="163">
                  <c:v>1.867352644496548E-2</c:v>
                </c:pt>
                <c:pt idx="164">
                  <c:v>1.8787644550016698E-2</c:v>
                </c:pt>
                <c:pt idx="165">
                  <c:v>1.8890068033852236E-2</c:v>
                </c:pt>
                <c:pt idx="166">
                  <c:v>1.8999092505958097E-2</c:v>
                </c:pt>
                <c:pt idx="167">
                  <c:v>1.9108424652224024E-2</c:v>
                </c:pt>
                <c:pt idx="168">
                  <c:v>1.9181131871106309E-2</c:v>
                </c:pt>
                <c:pt idx="169">
                  <c:v>1.9260986645028823E-2</c:v>
                </c:pt>
                <c:pt idx="170">
                  <c:v>1.9327137775823809E-2</c:v>
                </c:pt>
                <c:pt idx="171">
                  <c:v>1.9371360959543314E-2</c:v>
                </c:pt>
                <c:pt idx="172">
                  <c:v>1.9395867598985969E-2</c:v>
                </c:pt>
                <c:pt idx="173">
                  <c:v>1.9399963264300529E-2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B-4E01-A558-90A61FECC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2.041420929195932E-4</c:v>
                      </c:pt>
                      <c:pt idx="37">
                        <c:v>4.0451755761861325E-4</c:v>
                      </c:pt>
                      <c:pt idx="38">
                        <c:v>6.0136008788413346E-4</c:v>
                      </c:pt>
                      <c:pt idx="39">
                        <c:v>7.7635772896005213E-4</c:v>
                      </c:pt>
                      <c:pt idx="40">
                        <c:v>9.6500727861708452E-4</c:v>
                      </c:pt>
                      <c:pt idx="41">
                        <c:v>1.1526737605922245E-3</c:v>
                      </c:pt>
                      <c:pt idx="42">
                        <c:v>1.3261633160557592E-3</c:v>
                      </c:pt>
                      <c:pt idx="43">
                        <c:v>1.4909380054841416E-3</c:v>
                      </c:pt>
                      <c:pt idx="44">
                        <c:v>1.6464095572749399E-3</c:v>
                      </c:pt>
                      <c:pt idx="45">
                        <c:v>1.7999698707299307E-3</c:v>
                      </c:pt>
                      <c:pt idx="46">
                        <c:v>1.9660235474489294E-3</c:v>
                      </c:pt>
                      <c:pt idx="47">
                        <c:v>2.118400525601148E-3</c:v>
                      </c:pt>
                      <c:pt idx="48">
                        <c:v>2.2521762856493465E-3</c:v>
                      </c:pt>
                      <c:pt idx="49">
                        <c:v>2.3834013542103826E-3</c:v>
                      </c:pt>
                      <c:pt idx="50">
                        <c:v>2.5190867242489471E-3</c:v>
                      </c:pt>
                      <c:pt idx="51">
                        <c:v>2.6592592843590053E-3</c:v>
                      </c:pt>
                      <c:pt idx="52">
                        <c:v>2.7900740136702503E-3</c:v>
                      </c:pt>
                      <c:pt idx="53">
                        <c:v>2.9289322428905839E-3</c:v>
                      </c:pt>
                      <c:pt idx="54">
                        <c:v>3.0838206708209384E-3</c:v>
                      </c:pt>
                      <c:pt idx="55">
                        <c:v>3.2180512398815721E-3</c:v>
                      </c:pt>
                      <c:pt idx="56">
                        <c:v>3.3529720076062525E-3</c:v>
                      </c:pt>
                      <c:pt idx="57">
                        <c:v>3.5104089897292669E-3</c:v>
                      </c:pt>
                      <c:pt idx="58">
                        <c:v>3.6663960927230707E-3</c:v>
                      </c:pt>
                      <c:pt idx="59">
                        <c:v>3.813417488625476E-3</c:v>
                      </c:pt>
                      <c:pt idx="60">
                        <c:v>3.9737207960470798E-3</c:v>
                      </c:pt>
                      <c:pt idx="61">
                        <c:v>4.1255728380252751E-3</c:v>
                      </c:pt>
                      <c:pt idx="62">
                        <c:v>4.2776157426184592E-3</c:v>
                      </c:pt>
                      <c:pt idx="63">
                        <c:v>4.40846076608947E-3</c:v>
                      </c:pt>
                      <c:pt idx="64">
                        <c:v>4.5792312546248095E-3</c:v>
                      </c:pt>
                      <c:pt idx="65">
                        <c:v>4.7301453237834322E-3</c:v>
                      </c:pt>
                      <c:pt idx="66">
                        <c:v>4.8951625008197604E-3</c:v>
                      </c:pt>
                      <c:pt idx="67">
                        <c:v>5.0666776136519421E-3</c:v>
                      </c:pt>
                      <c:pt idx="68">
                        <c:v>5.2521626149866947E-3</c:v>
                      </c:pt>
                      <c:pt idx="69">
                        <c:v>5.4324937425974809E-3</c:v>
                      </c:pt>
                      <c:pt idx="70">
                        <c:v>5.5929668256101128E-3</c:v>
                      </c:pt>
                      <c:pt idx="71">
                        <c:v>5.7646141731691539E-3</c:v>
                      </c:pt>
                      <c:pt idx="72">
                        <c:v>5.9197208162475303E-3</c:v>
                      </c:pt>
                      <c:pt idx="73">
                        <c:v>6.0767603241242652E-3</c:v>
                      </c:pt>
                      <c:pt idx="74">
                        <c:v>6.2310839245949268E-3</c:v>
                      </c:pt>
                      <c:pt idx="75">
                        <c:v>6.3928970626310408E-3</c:v>
                      </c:pt>
                      <c:pt idx="76">
                        <c:v>6.5657622907778698E-3</c:v>
                      </c:pt>
                      <c:pt idx="77">
                        <c:v>6.7459272524868054E-3</c:v>
                      </c:pt>
                      <c:pt idx="78">
                        <c:v>6.9298984905170925E-3</c:v>
                      </c:pt>
                      <c:pt idx="79">
                        <c:v>7.1422502728914657E-3</c:v>
                      </c:pt>
                      <c:pt idx="80">
                        <c:v>7.3751531441005342E-3</c:v>
                      </c:pt>
                      <c:pt idx="81">
                        <c:v>7.5805138103784619E-3</c:v>
                      </c:pt>
                      <c:pt idx="82">
                        <c:v>7.7712909193391015E-3</c:v>
                      </c:pt>
                      <c:pt idx="83">
                        <c:v>7.9488864921295338E-3</c:v>
                      </c:pt>
                      <c:pt idx="84">
                        <c:v>8.1057030637924181E-3</c:v>
                      </c:pt>
                      <c:pt idx="85">
                        <c:v>8.2762668716256545E-3</c:v>
                      </c:pt>
                      <c:pt idx="86">
                        <c:v>8.44282635359761E-3</c:v>
                      </c:pt>
                      <c:pt idx="87">
                        <c:v>8.6114197035248863E-3</c:v>
                      </c:pt>
                      <c:pt idx="88">
                        <c:v>8.7717150350917553E-3</c:v>
                      </c:pt>
                      <c:pt idx="89">
                        <c:v>8.9389156287107609E-3</c:v>
                      </c:pt>
                      <c:pt idx="90">
                        <c:v>9.0983709170558719E-3</c:v>
                      </c:pt>
                      <c:pt idx="91">
                        <c:v>9.2577063228121287E-3</c:v>
                      </c:pt>
                      <c:pt idx="92">
                        <c:v>9.4224634705525386E-3</c:v>
                      </c:pt>
                      <c:pt idx="93">
                        <c:v>9.5920572710539095E-3</c:v>
                      </c:pt>
                      <c:pt idx="94">
                        <c:v>9.7497813610226015E-3</c:v>
                      </c:pt>
                      <c:pt idx="95">
                        <c:v>9.9067503280161947E-3</c:v>
                      </c:pt>
                      <c:pt idx="96">
                        <c:v>1.0053291106103295E-2</c:v>
                      </c:pt>
                      <c:pt idx="97">
                        <c:v>1.01971562394906E-2</c:v>
                      </c:pt>
                      <c:pt idx="98">
                        <c:v>1.035276017341665E-2</c:v>
                      </c:pt>
                      <c:pt idx="99">
                        <c:v>1.0488388366386658E-2</c:v>
                      </c:pt>
                      <c:pt idx="100">
                        <c:v>1.0635482857272822E-2</c:v>
                      </c:pt>
                      <c:pt idx="101">
                        <c:v>1.0774164576303671E-2</c:v>
                      </c:pt>
                      <c:pt idx="102">
                        <c:v>1.09154965851333E-2</c:v>
                      </c:pt>
                      <c:pt idx="103">
                        <c:v>1.1069052722402151E-2</c:v>
                      </c:pt>
                      <c:pt idx="104">
                        <c:v>1.1214134357693794E-2</c:v>
                      </c:pt>
                      <c:pt idx="105">
                        <c:v>1.1375372056426965E-2</c:v>
                      </c:pt>
                      <c:pt idx="106">
                        <c:v>1.1514276556836145E-2</c:v>
                      </c:pt>
                      <c:pt idx="107">
                        <c:v>1.1656834015395363E-2</c:v>
                      </c:pt>
                      <c:pt idx="108">
                        <c:v>1.1807272292274556E-2</c:v>
                      </c:pt>
                      <c:pt idx="109">
                        <c:v>1.1954279952547395E-2</c:v>
                      </c:pt>
                      <c:pt idx="110">
                        <c:v>1.2087741792746742E-2</c:v>
                      </c:pt>
                      <c:pt idx="111">
                        <c:v>1.2226838279857405E-2</c:v>
                      </c:pt>
                      <c:pt idx="112">
                        <c:v>1.2378154660344077E-2</c:v>
                      </c:pt>
                      <c:pt idx="113">
                        <c:v>1.2552938375505106E-2</c:v>
                      </c:pt>
                      <c:pt idx="114">
                        <c:v>1.2712443490633087E-2</c:v>
                      </c:pt>
                      <c:pt idx="115">
                        <c:v>1.2842686725214001E-2</c:v>
                      </c:pt>
                      <c:pt idx="116">
                        <c:v>1.2988252169196027E-2</c:v>
                      </c:pt>
                      <c:pt idx="117">
                        <c:v>1.3137259497989561E-2</c:v>
                      </c:pt>
                      <c:pt idx="118">
                        <c:v>1.3297069701702404E-2</c:v>
                      </c:pt>
                      <c:pt idx="119">
                        <c:v>1.3450010049522584E-2</c:v>
                      </c:pt>
                      <c:pt idx="120">
                        <c:v>1.362323050336673E-2</c:v>
                      </c:pt>
                      <c:pt idx="121">
                        <c:v>1.3785873906579899E-2</c:v>
                      </c:pt>
                      <c:pt idx="122">
                        <c:v>1.3950033320017895E-2</c:v>
                      </c:pt>
                      <c:pt idx="123">
                        <c:v>1.4109617167057588E-2</c:v>
                      </c:pt>
                      <c:pt idx="124">
                        <c:v>1.4284309780355013E-2</c:v>
                      </c:pt>
                      <c:pt idx="125">
                        <c:v>1.4451360433930374E-2</c:v>
                      </c:pt>
                      <c:pt idx="126">
                        <c:v>1.4640475044838688E-2</c:v>
                      </c:pt>
                      <c:pt idx="127">
                        <c:v>1.4814738533764216E-2</c:v>
                      </c:pt>
                      <c:pt idx="128">
                        <c:v>1.5005372569339721E-2</c:v>
                      </c:pt>
                      <c:pt idx="129">
                        <c:v>1.5209027430349365E-2</c:v>
                      </c:pt>
                      <c:pt idx="130">
                        <c:v>1.5385959588931398E-2</c:v>
                      </c:pt>
                      <c:pt idx="131">
                        <c:v>1.5595745597680776E-2</c:v>
                      </c:pt>
                      <c:pt idx="132">
                        <c:v>1.5790505694028508E-2</c:v>
                      </c:pt>
                      <c:pt idx="133">
                        <c:v>1.5989017405791148E-2</c:v>
                      </c:pt>
                      <c:pt idx="134">
                        <c:v>1.6157993269054424E-2</c:v>
                      </c:pt>
                      <c:pt idx="135">
                        <c:v>1.6341559394249725E-2</c:v>
                      </c:pt>
                      <c:pt idx="136">
                        <c:v>1.6532045041982781E-2</c:v>
                      </c:pt>
                      <c:pt idx="137">
                        <c:v>1.6711089800177704E-2</c:v>
                      </c:pt>
                      <c:pt idx="138">
                        <c:v>1.6893883806593284E-2</c:v>
                      </c:pt>
                      <c:pt idx="139">
                        <c:v>1.7060508304481505E-2</c:v>
                      </c:pt>
                      <c:pt idx="140">
                        <c:v>1.7220146354404588E-2</c:v>
                      </c:pt>
                      <c:pt idx="141">
                        <c:v>1.7366661918588079E-2</c:v>
                      </c:pt>
                      <c:pt idx="142">
                        <c:v>1.7535908536878499E-2</c:v>
                      </c:pt>
                      <c:pt idx="143">
                        <c:v>1.7702072760574811E-2</c:v>
                      </c:pt>
                      <c:pt idx="144">
                        <c:v>1.7851031413114522E-2</c:v>
                      </c:pt>
                      <c:pt idx="145">
                        <c:v>1.8008427048532977E-2</c:v>
                      </c:pt>
                      <c:pt idx="146">
                        <c:v>1.8155392529414976E-2</c:v>
                      </c:pt>
                      <c:pt idx="147">
                        <c:v>1.8307553243434777E-2</c:v>
                      </c:pt>
                      <c:pt idx="148">
                        <c:v>1.8469332977757092E-2</c:v>
                      </c:pt>
                      <c:pt idx="149">
                        <c:v>1.8608478501426825E-2</c:v>
                      </c:pt>
                      <c:pt idx="150">
                        <c:v>1.8755416254273967E-2</c:v>
                      </c:pt>
                      <c:pt idx="151">
                        <c:v>1.8902065978212999E-2</c:v>
                      </c:pt>
                      <c:pt idx="152">
                        <c:v>1.9042495412891613E-2</c:v>
                      </c:pt>
                      <c:pt idx="153">
                        <c:v>1.9190417279334814E-2</c:v>
                      </c:pt>
                      <c:pt idx="154">
                        <c:v>1.9343267090352795E-2</c:v>
                      </c:pt>
                      <c:pt idx="155">
                        <c:v>1.9494342394662294E-2</c:v>
                      </c:pt>
                      <c:pt idx="156">
                        <c:v>1.9626749734676277E-2</c:v>
                      </c:pt>
                      <c:pt idx="157">
                        <c:v>1.9781009607919557E-2</c:v>
                      </c:pt>
                      <c:pt idx="158">
                        <c:v>1.9924420139500885E-2</c:v>
                      </c:pt>
                      <c:pt idx="159">
                        <c:v>2.0055776616888673E-2</c:v>
                      </c:pt>
                      <c:pt idx="160">
                        <c:v>2.0212597604633967E-2</c:v>
                      </c:pt>
                      <c:pt idx="161">
                        <c:v>2.0350473706246684E-2</c:v>
                      </c:pt>
                      <c:pt idx="162">
                        <c:v>2.0486479068883602E-2</c:v>
                      </c:pt>
                      <c:pt idx="163">
                        <c:v>2.0628265598486146E-2</c:v>
                      </c:pt>
                      <c:pt idx="164">
                        <c:v>2.0754340753100512E-2</c:v>
                      </c:pt>
                      <c:pt idx="165">
                        <c:v>2.0874631120408202E-2</c:v>
                      </c:pt>
                      <c:pt idx="166">
                        <c:v>2.09945143175084E-2</c:v>
                      </c:pt>
                      <c:pt idx="167">
                        <c:v>2.1112434974075476E-2</c:v>
                      </c:pt>
                      <c:pt idx="168">
                        <c:v>2.1195695561903264E-2</c:v>
                      </c:pt>
                      <c:pt idx="169">
                        <c:v>2.1266719185180142E-2</c:v>
                      </c:pt>
                      <c:pt idx="170">
                        <c:v>2.1318776673654716E-2</c:v>
                      </c:pt>
                      <c:pt idx="171">
                        <c:v>2.1376879216086355E-2</c:v>
                      </c:pt>
                      <c:pt idx="172">
                        <c:v>2.1401291989875195E-2</c:v>
                      </c:pt>
                      <c:pt idx="173">
                        <c:v>2.1406031058330399E-2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DEB-4E01-A558-90A61FECCF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2.4877923172002638E-4</c:v>
                      </c:pt>
                      <c:pt idx="37">
                        <c:v>4.8815675548805179E-4</c:v>
                      </c:pt>
                      <c:pt idx="38">
                        <c:v>7.2950721951679505E-4</c:v>
                      </c:pt>
                      <c:pt idx="39">
                        <c:v>9.7761302931342452E-4</c:v>
                      </c:pt>
                      <c:pt idx="40">
                        <c:v>1.2417337051388582E-3</c:v>
                      </c:pt>
                      <c:pt idx="41">
                        <c:v>1.5122992682757731E-3</c:v>
                      </c:pt>
                      <c:pt idx="42">
                        <c:v>1.7961728115133866E-3</c:v>
                      </c:pt>
                      <c:pt idx="43">
                        <c:v>2.0632029351020918E-3</c:v>
                      </c:pt>
                      <c:pt idx="44">
                        <c:v>2.3408444750011178E-3</c:v>
                      </c:pt>
                      <c:pt idx="45">
                        <c:v>2.6195492897693969E-3</c:v>
                      </c:pt>
                      <c:pt idx="46">
                        <c:v>2.8903759944556165E-3</c:v>
                      </c:pt>
                      <c:pt idx="47">
                        <c:v>3.1661387308349505E-3</c:v>
                      </c:pt>
                      <c:pt idx="48">
                        <c:v>3.4158696009875351E-3</c:v>
                      </c:pt>
                      <c:pt idx="49">
                        <c:v>3.6410762223691986E-3</c:v>
                      </c:pt>
                      <c:pt idx="50">
                        <c:v>3.8988826594636445E-3</c:v>
                      </c:pt>
                      <c:pt idx="51">
                        <c:v>4.1467537143934311E-3</c:v>
                      </c:pt>
                      <c:pt idx="52">
                        <c:v>4.3930164926337771E-3</c:v>
                      </c:pt>
                      <c:pt idx="53">
                        <c:v>4.6278717419444082E-3</c:v>
                      </c:pt>
                      <c:pt idx="54">
                        <c:v>4.8943695681784487E-3</c:v>
                      </c:pt>
                      <c:pt idx="55">
                        <c:v>5.1263239106481935E-3</c:v>
                      </c:pt>
                      <c:pt idx="56">
                        <c:v>5.3777316698890238E-3</c:v>
                      </c:pt>
                      <c:pt idx="57">
                        <c:v>5.6811856856902798E-3</c:v>
                      </c:pt>
                      <c:pt idx="58">
                        <c:v>5.9501370544765642E-3</c:v>
                      </c:pt>
                      <c:pt idx="59">
                        <c:v>6.2426535291403573E-3</c:v>
                      </c:pt>
                      <c:pt idx="60">
                        <c:v>6.5098775707511086E-3</c:v>
                      </c:pt>
                      <c:pt idx="61">
                        <c:v>6.7846678207071744E-3</c:v>
                      </c:pt>
                      <c:pt idx="62">
                        <c:v>7.0365590120068482E-3</c:v>
                      </c:pt>
                      <c:pt idx="63">
                        <c:v>7.3034018948978608E-3</c:v>
                      </c:pt>
                      <c:pt idx="64">
                        <c:v>7.5674595325141772E-3</c:v>
                      </c:pt>
                      <c:pt idx="65">
                        <c:v>7.8615136672572691E-3</c:v>
                      </c:pt>
                      <c:pt idx="66">
                        <c:v>8.1501235666926707E-3</c:v>
                      </c:pt>
                      <c:pt idx="67">
                        <c:v>8.4377183775418262E-3</c:v>
                      </c:pt>
                      <c:pt idx="68">
                        <c:v>8.7425842459746654E-3</c:v>
                      </c:pt>
                      <c:pt idx="69">
                        <c:v>9.0399480004283109E-3</c:v>
                      </c:pt>
                      <c:pt idx="70">
                        <c:v>9.3298140302869037E-3</c:v>
                      </c:pt>
                      <c:pt idx="71">
                        <c:v>9.6316262839261715E-3</c:v>
                      </c:pt>
                      <c:pt idx="72">
                        <c:v>9.9132873588266834E-3</c:v>
                      </c:pt>
                      <c:pt idx="73">
                        <c:v>1.0200999663609165E-2</c:v>
                      </c:pt>
                      <c:pt idx="74">
                        <c:v>1.0490347468861596E-2</c:v>
                      </c:pt>
                      <c:pt idx="75">
                        <c:v>1.0777507696634407E-2</c:v>
                      </c:pt>
                      <c:pt idx="76">
                        <c:v>1.1093633306897263E-2</c:v>
                      </c:pt>
                      <c:pt idx="77">
                        <c:v>1.1403163384455963E-2</c:v>
                      </c:pt>
                      <c:pt idx="78">
                        <c:v>1.1758371613580931E-2</c:v>
                      </c:pt>
                      <c:pt idx="79">
                        <c:v>1.2160123090057684E-2</c:v>
                      </c:pt>
                      <c:pt idx="80">
                        <c:v>1.2549415453891979E-2</c:v>
                      </c:pt>
                      <c:pt idx="81">
                        <c:v>1.2924198866305239E-2</c:v>
                      </c:pt>
                      <c:pt idx="82">
                        <c:v>1.3267762955487728E-2</c:v>
                      </c:pt>
                      <c:pt idx="83">
                        <c:v>1.3589501755721226E-2</c:v>
                      </c:pt>
                      <c:pt idx="84">
                        <c:v>1.3903490044831657E-2</c:v>
                      </c:pt>
                      <c:pt idx="85">
                        <c:v>1.420153167796241E-2</c:v>
                      </c:pt>
                      <c:pt idx="86">
                        <c:v>1.4506468995076178E-2</c:v>
                      </c:pt>
                      <c:pt idx="87">
                        <c:v>1.481712786284616E-2</c:v>
                      </c:pt>
                      <c:pt idx="88">
                        <c:v>1.5127070459351974E-2</c:v>
                      </c:pt>
                      <c:pt idx="89">
                        <c:v>1.5421094241599525E-2</c:v>
                      </c:pt>
                      <c:pt idx="90">
                        <c:v>1.5733399736067331E-2</c:v>
                      </c:pt>
                      <c:pt idx="91">
                        <c:v>1.6022789225424737E-2</c:v>
                      </c:pt>
                      <c:pt idx="92">
                        <c:v>1.6319933704160412E-2</c:v>
                      </c:pt>
                      <c:pt idx="93">
                        <c:v>1.6614030251839294E-2</c:v>
                      </c:pt>
                      <c:pt idx="94">
                        <c:v>1.689020302063178E-2</c:v>
                      </c:pt>
                      <c:pt idx="95">
                        <c:v>1.718695222494639E-2</c:v>
                      </c:pt>
                      <c:pt idx="96">
                        <c:v>1.7475702773487273E-2</c:v>
                      </c:pt>
                      <c:pt idx="97">
                        <c:v>1.7754128807151343E-2</c:v>
                      </c:pt>
                      <c:pt idx="98">
                        <c:v>1.8027769389138155E-2</c:v>
                      </c:pt>
                      <c:pt idx="99">
                        <c:v>1.8299538111423413E-2</c:v>
                      </c:pt>
                      <c:pt idx="100">
                        <c:v>1.8560126794580314E-2</c:v>
                      </c:pt>
                      <c:pt idx="101">
                        <c:v>1.8823500274725024E-2</c:v>
                      </c:pt>
                      <c:pt idx="102">
                        <c:v>1.9071346430195032E-2</c:v>
                      </c:pt>
                      <c:pt idx="103">
                        <c:v>1.9331563754589019E-2</c:v>
                      </c:pt>
                      <c:pt idx="104">
                        <c:v>1.958062463531679E-2</c:v>
                      </c:pt>
                      <c:pt idx="105">
                        <c:v>1.9854814657276874E-2</c:v>
                      </c:pt>
                      <c:pt idx="106">
                        <c:v>2.010770268957536E-2</c:v>
                      </c:pt>
                      <c:pt idx="107">
                        <c:v>2.0371487761509276E-2</c:v>
                      </c:pt>
                      <c:pt idx="108">
                        <c:v>2.0647322150769608E-2</c:v>
                      </c:pt>
                      <c:pt idx="109">
                        <c:v>2.0905070510565407E-2</c:v>
                      </c:pt>
                      <c:pt idx="110">
                        <c:v>2.1154589684533053E-2</c:v>
                      </c:pt>
                      <c:pt idx="111">
                        <c:v>2.1405435698889461E-2</c:v>
                      </c:pt>
                      <c:pt idx="112">
                        <c:v>2.1658764687832267E-2</c:v>
                      </c:pt>
                      <c:pt idx="113">
                        <c:v>2.1934236159557495E-2</c:v>
                      </c:pt>
                      <c:pt idx="114">
                        <c:v>2.223386018776214E-2</c:v>
                      </c:pt>
                      <c:pt idx="115">
                        <c:v>2.2497822491751231E-2</c:v>
                      </c:pt>
                      <c:pt idx="116">
                        <c:v>2.2752422204271344E-2</c:v>
                      </c:pt>
                      <c:pt idx="117">
                        <c:v>2.3013250271810046E-2</c:v>
                      </c:pt>
                      <c:pt idx="118">
                        <c:v>2.3274533155069596E-2</c:v>
                      </c:pt>
                      <c:pt idx="119">
                        <c:v>2.3533963859535333E-2</c:v>
                      </c:pt>
                      <c:pt idx="120">
                        <c:v>2.3796731232346692E-2</c:v>
                      </c:pt>
                      <c:pt idx="121">
                        <c:v>2.4097979051314854E-2</c:v>
                      </c:pt>
                      <c:pt idx="122">
                        <c:v>2.438671648863508E-2</c:v>
                      </c:pt>
                      <c:pt idx="123">
                        <c:v>2.4688856130621897E-2</c:v>
                      </c:pt>
                      <c:pt idx="124">
                        <c:v>2.4967563001286355E-2</c:v>
                      </c:pt>
                      <c:pt idx="125">
                        <c:v>2.5243556883861023E-2</c:v>
                      </c:pt>
                      <c:pt idx="126">
                        <c:v>2.5550759450035116E-2</c:v>
                      </c:pt>
                      <c:pt idx="127">
                        <c:v>2.5852374392533208E-2</c:v>
                      </c:pt>
                      <c:pt idx="128">
                        <c:v>2.6173967988548059E-2</c:v>
                      </c:pt>
                      <c:pt idx="129">
                        <c:v>2.6494858423223869E-2</c:v>
                      </c:pt>
                      <c:pt idx="130">
                        <c:v>2.6823369269827153E-2</c:v>
                      </c:pt>
                      <c:pt idx="131">
                        <c:v>2.7137980158296382E-2</c:v>
                      </c:pt>
                      <c:pt idx="132">
                        <c:v>2.7467661975429346E-2</c:v>
                      </c:pt>
                      <c:pt idx="133">
                        <c:v>2.7767975491037846E-2</c:v>
                      </c:pt>
                      <c:pt idx="134">
                        <c:v>2.8057847163653567E-2</c:v>
                      </c:pt>
                      <c:pt idx="135">
                        <c:v>2.8349597990914115E-2</c:v>
                      </c:pt>
                      <c:pt idx="136">
                        <c:v>2.8670424226394514E-2</c:v>
                      </c:pt>
                      <c:pt idx="137">
                        <c:v>2.8980819843297857E-2</c:v>
                      </c:pt>
                      <c:pt idx="138">
                        <c:v>2.9322555359077202E-2</c:v>
                      </c:pt>
                      <c:pt idx="139">
                        <c:v>2.962298449573602E-2</c:v>
                      </c:pt>
                      <c:pt idx="140">
                        <c:v>2.9925002125654205E-2</c:v>
                      </c:pt>
                      <c:pt idx="141">
                        <c:v>3.0195181116160978E-2</c:v>
                      </c:pt>
                      <c:pt idx="142">
                        <c:v>3.0454957799936865E-2</c:v>
                      </c:pt>
                      <c:pt idx="143">
                        <c:v>3.0718895175800821E-2</c:v>
                      </c:pt>
                      <c:pt idx="144">
                        <c:v>3.0979858414965495E-2</c:v>
                      </c:pt>
                      <c:pt idx="145">
                        <c:v>3.1259806717849753E-2</c:v>
                      </c:pt>
                      <c:pt idx="146">
                        <c:v>3.1543621963696214E-2</c:v>
                      </c:pt>
                      <c:pt idx="147">
                        <c:v>3.1792554402434371E-2</c:v>
                      </c:pt>
                      <c:pt idx="148">
                        <c:v>3.2046209597454973E-2</c:v>
                      </c:pt>
                      <c:pt idx="149">
                        <c:v>3.2292060721837067E-2</c:v>
                      </c:pt>
                      <c:pt idx="150">
                        <c:v>3.2553441589052434E-2</c:v>
                      </c:pt>
                      <c:pt idx="151">
                        <c:v>3.2802474340279573E-2</c:v>
                      </c:pt>
                      <c:pt idx="152">
                        <c:v>3.3051389057917435E-2</c:v>
                      </c:pt>
                      <c:pt idx="153">
                        <c:v>3.3306151780119274E-2</c:v>
                      </c:pt>
                      <c:pt idx="154">
                        <c:v>3.3560227523620131E-2</c:v>
                      </c:pt>
                      <c:pt idx="155">
                        <c:v>3.3803966650525416E-2</c:v>
                      </c:pt>
                      <c:pt idx="156">
                        <c:v>3.4047872727918246E-2</c:v>
                      </c:pt>
                      <c:pt idx="157">
                        <c:v>3.4308391933781469E-2</c:v>
                      </c:pt>
                      <c:pt idx="158">
                        <c:v>3.4573609614542193E-2</c:v>
                      </c:pt>
                      <c:pt idx="159">
                        <c:v>3.4785731587544402E-2</c:v>
                      </c:pt>
                      <c:pt idx="160">
                        <c:v>3.5028889875891991E-2</c:v>
                      </c:pt>
                      <c:pt idx="161">
                        <c:v>3.5239386648663384E-2</c:v>
                      </c:pt>
                      <c:pt idx="162">
                        <c:v>3.5461937703021036E-2</c:v>
                      </c:pt>
                      <c:pt idx="163">
                        <c:v>3.5679571228897429E-2</c:v>
                      </c:pt>
                      <c:pt idx="164">
                        <c:v>3.5893703849969635E-2</c:v>
                      </c:pt>
                      <c:pt idx="165">
                        <c:v>3.6088805619304748E-2</c:v>
                      </c:pt>
                      <c:pt idx="166">
                        <c:v>3.6283803890719571E-2</c:v>
                      </c:pt>
                      <c:pt idx="167">
                        <c:v>3.6471363975987263E-2</c:v>
                      </c:pt>
                      <c:pt idx="168">
                        <c:v>3.6597925594475528E-2</c:v>
                      </c:pt>
                      <c:pt idx="169">
                        <c:v>3.672497405389518E-2</c:v>
                      </c:pt>
                      <c:pt idx="170">
                        <c:v>3.6815342646769111E-2</c:v>
                      </c:pt>
                      <c:pt idx="171">
                        <c:v>3.6898337396804155E-2</c:v>
                      </c:pt>
                      <c:pt idx="172">
                        <c:v>3.6932074075507561E-2</c:v>
                      </c:pt>
                      <c:pt idx="173">
                        <c:v>3.6937411767465164E-2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DEB-4E01-A558-90A61FECCF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DEB-4E01-A558-90A61FECCF5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all years. Cum h(t) starts 2021-25 which is when h(t) is stable for the unvaccinated. The 95% CI's here are around 2% on either side.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'2022_06 all ages'!$BK$13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ages'!$BK$82:$BK$254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0.94098014192633439</c:v>
                </c:pt>
                <c:pt idx="36">
                  <c:v>0.91846160474737948</c:v>
                </c:pt>
                <c:pt idx="37">
                  <c:v>0.9362780654418863</c:v>
                </c:pt>
                <c:pt idx="38">
                  <c:v>0.96876080410524568</c:v>
                </c:pt>
                <c:pt idx="39">
                  <c:v>0.96784868141792968</c:v>
                </c:pt>
                <c:pt idx="40">
                  <c:v>0.97001614133243896</c:v>
                </c:pt>
                <c:pt idx="41">
                  <c:v>0.97845373246995437</c:v>
                </c:pt>
                <c:pt idx="42">
                  <c:v>0.98464552407427364</c:v>
                </c:pt>
                <c:pt idx="43">
                  <c:v>0.99576138801741398</c:v>
                </c:pt>
                <c:pt idx="44">
                  <c:v>1</c:v>
                </c:pt>
                <c:pt idx="45">
                  <c:v>0.99654076828293547</c:v>
                </c:pt>
                <c:pt idx="46">
                  <c:v>0.99652384709467468</c:v>
                </c:pt>
                <c:pt idx="47">
                  <c:v>1.0078650629854342</c:v>
                </c:pt>
                <c:pt idx="48">
                  <c:v>1.0101425478900321</c:v>
                </c:pt>
                <c:pt idx="49">
                  <c:v>1.0145882865202931</c:v>
                </c:pt>
                <c:pt idx="50">
                  <c:v>1.0173551948006687</c:v>
                </c:pt>
                <c:pt idx="51">
                  <c:v>1.0231007971105999</c:v>
                </c:pt>
                <c:pt idx="52">
                  <c:v>1.0226056751402597</c:v>
                </c:pt>
                <c:pt idx="53">
                  <c:v>1.0213286672655633</c:v>
                </c:pt>
                <c:pt idx="54">
                  <c:v>1.0190471175443656</c:v>
                </c:pt>
                <c:pt idx="55">
                  <c:v>1.0175211367833328</c:v>
                </c:pt>
                <c:pt idx="56">
                  <c:v>1.0143349263817716</c:v>
                </c:pt>
                <c:pt idx="57">
                  <c:v>1.0100862090709133</c:v>
                </c:pt>
                <c:pt idx="58">
                  <c:v>1.010801204675994</c:v>
                </c:pt>
                <c:pt idx="59">
                  <c:v>1.0087650535482056</c:v>
                </c:pt>
                <c:pt idx="60">
                  <c:v>1.0071744841968351</c:v>
                </c:pt>
                <c:pt idx="61">
                  <c:v>1.0083208925716074</c:v>
                </c:pt>
                <c:pt idx="62">
                  <c:v>1.0111146704424296</c:v>
                </c:pt>
                <c:pt idx="63">
                  <c:v>1.0056028698995076</c:v>
                </c:pt>
                <c:pt idx="64">
                  <c:v>1.0051675891654335</c:v>
                </c:pt>
                <c:pt idx="65">
                  <c:v>1.0034671265506541</c:v>
                </c:pt>
                <c:pt idx="66">
                  <c:v>1.0016912975467367</c:v>
                </c:pt>
                <c:pt idx="67">
                  <c:v>0.99799393092673172</c:v>
                </c:pt>
                <c:pt idx="68">
                  <c:v>0.99213888086202018</c:v>
                </c:pt>
                <c:pt idx="69">
                  <c:v>0.9921671302557844</c:v>
                </c:pt>
                <c:pt idx="70">
                  <c:v>0.98725101905363322</c:v>
                </c:pt>
                <c:pt idx="71">
                  <c:v>0.98471672953586498</c:v>
                </c:pt>
                <c:pt idx="72">
                  <c:v>0.98338723044388754</c:v>
                </c:pt>
                <c:pt idx="73">
                  <c:v>0.98315297921017308</c:v>
                </c:pt>
                <c:pt idx="74">
                  <c:v>0.98325941065913636</c:v>
                </c:pt>
                <c:pt idx="75">
                  <c:v>0.98344608831904146</c:v>
                </c:pt>
                <c:pt idx="76">
                  <c:v>0.98206488750005994</c:v>
                </c:pt>
                <c:pt idx="77">
                  <c:v>0.98416322195645112</c:v>
                </c:pt>
                <c:pt idx="78">
                  <c:v>0.98157294267766648</c:v>
                </c:pt>
                <c:pt idx="79">
                  <c:v>0.98046974892172323</c:v>
                </c:pt>
                <c:pt idx="80">
                  <c:v>0.9813541603113598</c:v>
                </c:pt>
                <c:pt idx="81">
                  <c:v>0.98092814513577165</c:v>
                </c:pt>
                <c:pt idx="82">
                  <c:v>0.98031738059124807</c:v>
                </c:pt>
                <c:pt idx="83">
                  <c:v>0.9797759590409818</c:v>
                </c:pt>
                <c:pt idx="84">
                  <c:v>0.97933633959058053</c:v>
                </c:pt>
                <c:pt idx="85">
                  <c:v>0.97792270341355247</c:v>
                </c:pt>
                <c:pt idx="86">
                  <c:v>0.97524007124669088</c:v>
                </c:pt>
                <c:pt idx="87">
                  <c:v>0.97463997831410065</c:v>
                </c:pt>
                <c:pt idx="88">
                  <c:v>0.97385596051922463</c:v>
                </c:pt>
                <c:pt idx="89">
                  <c:v>0.97397833692804603</c:v>
                </c:pt>
                <c:pt idx="90">
                  <c:v>0.97302798642369603</c:v>
                </c:pt>
                <c:pt idx="91">
                  <c:v>0.97180692844616345</c:v>
                </c:pt>
                <c:pt idx="92">
                  <c:v>0.9687730752735908</c:v>
                </c:pt>
                <c:pt idx="93">
                  <c:v>0.96829659626826425</c:v>
                </c:pt>
                <c:pt idx="94">
                  <c:v>0.96830779970734815</c:v>
                </c:pt>
                <c:pt idx="95">
                  <c:v>0.96936644753902357</c:v>
                </c:pt>
                <c:pt idx="96">
                  <c:v>0.96885400083198281</c:v>
                </c:pt>
                <c:pt idx="97">
                  <c:v>0.96915956764650346</c:v>
                </c:pt>
                <c:pt idx="98">
                  <c:v>0.97027582731217865</c:v>
                </c:pt>
                <c:pt idx="99">
                  <c:v>0.97025872477658215</c:v>
                </c:pt>
                <c:pt idx="100">
                  <c:v>0.97008629788269884</c:v>
                </c:pt>
                <c:pt idx="101">
                  <c:v>0.970188162450766</c:v>
                </c:pt>
                <c:pt idx="102">
                  <c:v>0.96883250391059939</c:v>
                </c:pt>
                <c:pt idx="103">
                  <c:v>0.96956952296529952</c:v>
                </c:pt>
                <c:pt idx="104">
                  <c:v>0.96985833355934115</c:v>
                </c:pt>
                <c:pt idx="105">
                  <c:v>0.97124796716461492</c:v>
                </c:pt>
                <c:pt idx="106">
                  <c:v>0.9715764874523849</c:v>
                </c:pt>
                <c:pt idx="107">
                  <c:v>0.97079577112813553</c:v>
                </c:pt>
                <c:pt idx="108">
                  <c:v>0.9714859237257657</c:v>
                </c:pt>
                <c:pt idx="109">
                  <c:v>0.97180569051605226</c:v>
                </c:pt>
                <c:pt idx="110">
                  <c:v>0.97196029529908134</c:v>
                </c:pt>
                <c:pt idx="111">
                  <c:v>0.97323364437564597</c:v>
                </c:pt>
                <c:pt idx="112">
                  <c:v>0.97184685500618995</c:v>
                </c:pt>
                <c:pt idx="113">
                  <c:v>0.97144793602281299</c:v>
                </c:pt>
                <c:pt idx="114">
                  <c:v>0.97230822880778411</c:v>
                </c:pt>
                <c:pt idx="115">
                  <c:v>0.9718686958620496</c:v>
                </c:pt>
                <c:pt idx="116">
                  <c:v>0.97252023792907705</c:v>
                </c:pt>
                <c:pt idx="117">
                  <c:v>0.97150963777137245</c:v>
                </c:pt>
                <c:pt idx="118">
                  <c:v>0.97024678503334527</c:v>
                </c:pt>
                <c:pt idx="119">
                  <c:v>0.96958261134171198</c:v>
                </c:pt>
                <c:pt idx="120">
                  <c:v>0.97077404379032373</c:v>
                </c:pt>
                <c:pt idx="121">
                  <c:v>0.97155593676033802</c:v>
                </c:pt>
                <c:pt idx="122">
                  <c:v>0.9728242795675921</c:v>
                </c:pt>
                <c:pt idx="123">
                  <c:v>0.97191954855177098</c:v>
                </c:pt>
                <c:pt idx="124">
                  <c:v>0.97169516631841035</c:v>
                </c:pt>
                <c:pt idx="125">
                  <c:v>0.97060678236234055</c:v>
                </c:pt>
                <c:pt idx="126">
                  <c:v>0.97062508021124949</c:v>
                </c:pt>
                <c:pt idx="127">
                  <c:v>0.9703541083684718</c:v>
                </c:pt>
                <c:pt idx="128">
                  <c:v>0.96911116202971748</c:v>
                </c:pt>
                <c:pt idx="129">
                  <c:v>0.969253720501148</c:v>
                </c:pt>
                <c:pt idx="130">
                  <c:v>0.96770505801277351</c:v>
                </c:pt>
                <c:pt idx="131">
                  <c:v>0.96803596398276548</c:v>
                </c:pt>
                <c:pt idx="132">
                  <c:v>0.96588391061529899</c:v>
                </c:pt>
                <c:pt idx="133">
                  <c:v>0.96675915278941538</c:v>
                </c:pt>
                <c:pt idx="134">
                  <c:v>0.96699087176725407</c:v>
                </c:pt>
                <c:pt idx="135">
                  <c:v>0.96574791216448286</c:v>
                </c:pt>
                <c:pt idx="136">
                  <c:v>0.96681902132573738</c:v>
                </c:pt>
                <c:pt idx="137">
                  <c:v>0.96751657557570891</c:v>
                </c:pt>
                <c:pt idx="138">
                  <c:v>0.96804370445952148</c:v>
                </c:pt>
                <c:pt idx="139">
                  <c:v>0.9684163797211468</c:v>
                </c:pt>
                <c:pt idx="140">
                  <c:v>0.9692760851360207</c:v>
                </c:pt>
                <c:pt idx="141">
                  <c:v>0.96872514137438925</c:v>
                </c:pt>
                <c:pt idx="142">
                  <c:v>0.96766015854150189</c:v>
                </c:pt>
                <c:pt idx="143">
                  <c:v>0.96870532824301148</c:v>
                </c:pt>
                <c:pt idx="144">
                  <c:v>0.96772367091295464</c:v>
                </c:pt>
                <c:pt idx="145">
                  <c:v>0.96836256076894678</c:v>
                </c:pt>
                <c:pt idx="146">
                  <c:v>0.9683252146663468</c:v>
                </c:pt>
                <c:pt idx="147">
                  <c:v>0.96755295160619426</c:v>
                </c:pt>
                <c:pt idx="148">
                  <c:v>0.96811813534671698</c:v>
                </c:pt>
                <c:pt idx="149">
                  <c:v>0.96854588899584937</c:v>
                </c:pt>
                <c:pt idx="150">
                  <c:v>0.96928582587869649</c:v>
                </c:pt>
                <c:pt idx="151">
                  <c:v>0.97047910361182377</c:v>
                </c:pt>
                <c:pt idx="152">
                  <c:v>0.97167088025362458</c:v>
                </c:pt>
                <c:pt idx="153">
                  <c:v>0.97135760607028221</c:v>
                </c:pt>
                <c:pt idx="154">
                  <c:v>0.97094373898864372</c:v>
                </c:pt>
                <c:pt idx="155">
                  <c:v>0.97187651664236263</c:v>
                </c:pt>
                <c:pt idx="156">
                  <c:v>0.97292862190293206</c:v>
                </c:pt>
                <c:pt idx="157">
                  <c:v>0.97352065167676849</c:v>
                </c:pt>
                <c:pt idx="158">
                  <c:v>0.97317359220067345</c:v>
                </c:pt>
                <c:pt idx="159">
                  <c:v>0.97288230470693349</c:v>
                </c:pt>
                <c:pt idx="160">
                  <c:v>0.97226644348398317</c:v>
                </c:pt>
                <c:pt idx="161">
                  <c:v>0.97289547601042259</c:v>
                </c:pt>
                <c:pt idx="162">
                  <c:v>0.97284833082959277</c:v>
                </c:pt>
                <c:pt idx="163">
                  <c:v>0.97284780581150232</c:v>
                </c:pt>
                <c:pt idx="164">
                  <c:v>0.97251481042002763</c:v>
                </c:pt>
                <c:pt idx="165">
                  <c:v>0.97254238274687188</c:v>
                </c:pt>
                <c:pt idx="166">
                  <c:v>0.97267571028836297</c:v>
                </c:pt>
                <c:pt idx="167">
                  <c:v>0.97254133699003131</c:v>
                </c:pt>
                <c:pt idx="168">
                  <c:v>0.97332873546561116</c:v>
                </c:pt>
                <c:pt idx="169">
                  <c:v>0.97428669998568163</c:v>
                </c:pt>
                <c:pt idx="170">
                  <c:v>0.97386182474807825</c:v>
                </c:pt>
                <c:pt idx="171">
                  <c:v>0.97398154971847661</c:v>
                </c:pt>
                <c:pt idx="172">
                  <c:v>0.97397154263814656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FF-4BA9-BF10-68E428FABEB7}"/>
            </c:ext>
          </c:extLst>
        </c:ser>
        <c:ser>
          <c:idx val="2"/>
          <c:order val="2"/>
          <c:tx>
            <c:strRef>
              <c:f>'2022_06 all ages'!$BL$13</c:f>
              <c:strCache>
                <c:ptCount val="1"/>
                <c:pt idx="0">
                  <c:v>d3/d0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'2022_06 all ages'!$BI$82:$BI$254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'2022_06 all ages'!$BL$82:$BL$254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0.83737544259752128</c:v>
                </c:pt>
                <c:pt idx="36">
                  <c:v>0.82920247249302437</c:v>
                </c:pt>
                <c:pt idx="37">
                  <c:v>0.83355383611218448</c:v>
                </c:pt>
                <c:pt idx="38">
                  <c:v>0.86525428981173236</c:v>
                </c:pt>
                <c:pt idx="39">
                  <c:v>0.88417156032757949</c:v>
                </c:pt>
                <c:pt idx="40">
                  <c:v>0.90150885317027063</c:v>
                </c:pt>
                <c:pt idx="41">
                  <c:v>0.93065725834603752</c:v>
                </c:pt>
                <c:pt idx="42">
                  <c:v>0.95086973044521883</c:v>
                </c:pt>
                <c:pt idx="43">
                  <c:v>0.97695226204771268</c:v>
                </c:pt>
                <c:pt idx="44">
                  <c:v>1</c:v>
                </c:pt>
                <c:pt idx="45">
                  <c:v>1.0101928433794416</c:v>
                </c:pt>
                <c:pt idx="46">
                  <c:v>1.0269765474405366</c:v>
                </c:pt>
                <c:pt idx="47">
                  <c:v>1.0421675901598746</c:v>
                </c:pt>
                <c:pt idx="48">
                  <c:v>1.0497146293777402</c:v>
                </c:pt>
                <c:pt idx="49">
                  <c:v>1.0634956227929797</c:v>
                </c:pt>
                <c:pt idx="50">
                  <c:v>1.0714853048310311</c:v>
                </c:pt>
                <c:pt idx="51">
                  <c:v>1.0818966363832285</c:v>
                </c:pt>
                <c:pt idx="52">
                  <c:v>1.0857020312561529</c:v>
                </c:pt>
                <c:pt idx="53">
                  <c:v>1.0905518156789942</c:v>
                </c:pt>
                <c:pt idx="54">
                  <c:v>1.094590690176755</c:v>
                </c:pt>
                <c:pt idx="55">
                  <c:v>1.1020666542380744</c:v>
                </c:pt>
                <c:pt idx="56">
                  <c:v>1.1120387658075435</c:v>
                </c:pt>
                <c:pt idx="57">
                  <c:v>1.1151319238349173</c:v>
                </c:pt>
                <c:pt idx="58">
                  <c:v>1.1248472193578878</c:v>
                </c:pt>
                <c:pt idx="59">
                  <c:v>1.1256778818332061</c:v>
                </c:pt>
                <c:pt idx="60">
                  <c:v>1.1300118329844819</c:v>
                </c:pt>
                <c:pt idx="61">
                  <c:v>1.1303091045804585</c:v>
                </c:pt>
                <c:pt idx="62">
                  <c:v>1.1383528017986233</c:v>
                </c:pt>
                <c:pt idx="63">
                  <c:v>1.1355236711133672</c:v>
                </c:pt>
                <c:pt idx="64">
                  <c:v>1.1420111681651226</c:v>
                </c:pt>
                <c:pt idx="65">
                  <c:v>1.1440255951221963</c:v>
                </c:pt>
                <c:pt idx="66">
                  <c:v>1.1443013635984363</c:v>
                </c:pt>
                <c:pt idx="67">
                  <c:v>1.1437742710132415</c:v>
                </c:pt>
                <c:pt idx="68">
                  <c:v>1.1434188790417967</c:v>
                </c:pt>
                <c:pt idx="69">
                  <c:v>1.1462237549891061</c:v>
                </c:pt>
                <c:pt idx="70">
                  <c:v>1.1480691287265297</c:v>
                </c:pt>
                <c:pt idx="71">
                  <c:v>1.1506815010416624</c:v>
                </c:pt>
                <c:pt idx="72">
                  <c:v>1.153477922984055</c:v>
                </c:pt>
                <c:pt idx="73">
                  <c:v>1.1568177234845991</c:v>
                </c:pt>
                <c:pt idx="74">
                  <c:v>1.1584019798906429</c:v>
                </c:pt>
                <c:pt idx="75">
                  <c:v>1.1609868805704411</c:v>
                </c:pt>
                <c:pt idx="76">
                  <c:v>1.1615083986875796</c:v>
                </c:pt>
                <c:pt idx="77">
                  <c:v>1.1658937374326324</c:v>
                </c:pt>
                <c:pt idx="78">
                  <c:v>1.1698806770316716</c:v>
                </c:pt>
                <c:pt idx="79">
                  <c:v>1.1692062150820195</c:v>
                </c:pt>
                <c:pt idx="80">
                  <c:v>1.1715036597545594</c:v>
                </c:pt>
                <c:pt idx="81">
                  <c:v>1.1731220492778223</c:v>
                </c:pt>
                <c:pt idx="82">
                  <c:v>1.1747241570293836</c:v>
                </c:pt>
                <c:pt idx="83">
                  <c:v>1.1786145579118767</c:v>
                </c:pt>
                <c:pt idx="84">
                  <c:v>1.1790693816825915</c:v>
                </c:pt>
                <c:pt idx="85">
                  <c:v>1.1806264755413474</c:v>
                </c:pt>
                <c:pt idx="86">
                  <c:v>1.1823006632254325</c:v>
                </c:pt>
                <c:pt idx="87">
                  <c:v>1.1849744228295509</c:v>
                </c:pt>
                <c:pt idx="88">
                  <c:v>1.185411166929115</c:v>
                </c:pt>
                <c:pt idx="89">
                  <c:v>1.1882220296748882</c:v>
                </c:pt>
                <c:pt idx="90">
                  <c:v>1.1892506048070455</c:v>
                </c:pt>
                <c:pt idx="91">
                  <c:v>1.1901250290968848</c:v>
                </c:pt>
                <c:pt idx="92">
                  <c:v>1.1901505312489951</c:v>
                </c:pt>
                <c:pt idx="93">
                  <c:v>1.1903609027637152</c:v>
                </c:pt>
                <c:pt idx="94">
                  <c:v>1.192082500860683</c:v>
                </c:pt>
                <c:pt idx="95">
                  <c:v>1.1944419623653173</c:v>
                </c:pt>
                <c:pt idx="96">
                  <c:v>1.1963519280505022</c:v>
                </c:pt>
                <c:pt idx="97">
                  <c:v>1.1965325058696197</c:v>
                </c:pt>
                <c:pt idx="98">
                  <c:v>1.1988643029526955</c:v>
                </c:pt>
                <c:pt idx="99">
                  <c:v>1.1991192857187136</c:v>
                </c:pt>
                <c:pt idx="100">
                  <c:v>1.2004814137618851</c:v>
                </c:pt>
                <c:pt idx="101">
                  <c:v>1.2005396778381876</c:v>
                </c:pt>
                <c:pt idx="102">
                  <c:v>1.200038532149845</c:v>
                </c:pt>
                <c:pt idx="103">
                  <c:v>1.1997740045653091</c:v>
                </c:pt>
                <c:pt idx="104">
                  <c:v>1.1993305273954975</c:v>
                </c:pt>
                <c:pt idx="105">
                  <c:v>1.1999536187520545</c:v>
                </c:pt>
                <c:pt idx="106">
                  <c:v>1.2008279723020667</c:v>
                </c:pt>
                <c:pt idx="107">
                  <c:v>1.2015803462580683</c:v>
                </c:pt>
                <c:pt idx="108">
                  <c:v>1.2016192455910775</c:v>
                </c:pt>
                <c:pt idx="109">
                  <c:v>1.2025360169856589</c:v>
                </c:pt>
                <c:pt idx="110">
                  <c:v>1.2029527385653564</c:v>
                </c:pt>
                <c:pt idx="111">
                  <c:v>1.2023099443673135</c:v>
                </c:pt>
                <c:pt idx="112">
                  <c:v>1.2006482143034183</c:v>
                </c:pt>
                <c:pt idx="113">
                  <c:v>1.2017786821583445</c:v>
                </c:pt>
                <c:pt idx="114">
                  <c:v>1.2037138513009669</c:v>
                </c:pt>
                <c:pt idx="115">
                  <c:v>1.2036925904646698</c:v>
                </c:pt>
                <c:pt idx="116">
                  <c:v>1.2036822130814315</c:v>
                </c:pt>
                <c:pt idx="117">
                  <c:v>1.2027176776310178</c:v>
                </c:pt>
                <c:pt idx="118">
                  <c:v>1.2022952584472648</c:v>
                </c:pt>
                <c:pt idx="119">
                  <c:v>1.2002614611749205</c:v>
                </c:pt>
                <c:pt idx="120">
                  <c:v>1.2011160813731248</c:v>
                </c:pt>
                <c:pt idx="121">
                  <c:v>1.2012039327821302</c:v>
                </c:pt>
                <c:pt idx="122">
                  <c:v>1.2023319824109571</c:v>
                </c:pt>
                <c:pt idx="123">
                  <c:v>1.2010347006953508</c:v>
                </c:pt>
                <c:pt idx="124">
                  <c:v>1.2002742142315119</c:v>
                </c:pt>
                <c:pt idx="125">
                  <c:v>1.199188087396321</c:v>
                </c:pt>
                <c:pt idx="126">
                  <c:v>1.1990715721128593</c:v>
                </c:pt>
                <c:pt idx="127">
                  <c:v>1.1985645955710778</c:v>
                </c:pt>
                <c:pt idx="128">
                  <c:v>1.1970128731903094</c:v>
                </c:pt>
                <c:pt idx="129">
                  <c:v>1.1979188587369047</c:v>
                </c:pt>
                <c:pt idx="130">
                  <c:v>1.1956664393062</c:v>
                </c:pt>
                <c:pt idx="131">
                  <c:v>1.1952653138444043</c:v>
                </c:pt>
                <c:pt idx="132">
                  <c:v>1.1933314954555281</c:v>
                </c:pt>
                <c:pt idx="133">
                  <c:v>1.1931789510498341</c:v>
                </c:pt>
                <c:pt idx="134">
                  <c:v>1.1920434042303747</c:v>
                </c:pt>
                <c:pt idx="135">
                  <c:v>1.191643093484605</c:v>
                </c:pt>
                <c:pt idx="136">
                  <c:v>1.1916385796163753</c:v>
                </c:pt>
                <c:pt idx="137">
                  <c:v>1.1926443992524258</c:v>
                </c:pt>
                <c:pt idx="138">
                  <c:v>1.1930963189670596</c:v>
                </c:pt>
                <c:pt idx="139">
                  <c:v>1.1940871168903002</c:v>
                </c:pt>
                <c:pt idx="140">
                  <c:v>1.1947029885911715</c:v>
                </c:pt>
                <c:pt idx="141">
                  <c:v>1.1933515222372089</c:v>
                </c:pt>
                <c:pt idx="142">
                  <c:v>1.1923949594381804</c:v>
                </c:pt>
                <c:pt idx="143">
                  <c:v>1.192490081179379</c:v>
                </c:pt>
                <c:pt idx="144">
                  <c:v>1.1927492949864529</c:v>
                </c:pt>
                <c:pt idx="145">
                  <c:v>1.1938357426765194</c:v>
                </c:pt>
                <c:pt idx="146">
                  <c:v>1.1932564161877366</c:v>
                </c:pt>
                <c:pt idx="147">
                  <c:v>1.1922411812650617</c:v>
                </c:pt>
                <c:pt idx="148">
                  <c:v>1.1924043629385463</c:v>
                </c:pt>
                <c:pt idx="149">
                  <c:v>1.1926386053891647</c:v>
                </c:pt>
                <c:pt idx="150">
                  <c:v>1.1924385031319082</c:v>
                </c:pt>
                <c:pt idx="151">
                  <c:v>1.1926266721105592</c:v>
                </c:pt>
                <c:pt idx="152">
                  <c:v>1.1925557745150765</c:v>
                </c:pt>
                <c:pt idx="153">
                  <c:v>1.1921577569897064</c:v>
                </c:pt>
                <c:pt idx="154">
                  <c:v>1.1915101216148098</c:v>
                </c:pt>
                <c:pt idx="155">
                  <c:v>1.1920109891109489</c:v>
                </c:pt>
                <c:pt idx="156">
                  <c:v>1.1917648436934265</c:v>
                </c:pt>
                <c:pt idx="157">
                  <c:v>1.1923333566331522</c:v>
                </c:pt>
                <c:pt idx="158">
                  <c:v>1.1917915964148236</c:v>
                </c:pt>
                <c:pt idx="159">
                  <c:v>1.1908111842522668</c:v>
                </c:pt>
                <c:pt idx="160">
                  <c:v>1.1898507231034519</c:v>
                </c:pt>
                <c:pt idx="161">
                  <c:v>1.1894160627204333</c:v>
                </c:pt>
                <c:pt idx="162">
                  <c:v>1.1884901129908563</c:v>
                </c:pt>
                <c:pt idx="163">
                  <c:v>1.1883599131792166</c:v>
                </c:pt>
                <c:pt idx="164">
                  <c:v>1.1879341308717912</c:v>
                </c:pt>
                <c:pt idx="165">
                  <c:v>1.1875328709966564</c:v>
                </c:pt>
                <c:pt idx="166">
                  <c:v>1.1870044351051254</c:v>
                </c:pt>
                <c:pt idx="167">
                  <c:v>1.186444583130885</c:v>
                </c:pt>
                <c:pt idx="168">
                  <c:v>1.1865872080790476</c:v>
                </c:pt>
                <c:pt idx="169">
                  <c:v>1.1866024146591545</c:v>
                </c:pt>
                <c:pt idx="170">
                  <c:v>1.1860449681228473</c:v>
                </c:pt>
                <c:pt idx="171">
                  <c:v>1.1857752097934895</c:v>
                </c:pt>
                <c:pt idx="172">
                  <c:v>1.185684030643281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6FF-4BA9-BF10-68E428FA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'2022_06 all ages'!$BJ$13</c15:sqref>
                        </c15:formulaRef>
                      </c:ext>
                    </c:extLst>
                    <c:strCache>
                      <c:ptCount val="1"/>
                      <c:pt idx="0">
                        <c:v>d1/d0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'2022_06 all ages'!$BJ$82:$BJ$254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1.2190711335678528</c:v>
                      </c:pt>
                      <c:pt idx="36">
                        <c:v>1.2340193140922577</c:v>
                      </c:pt>
                      <c:pt idx="37">
                        <c:v>1.1178913208284824</c:v>
                      </c:pt>
                      <c:pt idx="38">
                        <c:v>1.001767178081139</c:v>
                      </c:pt>
                      <c:pt idx="39">
                        <c:v>0.99279858858003756</c:v>
                      </c:pt>
                      <c:pt idx="40">
                        <c:v>0.98849604748541509</c:v>
                      </c:pt>
                      <c:pt idx="41">
                        <c:v>0.95220529172660939</c:v>
                      </c:pt>
                      <c:pt idx="42">
                        <c:v>0.95188830315587236</c:v>
                      </c:pt>
                      <c:pt idx="43">
                        <c:v>0.98391614845627595</c:v>
                      </c:pt>
                      <c:pt idx="44">
                        <c:v>1</c:v>
                      </c:pt>
                      <c:pt idx="45">
                        <c:v>0.97972028716702741</c:v>
                      </c:pt>
                      <c:pt idx="46">
                        <c:v>0.97435644326232529</c:v>
                      </c:pt>
                      <c:pt idx="47">
                        <c:v>0.99531382210904629</c:v>
                      </c:pt>
                      <c:pt idx="48">
                        <c:v>0.99201261481622638</c:v>
                      </c:pt>
                      <c:pt idx="49">
                        <c:v>0.97421123167776424</c:v>
                      </c:pt>
                      <c:pt idx="50">
                        <c:v>0.98013819555939363</c:v>
                      </c:pt>
                      <c:pt idx="51">
                        <c:v>0.98704995707926313</c:v>
                      </c:pt>
                      <c:pt idx="52">
                        <c:v>1.0006395276326463</c:v>
                      </c:pt>
                      <c:pt idx="53">
                        <c:v>0.99503099156627428</c:v>
                      </c:pt>
                      <c:pt idx="54">
                        <c:v>0.97503702258434055</c:v>
                      </c:pt>
                      <c:pt idx="55">
                        <c:v>0.96867122136988448</c:v>
                      </c:pt>
                      <c:pt idx="56">
                        <c:v>0.97009214207399186</c:v>
                      </c:pt>
                      <c:pt idx="57">
                        <c:v>0.976818038347395</c:v>
                      </c:pt>
                      <c:pt idx="58">
                        <c:v>0.95771812303640458</c:v>
                      </c:pt>
                      <c:pt idx="59">
                        <c:v>0.9474403829998217</c:v>
                      </c:pt>
                      <c:pt idx="60">
                        <c:v>0.94292409088876994</c:v>
                      </c:pt>
                      <c:pt idx="61">
                        <c:v>0.94025160470858304</c:v>
                      </c:pt>
                      <c:pt idx="62">
                        <c:v>0.94107026080343914</c:v>
                      </c:pt>
                      <c:pt idx="63">
                        <c:v>0.93113478874608391</c:v>
                      </c:pt>
                      <c:pt idx="64">
                        <c:v>0.92849728480466887</c:v>
                      </c:pt>
                      <c:pt idx="65">
                        <c:v>0.93477674562925706</c:v>
                      </c:pt>
                      <c:pt idx="66">
                        <c:v>0.93842820369491287</c:v>
                      </c:pt>
                      <c:pt idx="67">
                        <c:v>0.93480349643737992</c:v>
                      </c:pt>
                      <c:pt idx="68">
                        <c:v>0.92443296044565704</c:v>
                      </c:pt>
                      <c:pt idx="69">
                        <c:v>0.93266558938068522</c:v>
                      </c:pt>
                      <c:pt idx="70">
                        <c:v>0.93771283152400875</c:v>
                      </c:pt>
                      <c:pt idx="71">
                        <c:v>0.93135286736682898</c:v>
                      </c:pt>
                      <c:pt idx="72">
                        <c:v>0.92092370541947344</c:v>
                      </c:pt>
                      <c:pt idx="73">
                        <c:v>0.91766397870098904</c:v>
                      </c:pt>
                      <c:pt idx="74">
                        <c:v>0.91863911772806273</c:v>
                      </c:pt>
                      <c:pt idx="75">
                        <c:v>0.9201253173381887</c:v>
                      </c:pt>
                      <c:pt idx="76">
                        <c:v>0.91681175363128209</c:v>
                      </c:pt>
                      <c:pt idx="77">
                        <c:v>0.91328404478419578</c:v>
                      </c:pt>
                      <c:pt idx="78">
                        <c:v>0.91566829839206987</c:v>
                      </c:pt>
                      <c:pt idx="79">
                        <c:v>0.91372098778170818</c:v>
                      </c:pt>
                      <c:pt idx="80">
                        <c:v>0.91447469687135752</c:v>
                      </c:pt>
                      <c:pt idx="81">
                        <c:v>0.91963589499030007</c:v>
                      </c:pt>
                      <c:pt idx="82">
                        <c:v>0.92963094621230602</c:v>
                      </c:pt>
                      <c:pt idx="83">
                        <c:v>0.93339852703512338</c:v>
                      </c:pt>
                      <c:pt idx="84">
                        <c:v>0.9289930191154917</c:v>
                      </c:pt>
                      <c:pt idx="85">
                        <c:v>0.93340824566350999</c:v>
                      </c:pt>
                      <c:pt idx="86">
                        <c:v>0.93275084717014889</c:v>
                      </c:pt>
                      <c:pt idx="87">
                        <c:v>0.9386321351779614</c:v>
                      </c:pt>
                      <c:pt idx="88">
                        <c:v>0.94291952988719396</c:v>
                      </c:pt>
                      <c:pt idx="89">
                        <c:v>0.94489266502843305</c:v>
                      </c:pt>
                      <c:pt idx="90">
                        <c:v>0.94767373481794381</c:v>
                      </c:pt>
                      <c:pt idx="91">
                        <c:v>0.9408859657676456</c:v>
                      </c:pt>
                      <c:pt idx="92">
                        <c:v>0.93837350716310541</c:v>
                      </c:pt>
                      <c:pt idx="93">
                        <c:v>0.93642929121432872</c:v>
                      </c:pt>
                      <c:pt idx="94">
                        <c:v>0.93469023453222921</c:v>
                      </c:pt>
                      <c:pt idx="95">
                        <c:v>0.93188111238353666</c:v>
                      </c:pt>
                      <c:pt idx="96">
                        <c:v>0.93231472114906266</c:v>
                      </c:pt>
                      <c:pt idx="97">
                        <c:v>0.93104468026613563</c:v>
                      </c:pt>
                      <c:pt idx="98">
                        <c:v>0.93305827050647949</c:v>
                      </c:pt>
                      <c:pt idx="99">
                        <c:v>0.92921112003429351</c:v>
                      </c:pt>
                      <c:pt idx="100">
                        <c:v>0.93523295926251282</c:v>
                      </c:pt>
                      <c:pt idx="101">
                        <c:v>0.93479322325342207</c:v>
                      </c:pt>
                      <c:pt idx="102">
                        <c:v>0.9299926535430143</c:v>
                      </c:pt>
                      <c:pt idx="103">
                        <c:v>0.92674234735993366</c:v>
                      </c:pt>
                      <c:pt idx="104">
                        <c:v>0.92231074169437466</c:v>
                      </c:pt>
                      <c:pt idx="105">
                        <c:v>0.92382211296918937</c:v>
                      </c:pt>
                      <c:pt idx="106">
                        <c:v>0.92243360314574985</c:v>
                      </c:pt>
                      <c:pt idx="107">
                        <c:v>0.92379732175110085</c:v>
                      </c:pt>
                      <c:pt idx="108">
                        <c:v>0.92090397343007302</c:v>
                      </c:pt>
                      <c:pt idx="109">
                        <c:v>0.91980333740547526</c:v>
                      </c:pt>
                      <c:pt idx="110">
                        <c:v>0.91770864029526777</c:v>
                      </c:pt>
                      <c:pt idx="111">
                        <c:v>0.91736045866785387</c:v>
                      </c:pt>
                      <c:pt idx="112">
                        <c:v>0.91853629054915553</c:v>
                      </c:pt>
                      <c:pt idx="113">
                        <c:v>0.92149165363254015</c:v>
                      </c:pt>
                      <c:pt idx="114">
                        <c:v>0.92217248534098528</c:v>
                      </c:pt>
                      <c:pt idx="115">
                        <c:v>0.92055935106992748</c:v>
                      </c:pt>
                      <c:pt idx="116">
                        <c:v>0.92188574743820828</c:v>
                      </c:pt>
                      <c:pt idx="117">
                        <c:v>0.92188137448833851</c:v>
                      </c:pt>
                      <c:pt idx="118">
                        <c:v>0.92057324250600892</c:v>
                      </c:pt>
                      <c:pt idx="119">
                        <c:v>0.91919040799229246</c:v>
                      </c:pt>
                      <c:pt idx="120">
                        <c:v>0.92282730402160029</c:v>
                      </c:pt>
                      <c:pt idx="121">
                        <c:v>0.92156095128795357</c:v>
                      </c:pt>
                      <c:pt idx="122">
                        <c:v>0.92365571471323693</c:v>
                      </c:pt>
                      <c:pt idx="123">
                        <c:v>0.92597771907888815</c:v>
                      </c:pt>
                      <c:pt idx="124">
                        <c:v>0.92527792439371936</c:v>
                      </c:pt>
                      <c:pt idx="125">
                        <c:v>0.92383940604247539</c:v>
                      </c:pt>
                      <c:pt idx="126">
                        <c:v>0.92632249425506807</c:v>
                      </c:pt>
                      <c:pt idx="127">
                        <c:v>0.92434998853702788</c:v>
                      </c:pt>
                      <c:pt idx="128">
                        <c:v>0.92569318625340447</c:v>
                      </c:pt>
                      <c:pt idx="129">
                        <c:v>0.92698159149530335</c:v>
                      </c:pt>
                      <c:pt idx="130">
                        <c:v>0.92353160102424803</c:v>
                      </c:pt>
                      <c:pt idx="131">
                        <c:v>0.92557760964506708</c:v>
                      </c:pt>
                      <c:pt idx="132">
                        <c:v>0.9207573675436741</c:v>
                      </c:pt>
                      <c:pt idx="133">
                        <c:v>0.9183191301164626</c:v>
                      </c:pt>
                      <c:pt idx="134">
                        <c:v>0.91680256714832342</c:v>
                      </c:pt>
                      <c:pt idx="135">
                        <c:v>0.91553119665391469</c:v>
                      </c:pt>
                      <c:pt idx="136">
                        <c:v>0.91442165483089088</c:v>
                      </c:pt>
                      <c:pt idx="137">
                        <c:v>0.92129513083768388</c:v>
                      </c:pt>
                      <c:pt idx="138">
                        <c:v>0.92360749943772436</c:v>
                      </c:pt>
                      <c:pt idx="139">
                        <c:v>0.9252397686927899</c:v>
                      </c:pt>
                      <c:pt idx="140">
                        <c:v>0.92492312547990119</c:v>
                      </c:pt>
                      <c:pt idx="141">
                        <c:v>0.92238842455234138</c:v>
                      </c:pt>
                      <c:pt idx="142">
                        <c:v>0.92540385265798397</c:v>
                      </c:pt>
                      <c:pt idx="143">
                        <c:v>0.92561804824402183</c:v>
                      </c:pt>
                      <c:pt idx="144">
                        <c:v>0.92860298448279255</c:v>
                      </c:pt>
                      <c:pt idx="145">
                        <c:v>0.93108022038624383</c:v>
                      </c:pt>
                      <c:pt idx="146">
                        <c:v>0.93383233156276679</c:v>
                      </c:pt>
                      <c:pt idx="147">
                        <c:v>0.9329716254402336</c:v>
                      </c:pt>
                      <c:pt idx="148">
                        <c:v>0.93434314917894912</c:v>
                      </c:pt>
                      <c:pt idx="149">
                        <c:v>0.93795431559970932</c:v>
                      </c:pt>
                      <c:pt idx="150">
                        <c:v>0.93690910596129073</c:v>
                      </c:pt>
                      <c:pt idx="151">
                        <c:v>0.93725627455962135</c:v>
                      </c:pt>
                      <c:pt idx="152">
                        <c:v>0.93778903739101771</c:v>
                      </c:pt>
                      <c:pt idx="153">
                        <c:v>0.93605313461587347</c:v>
                      </c:pt>
                      <c:pt idx="154">
                        <c:v>0.93754871742575907</c:v>
                      </c:pt>
                      <c:pt idx="155">
                        <c:v>0.9389341763009198</c:v>
                      </c:pt>
                      <c:pt idx="156">
                        <c:v>0.93827856695131917</c:v>
                      </c:pt>
                      <c:pt idx="157">
                        <c:v>0.94125200769602813</c:v>
                      </c:pt>
                      <c:pt idx="158">
                        <c:v>0.94429247738181787</c:v>
                      </c:pt>
                      <c:pt idx="159">
                        <c:v>0.94410918929508247</c:v>
                      </c:pt>
                      <c:pt idx="160">
                        <c:v>0.94331757263632976</c:v>
                      </c:pt>
                      <c:pt idx="161">
                        <c:v>0.9467251360335146</c:v>
                      </c:pt>
                      <c:pt idx="162">
                        <c:v>0.94529993714343208</c:v>
                      </c:pt>
                      <c:pt idx="163">
                        <c:v>0.94565210090253926</c:v>
                      </c:pt>
                      <c:pt idx="164">
                        <c:v>0.94680306842659923</c:v>
                      </c:pt>
                      <c:pt idx="165">
                        <c:v>0.94697988834638014</c:v>
                      </c:pt>
                      <c:pt idx="166">
                        <c:v>0.94727302940140534</c:v>
                      </c:pt>
                      <c:pt idx="167">
                        <c:v>0.9471095747138577</c:v>
                      </c:pt>
                      <c:pt idx="168">
                        <c:v>0.94903944807384555</c:v>
                      </c:pt>
                      <c:pt idx="169">
                        <c:v>0.94876513887080804</c:v>
                      </c:pt>
                      <c:pt idx="170">
                        <c:v>0.94977141009573796</c:v>
                      </c:pt>
                      <c:pt idx="171">
                        <c:v>0.95023091368639168</c:v>
                      </c:pt>
                      <c:pt idx="172">
                        <c:v>0.95053748433437935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6FF-4BA9-BF10-68E428FABE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ages'!$BM$13</c15:sqref>
                        </c15:formulaRef>
                      </c:ext>
                    </c:extLst>
                    <c:strCache>
                      <c:ptCount val="1"/>
                      <c:pt idx="0">
                        <c:v>d3/d2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'2022_06 all ages'!$BI$82:$BI$254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'2022_06 all ages'!$BM$82:$BM$254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0.88989703957331345</c:v>
                      </c:pt>
                      <c:pt idx="36">
                        <c:v>0.90281669718909419</c:v>
                      </c:pt>
                      <c:pt idx="37">
                        <c:v>0.89028448585814091</c:v>
                      </c:pt>
                      <c:pt idx="38">
                        <c:v>0.89315575748431253</c:v>
                      </c:pt>
                      <c:pt idx="39">
                        <c:v>0.91354317808465657</c:v>
                      </c:pt>
                      <c:pt idx="40">
                        <c:v>0.92937510496674325</c:v>
                      </c:pt>
                      <c:pt idx="41">
                        <c:v>0.95115101252333922</c:v>
                      </c:pt>
                      <c:pt idx="42">
                        <c:v>0.96569750960802936</c:v>
                      </c:pt>
                      <c:pt idx="43">
                        <c:v>0.9811108100835777</c:v>
                      </c:pt>
                      <c:pt idx="44">
                        <c:v>1</c:v>
                      </c:pt>
                      <c:pt idx="45">
                        <c:v>1.0136994647193702</c:v>
                      </c:pt>
                      <c:pt idx="46">
                        <c:v>1.0305589278516973</c:v>
                      </c:pt>
                      <c:pt idx="47">
                        <c:v>1.034034841006227</c:v>
                      </c:pt>
                      <c:pt idx="48">
                        <c:v>1.0391747497126673</c:v>
                      </c:pt>
                      <c:pt idx="49">
                        <c:v>1.0482041207477595</c:v>
                      </c:pt>
                      <c:pt idx="50">
                        <c:v>1.0532066974317345</c:v>
                      </c:pt>
                      <c:pt idx="51">
                        <c:v>1.0574682762819441</c:v>
                      </c:pt>
                      <c:pt idx="52">
                        <c:v>1.0617015509005843</c:v>
                      </c:pt>
                      <c:pt idx="53">
                        <c:v>1.0677775437350294</c:v>
                      </c:pt>
                      <c:pt idx="54">
                        <c:v>1.0741315797197184</c:v>
                      </c:pt>
                      <c:pt idx="55">
                        <c:v>1.0830896916028827</c:v>
                      </c:pt>
                      <c:pt idx="56">
                        <c:v>1.0963230555160812</c:v>
                      </c:pt>
                      <c:pt idx="57">
                        <c:v>1.1039967814832619</c:v>
                      </c:pt>
                      <c:pt idx="58">
                        <c:v>1.1128273434522178</c:v>
                      </c:pt>
                      <c:pt idx="59">
                        <c:v>1.1158969850053535</c:v>
                      </c:pt>
                      <c:pt idx="60">
                        <c:v>1.1219623319643595</c:v>
                      </c:pt>
                      <c:pt idx="61">
                        <c:v>1.1209815376310752</c:v>
                      </c:pt>
                      <c:pt idx="62">
                        <c:v>1.1258394671501684</c:v>
                      </c:pt>
                      <c:pt idx="63">
                        <c:v>1.1291969276368943</c:v>
                      </c:pt>
                      <c:pt idx="64">
                        <c:v>1.1361400630847114</c:v>
                      </c:pt>
                      <c:pt idx="65">
                        <c:v>1.1400728183838984</c:v>
                      </c:pt>
                      <c:pt idx="66">
                        <c:v>1.142369277242369</c:v>
                      </c:pt>
                      <c:pt idx="67">
                        <c:v>1.146073373363242</c:v>
                      </c:pt>
                      <c:pt idx="68">
                        <c:v>1.1524786510214549</c:v>
                      </c:pt>
                      <c:pt idx="69">
                        <c:v>1.1552728567954127</c:v>
                      </c:pt>
                      <c:pt idx="70">
                        <c:v>1.1628948530507011</c:v>
                      </c:pt>
                      <c:pt idx="71">
                        <c:v>1.1685406234379943</c:v>
                      </c:pt>
                      <c:pt idx="72">
                        <c:v>1.17296410536406</c:v>
                      </c:pt>
                      <c:pt idx="73">
                        <c:v>1.1766406123428947</c:v>
                      </c:pt>
                      <c:pt idx="74">
                        <c:v>1.178124477968737</c:v>
                      </c:pt>
                      <c:pt idx="75">
                        <c:v>1.1805292576381707</c:v>
                      </c:pt>
                      <c:pt idx="76">
                        <c:v>1.1827206261740102</c:v>
                      </c:pt>
                      <c:pt idx="77">
                        <c:v>1.1846548534042081</c:v>
                      </c:pt>
                      <c:pt idx="78">
                        <c:v>1.1918428332389785</c:v>
                      </c:pt>
                      <c:pt idx="79">
                        <c:v>1.1924959606024157</c:v>
                      </c:pt>
                      <c:pt idx="80">
                        <c:v>1.193762361371016</c:v>
                      </c:pt>
                      <c:pt idx="81">
                        <c:v>1.1959306653551558</c:v>
                      </c:pt>
                      <c:pt idx="82">
                        <c:v>1.1983100374298017</c:v>
                      </c:pt>
                      <c:pt idx="83">
                        <c:v>1.2029429248963417</c:v>
                      </c:pt>
                      <c:pt idx="84">
                        <c:v>1.2039473406812526</c:v>
                      </c:pt>
                      <c:pt idx="85">
                        <c:v>1.2072799531294591</c:v>
                      </c:pt>
                      <c:pt idx="86">
                        <c:v>1.2123175596282125</c:v>
                      </c:pt>
                      <c:pt idx="87">
                        <c:v>1.2158073229042787</c:v>
                      </c:pt>
                      <c:pt idx="88">
                        <c:v>1.2172345962714002</c:v>
                      </c:pt>
                      <c:pt idx="89">
                        <c:v>1.2199676159354556</c:v>
                      </c:pt>
                      <c:pt idx="90">
                        <c:v>1.2222162377652284</c:v>
                      </c:pt>
                      <c:pt idx="91">
                        <c:v>1.2246517227447569</c:v>
                      </c:pt>
                      <c:pt idx="92">
                        <c:v>1.2285132211306402</c:v>
                      </c:pt>
                      <c:pt idx="93">
                        <c:v>1.2293350068060434</c:v>
                      </c:pt>
                      <c:pt idx="94">
                        <c:v>1.2310987283392394</c:v>
                      </c:pt>
                      <c:pt idx="95">
                        <c:v>1.232188266261643</c:v>
                      </c:pt>
                      <c:pt idx="96">
                        <c:v>1.2348113616944973</c:v>
                      </c:pt>
                      <c:pt idx="97">
                        <c:v>1.2346083615263337</c:v>
                      </c:pt>
                      <c:pt idx="98">
                        <c:v>1.2355912300461449</c:v>
                      </c:pt>
                      <c:pt idx="99">
                        <c:v>1.2358758082745716</c:v>
                      </c:pt>
                      <c:pt idx="100">
                        <c:v>1.2374996084183898</c:v>
                      </c:pt>
                      <c:pt idx="101">
                        <c:v>1.2374297319867695</c:v>
                      </c:pt>
                      <c:pt idx="102">
                        <c:v>1.2386439630235411</c:v>
                      </c:pt>
                      <c:pt idx="103">
                        <c:v>1.2374295768868229</c:v>
                      </c:pt>
                      <c:pt idx="104">
                        <c:v>1.2366038274827238</c:v>
                      </c:pt>
                      <c:pt idx="105">
                        <c:v>1.2354760672036258</c:v>
                      </c:pt>
                      <c:pt idx="106">
                        <c:v>1.2359582470452868</c:v>
                      </c:pt>
                      <c:pt idx="107">
                        <c:v>1.2377272151296503</c:v>
                      </c:pt>
                      <c:pt idx="108">
                        <c:v>1.2368879633198622</c:v>
                      </c:pt>
                      <c:pt idx="109">
                        <c:v>1.2374243418425379</c:v>
                      </c:pt>
                      <c:pt idx="110">
                        <c:v>1.2376562544617082</c:v>
                      </c:pt>
                      <c:pt idx="111">
                        <c:v>1.235376470301359</c:v>
                      </c:pt>
                      <c:pt idx="112">
                        <c:v>1.2354294384126716</c:v>
                      </c:pt>
                      <c:pt idx="113">
                        <c:v>1.2371004534514991</c:v>
                      </c:pt>
                      <c:pt idx="114">
                        <c:v>1.2379961576350389</c:v>
                      </c:pt>
                      <c:pt idx="115">
                        <c:v>1.2385341719407805</c:v>
                      </c:pt>
                      <c:pt idx="116">
                        <c:v>1.2376937426460142</c:v>
                      </c:pt>
                      <c:pt idx="117">
                        <c:v>1.2379884160388084</c:v>
                      </c:pt>
                      <c:pt idx="118">
                        <c:v>1.2391643827049059</c:v>
                      </c:pt>
                      <c:pt idx="119">
                        <c:v>1.2379156217684166</c:v>
                      </c:pt>
                      <c:pt idx="120">
                        <c:v>1.2372766753048379</c:v>
                      </c:pt>
                      <c:pt idx="121">
                        <c:v>1.2363713578731819</c:v>
                      </c:pt>
                      <c:pt idx="122">
                        <c:v>1.2359189708396034</c:v>
                      </c:pt>
                      <c:pt idx="123">
                        <c:v>1.2357346886220961</c:v>
                      </c:pt>
                      <c:pt idx="124">
                        <c:v>1.2352374034947085</c:v>
                      </c:pt>
                      <c:pt idx="125">
                        <c:v>1.23550351098685</c:v>
                      </c:pt>
                      <c:pt idx="126">
                        <c:v>1.2353601782594472</c:v>
                      </c:pt>
                      <c:pt idx="127">
                        <c:v>1.2351826876750314</c:v>
                      </c:pt>
                      <c:pt idx="128">
                        <c:v>1.2351657065669039</c:v>
                      </c:pt>
                      <c:pt idx="129">
                        <c:v>1.2359187624449115</c:v>
                      </c:pt>
                      <c:pt idx="130">
                        <c:v>1.2355690707678593</c:v>
                      </c:pt>
                      <c:pt idx="131">
                        <c:v>1.2347323429253134</c:v>
                      </c:pt>
                      <c:pt idx="132">
                        <c:v>1.2354812854221144</c:v>
                      </c:pt>
                      <c:pt idx="133">
                        <c:v>1.2342049698801647</c:v>
                      </c:pt>
                      <c:pt idx="134">
                        <c:v>1.2327349089157575</c:v>
                      </c:pt>
                      <c:pt idx="135">
                        <c:v>1.2339069838772256</c:v>
                      </c:pt>
                      <c:pt idx="136">
                        <c:v>1.2325353073653404</c:v>
                      </c:pt>
                      <c:pt idx="137">
                        <c:v>1.2326862705610573</c:v>
                      </c:pt>
                      <c:pt idx="138">
                        <c:v>1.2324818739802554</c:v>
                      </c:pt>
                      <c:pt idx="139">
                        <c:v>1.2330306899952836</c:v>
                      </c:pt>
                      <c:pt idx="140">
                        <c:v>1.2325724392792752</c:v>
                      </c:pt>
                      <c:pt idx="141">
                        <c:v>1.2318783432668308</c:v>
                      </c:pt>
                      <c:pt idx="142">
                        <c:v>1.2322455863382951</c:v>
                      </c:pt>
                      <c:pt idx="143">
                        <c:v>1.2310142686447869</c:v>
                      </c:pt>
                      <c:pt idx="144">
                        <c:v>1.2325308668550063</c:v>
                      </c:pt>
                      <c:pt idx="145">
                        <c:v>1.2328396316029933</c:v>
                      </c:pt>
                      <c:pt idx="146">
                        <c:v>1.2322889026481603</c:v>
                      </c:pt>
                      <c:pt idx="147">
                        <c:v>1.2322231866337361</c:v>
                      </c:pt>
                      <c:pt idx="148">
                        <c:v>1.2316723748920422</c:v>
                      </c:pt>
                      <c:pt idx="149">
                        <c:v>1.2313702623069784</c:v>
                      </c:pt>
                      <c:pt idx="150">
                        <c:v>1.2302238114860651</c:v>
                      </c:pt>
                      <c:pt idx="151">
                        <c:v>1.2289050507857107</c:v>
                      </c:pt>
                      <c:pt idx="152">
                        <c:v>1.2273248059093802</c:v>
                      </c:pt>
                      <c:pt idx="153">
                        <c:v>1.2273108786502345</c:v>
                      </c:pt>
                      <c:pt idx="154">
                        <c:v>1.2271670064590077</c:v>
                      </c:pt>
                      <c:pt idx="155">
                        <c:v>1.2265045699726407</c:v>
                      </c:pt>
                      <c:pt idx="156">
                        <c:v>1.2249252585071215</c:v>
                      </c:pt>
                      <c:pt idx="157">
                        <c:v>1.2247643176130945</c:v>
                      </c:pt>
                      <c:pt idx="158">
                        <c:v>1.2246444066775191</c:v>
                      </c:pt>
                      <c:pt idx="159">
                        <c:v>1.2240033336930527</c:v>
                      </c:pt>
                      <c:pt idx="160">
                        <c:v>1.2237907942598385</c:v>
                      </c:pt>
                      <c:pt idx="161">
                        <c:v>1.2225527737038127</c:v>
                      </c:pt>
                      <c:pt idx="162">
                        <c:v>1.2216602273217407</c:v>
                      </c:pt>
                      <c:pt idx="163">
                        <c:v>1.2215270529267885</c:v>
                      </c:pt>
                      <c:pt idx="164">
                        <c:v>1.2215074959719374</c:v>
                      </c:pt>
                      <c:pt idx="165">
                        <c:v>1.2210602767177716</c:v>
                      </c:pt>
                      <c:pt idx="166">
                        <c:v>1.2203496217184471</c:v>
                      </c:pt>
                      <c:pt idx="167">
                        <c:v>1.2199425751946689</c:v>
                      </c:pt>
                      <c:pt idx="168">
                        <c:v>1.2191022054962961</c:v>
                      </c:pt>
                      <c:pt idx="169">
                        <c:v>1.2179191347645342</c:v>
                      </c:pt>
                      <c:pt idx="170">
                        <c:v>1.2178780787815124</c:v>
                      </c:pt>
                      <c:pt idx="171">
                        <c:v>1.2174514087420143</c:v>
                      </c:pt>
                      <c:pt idx="172">
                        <c:v>1.2173703016329203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6FF-4BA9-BF10-68E428FABEB7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 for born 194x. Cum h(t) starts 2021-25 which is when h(t) is stable for the unvaccinated.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1940'!$BJ$82:$BJ$254</c:f>
              <c:numCache>
                <c:formatCode>General</c:formatCode>
                <c:ptCount val="173"/>
                <c:pt idx="0">
                  <c:v>1</c:v>
                </c:pt>
                <c:pt idx="1">
                  <c:v>1.0104126200510166</c:v>
                </c:pt>
                <c:pt idx="2">
                  <c:v>1.0049641926027939</c:v>
                </c:pt>
                <c:pt idx="3">
                  <c:v>1.0374319765840403</c:v>
                </c:pt>
                <c:pt idx="4">
                  <c:v>1.0708191013694686</c:v>
                </c:pt>
                <c:pt idx="5">
                  <c:v>1.0853835579858926</c:v>
                </c:pt>
                <c:pt idx="6">
                  <c:v>1.1133651434952043</c:v>
                </c:pt>
                <c:pt idx="7">
                  <c:v>1.1101956539314117</c:v>
                </c:pt>
                <c:pt idx="8">
                  <c:v>1.1129382715659348</c:v>
                </c:pt>
                <c:pt idx="9">
                  <c:v>1.1227337758504869</c:v>
                </c:pt>
                <c:pt idx="10">
                  <c:v>1.1250089500316751</c:v>
                </c:pt>
                <c:pt idx="11">
                  <c:v>1.1404797869753946</c:v>
                </c:pt>
                <c:pt idx="12">
                  <c:v>1.1575061988861921</c:v>
                </c:pt>
                <c:pt idx="13">
                  <c:v>1.1441080763965275</c:v>
                </c:pt>
                <c:pt idx="14">
                  <c:v>1.1608521476998241</c:v>
                </c:pt>
                <c:pt idx="15">
                  <c:v>1.1730950915284821</c:v>
                </c:pt>
                <c:pt idx="16">
                  <c:v>1.1669881463930052</c:v>
                </c:pt>
                <c:pt idx="17">
                  <c:v>1.1654071987218919</c:v>
                </c:pt>
                <c:pt idx="18">
                  <c:v>1.1710024763546549</c:v>
                </c:pt>
                <c:pt idx="19">
                  <c:v>1.1610666306579684</c:v>
                </c:pt>
                <c:pt idx="20">
                  <c:v>1.1537992013287919</c:v>
                </c:pt>
                <c:pt idx="21">
                  <c:v>1.1267524221559633</c:v>
                </c:pt>
                <c:pt idx="22">
                  <c:v>1.108265515667852</c:v>
                </c:pt>
                <c:pt idx="23">
                  <c:v>1.1021728830132989</c:v>
                </c:pt>
                <c:pt idx="24">
                  <c:v>1.0934054799425725</c:v>
                </c:pt>
                <c:pt idx="25">
                  <c:v>1.0890208524304628</c:v>
                </c:pt>
                <c:pt idx="26">
                  <c:v>1.0825428954011462</c:v>
                </c:pt>
                <c:pt idx="27">
                  <c:v>1.066547388307667</c:v>
                </c:pt>
                <c:pt idx="28">
                  <c:v>1.0589567993747626</c:v>
                </c:pt>
                <c:pt idx="29">
                  <c:v>1.0638609867761895</c:v>
                </c:pt>
                <c:pt idx="30">
                  <c:v>1.0646860535834684</c:v>
                </c:pt>
                <c:pt idx="31">
                  <c:v>1.0665267259634437</c:v>
                </c:pt>
                <c:pt idx="32">
                  <c:v>1.0676490336580051</c:v>
                </c:pt>
                <c:pt idx="33">
                  <c:v>1.0679519266900834</c:v>
                </c:pt>
                <c:pt idx="34">
                  <c:v>1.066610210735023</c:v>
                </c:pt>
                <c:pt idx="35">
                  <c:v>1.0679065816053299</c:v>
                </c:pt>
                <c:pt idx="36">
                  <c:v>1.0663595667782468</c:v>
                </c:pt>
                <c:pt idx="37">
                  <c:v>1.0691123137820486</c:v>
                </c:pt>
                <c:pt idx="38">
                  <c:v>1.0733069912434221</c:v>
                </c:pt>
                <c:pt idx="39">
                  <c:v>1.0746593030596838</c:v>
                </c:pt>
                <c:pt idx="40">
                  <c:v>1.0766549110005328</c:v>
                </c:pt>
                <c:pt idx="41">
                  <c:v>1.0817968592417146</c:v>
                </c:pt>
                <c:pt idx="42">
                  <c:v>1.0879622466033165</c:v>
                </c:pt>
                <c:pt idx="43">
                  <c:v>1.091627280021636</c:v>
                </c:pt>
                <c:pt idx="44">
                  <c:v>1.0941923066128725</c:v>
                </c:pt>
                <c:pt idx="45">
                  <c:v>1.0956631066224636</c:v>
                </c:pt>
                <c:pt idx="46">
                  <c:v>1.0969095559815649</c:v>
                </c:pt>
                <c:pt idx="47">
                  <c:v>1.1025510189326955</c:v>
                </c:pt>
                <c:pt idx="48">
                  <c:v>1.1066547505444593</c:v>
                </c:pt>
                <c:pt idx="49">
                  <c:v>1.1084329567797502</c:v>
                </c:pt>
                <c:pt idx="50">
                  <c:v>1.1119102594019969</c:v>
                </c:pt>
                <c:pt idx="51">
                  <c:v>1.1164909772480209</c:v>
                </c:pt>
                <c:pt idx="52">
                  <c:v>1.1232878507010278</c:v>
                </c:pt>
                <c:pt idx="53">
                  <c:v>1.1294786264175958</c:v>
                </c:pt>
                <c:pt idx="54">
                  <c:v>1.1320859604014724</c:v>
                </c:pt>
                <c:pt idx="55">
                  <c:v>1.1312476539062895</c:v>
                </c:pt>
                <c:pt idx="56">
                  <c:v>1.1374655412040799</c:v>
                </c:pt>
                <c:pt idx="57">
                  <c:v>1.1408245190655664</c:v>
                </c:pt>
                <c:pt idx="58">
                  <c:v>1.1431075205421473</c:v>
                </c:pt>
                <c:pt idx="59">
                  <c:v>1.1488641500595358</c:v>
                </c:pt>
                <c:pt idx="60">
                  <c:v>1.1527634444242383</c:v>
                </c:pt>
                <c:pt idx="61">
                  <c:v>1.1536377037891252</c:v>
                </c:pt>
                <c:pt idx="62">
                  <c:v>1.158516780025735</c:v>
                </c:pt>
                <c:pt idx="63">
                  <c:v>1.1595216162267694</c:v>
                </c:pt>
                <c:pt idx="64">
                  <c:v>1.1650164642475618</c:v>
                </c:pt>
                <c:pt idx="65">
                  <c:v>1.1676608081233486</c:v>
                </c:pt>
                <c:pt idx="66">
                  <c:v>1.1683905956337144</c:v>
                </c:pt>
                <c:pt idx="67">
                  <c:v>1.1677802256447094</c:v>
                </c:pt>
                <c:pt idx="68">
                  <c:v>1.1641201399599141</c:v>
                </c:pt>
                <c:pt idx="69">
                  <c:v>1.1706443081520119</c:v>
                </c:pt>
                <c:pt idx="70">
                  <c:v>1.1743335070004481</c:v>
                </c:pt>
                <c:pt idx="71">
                  <c:v>1.1777822189130973</c:v>
                </c:pt>
                <c:pt idx="72">
                  <c:v>1.178792823471591</c:v>
                </c:pt>
                <c:pt idx="73">
                  <c:v>1.1837885662793233</c:v>
                </c:pt>
                <c:pt idx="74">
                  <c:v>1.1848465717015038</c:v>
                </c:pt>
                <c:pt idx="75">
                  <c:v>1.1888123855030424</c:v>
                </c:pt>
                <c:pt idx="76">
                  <c:v>1.1908556034331148</c:v>
                </c:pt>
                <c:pt idx="77">
                  <c:v>1.191982891345192</c:v>
                </c:pt>
                <c:pt idx="78">
                  <c:v>1.1907700142497517</c:v>
                </c:pt>
                <c:pt idx="79">
                  <c:v>1.1905507340971087</c:v>
                </c:pt>
                <c:pt idx="80">
                  <c:v>1.1925455828003562</c:v>
                </c:pt>
                <c:pt idx="81">
                  <c:v>1.1912457708040072</c:v>
                </c:pt>
                <c:pt idx="82">
                  <c:v>1.1901913155819115</c:v>
                </c:pt>
                <c:pt idx="83">
                  <c:v>1.1900710854177714</c:v>
                </c:pt>
                <c:pt idx="84">
                  <c:v>1.1916282374864064</c:v>
                </c:pt>
                <c:pt idx="85">
                  <c:v>1.1932220687239816</c:v>
                </c:pt>
                <c:pt idx="86">
                  <c:v>1.197945262755705</c:v>
                </c:pt>
                <c:pt idx="87">
                  <c:v>1.2021440489691633</c:v>
                </c:pt>
                <c:pt idx="88">
                  <c:v>1.2021401388611694</c:v>
                </c:pt>
                <c:pt idx="89">
                  <c:v>1.202127226725511</c:v>
                </c:pt>
                <c:pt idx="90">
                  <c:v>1.2041948931330462</c:v>
                </c:pt>
                <c:pt idx="91">
                  <c:v>1.2083855164539912</c:v>
                </c:pt>
                <c:pt idx="92">
                  <c:v>1.2115427446096061</c:v>
                </c:pt>
                <c:pt idx="93">
                  <c:v>1.216109188785927</c:v>
                </c:pt>
                <c:pt idx="94">
                  <c:v>1.21892157268197</c:v>
                </c:pt>
                <c:pt idx="95">
                  <c:v>1.2226061843898464</c:v>
                </c:pt>
                <c:pt idx="96">
                  <c:v>1.2255945282749712</c:v>
                </c:pt>
                <c:pt idx="97">
                  <c:v>1.2275205753844967</c:v>
                </c:pt>
                <c:pt idx="98">
                  <c:v>1.2305546812398704</c:v>
                </c:pt>
                <c:pt idx="99">
                  <c:v>1.2321685487704865</c:v>
                </c:pt>
                <c:pt idx="100">
                  <c:v>1.2292685554117202</c:v>
                </c:pt>
                <c:pt idx="101">
                  <c:v>1.228806377297585</c:v>
                </c:pt>
                <c:pt idx="102">
                  <c:v>1.2290797655561077</c:v>
                </c:pt>
                <c:pt idx="103">
                  <c:v>1.2302931869348008</c:v>
                </c:pt>
                <c:pt idx="104">
                  <c:v>1.2311754629650056</c:v>
                </c:pt>
                <c:pt idx="105">
                  <c:v>1.2314796811404427</c:v>
                </c:pt>
                <c:pt idx="106">
                  <c:v>1.2320747814536843</c:v>
                </c:pt>
                <c:pt idx="107">
                  <c:v>1.2335390900179957</c:v>
                </c:pt>
                <c:pt idx="108">
                  <c:v>1.2354189270618243</c:v>
                </c:pt>
                <c:pt idx="109">
                  <c:v>1.2369382432871638</c:v>
                </c:pt>
                <c:pt idx="110">
                  <c:v>1.2384028025152429</c:v>
                </c:pt>
                <c:pt idx="111">
                  <c:v>1.2393964559462454</c:v>
                </c:pt>
                <c:pt idx="112">
                  <c:v>1.2398978919200707</c:v>
                </c:pt>
                <c:pt idx="113">
                  <c:v>1.2415757575196671</c:v>
                </c:pt>
                <c:pt idx="114">
                  <c:v>1.243597913191073</c:v>
                </c:pt>
                <c:pt idx="115">
                  <c:v>1.2453871640522594</c:v>
                </c:pt>
                <c:pt idx="116">
                  <c:v>1.2458948250782487</c:v>
                </c:pt>
                <c:pt idx="117">
                  <c:v>1.2448852102885841</c:v>
                </c:pt>
                <c:pt idx="118">
                  <c:v>1.2469392871473719</c:v>
                </c:pt>
                <c:pt idx="119">
                  <c:v>1.2444981639041908</c:v>
                </c:pt>
                <c:pt idx="120">
                  <c:v>1.2446177650723944</c:v>
                </c:pt>
                <c:pt idx="121">
                  <c:v>1.2431638182288458</c:v>
                </c:pt>
                <c:pt idx="122">
                  <c:v>1.2416975084724133</c:v>
                </c:pt>
                <c:pt idx="123">
                  <c:v>1.2416791280901978</c:v>
                </c:pt>
                <c:pt idx="124">
                  <c:v>1.2400767091212785</c:v>
                </c:pt>
                <c:pt idx="125">
                  <c:v>1.2388866976101294</c:v>
                </c:pt>
                <c:pt idx="126">
                  <c:v>1.2404150605099289</c:v>
                </c:pt>
                <c:pt idx="127">
                  <c:v>1.2405326218519084</c:v>
                </c:pt>
                <c:pt idx="128">
                  <c:v>1.2403005279324471</c:v>
                </c:pt>
                <c:pt idx="129">
                  <c:v>1.2405284174803843</c:v>
                </c:pt>
                <c:pt idx="130">
                  <c:v>1.2385468398339037</c:v>
                </c:pt>
                <c:pt idx="131">
                  <c:v>1.2370073358316849</c:v>
                </c:pt>
                <c:pt idx="132">
                  <c:v>1.2369770720560407</c:v>
                </c:pt>
                <c:pt idx="133">
                  <c:v>1.2362044891494899</c:v>
                </c:pt>
                <c:pt idx="134">
                  <c:v>1.2343809273989803</c:v>
                </c:pt>
                <c:pt idx="135">
                  <c:v>1.2342310292764818</c:v>
                </c:pt>
                <c:pt idx="136">
                  <c:v>1.2323967544168333</c:v>
                </c:pt>
                <c:pt idx="137">
                  <c:v>1.2323660770697136</c:v>
                </c:pt>
                <c:pt idx="138">
                  <c:v>1.2331070796468111</c:v>
                </c:pt>
                <c:pt idx="139">
                  <c:v>1.2343629708916564</c:v>
                </c:pt>
                <c:pt idx="140">
                  <c:v>1.2340930051069927</c:v>
                </c:pt>
                <c:pt idx="141">
                  <c:v>1.2338139574622013</c:v>
                </c:pt>
                <c:pt idx="142">
                  <c:v>1.2348373395582495</c:v>
                </c:pt>
                <c:pt idx="143">
                  <c:v>1.2347087595075947</c:v>
                </c:pt>
                <c:pt idx="144">
                  <c:v>1.2335087339810542</c:v>
                </c:pt>
                <c:pt idx="145">
                  <c:v>1.2353034314369025</c:v>
                </c:pt>
                <c:pt idx="146">
                  <c:v>1.2350900615601585</c:v>
                </c:pt>
                <c:pt idx="147">
                  <c:v>1.2325877941889214</c:v>
                </c:pt>
                <c:pt idx="148">
                  <c:v>1.2335687304412326</c:v>
                </c:pt>
                <c:pt idx="149">
                  <c:v>1.2332288306768631</c:v>
                </c:pt>
                <c:pt idx="150">
                  <c:v>1.2329869926268933</c:v>
                </c:pt>
                <c:pt idx="151">
                  <c:v>1.2321463365777372</c:v>
                </c:pt>
                <c:pt idx="152">
                  <c:v>1.233298197470615</c:v>
                </c:pt>
                <c:pt idx="153">
                  <c:v>1.2333927137623588</c:v>
                </c:pt>
                <c:pt idx="154">
                  <c:v>1.2332075712535371</c:v>
                </c:pt>
                <c:pt idx="155">
                  <c:v>1.2343125461019551</c:v>
                </c:pt>
                <c:pt idx="156">
                  <c:v>1.2338231947204974</c:v>
                </c:pt>
                <c:pt idx="157">
                  <c:v>1.2357140492654992</c:v>
                </c:pt>
                <c:pt idx="158">
                  <c:v>1.2362367146452413</c:v>
                </c:pt>
                <c:pt idx="159">
                  <c:v>1.2359699941352311</c:v>
                </c:pt>
                <c:pt idx="160">
                  <c:v>1.2363615485207471</c:v>
                </c:pt>
                <c:pt idx="161">
                  <c:v>1.2365681719824546</c:v>
                </c:pt>
                <c:pt idx="162">
                  <c:v>1.2356007192246845</c:v>
                </c:pt>
                <c:pt idx="163">
                  <c:v>1.2341814225552159</c:v>
                </c:pt>
                <c:pt idx="164">
                  <c:v>1.2325842217682543</c:v>
                </c:pt>
                <c:pt idx="165">
                  <c:v>1.2330677267557608</c:v>
                </c:pt>
                <c:pt idx="166">
                  <c:v>1.2333211371380319</c:v>
                </c:pt>
                <c:pt idx="167">
                  <c:v>1.2327484282243406</c:v>
                </c:pt>
                <c:pt idx="168">
                  <c:v>1.2337355698539212</c:v>
                </c:pt>
                <c:pt idx="169">
                  <c:v>1.2330082279431576</c:v>
                </c:pt>
                <c:pt idx="170">
                  <c:v>1.2328396503029999</c:v>
                </c:pt>
                <c:pt idx="171">
                  <c:v>1.2326196352132075</c:v>
                </c:pt>
                <c:pt idx="172">
                  <c:v>1.2325637740262019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2-4261-8239-71BEFA35A82A}"/>
            </c:ext>
          </c:extLst>
        </c:ser>
        <c:ser>
          <c:idx val="1"/>
          <c:order val="1"/>
          <c:tx>
            <c:strRef>
              <c:f>'2021_20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1940'!$BI$82:$BI$254</c:f>
              <c:strCache>
                <c:ptCount val="173"/>
                <c:pt idx="0">
                  <c:v>2021-25</c:v>
                </c:pt>
                <c:pt idx="1">
                  <c:v>2021-26</c:v>
                </c:pt>
                <c:pt idx="2">
                  <c:v>2021-27</c:v>
                </c:pt>
                <c:pt idx="3">
                  <c:v>2021-28</c:v>
                </c:pt>
                <c:pt idx="4">
                  <c:v>2021-29</c:v>
                </c:pt>
                <c:pt idx="5">
                  <c:v>2021-30</c:v>
                </c:pt>
                <c:pt idx="6">
                  <c:v>2021-31</c:v>
                </c:pt>
                <c:pt idx="7">
                  <c:v>2021-32</c:v>
                </c:pt>
                <c:pt idx="8">
                  <c:v>2021-33</c:v>
                </c:pt>
                <c:pt idx="9">
                  <c:v>2021-34</c:v>
                </c:pt>
                <c:pt idx="10">
                  <c:v>2021-35</c:v>
                </c:pt>
                <c:pt idx="11">
                  <c:v>2021-36</c:v>
                </c:pt>
                <c:pt idx="12">
                  <c:v>2021-37</c:v>
                </c:pt>
                <c:pt idx="13">
                  <c:v>2021-38</c:v>
                </c:pt>
                <c:pt idx="14">
                  <c:v>2021-39</c:v>
                </c:pt>
                <c:pt idx="15">
                  <c:v>2021-40</c:v>
                </c:pt>
                <c:pt idx="16">
                  <c:v>2021-41</c:v>
                </c:pt>
                <c:pt idx="17">
                  <c:v>2021-42</c:v>
                </c:pt>
                <c:pt idx="18">
                  <c:v>2021-43</c:v>
                </c:pt>
                <c:pt idx="19">
                  <c:v>2021-44</c:v>
                </c:pt>
                <c:pt idx="20">
                  <c:v>2021-45</c:v>
                </c:pt>
                <c:pt idx="21">
                  <c:v>2021-46</c:v>
                </c:pt>
                <c:pt idx="22">
                  <c:v>2021-47</c:v>
                </c:pt>
                <c:pt idx="23">
                  <c:v>2021-48</c:v>
                </c:pt>
                <c:pt idx="24">
                  <c:v>2021-49</c:v>
                </c:pt>
                <c:pt idx="25">
                  <c:v>2021-50</c:v>
                </c:pt>
                <c:pt idx="26">
                  <c:v>2021-51</c:v>
                </c:pt>
                <c:pt idx="27">
                  <c:v>2021-52</c:v>
                </c:pt>
                <c:pt idx="28">
                  <c:v>2022-01</c:v>
                </c:pt>
                <c:pt idx="29">
                  <c:v>2022-02</c:v>
                </c:pt>
                <c:pt idx="30">
                  <c:v>2022-03</c:v>
                </c:pt>
                <c:pt idx="31">
                  <c:v>2022-04</c:v>
                </c:pt>
                <c:pt idx="32">
                  <c:v>2022-05</c:v>
                </c:pt>
                <c:pt idx="33">
                  <c:v>2022-06</c:v>
                </c:pt>
                <c:pt idx="34">
                  <c:v>2022-07</c:v>
                </c:pt>
                <c:pt idx="35">
                  <c:v>2022-08</c:v>
                </c:pt>
                <c:pt idx="36">
                  <c:v>2022-09</c:v>
                </c:pt>
                <c:pt idx="37">
                  <c:v>2022-10</c:v>
                </c:pt>
                <c:pt idx="38">
                  <c:v>2022-11</c:v>
                </c:pt>
                <c:pt idx="39">
                  <c:v>2022-12</c:v>
                </c:pt>
                <c:pt idx="40">
                  <c:v>2022-13</c:v>
                </c:pt>
                <c:pt idx="41">
                  <c:v>2022-14</c:v>
                </c:pt>
                <c:pt idx="42">
                  <c:v>2022-15</c:v>
                </c:pt>
                <c:pt idx="43">
                  <c:v>2022-16</c:v>
                </c:pt>
                <c:pt idx="44">
                  <c:v>2022-17</c:v>
                </c:pt>
                <c:pt idx="45">
                  <c:v>2022-18</c:v>
                </c:pt>
                <c:pt idx="46">
                  <c:v>2022-19</c:v>
                </c:pt>
                <c:pt idx="47">
                  <c:v>2022-20</c:v>
                </c:pt>
                <c:pt idx="48">
                  <c:v>2022-21</c:v>
                </c:pt>
                <c:pt idx="49">
                  <c:v>2022-22</c:v>
                </c:pt>
                <c:pt idx="50">
                  <c:v>2022-23</c:v>
                </c:pt>
                <c:pt idx="51">
                  <c:v>2022-24</c:v>
                </c:pt>
                <c:pt idx="52">
                  <c:v>2022-25</c:v>
                </c:pt>
                <c:pt idx="53">
                  <c:v>2022-26</c:v>
                </c:pt>
                <c:pt idx="54">
                  <c:v>2022-27</c:v>
                </c:pt>
                <c:pt idx="55">
                  <c:v>2022-28</c:v>
                </c:pt>
                <c:pt idx="56">
                  <c:v>2022-29</c:v>
                </c:pt>
                <c:pt idx="57">
                  <c:v>2022-30</c:v>
                </c:pt>
                <c:pt idx="58">
                  <c:v>2022-31</c:v>
                </c:pt>
                <c:pt idx="59">
                  <c:v>2022-32</c:v>
                </c:pt>
                <c:pt idx="60">
                  <c:v>2022-33</c:v>
                </c:pt>
                <c:pt idx="61">
                  <c:v>2022-34</c:v>
                </c:pt>
                <c:pt idx="62">
                  <c:v>2022-35</c:v>
                </c:pt>
                <c:pt idx="63">
                  <c:v>2022-36</c:v>
                </c:pt>
                <c:pt idx="64">
                  <c:v>2022-37</c:v>
                </c:pt>
                <c:pt idx="65">
                  <c:v>2022-38</c:v>
                </c:pt>
                <c:pt idx="66">
                  <c:v>2022-39</c:v>
                </c:pt>
                <c:pt idx="67">
                  <c:v>2022-40</c:v>
                </c:pt>
                <c:pt idx="68">
                  <c:v>2022-41</c:v>
                </c:pt>
                <c:pt idx="69">
                  <c:v>2022-42</c:v>
                </c:pt>
                <c:pt idx="70">
                  <c:v>2022-43</c:v>
                </c:pt>
                <c:pt idx="71">
                  <c:v>2022-44</c:v>
                </c:pt>
                <c:pt idx="72">
                  <c:v>2022-45</c:v>
                </c:pt>
                <c:pt idx="73">
                  <c:v>2022-46</c:v>
                </c:pt>
                <c:pt idx="74">
                  <c:v>2022-47</c:v>
                </c:pt>
                <c:pt idx="75">
                  <c:v>2022-48</c:v>
                </c:pt>
                <c:pt idx="76">
                  <c:v>2022-49</c:v>
                </c:pt>
                <c:pt idx="77">
                  <c:v>2022-50</c:v>
                </c:pt>
                <c:pt idx="78">
                  <c:v>2022-51</c:v>
                </c:pt>
                <c:pt idx="79">
                  <c:v>2022-52</c:v>
                </c:pt>
                <c:pt idx="80">
                  <c:v>2023-01</c:v>
                </c:pt>
                <c:pt idx="81">
                  <c:v>2023-02</c:v>
                </c:pt>
                <c:pt idx="82">
                  <c:v>2023-03</c:v>
                </c:pt>
                <c:pt idx="83">
                  <c:v>2023-04</c:v>
                </c:pt>
                <c:pt idx="84">
                  <c:v>2023-05</c:v>
                </c:pt>
                <c:pt idx="85">
                  <c:v>2023-06</c:v>
                </c:pt>
                <c:pt idx="86">
                  <c:v>2023-07</c:v>
                </c:pt>
                <c:pt idx="87">
                  <c:v>2023-08</c:v>
                </c:pt>
                <c:pt idx="88">
                  <c:v>2023-09</c:v>
                </c:pt>
                <c:pt idx="89">
                  <c:v>2023-10</c:v>
                </c:pt>
                <c:pt idx="90">
                  <c:v>2023-11</c:v>
                </c:pt>
                <c:pt idx="91">
                  <c:v>2023-12</c:v>
                </c:pt>
                <c:pt idx="92">
                  <c:v>2023-13</c:v>
                </c:pt>
                <c:pt idx="93">
                  <c:v>2023-14</c:v>
                </c:pt>
                <c:pt idx="94">
                  <c:v>2023-15</c:v>
                </c:pt>
                <c:pt idx="95">
                  <c:v>2023-16</c:v>
                </c:pt>
                <c:pt idx="96">
                  <c:v>2023-17</c:v>
                </c:pt>
                <c:pt idx="97">
                  <c:v>2023-18</c:v>
                </c:pt>
                <c:pt idx="98">
                  <c:v>2023-19</c:v>
                </c:pt>
                <c:pt idx="99">
                  <c:v>2023-20</c:v>
                </c:pt>
                <c:pt idx="100">
                  <c:v>2023-21</c:v>
                </c:pt>
                <c:pt idx="101">
                  <c:v>2023-22</c:v>
                </c:pt>
                <c:pt idx="102">
                  <c:v>2023-23</c:v>
                </c:pt>
                <c:pt idx="103">
                  <c:v>2023-24</c:v>
                </c:pt>
                <c:pt idx="104">
                  <c:v>2023-25</c:v>
                </c:pt>
                <c:pt idx="105">
                  <c:v>2023-26</c:v>
                </c:pt>
                <c:pt idx="106">
                  <c:v>2023-27</c:v>
                </c:pt>
                <c:pt idx="107">
                  <c:v>2023-28</c:v>
                </c:pt>
                <c:pt idx="108">
                  <c:v>2023-29</c:v>
                </c:pt>
                <c:pt idx="109">
                  <c:v>2023-30</c:v>
                </c:pt>
                <c:pt idx="110">
                  <c:v>2023-31</c:v>
                </c:pt>
                <c:pt idx="111">
                  <c:v>2023-32</c:v>
                </c:pt>
                <c:pt idx="112">
                  <c:v>2023-33</c:v>
                </c:pt>
                <c:pt idx="113">
                  <c:v>2023-34</c:v>
                </c:pt>
                <c:pt idx="114">
                  <c:v>2023-35</c:v>
                </c:pt>
                <c:pt idx="115">
                  <c:v>2023-36</c:v>
                </c:pt>
                <c:pt idx="116">
                  <c:v>2023-37</c:v>
                </c:pt>
                <c:pt idx="117">
                  <c:v>2023-38</c:v>
                </c:pt>
                <c:pt idx="118">
                  <c:v>2023-39</c:v>
                </c:pt>
                <c:pt idx="119">
                  <c:v>2023-40</c:v>
                </c:pt>
                <c:pt idx="120">
                  <c:v>2023-41</c:v>
                </c:pt>
                <c:pt idx="121">
                  <c:v>2023-42</c:v>
                </c:pt>
                <c:pt idx="122">
                  <c:v>2023-43</c:v>
                </c:pt>
                <c:pt idx="123">
                  <c:v>2023-44</c:v>
                </c:pt>
                <c:pt idx="124">
                  <c:v>2023-45</c:v>
                </c:pt>
                <c:pt idx="125">
                  <c:v>2023-46</c:v>
                </c:pt>
                <c:pt idx="126">
                  <c:v>2023-47</c:v>
                </c:pt>
                <c:pt idx="127">
                  <c:v>2023-48</c:v>
                </c:pt>
                <c:pt idx="128">
                  <c:v>2023-49</c:v>
                </c:pt>
                <c:pt idx="129">
                  <c:v>2023-50</c:v>
                </c:pt>
                <c:pt idx="130">
                  <c:v>2023-51</c:v>
                </c:pt>
                <c:pt idx="131">
                  <c:v>2023-52</c:v>
                </c:pt>
                <c:pt idx="132">
                  <c:v>2024-01</c:v>
                </c:pt>
                <c:pt idx="133">
                  <c:v>2024-02</c:v>
                </c:pt>
                <c:pt idx="134">
                  <c:v>2024-03</c:v>
                </c:pt>
                <c:pt idx="135">
                  <c:v>2024-04</c:v>
                </c:pt>
                <c:pt idx="136">
                  <c:v>2024-05</c:v>
                </c:pt>
                <c:pt idx="137">
                  <c:v>2024-06</c:v>
                </c:pt>
                <c:pt idx="138">
                  <c:v>2024-07</c:v>
                </c:pt>
                <c:pt idx="139">
                  <c:v>2024-08</c:v>
                </c:pt>
                <c:pt idx="140">
                  <c:v>2024-09</c:v>
                </c:pt>
                <c:pt idx="141">
                  <c:v>2024-10</c:v>
                </c:pt>
                <c:pt idx="142">
                  <c:v>2024-11</c:v>
                </c:pt>
                <c:pt idx="143">
                  <c:v>2024-12</c:v>
                </c:pt>
                <c:pt idx="144">
                  <c:v>2024-13</c:v>
                </c:pt>
                <c:pt idx="145">
                  <c:v>2024-14</c:v>
                </c:pt>
                <c:pt idx="146">
                  <c:v>2024-15</c:v>
                </c:pt>
                <c:pt idx="147">
                  <c:v>2024-16</c:v>
                </c:pt>
                <c:pt idx="148">
                  <c:v>2024-17</c:v>
                </c:pt>
                <c:pt idx="149">
                  <c:v>2024-18</c:v>
                </c:pt>
                <c:pt idx="150">
                  <c:v>2024-19</c:v>
                </c:pt>
                <c:pt idx="151">
                  <c:v>2024-20</c:v>
                </c:pt>
                <c:pt idx="152">
                  <c:v>2024-21</c:v>
                </c:pt>
                <c:pt idx="153">
                  <c:v>2024-22</c:v>
                </c:pt>
                <c:pt idx="154">
                  <c:v>2024-23</c:v>
                </c:pt>
                <c:pt idx="155">
                  <c:v>2024-24</c:v>
                </c:pt>
                <c:pt idx="156">
                  <c:v>2024-25</c:v>
                </c:pt>
                <c:pt idx="157">
                  <c:v>2024-26</c:v>
                </c:pt>
                <c:pt idx="158">
                  <c:v>2024-27</c:v>
                </c:pt>
                <c:pt idx="159">
                  <c:v>2024-28</c:v>
                </c:pt>
                <c:pt idx="160">
                  <c:v>2024-29</c:v>
                </c:pt>
                <c:pt idx="161">
                  <c:v>2024-30</c:v>
                </c:pt>
                <c:pt idx="162">
                  <c:v>2024-31</c:v>
                </c:pt>
                <c:pt idx="163">
                  <c:v>2024-32</c:v>
                </c:pt>
                <c:pt idx="164">
                  <c:v>2024-33</c:v>
                </c:pt>
                <c:pt idx="165">
                  <c:v>2024-34</c:v>
                </c:pt>
                <c:pt idx="166">
                  <c:v>2024-35</c:v>
                </c:pt>
                <c:pt idx="167">
                  <c:v>2024-36</c:v>
                </c:pt>
                <c:pt idx="168">
                  <c:v>2024-37</c:v>
                </c:pt>
                <c:pt idx="169">
                  <c:v>2024-38</c:v>
                </c:pt>
                <c:pt idx="170">
                  <c:v>2024-39</c:v>
                </c:pt>
                <c:pt idx="171">
                  <c:v>2024-40</c:v>
                </c:pt>
                <c:pt idx="172">
                  <c:v>2024-41</c:v>
                </c:pt>
              </c:strCache>
            </c:strRef>
          </c:cat>
          <c:val>
            <c:numRef>
              <c:f>'2021_20 enroll 1940'!$BK$82:$BK$254</c:f>
              <c:numCache>
                <c:formatCode>General</c:formatCode>
                <c:ptCount val="173"/>
                <c:pt idx="0">
                  <c:v>1</c:v>
                </c:pt>
                <c:pt idx="1">
                  <c:v>1.0063214154528051</c:v>
                </c:pt>
                <c:pt idx="2">
                  <c:v>1.0123390760979627</c:v>
                </c:pt>
                <c:pt idx="3">
                  <c:v>1.0709212012086056</c:v>
                </c:pt>
                <c:pt idx="4">
                  <c:v>1.1041979944779747</c:v>
                </c:pt>
                <c:pt idx="5">
                  <c:v>1.1657098506648242</c:v>
                </c:pt>
                <c:pt idx="6">
                  <c:v>1.188109083438549</c:v>
                </c:pt>
                <c:pt idx="7">
                  <c:v>1.223132310368501</c:v>
                </c:pt>
                <c:pt idx="8">
                  <c:v>1.2289708943004427</c:v>
                </c:pt>
                <c:pt idx="9">
                  <c:v>1.2360929275912109</c:v>
                </c:pt>
                <c:pt idx="10">
                  <c:v>1.261575984825118</c:v>
                </c:pt>
                <c:pt idx="11">
                  <c:v>1.2823274682059085</c:v>
                </c:pt>
                <c:pt idx="12">
                  <c:v>1.2923630585555148</c:v>
                </c:pt>
                <c:pt idx="13">
                  <c:v>1.3014238568221954</c:v>
                </c:pt>
                <c:pt idx="14">
                  <c:v>1.309122422443596</c:v>
                </c:pt>
                <c:pt idx="15">
                  <c:v>1.3078373685179558</c:v>
                </c:pt>
                <c:pt idx="16">
                  <c:v>1.3105949664736101</c:v>
                </c:pt>
                <c:pt idx="17">
                  <c:v>1.3218302903372343</c:v>
                </c:pt>
                <c:pt idx="18">
                  <c:v>1.3306913643573428</c:v>
                </c:pt>
                <c:pt idx="19">
                  <c:v>1.3301221197326198</c:v>
                </c:pt>
                <c:pt idx="20">
                  <c:v>1.3276755451524278</c:v>
                </c:pt>
                <c:pt idx="21">
                  <c:v>1.3043100662937912</c:v>
                </c:pt>
                <c:pt idx="22">
                  <c:v>1.287386163315229</c:v>
                </c:pt>
                <c:pt idx="23">
                  <c:v>1.2782598196872919</c:v>
                </c:pt>
                <c:pt idx="24">
                  <c:v>1.2689333326259158</c:v>
                </c:pt>
                <c:pt idx="25">
                  <c:v>1.2547313006250171</c:v>
                </c:pt>
                <c:pt idx="26">
                  <c:v>1.2416289779239114</c:v>
                </c:pt>
                <c:pt idx="27">
                  <c:v>1.2283509666299282</c:v>
                </c:pt>
                <c:pt idx="28">
                  <c:v>1.2247103157702717</c:v>
                </c:pt>
                <c:pt idx="29">
                  <c:v>1.2203354171289837</c:v>
                </c:pt>
                <c:pt idx="30">
                  <c:v>1.2200172421922519</c:v>
                </c:pt>
                <c:pt idx="31">
                  <c:v>1.2243631571695983</c:v>
                </c:pt>
                <c:pt idx="32">
                  <c:v>1.221699866302157</c:v>
                </c:pt>
                <c:pt idx="33">
                  <c:v>1.222274417070629</c:v>
                </c:pt>
                <c:pt idx="34">
                  <c:v>1.2210083994266241</c:v>
                </c:pt>
                <c:pt idx="35">
                  <c:v>1.2182629696131084</c:v>
                </c:pt>
                <c:pt idx="36">
                  <c:v>1.2237280884663191</c:v>
                </c:pt>
                <c:pt idx="37">
                  <c:v>1.2230239815442232</c:v>
                </c:pt>
                <c:pt idx="38">
                  <c:v>1.225495098403061</c:v>
                </c:pt>
                <c:pt idx="39">
                  <c:v>1.2293209538427832</c:v>
                </c:pt>
                <c:pt idx="40">
                  <c:v>1.2354933785916342</c:v>
                </c:pt>
                <c:pt idx="41">
                  <c:v>1.2396644423456462</c:v>
                </c:pt>
                <c:pt idx="42">
                  <c:v>1.2449390592678085</c:v>
                </c:pt>
                <c:pt idx="43">
                  <c:v>1.2539963221527815</c:v>
                </c:pt>
                <c:pt idx="44">
                  <c:v>1.26367219921162</c:v>
                </c:pt>
                <c:pt idx="45">
                  <c:v>1.2683300898055632</c:v>
                </c:pt>
                <c:pt idx="46">
                  <c:v>1.2737666354988246</c:v>
                </c:pt>
                <c:pt idx="47">
                  <c:v>1.2769571992356907</c:v>
                </c:pt>
                <c:pt idx="48">
                  <c:v>1.2829078460762571</c:v>
                </c:pt>
                <c:pt idx="49">
                  <c:v>1.289318787044363</c:v>
                </c:pt>
                <c:pt idx="50">
                  <c:v>1.2911179200206373</c:v>
                </c:pt>
                <c:pt idx="51">
                  <c:v>1.2956999682293067</c:v>
                </c:pt>
                <c:pt idx="52">
                  <c:v>1.2985650982775885</c:v>
                </c:pt>
                <c:pt idx="53">
                  <c:v>1.3032642467089477</c:v>
                </c:pt>
                <c:pt idx="54">
                  <c:v>1.306452833551293</c:v>
                </c:pt>
                <c:pt idx="55">
                  <c:v>1.3053107121233869</c:v>
                </c:pt>
                <c:pt idx="56">
                  <c:v>1.3093837563484738</c:v>
                </c:pt>
                <c:pt idx="57">
                  <c:v>1.3119983871504357</c:v>
                </c:pt>
                <c:pt idx="58">
                  <c:v>1.3180162083394045</c:v>
                </c:pt>
                <c:pt idx="59">
                  <c:v>1.3202583295007753</c:v>
                </c:pt>
                <c:pt idx="60">
                  <c:v>1.3226430147527559</c:v>
                </c:pt>
                <c:pt idx="61">
                  <c:v>1.3239473606081853</c:v>
                </c:pt>
                <c:pt idx="62">
                  <c:v>1.3267997182977038</c:v>
                </c:pt>
                <c:pt idx="63">
                  <c:v>1.3266448885967941</c:v>
                </c:pt>
                <c:pt idx="64">
                  <c:v>1.3304873861553224</c:v>
                </c:pt>
                <c:pt idx="65">
                  <c:v>1.3320655677146291</c:v>
                </c:pt>
                <c:pt idx="66">
                  <c:v>1.3331263289247453</c:v>
                </c:pt>
                <c:pt idx="67">
                  <c:v>1.3332425397206122</c:v>
                </c:pt>
                <c:pt idx="68">
                  <c:v>1.3345909897287098</c:v>
                </c:pt>
                <c:pt idx="69">
                  <c:v>1.3398651333603571</c:v>
                </c:pt>
                <c:pt idx="70">
                  <c:v>1.3418962117886815</c:v>
                </c:pt>
                <c:pt idx="71">
                  <c:v>1.3442886752413306</c:v>
                </c:pt>
                <c:pt idx="72">
                  <c:v>1.3453013799405511</c:v>
                </c:pt>
                <c:pt idx="73">
                  <c:v>1.3480888457378484</c:v>
                </c:pt>
                <c:pt idx="74">
                  <c:v>1.3531472127284261</c:v>
                </c:pt>
                <c:pt idx="75">
                  <c:v>1.3556056960619383</c:v>
                </c:pt>
                <c:pt idx="76">
                  <c:v>1.3574109909405763</c:v>
                </c:pt>
                <c:pt idx="77">
                  <c:v>1.3613390742393348</c:v>
                </c:pt>
                <c:pt idx="78">
                  <c:v>1.3664171052863183</c:v>
                </c:pt>
                <c:pt idx="79">
                  <c:v>1.3660905362061933</c:v>
                </c:pt>
                <c:pt idx="80">
                  <c:v>1.3657313228869121</c:v>
                </c:pt>
                <c:pt idx="81">
                  <c:v>1.3673314762483288</c:v>
                </c:pt>
                <c:pt idx="82">
                  <c:v>1.3682554109283107</c:v>
                </c:pt>
                <c:pt idx="83">
                  <c:v>1.3710965167322189</c:v>
                </c:pt>
                <c:pt idx="84">
                  <c:v>1.3738588041281656</c:v>
                </c:pt>
                <c:pt idx="85">
                  <c:v>1.3747971196916202</c:v>
                </c:pt>
                <c:pt idx="86">
                  <c:v>1.3747418235397253</c:v>
                </c:pt>
                <c:pt idx="87">
                  <c:v>1.3758240632250016</c:v>
                </c:pt>
                <c:pt idx="88">
                  <c:v>1.3798088753393034</c:v>
                </c:pt>
                <c:pt idx="89">
                  <c:v>1.3814865028991987</c:v>
                </c:pt>
                <c:pt idx="90">
                  <c:v>1.3805532954382813</c:v>
                </c:pt>
                <c:pt idx="91">
                  <c:v>1.383514532868261</c:v>
                </c:pt>
                <c:pt idx="92">
                  <c:v>1.3861262764139615</c:v>
                </c:pt>
                <c:pt idx="93">
                  <c:v>1.3881418538314121</c:v>
                </c:pt>
                <c:pt idx="94">
                  <c:v>1.3884510773113126</c:v>
                </c:pt>
                <c:pt idx="95">
                  <c:v>1.390770565297174</c:v>
                </c:pt>
                <c:pt idx="96">
                  <c:v>1.3933955135844445</c:v>
                </c:pt>
                <c:pt idx="97">
                  <c:v>1.3946982103064982</c:v>
                </c:pt>
                <c:pt idx="98">
                  <c:v>1.3970008337234534</c:v>
                </c:pt>
                <c:pt idx="99">
                  <c:v>1.3999157865951148</c:v>
                </c:pt>
                <c:pt idx="100">
                  <c:v>1.4003346595581494</c:v>
                </c:pt>
                <c:pt idx="101">
                  <c:v>1.4002375371067206</c:v>
                </c:pt>
                <c:pt idx="102">
                  <c:v>1.4007090746272419</c:v>
                </c:pt>
                <c:pt idx="103">
                  <c:v>1.4001090431958447</c:v>
                </c:pt>
                <c:pt idx="104">
                  <c:v>1.4011471237320705</c:v>
                </c:pt>
                <c:pt idx="105">
                  <c:v>1.4008017194716731</c:v>
                </c:pt>
                <c:pt idx="106">
                  <c:v>1.4013395274016263</c:v>
                </c:pt>
                <c:pt idx="107">
                  <c:v>1.4038435939937584</c:v>
                </c:pt>
                <c:pt idx="108">
                  <c:v>1.4052890562302738</c:v>
                </c:pt>
                <c:pt idx="109">
                  <c:v>1.4052431651618276</c:v>
                </c:pt>
                <c:pt idx="110">
                  <c:v>1.4049985373719995</c:v>
                </c:pt>
                <c:pt idx="111">
                  <c:v>1.4061930021563092</c:v>
                </c:pt>
                <c:pt idx="112">
                  <c:v>1.4056655230082591</c:v>
                </c:pt>
                <c:pt idx="113">
                  <c:v>1.4088693221349773</c:v>
                </c:pt>
                <c:pt idx="114">
                  <c:v>1.4101827024123699</c:v>
                </c:pt>
                <c:pt idx="115">
                  <c:v>1.4108024927872549</c:v>
                </c:pt>
                <c:pt idx="116">
                  <c:v>1.4127074245622473</c:v>
                </c:pt>
                <c:pt idx="117">
                  <c:v>1.4120491593123699</c:v>
                </c:pt>
                <c:pt idx="118">
                  <c:v>1.413443813081223</c:v>
                </c:pt>
                <c:pt idx="119">
                  <c:v>1.4136206850938169</c:v>
                </c:pt>
                <c:pt idx="120">
                  <c:v>1.4139361878080519</c:v>
                </c:pt>
                <c:pt idx="121">
                  <c:v>1.4140942492516666</c:v>
                </c:pt>
                <c:pt idx="122">
                  <c:v>1.4155097117980548</c:v>
                </c:pt>
                <c:pt idx="123">
                  <c:v>1.4144658019240226</c:v>
                </c:pt>
                <c:pt idx="124">
                  <c:v>1.4128788279899902</c:v>
                </c:pt>
                <c:pt idx="125">
                  <c:v>1.4123829355730495</c:v>
                </c:pt>
                <c:pt idx="126">
                  <c:v>1.411910378856384</c:v>
                </c:pt>
                <c:pt idx="127">
                  <c:v>1.4109645693135144</c:v>
                </c:pt>
                <c:pt idx="128">
                  <c:v>1.4079798781988413</c:v>
                </c:pt>
                <c:pt idx="129">
                  <c:v>1.4090008713422506</c:v>
                </c:pt>
                <c:pt idx="130">
                  <c:v>1.407849182005958</c:v>
                </c:pt>
                <c:pt idx="131">
                  <c:v>1.4047056354811107</c:v>
                </c:pt>
                <c:pt idx="132">
                  <c:v>1.4027469015440215</c:v>
                </c:pt>
                <c:pt idx="133">
                  <c:v>1.403410516124296</c:v>
                </c:pt>
                <c:pt idx="134">
                  <c:v>1.4022477688038271</c:v>
                </c:pt>
                <c:pt idx="135">
                  <c:v>1.4029430432139169</c:v>
                </c:pt>
                <c:pt idx="136">
                  <c:v>1.4010153756566817</c:v>
                </c:pt>
                <c:pt idx="137">
                  <c:v>1.3998278669796587</c:v>
                </c:pt>
                <c:pt idx="138">
                  <c:v>1.3992801390445997</c:v>
                </c:pt>
                <c:pt idx="139">
                  <c:v>1.3992840186295585</c:v>
                </c:pt>
                <c:pt idx="140">
                  <c:v>1.3994567809529745</c:v>
                </c:pt>
                <c:pt idx="141">
                  <c:v>1.3987612772599265</c:v>
                </c:pt>
                <c:pt idx="142">
                  <c:v>1.3987654979399886</c:v>
                </c:pt>
                <c:pt idx="143">
                  <c:v>1.3984655401790231</c:v>
                </c:pt>
                <c:pt idx="144">
                  <c:v>1.3983900964247169</c:v>
                </c:pt>
                <c:pt idx="145">
                  <c:v>1.3993232076912192</c:v>
                </c:pt>
                <c:pt idx="146">
                  <c:v>1.3970547185458051</c:v>
                </c:pt>
                <c:pt idx="147">
                  <c:v>1.395962239373697</c:v>
                </c:pt>
                <c:pt idx="148">
                  <c:v>1.3961517611091536</c:v>
                </c:pt>
                <c:pt idx="149">
                  <c:v>1.3967422565709822</c:v>
                </c:pt>
                <c:pt idx="150">
                  <c:v>1.395928847725602</c:v>
                </c:pt>
                <c:pt idx="151">
                  <c:v>1.3955493769227385</c:v>
                </c:pt>
                <c:pt idx="152">
                  <c:v>1.3940691366128226</c:v>
                </c:pt>
                <c:pt idx="153">
                  <c:v>1.3939581806380965</c:v>
                </c:pt>
                <c:pt idx="154">
                  <c:v>1.3941496423330335</c:v>
                </c:pt>
                <c:pt idx="155">
                  <c:v>1.395311655288437</c:v>
                </c:pt>
                <c:pt idx="156">
                  <c:v>1.3951580742689469</c:v>
                </c:pt>
                <c:pt idx="157">
                  <c:v>1.3961120045023623</c:v>
                </c:pt>
                <c:pt idx="158">
                  <c:v>1.3961235782900319</c:v>
                </c:pt>
                <c:pt idx="159">
                  <c:v>1.3963986382789946</c:v>
                </c:pt>
                <c:pt idx="160">
                  <c:v>1.3951463762886154</c:v>
                </c:pt>
                <c:pt idx="161">
                  <c:v>1.3947513191080425</c:v>
                </c:pt>
                <c:pt idx="162">
                  <c:v>1.3937821765778187</c:v>
                </c:pt>
                <c:pt idx="163">
                  <c:v>1.3933103063355929</c:v>
                </c:pt>
                <c:pt idx="164">
                  <c:v>1.3915152952579657</c:v>
                </c:pt>
                <c:pt idx="165">
                  <c:v>1.3910497808684914</c:v>
                </c:pt>
                <c:pt idx="166">
                  <c:v>1.3910033842024319</c:v>
                </c:pt>
                <c:pt idx="167">
                  <c:v>1.3901110687925924</c:v>
                </c:pt>
                <c:pt idx="168">
                  <c:v>1.3905134186073416</c:v>
                </c:pt>
                <c:pt idx="169">
                  <c:v>1.3899531842017951</c:v>
                </c:pt>
                <c:pt idx="170">
                  <c:v>1.3904399378687762</c:v>
                </c:pt>
                <c:pt idx="171">
                  <c:v>1.3902906148166987</c:v>
                </c:pt>
                <c:pt idx="172">
                  <c:v>1.3901352655173622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2-4261-8239-71BEFA35A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'2021_20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1940'!$BL$82:$BL$254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702-4261-8239-71BEFA35A8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1940'!$BI$82:$BI$254</c15:sqref>
                        </c15:formulaRef>
                      </c:ext>
                    </c:extLst>
                    <c:strCache>
                      <c:ptCount val="173"/>
                      <c:pt idx="0">
                        <c:v>2021-25</c:v>
                      </c:pt>
                      <c:pt idx="1">
                        <c:v>2021-26</c:v>
                      </c:pt>
                      <c:pt idx="2">
                        <c:v>2021-27</c:v>
                      </c:pt>
                      <c:pt idx="3">
                        <c:v>2021-28</c:v>
                      </c:pt>
                      <c:pt idx="4">
                        <c:v>2021-29</c:v>
                      </c:pt>
                      <c:pt idx="5">
                        <c:v>2021-30</c:v>
                      </c:pt>
                      <c:pt idx="6">
                        <c:v>2021-31</c:v>
                      </c:pt>
                      <c:pt idx="7">
                        <c:v>2021-32</c:v>
                      </c:pt>
                      <c:pt idx="8">
                        <c:v>2021-33</c:v>
                      </c:pt>
                      <c:pt idx="9">
                        <c:v>2021-34</c:v>
                      </c:pt>
                      <c:pt idx="10">
                        <c:v>2021-35</c:v>
                      </c:pt>
                      <c:pt idx="11">
                        <c:v>2021-36</c:v>
                      </c:pt>
                      <c:pt idx="12">
                        <c:v>2021-37</c:v>
                      </c:pt>
                      <c:pt idx="13">
                        <c:v>2021-38</c:v>
                      </c:pt>
                      <c:pt idx="14">
                        <c:v>2021-39</c:v>
                      </c:pt>
                      <c:pt idx="15">
                        <c:v>2021-40</c:v>
                      </c:pt>
                      <c:pt idx="16">
                        <c:v>2021-41</c:v>
                      </c:pt>
                      <c:pt idx="17">
                        <c:v>2021-42</c:v>
                      </c:pt>
                      <c:pt idx="18">
                        <c:v>2021-43</c:v>
                      </c:pt>
                      <c:pt idx="19">
                        <c:v>2021-44</c:v>
                      </c:pt>
                      <c:pt idx="20">
                        <c:v>2021-45</c:v>
                      </c:pt>
                      <c:pt idx="21">
                        <c:v>2021-46</c:v>
                      </c:pt>
                      <c:pt idx="22">
                        <c:v>2021-47</c:v>
                      </c:pt>
                      <c:pt idx="23">
                        <c:v>2021-48</c:v>
                      </c:pt>
                      <c:pt idx="24">
                        <c:v>2021-49</c:v>
                      </c:pt>
                      <c:pt idx="25">
                        <c:v>2021-50</c:v>
                      </c:pt>
                      <c:pt idx="26">
                        <c:v>2021-51</c:v>
                      </c:pt>
                      <c:pt idx="27">
                        <c:v>2021-52</c:v>
                      </c:pt>
                      <c:pt idx="28">
                        <c:v>2022-01</c:v>
                      </c:pt>
                      <c:pt idx="29">
                        <c:v>2022-02</c:v>
                      </c:pt>
                      <c:pt idx="30">
                        <c:v>2022-03</c:v>
                      </c:pt>
                      <c:pt idx="31">
                        <c:v>2022-04</c:v>
                      </c:pt>
                      <c:pt idx="32">
                        <c:v>2022-05</c:v>
                      </c:pt>
                      <c:pt idx="33">
                        <c:v>2022-06</c:v>
                      </c:pt>
                      <c:pt idx="34">
                        <c:v>2022-07</c:v>
                      </c:pt>
                      <c:pt idx="35">
                        <c:v>2022-08</c:v>
                      </c:pt>
                      <c:pt idx="36">
                        <c:v>2022-09</c:v>
                      </c:pt>
                      <c:pt idx="37">
                        <c:v>2022-10</c:v>
                      </c:pt>
                      <c:pt idx="38">
                        <c:v>2022-11</c:v>
                      </c:pt>
                      <c:pt idx="39">
                        <c:v>2022-12</c:v>
                      </c:pt>
                      <c:pt idx="40">
                        <c:v>2022-13</c:v>
                      </c:pt>
                      <c:pt idx="41">
                        <c:v>2022-14</c:v>
                      </c:pt>
                      <c:pt idx="42">
                        <c:v>2022-15</c:v>
                      </c:pt>
                      <c:pt idx="43">
                        <c:v>2022-16</c:v>
                      </c:pt>
                      <c:pt idx="44">
                        <c:v>2022-17</c:v>
                      </c:pt>
                      <c:pt idx="45">
                        <c:v>2022-18</c:v>
                      </c:pt>
                      <c:pt idx="46">
                        <c:v>2022-19</c:v>
                      </c:pt>
                      <c:pt idx="47">
                        <c:v>2022-20</c:v>
                      </c:pt>
                      <c:pt idx="48">
                        <c:v>2022-21</c:v>
                      </c:pt>
                      <c:pt idx="49">
                        <c:v>2022-22</c:v>
                      </c:pt>
                      <c:pt idx="50">
                        <c:v>2022-23</c:v>
                      </c:pt>
                      <c:pt idx="51">
                        <c:v>2022-24</c:v>
                      </c:pt>
                      <c:pt idx="52">
                        <c:v>2022-25</c:v>
                      </c:pt>
                      <c:pt idx="53">
                        <c:v>2022-26</c:v>
                      </c:pt>
                      <c:pt idx="54">
                        <c:v>2022-27</c:v>
                      </c:pt>
                      <c:pt idx="55">
                        <c:v>2022-28</c:v>
                      </c:pt>
                      <c:pt idx="56">
                        <c:v>2022-29</c:v>
                      </c:pt>
                      <c:pt idx="57">
                        <c:v>2022-30</c:v>
                      </c:pt>
                      <c:pt idx="58">
                        <c:v>2022-31</c:v>
                      </c:pt>
                      <c:pt idx="59">
                        <c:v>2022-32</c:v>
                      </c:pt>
                      <c:pt idx="60">
                        <c:v>2022-33</c:v>
                      </c:pt>
                      <c:pt idx="61">
                        <c:v>2022-34</c:v>
                      </c:pt>
                      <c:pt idx="62">
                        <c:v>2022-35</c:v>
                      </c:pt>
                      <c:pt idx="63">
                        <c:v>2022-36</c:v>
                      </c:pt>
                      <c:pt idx="64">
                        <c:v>2022-37</c:v>
                      </c:pt>
                      <c:pt idx="65">
                        <c:v>2022-38</c:v>
                      </c:pt>
                      <c:pt idx="66">
                        <c:v>2022-39</c:v>
                      </c:pt>
                      <c:pt idx="67">
                        <c:v>2022-40</c:v>
                      </c:pt>
                      <c:pt idx="68">
                        <c:v>2022-41</c:v>
                      </c:pt>
                      <c:pt idx="69">
                        <c:v>2022-42</c:v>
                      </c:pt>
                      <c:pt idx="70">
                        <c:v>2022-43</c:v>
                      </c:pt>
                      <c:pt idx="71">
                        <c:v>2022-44</c:v>
                      </c:pt>
                      <c:pt idx="72">
                        <c:v>2022-45</c:v>
                      </c:pt>
                      <c:pt idx="73">
                        <c:v>2022-46</c:v>
                      </c:pt>
                      <c:pt idx="74">
                        <c:v>2022-47</c:v>
                      </c:pt>
                      <c:pt idx="75">
                        <c:v>2022-48</c:v>
                      </c:pt>
                      <c:pt idx="76">
                        <c:v>2022-49</c:v>
                      </c:pt>
                      <c:pt idx="77">
                        <c:v>2022-50</c:v>
                      </c:pt>
                      <c:pt idx="78">
                        <c:v>2022-51</c:v>
                      </c:pt>
                      <c:pt idx="79">
                        <c:v>2022-52</c:v>
                      </c:pt>
                      <c:pt idx="80">
                        <c:v>2023-01</c:v>
                      </c:pt>
                      <c:pt idx="81">
                        <c:v>2023-02</c:v>
                      </c:pt>
                      <c:pt idx="82">
                        <c:v>2023-03</c:v>
                      </c:pt>
                      <c:pt idx="83">
                        <c:v>2023-04</c:v>
                      </c:pt>
                      <c:pt idx="84">
                        <c:v>2023-05</c:v>
                      </c:pt>
                      <c:pt idx="85">
                        <c:v>2023-06</c:v>
                      </c:pt>
                      <c:pt idx="86">
                        <c:v>2023-07</c:v>
                      </c:pt>
                      <c:pt idx="87">
                        <c:v>2023-08</c:v>
                      </c:pt>
                      <c:pt idx="88">
                        <c:v>2023-09</c:v>
                      </c:pt>
                      <c:pt idx="89">
                        <c:v>2023-10</c:v>
                      </c:pt>
                      <c:pt idx="90">
                        <c:v>2023-11</c:v>
                      </c:pt>
                      <c:pt idx="91">
                        <c:v>2023-12</c:v>
                      </c:pt>
                      <c:pt idx="92">
                        <c:v>2023-13</c:v>
                      </c:pt>
                      <c:pt idx="93">
                        <c:v>2023-14</c:v>
                      </c:pt>
                      <c:pt idx="94">
                        <c:v>2023-15</c:v>
                      </c:pt>
                      <c:pt idx="95">
                        <c:v>2023-16</c:v>
                      </c:pt>
                      <c:pt idx="96">
                        <c:v>2023-17</c:v>
                      </c:pt>
                      <c:pt idx="97">
                        <c:v>2023-18</c:v>
                      </c:pt>
                      <c:pt idx="98">
                        <c:v>2023-19</c:v>
                      </c:pt>
                      <c:pt idx="99">
                        <c:v>2023-20</c:v>
                      </c:pt>
                      <c:pt idx="100">
                        <c:v>2023-21</c:v>
                      </c:pt>
                      <c:pt idx="101">
                        <c:v>2023-22</c:v>
                      </c:pt>
                      <c:pt idx="102">
                        <c:v>2023-23</c:v>
                      </c:pt>
                      <c:pt idx="103">
                        <c:v>2023-24</c:v>
                      </c:pt>
                      <c:pt idx="104">
                        <c:v>2023-25</c:v>
                      </c:pt>
                      <c:pt idx="105">
                        <c:v>2023-26</c:v>
                      </c:pt>
                      <c:pt idx="106">
                        <c:v>2023-27</c:v>
                      </c:pt>
                      <c:pt idx="107">
                        <c:v>2023-28</c:v>
                      </c:pt>
                      <c:pt idx="108">
                        <c:v>2023-29</c:v>
                      </c:pt>
                      <c:pt idx="109">
                        <c:v>2023-30</c:v>
                      </c:pt>
                      <c:pt idx="110">
                        <c:v>2023-31</c:v>
                      </c:pt>
                      <c:pt idx="111">
                        <c:v>2023-32</c:v>
                      </c:pt>
                      <c:pt idx="112">
                        <c:v>2023-33</c:v>
                      </c:pt>
                      <c:pt idx="113">
                        <c:v>2023-34</c:v>
                      </c:pt>
                      <c:pt idx="114">
                        <c:v>2023-35</c:v>
                      </c:pt>
                      <c:pt idx="115">
                        <c:v>2023-36</c:v>
                      </c:pt>
                      <c:pt idx="116">
                        <c:v>2023-37</c:v>
                      </c:pt>
                      <c:pt idx="117">
                        <c:v>2023-38</c:v>
                      </c:pt>
                      <c:pt idx="118">
                        <c:v>2023-39</c:v>
                      </c:pt>
                      <c:pt idx="119">
                        <c:v>2023-40</c:v>
                      </c:pt>
                      <c:pt idx="120">
                        <c:v>2023-41</c:v>
                      </c:pt>
                      <c:pt idx="121">
                        <c:v>2023-42</c:v>
                      </c:pt>
                      <c:pt idx="122">
                        <c:v>2023-43</c:v>
                      </c:pt>
                      <c:pt idx="123">
                        <c:v>2023-44</c:v>
                      </c:pt>
                      <c:pt idx="124">
                        <c:v>2023-45</c:v>
                      </c:pt>
                      <c:pt idx="125">
                        <c:v>2023-46</c:v>
                      </c:pt>
                      <c:pt idx="126">
                        <c:v>2023-47</c:v>
                      </c:pt>
                      <c:pt idx="127">
                        <c:v>2023-48</c:v>
                      </c:pt>
                      <c:pt idx="128">
                        <c:v>2023-49</c:v>
                      </c:pt>
                      <c:pt idx="129">
                        <c:v>2023-50</c:v>
                      </c:pt>
                      <c:pt idx="130">
                        <c:v>2023-51</c:v>
                      </c:pt>
                      <c:pt idx="131">
                        <c:v>2023-52</c:v>
                      </c:pt>
                      <c:pt idx="132">
                        <c:v>2024-01</c:v>
                      </c:pt>
                      <c:pt idx="133">
                        <c:v>2024-02</c:v>
                      </c:pt>
                      <c:pt idx="134">
                        <c:v>2024-03</c:v>
                      </c:pt>
                      <c:pt idx="135">
                        <c:v>2024-04</c:v>
                      </c:pt>
                      <c:pt idx="136">
                        <c:v>2024-05</c:v>
                      </c:pt>
                      <c:pt idx="137">
                        <c:v>2024-06</c:v>
                      </c:pt>
                      <c:pt idx="138">
                        <c:v>2024-07</c:v>
                      </c:pt>
                      <c:pt idx="139">
                        <c:v>2024-08</c:v>
                      </c:pt>
                      <c:pt idx="140">
                        <c:v>2024-09</c:v>
                      </c:pt>
                      <c:pt idx="141">
                        <c:v>2024-10</c:v>
                      </c:pt>
                      <c:pt idx="142">
                        <c:v>2024-11</c:v>
                      </c:pt>
                      <c:pt idx="143">
                        <c:v>2024-12</c:v>
                      </c:pt>
                      <c:pt idx="144">
                        <c:v>2024-13</c:v>
                      </c:pt>
                      <c:pt idx="145">
                        <c:v>2024-14</c:v>
                      </c:pt>
                      <c:pt idx="146">
                        <c:v>2024-15</c:v>
                      </c:pt>
                      <c:pt idx="147">
                        <c:v>2024-16</c:v>
                      </c:pt>
                      <c:pt idx="148">
                        <c:v>2024-17</c:v>
                      </c:pt>
                      <c:pt idx="149">
                        <c:v>2024-18</c:v>
                      </c:pt>
                      <c:pt idx="150">
                        <c:v>2024-19</c:v>
                      </c:pt>
                      <c:pt idx="151">
                        <c:v>2024-20</c:v>
                      </c:pt>
                      <c:pt idx="152">
                        <c:v>2024-21</c:v>
                      </c:pt>
                      <c:pt idx="153">
                        <c:v>2024-22</c:v>
                      </c:pt>
                      <c:pt idx="154">
                        <c:v>2024-23</c:v>
                      </c:pt>
                      <c:pt idx="155">
                        <c:v>2024-24</c:v>
                      </c:pt>
                      <c:pt idx="156">
                        <c:v>2024-25</c:v>
                      </c:pt>
                      <c:pt idx="157">
                        <c:v>2024-26</c:v>
                      </c:pt>
                      <c:pt idx="158">
                        <c:v>2024-27</c:v>
                      </c:pt>
                      <c:pt idx="159">
                        <c:v>2024-28</c:v>
                      </c:pt>
                      <c:pt idx="160">
                        <c:v>2024-29</c:v>
                      </c:pt>
                      <c:pt idx="161">
                        <c:v>2024-30</c:v>
                      </c:pt>
                      <c:pt idx="162">
                        <c:v>2024-31</c:v>
                      </c:pt>
                      <c:pt idx="163">
                        <c:v>2024-32</c:v>
                      </c:pt>
                      <c:pt idx="164">
                        <c:v>2024-33</c:v>
                      </c:pt>
                      <c:pt idx="165">
                        <c:v>2024-34</c:v>
                      </c:pt>
                      <c:pt idx="166">
                        <c:v>2024-35</c:v>
                      </c:pt>
                      <c:pt idx="167">
                        <c:v>2024-36</c:v>
                      </c:pt>
                      <c:pt idx="168">
                        <c:v>2024-37</c:v>
                      </c:pt>
                      <c:pt idx="169">
                        <c:v>2024-38</c:v>
                      </c:pt>
                      <c:pt idx="170">
                        <c:v>2024-39</c:v>
                      </c:pt>
                      <c:pt idx="171">
                        <c:v>2024-40</c:v>
                      </c:pt>
                      <c:pt idx="172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1940'!$BM$82:$BM$254</c15:sqref>
                        </c15:formulaRef>
                      </c:ext>
                    </c:extLst>
                    <c:numCache>
                      <c:formatCode>General</c:formatCode>
                      <c:ptCount val="17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02-4261-8239-71BEFA35A82A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1940'!$AQ$14:$AQ$254</c:f>
              <c:numCache>
                <c:formatCode>General</c:formatCode>
                <c:ptCount val="241"/>
                <c:pt idx="0">
                  <c:v>2.6445571686510756E-4</c:v>
                </c:pt>
                <c:pt idx="1">
                  <c:v>2.5777531225211031E-4</c:v>
                </c:pt>
                <c:pt idx="2">
                  <c:v>2.219485798115281E-4</c:v>
                </c:pt>
                <c:pt idx="3">
                  <c:v>3.0048679401556162E-4</c:v>
                </c:pt>
                <c:pt idx="4">
                  <c:v>3.54610272542534E-4</c:v>
                </c:pt>
                <c:pt idx="5">
                  <c:v>3.5577412022030702E-4</c:v>
                </c:pt>
                <c:pt idx="6">
                  <c:v>3.744146352581242E-4</c:v>
                </c:pt>
                <c:pt idx="7">
                  <c:v>3.4387788462919816E-4</c:v>
                </c:pt>
                <c:pt idx="8">
                  <c:v>4.0875782813933645E-4</c:v>
                </c:pt>
                <c:pt idx="9">
                  <c:v>3.9578463524720298E-4</c:v>
                </c:pt>
                <c:pt idx="10">
                  <c:v>3.9378051862706939E-4</c:v>
                </c:pt>
                <c:pt idx="11">
                  <c:v>3.8620581889391387E-4</c:v>
                </c:pt>
                <c:pt idx="12">
                  <c:v>4.0753621730456178E-4</c:v>
                </c:pt>
                <c:pt idx="13">
                  <c:v>4.4131043497752778E-4</c:v>
                </c:pt>
                <c:pt idx="14">
                  <c:v>3.7999453497464139E-4</c:v>
                </c:pt>
                <c:pt idx="15">
                  <c:v>3.8462374006225118E-4</c:v>
                </c:pt>
                <c:pt idx="16">
                  <c:v>4.028274571023053E-4</c:v>
                </c:pt>
                <c:pt idx="17">
                  <c:v>4.0869682796372813E-4</c:v>
                </c:pt>
                <c:pt idx="18">
                  <c:v>3.8846577613470902E-4</c:v>
                </c:pt>
                <c:pt idx="19">
                  <c:v>4.1825343000482102E-4</c:v>
                </c:pt>
                <c:pt idx="20">
                  <c:v>4.0020156130686951E-4</c:v>
                </c:pt>
                <c:pt idx="21">
                  <c:v>4.6925051074479498E-4</c:v>
                </c:pt>
                <c:pt idx="22">
                  <c:v>4.5356550760672706E-4</c:v>
                </c:pt>
                <c:pt idx="23">
                  <c:v>4.4122777360578233E-4</c:v>
                </c:pt>
                <c:pt idx="24">
                  <c:v>4.0096918337099671E-4</c:v>
                </c:pt>
                <c:pt idx="25">
                  <c:v>4.1392920011735395E-4</c:v>
                </c:pt>
                <c:pt idx="26">
                  <c:v>4.2114084289009314E-4</c:v>
                </c:pt>
                <c:pt idx="27">
                  <c:v>4.7758551367771846E-4</c:v>
                </c:pt>
                <c:pt idx="28">
                  <c:v>4.7215498151931875E-4</c:v>
                </c:pt>
                <c:pt idx="29">
                  <c:v>5.2799558679084699E-4</c:v>
                </c:pt>
                <c:pt idx="30">
                  <c:v>5.901680250931942E-4</c:v>
                </c:pt>
                <c:pt idx="31">
                  <c:v>6.7657095974960025E-4</c:v>
                </c:pt>
                <c:pt idx="32">
                  <c:v>7.7677692928210826E-4</c:v>
                </c:pt>
                <c:pt idx="33">
                  <c:v>1.0406449755551643E-3</c:v>
                </c:pt>
                <c:pt idx="34">
                  <c:v>1.4080506192162183E-3</c:v>
                </c:pt>
                <c:pt idx="35">
                  <c:v>1.3344933111515843E-3</c:v>
                </c:pt>
                <c:pt idx="36">
                  <c:v>1.265021381589198E-3</c:v>
                </c:pt>
                <c:pt idx="37">
                  <c:v>1.0864238713437693E-3</c:v>
                </c:pt>
                <c:pt idx="38">
                  <c:v>9.6119813829422841E-4</c:v>
                </c:pt>
                <c:pt idx="39">
                  <c:v>9.919508576251403E-4</c:v>
                </c:pt>
                <c:pt idx="40">
                  <c:v>1.0254260823296709E-3</c:v>
                </c:pt>
                <c:pt idx="41">
                  <c:v>1.0579486605364792E-3</c:v>
                </c:pt>
                <c:pt idx="42">
                  <c:v>1.0820530352953618E-3</c:v>
                </c:pt>
                <c:pt idx="43">
                  <c:v>1.1750674231693771E-3</c:v>
                </c:pt>
                <c:pt idx="44">
                  <c:v>1.3977496411786293E-3</c:v>
                </c:pt>
                <c:pt idx="45">
                  <c:v>1.3501320295893119E-3</c:v>
                </c:pt>
                <c:pt idx="46">
                  <c:v>1.268644054575725E-3</c:v>
                </c:pt>
                <c:pt idx="47">
                  <c:v>1.228932026019608E-3</c:v>
                </c:pt>
                <c:pt idx="48">
                  <c:v>1.1312465706908895E-3</c:v>
                </c:pt>
                <c:pt idx="49">
                  <c:v>1.2415364636014375E-3</c:v>
                </c:pt>
                <c:pt idx="50">
                  <c:v>1.2935719609252446E-3</c:v>
                </c:pt>
                <c:pt idx="51">
                  <c:v>1.4834750227288777E-3</c:v>
                </c:pt>
                <c:pt idx="52">
                  <c:v>1.6480148112787943E-3</c:v>
                </c:pt>
                <c:pt idx="53">
                  <c:v>1.7554326964080501E-3</c:v>
                </c:pt>
                <c:pt idx="54">
                  <c:v>1.8324295716942841E-3</c:v>
                </c:pt>
                <c:pt idx="55">
                  <c:v>1.9156241157380969E-3</c:v>
                </c:pt>
                <c:pt idx="56">
                  <c:v>1.9232094498088123E-3</c:v>
                </c:pt>
                <c:pt idx="57">
                  <c:v>1.7982963705184007E-3</c:v>
                </c:pt>
                <c:pt idx="58">
                  <c:v>1.692266664389322E-3</c:v>
                </c:pt>
                <c:pt idx="59">
                  <c:v>1.8047248984421637E-3</c:v>
                </c:pt>
                <c:pt idx="60">
                  <c:v>2.1054362419595722E-3</c:v>
                </c:pt>
                <c:pt idx="61">
                  <c:v>1.7623175677251516E-3</c:v>
                </c:pt>
                <c:pt idx="62">
                  <c:v>1.8382538319476518E-3</c:v>
                </c:pt>
                <c:pt idx="63">
                  <c:v>1.7444175077720118E-3</c:v>
                </c:pt>
                <c:pt idx="64">
                  <c:v>1.6097276674278292E-3</c:v>
                </c:pt>
                <c:pt idx="65">
                  <c:v>1.5213683584947093E-3</c:v>
                </c:pt>
                <c:pt idx="66">
                  <c:v>1.4693901572867972E-3</c:v>
                </c:pt>
                <c:pt idx="67">
                  <c:v>1.4757528362962246E-3</c:v>
                </c:pt>
                <c:pt idx="68">
                  <c:v>1.2616968708077626E-3</c:v>
                </c:pt>
                <c:pt idx="69">
                  <c:v>1.1913252489183864E-3</c:v>
                </c:pt>
                <c:pt idx="70">
                  <c:v>1.3478881011050878E-3</c:v>
                </c:pt>
                <c:pt idx="71">
                  <c:v>1.2882262900252889E-3</c:v>
                </c:pt>
                <c:pt idx="72">
                  <c:v>1.2170436725100185E-3</c:v>
                </c:pt>
                <c:pt idx="73">
                  <c:v>1.2000358516091089E-3</c:v>
                </c:pt>
                <c:pt idx="74">
                  <c:v>1.1387854449251026E-3</c:v>
                </c:pt>
                <c:pt idx="75">
                  <c:v>1.2373176753033691E-3</c:v>
                </c:pt>
                <c:pt idx="76">
                  <c:v>1.2256902319005868E-3</c:v>
                </c:pt>
                <c:pt idx="77">
                  <c:v>1.2418062923077134E-3</c:v>
                </c:pt>
                <c:pt idx="78">
                  <c:v>1.0845361376134945E-3</c:v>
                </c:pt>
                <c:pt idx="79">
                  <c:v>1.2067678752134448E-3</c:v>
                </c:pt>
                <c:pt idx="80">
                  <c:v>1.2398331552450255E-3</c:v>
                </c:pt>
                <c:pt idx="81">
                  <c:v>1.3525053111911973E-3</c:v>
                </c:pt>
                <c:pt idx="82">
                  <c:v>1.1248927001590216E-3</c:v>
                </c:pt>
                <c:pt idx="83">
                  <c:v>1.2606590969007235E-3</c:v>
                </c:pt>
                <c:pt idx="84">
                  <c:v>1.3862141845922271E-3</c:v>
                </c:pt>
                <c:pt idx="85">
                  <c:v>1.3574478012474513E-3</c:v>
                </c:pt>
                <c:pt idx="86">
                  <c:v>1.7391143286358986E-3</c:v>
                </c:pt>
                <c:pt idx="87">
                  <c:v>1.7876420389881748E-3</c:v>
                </c:pt>
                <c:pt idx="88">
                  <c:v>1.88337746343615E-3</c:v>
                </c:pt>
                <c:pt idx="89">
                  <c:v>2.5379938937915743E-3</c:v>
                </c:pt>
                <c:pt idx="90">
                  <c:v>2.4863318176853197E-3</c:v>
                </c:pt>
                <c:pt idx="91">
                  <c:v>2.4636098498315587E-3</c:v>
                </c:pt>
                <c:pt idx="92">
                  <c:v>2.5121158335520252E-3</c:v>
                </c:pt>
                <c:pt idx="93">
                  <c:v>2.3392709395321713E-3</c:v>
                </c:pt>
                <c:pt idx="94">
                  <c:v>2.2666792289076161E-3</c:v>
                </c:pt>
                <c:pt idx="95">
                  <c:v>2.1447215229771924E-3</c:v>
                </c:pt>
                <c:pt idx="96">
                  <c:v>1.8875231607890105E-3</c:v>
                </c:pt>
                <c:pt idx="97">
                  <c:v>1.7984812352923123E-3</c:v>
                </c:pt>
                <c:pt idx="98">
                  <c:v>1.5367537253784516E-3</c:v>
                </c:pt>
                <c:pt idx="99">
                  <c:v>1.5309908216600162E-3</c:v>
                </c:pt>
                <c:pt idx="100">
                  <c:v>1.7477758618068317E-3</c:v>
                </c:pt>
                <c:pt idx="101">
                  <c:v>1.9730526103583367E-3</c:v>
                </c:pt>
                <c:pt idx="102">
                  <c:v>1.9322679247273803E-3</c:v>
                </c:pt>
                <c:pt idx="103">
                  <c:v>1.7969121324081859E-3</c:v>
                </c:pt>
                <c:pt idx="104">
                  <c:v>1.597123310941091E-3</c:v>
                </c:pt>
                <c:pt idx="105">
                  <c:v>1.5344218784949068E-3</c:v>
                </c:pt>
                <c:pt idx="106">
                  <c:v>1.5345675877993709E-3</c:v>
                </c:pt>
                <c:pt idx="107">
                  <c:v>1.6558505182690544E-3</c:v>
                </c:pt>
                <c:pt idx="108">
                  <c:v>1.5093114183803128E-3</c:v>
                </c:pt>
                <c:pt idx="109">
                  <c:v>1.4899265518582554E-3</c:v>
                </c:pt>
                <c:pt idx="110">
                  <c:v>1.405755046143323E-3</c:v>
                </c:pt>
                <c:pt idx="111">
                  <c:v>1.3661402962471621E-3</c:v>
                </c:pt>
                <c:pt idx="112">
                  <c:v>1.3521631281432445E-3</c:v>
                </c:pt>
                <c:pt idx="113">
                  <c:v>1.4556642573577017E-3</c:v>
                </c:pt>
                <c:pt idx="114">
                  <c:v>1.4026171423348289E-3</c:v>
                </c:pt>
                <c:pt idx="115">
                  <c:v>1.2699899909240022E-3</c:v>
                </c:pt>
                <c:pt idx="116">
                  <c:v>1.1295427739757295E-3</c:v>
                </c:pt>
                <c:pt idx="117">
                  <c:v>1.2467249129120058E-3</c:v>
                </c:pt>
                <c:pt idx="118">
                  <c:v>1.3049547705202861E-3</c:v>
                </c:pt>
                <c:pt idx="119">
                  <c:v>1.1161198535964095E-3</c:v>
                </c:pt>
                <c:pt idx="120">
                  <c:v>1.0935216563846206E-3</c:v>
                </c:pt>
                <c:pt idx="121">
                  <c:v>1.2055313448288412E-3</c:v>
                </c:pt>
                <c:pt idx="122">
                  <c:v>1.1290109205648754E-3</c:v>
                </c:pt>
                <c:pt idx="123">
                  <c:v>1.3507385427644677E-3</c:v>
                </c:pt>
                <c:pt idx="124">
                  <c:v>1.4380294777431484E-3</c:v>
                </c:pt>
                <c:pt idx="125">
                  <c:v>1.3137318522173651E-3</c:v>
                </c:pt>
                <c:pt idx="126">
                  <c:v>1.5184174858177363E-3</c:v>
                </c:pt>
                <c:pt idx="127">
                  <c:v>1.2829747645849124E-3</c:v>
                </c:pt>
                <c:pt idx="128">
                  <c:v>1.2880267430420223E-3</c:v>
                </c:pt>
                <c:pt idx="129">
                  <c:v>1.3835822621977125E-3</c:v>
                </c:pt>
                <c:pt idx="130">
                  <c:v>1.2493816218294589E-3</c:v>
                </c:pt>
                <c:pt idx="131">
                  <c:v>1.4998048403334074E-3</c:v>
                </c:pt>
                <c:pt idx="132">
                  <c:v>1.2523613307371664E-3</c:v>
                </c:pt>
                <c:pt idx="133">
                  <c:v>1.4481744715172204E-3</c:v>
                </c:pt>
                <c:pt idx="134">
                  <c:v>1.5534760076176982E-3</c:v>
                </c:pt>
                <c:pt idx="135">
                  <c:v>1.6740288850462008E-3</c:v>
                </c:pt>
                <c:pt idx="136">
                  <c:v>1.702609731985901E-3</c:v>
                </c:pt>
                <c:pt idx="137">
                  <c:v>1.278349581330968E-3</c:v>
                </c:pt>
                <c:pt idx="138">
                  <c:v>1.4277022886580583E-3</c:v>
                </c:pt>
                <c:pt idx="139">
                  <c:v>1.2015518076676657E-3</c:v>
                </c:pt>
                <c:pt idx="140">
                  <c:v>1.4898756649911274E-3</c:v>
                </c:pt>
                <c:pt idx="141">
                  <c:v>1.3206139174151061E-3</c:v>
                </c:pt>
                <c:pt idx="142">
                  <c:v>1.3404639052822004E-3</c:v>
                </c:pt>
                <c:pt idx="143">
                  <c:v>1.4488162130273942E-3</c:v>
                </c:pt>
                <c:pt idx="144">
                  <c:v>1.4398597010212831E-3</c:v>
                </c:pt>
                <c:pt idx="145">
                  <c:v>1.6609133710440746E-3</c:v>
                </c:pt>
                <c:pt idx="146">
                  <c:v>1.9736231387784101E-3</c:v>
                </c:pt>
                <c:pt idx="147">
                  <c:v>2.0947653950878276E-3</c:v>
                </c:pt>
                <c:pt idx="148">
                  <c:v>1.9913370935990505E-3</c:v>
                </c:pt>
                <c:pt idx="149">
                  <c:v>1.765864740244592E-3</c:v>
                </c:pt>
                <c:pt idx="150">
                  <c:v>1.7126668056088935E-3</c:v>
                </c:pt>
                <c:pt idx="151">
                  <c:v>1.5370125043298916E-3</c:v>
                </c:pt>
                <c:pt idx="152">
                  <c:v>1.4514791390516123E-3</c:v>
                </c:pt>
                <c:pt idx="153">
                  <c:v>1.4726357470415796E-3</c:v>
                </c:pt>
                <c:pt idx="154">
                  <c:v>1.463120187924629E-3</c:v>
                </c:pt>
                <c:pt idx="155">
                  <c:v>1.5850832598789317E-3</c:v>
                </c:pt>
                <c:pt idx="156">
                  <c:v>1.4050340122601934E-3</c:v>
                </c:pt>
                <c:pt idx="157">
                  <c:v>1.5666318677651045E-3</c:v>
                </c:pt>
                <c:pt idx="158">
                  <c:v>1.5965118413846771E-3</c:v>
                </c:pt>
                <c:pt idx="159">
                  <c:v>1.2490890252629884E-3</c:v>
                </c:pt>
                <c:pt idx="160">
                  <c:v>1.3643746664273712E-3</c:v>
                </c:pt>
                <c:pt idx="161">
                  <c:v>1.2587509259327993E-3</c:v>
                </c:pt>
                <c:pt idx="162">
                  <c:v>1.4624514950981422E-3</c:v>
                </c:pt>
                <c:pt idx="163">
                  <c:v>1.276562960416917E-3</c:v>
                </c:pt>
                <c:pt idx="164">
                  <c:v>1.225333634663979E-3</c:v>
                </c:pt>
                <c:pt idx="165">
                  <c:v>1.2219260627395841E-3</c:v>
                </c:pt>
                <c:pt idx="166">
                  <c:v>1.2507764703611707E-3</c:v>
                </c:pt>
                <c:pt idx="167">
                  <c:v>1.2230986258689124E-3</c:v>
                </c:pt>
                <c:pt idx="168">
                  <c:v>1.5207498831980373E-3</c:v>
                </c:pt>
                <c:pt idx="169">
                  <c:v>1.3715371931458174E-3</c:v>
                </c:pt>
                <c:pt idx="170">
                  <c:v>1.3768612316020115E-3</c:v>
                </c:pt>
                <c:pt idx="171">
                  <c:v>1.3245590254319481E-3</c:v>
                </c:pt>
                <c:pt idx="172">
                  <c:v>1.379249197076768E-3</c:v>
                </c:pt>
                <c:pt idx="173">
                  <c:v>1.2684166456456958E-3</c:v>
                </c:pt>
                <c:pt idx="174">
                  <c:v>1.3565293821785674E-3</c:v>
                </c:pt>
                <c:pt idx="175">
                  <c:v>1.2948623848979565E-3</c:v>
                </c:pt>
                <c:pt idx="176">
                  <c:v>1.2494330049354512E-3</c:v>
                </c:pt>
                <c:pt idx="177">
                  <c:v>1.195175308065316E-3</c:v>
                </c:pt>
                <c:pt idx="178">
                  <c:v>1.3264768696864533E-3</c:v>
                </c:pt>
                <c:pt idx="179">
                  <c:v>1.2466596824015363E-3</c:v>
                </c:pt>
                <c:pt idx="180">
                  <c:v>1.5240518347364239E-3</c:v>
                </c:pt>
                <c:pt idx="181">
                  <c:v>1.2734140266791746E-3</c:v>
                </c:pt>
                <c:pt idx="182">
                  <c:v>1.2352917539858294E-3</c:v>
                </c:pt>
                <c:pt idx="183">
                  <c:v>1.1795950881504549E-3</c:v>
                </c:pt>
                <c:pt idx="184">
                  <c:v>1.2877642919264113E-3</c:v>
                </c:pt>
                <c:pt idx="185">
                  <c:v>1.4055230991989777E-3</c:v>
                </c:pt>
                <c:pt idx="186">
                  <c:v>1.2453213022702769E-3</c:v>
                </c:pt>
                <c:pt idx="187">
                  <c:v>1.5300018570006395E-3</c:v>
                </c:pt>
                <c:pt idx="188">
                  <c:v>1.5799700536729788E-3</c:v>
                </c:pt>
                <c:pt idx="189">
                  <c:v>1.6303636697450794E-3</c:v>
                </c:pt>
                <c:pt idx="190">
                  <c:v>1.495179742049944E-3</c:v>
                </c:pt>
                <c:pt idx="191">
                  <c:v>1.6166183878566129E-3</c:v>
                </c:pt>
                <c:pt idx="192">
                  <c:v>1.7034277966858304E-3</c:v>
                </c:pt>
                <c:pt idx="193">
                  <c:v>1.728255357807218E-3</c:v>
                </c:pt>
                <c:pt idx="194">
                  <c:v>1.7442787873299271E-3</c:v>
                </c:pt>
                <c:pt idx="195">
                  <c:v>1.7784952571393124E-3</c:v>
                </c:pt>
                <c:pt idx="196">
                  <c:v>2.0581005735343196E-3</c:v>
                </c:pt>
                <c:pt idx="197">
                  <c:v>1.8025293528821551E-3</c:v>
                </c:pt>
                <c:pt idx="198">
                  <c:v>1.9197565066949164E-3</c:v>
                </c:pt>
                <c:pt idx="199">
                  <c:v>2.1208326548369291E-3</c:v>
                </c:pt>
                <c:pt idx="200">
                  <c:v>1.8622382912678378E-3</c:v>
                </c:pt>
                <c:pt idx="201">
                  <c:v>1.6197145167315664E-3</c:v>
                </c:pt>
                <c:pt idx="202">
                  <c:v>1.8122024795857294E-3</c:v>
                </c:pt>
                <c:pt idx="203">
                  <c:v>1.8009276902409878E-3</c:v>
                </c:pt>
                <c:pt idx="204">
                  <c:v>2.0052924510197724E-3</c:v>
                </c:pt>
                <c:pt idx="205">
                  <c:v>2.0797022580718726E-3</c:v>
                </c:pt>
                <c:pt idx="206">
                  <c:v>1.6060668825294366E-3</c:v>
                </c:pt>
                <c:pt idx="207">
                  <c:v>1.5839055534966643E-3</c:v>
                </c:pt>
                <c:pt idx="208">
                  <c:v>1.3995027129175123E-3</c:v>
                </c:pt>
                <c:pt idx="209">
                  <c:v>1.4717714676868749E-3</c:v>
                </c:pt>
                <c:pt idx="210">
                  <c:v>1.5062297945766265E-3</c:v>
                </c:pt>
                <c:pt idx="211">
                  <c:v>1.4156428323911588E-3</c:v>
                </c:pt>
                <c:pt idx="212">
                  <c:v>1.6242346265299943E-3</c:v>
                </c:pt>
                <c:pt idx="213">
                  <c:v>1.4168868184942006E-3</c:v>
                </c:pt>
                <c:pt idx="214">
                  <c:v>1.6270468540476952E-3</c:v>
                </c:pt>
                <c:pt idx="215">
                  <c:v>1.5453167873644437E-3</c:v>
                </c:pt>
                <c:pt idx="216">
                  <c:v>1.2663305254509572E-3</c:v>
                </c:pt>
                <c:pt idx="217">
                  <c:v>1.399197427934153E-3</c:v>
                </c:pt>
                <c:pt idx="218">
                  <c:v>1.4935722113066225E-3</c:v>
                </c:pt>
                <c:pt idx="219">
                  <c:v>1.5092273555557363E-3</c:v>
                </c:pt>
                <c:pt idx="220">
                  <c:v>1.4950612657226622E-3</c:v>
                </c:pt>
                <c:pt idx="221">
                  <c:v>1.4707327565676369E-3</c:v>
                </c:pt>
                <c:pt idx="222">
                  <c:v>1.3557070269204785E-3</c:v>
                </c:pt>
                <c:pt idx="223">
                  <c:v>1.1186754578216722E-3</c:v>
                </c:pt>
                <c:pt idx="224">
                  <c:v>1.5681402646171556E-3</c:v>
                </c:pt>
                <c:pt idx="225">
                  <c:v>1.3810567461429637E-3</c:v>
                </c:pt>
                <c:pt idx="226">
                  <c:v>1.2128072776068162E-3</c:v>
                </c:pt>
                <c:pt idx="227">
                  <c:v>1.3400536417035307E-3</c:v>
                </c:pt>
                <c:pt idx="228">
                  <c:v>1.3347434521226906E-3</c:v>
                </c:pt>
                <c:pt idx="229">
                  <c:v>1.3706240900344547E-3</c:v>
                </c:pt>
                <c:pt idx="230">
                  <c:v>1.3550177884892774E-3</c:v>
                </c:pt>
                <c:pt idx="231">
                  <c:v>1.2665302206610932E-3</c:v>
                </c:pt>
                <c:pt idx="232">
                  <c:v>1.3754349436238269E-3</c:v>
                </c:pt>
                <c:pt idx="233">
                  <c:v>1.1607555203509957E-3</c:v>
                </c:pt>
                <c:pt idx="234">
                  <c:v>1.1649107320024416E-3</c:v>
                </c:pt>
                <c:pt idx="235">
                  <c:v>7.475969358563707E-4</c:v>
                </c:pt>
                <c:pt idx="236">
                  <c:v>6.3382451961037345E-4</c:v>
                </c:pt>
                <c:pt idx="237">
                  <c:v>6.6769092890863705E-4</c:v>
                </c:pt>
                <c:pt idx="238">
                  <c:v>4.6779036342710757E-4</c:v>
                </c:pt>
                <c:pt idx="239">
                  <c:v>2.1326748743153101E-4</c:v>
                </c:pt>
                <c:pt idx="240">
                  <c:v>5.3471018454463533E-5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1-4FC8-890A-64EFE7E25494}"/>
            </c:ext>
          </c:extLst>
        </c:ser>
        <c:ser>
          <c:idx val="1"/>
          <c:order val="1"/>
          <c:tx>
            <c:strRef>
              <c:f>'2021_20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1.6047288285402207E-3</c:v>
                </c:pt>
                <c:pt idx="45">
                  <c:v>8.872240872280163E-4</c:v>
                </c:pt>
                <c:pt idx="46">
                  <c:v>1.9483829711260932E-3</c:v>
                </c:pt>
                <c:pt idx="47">
                  <c:v>1.7151207761982789E-3</c:v>
                </c:pt>
                <c:pt idx="48">
                  <c:v>1.9386707577533479E-3</c:v>
                </c:pt>
                <c:pt idx="49">
                  <c:v>1.5104621308135917E-3</c:v>
                </c:pt>
                <c:pt idx="50">
                  <c:v>2.3425358638604994E-3</c:v>
                </c:pt>
                <c:pt idx="51">
                  <c:v>2.1980822308033292E-3</c:v>
                </c:pt>
                <c:pt idx="52">
                  <c:v>2.1502609783796366E-3</c:v>
                </c:pt>
                <c:pt idx="53">
                  <c:v>7.610906367382309E-4</c:v>
                </c:pt>
                <c:pt idx="54">
                  <c:v>6.1520247968667777E-4</c:v>
                </c:pt>
                <c:pt idx="55">
                  <c:v>3.8362334919918144E-4</c:v>
                </c:pt>
                <c:pt idx="56">
                  <c:v>4.9793700171806151E-4</c:v>
                </c:pt>
                <c:pt idx="57">
                  <c:v>4.432280715569684E-4</c:v>
                </c:pt>
                <c:pt idx="58">
                  <c:v>4.4433213503203392E-4</c:v>
                </c:pt>
                <c:pt idx="59">
                  <c:v>4.5957493082546795E-4</c:v>
                </c:pt>
                <c:pt idx="60">
                  <c:v>5.0775486287805874E-4</c:v>
                </c:pt>
                <c:pt idx="61">
                  <c:v>5.0007046713505907E-4</c:v>
                </c:pt>
                <c:pt idx="62">
                  <c:v>4.5911382540371329E-4</c:v>
                </c:pt>
                <c:pt idx="63">
                  <c:v>2.8563170689405908E-4</c:v>
                </c:pt>
                <c:pt idx="64">
                  <c:v>3.582468105664757E-4</c:v>
                </c:pt>
                <c:pt idx="65">
                  <c:v>4.8679227241347855E-4</c:v>
                </c:pt>
                <c:pt idx="66">
                  <c:v>4.3063864265880931E-4</c:v>
                </c:pt>
                <c:pt idx="67">
                  <c:v>3.8570017709765837E-4</c:v>
                </c:pt>
                <c:pt idx="68">
                  <c:v>4.6934810937200892E-4</c:v>
                </c:pt>
                <c:pt idx="69">
                  <c:v>3.9092629032540249E-4</c:v>
                </c:pt>
                <c:pt idx="70">
                  <c:v>4.0748171468616069E-4</c:v>
                </c:pt>
                <c:pt idx="71">
                  <c:v>4.9659546888810712E-4</c:v>
                </c:pt>
                <c:pt idx="72">
                  <c:v>5.0197868839265553E-4</c:v>
                </c:pt>
                <c:pt idx="73">
                  <c:v>4.515813249394942E-4</c:v>
                </c:pt>
                <c:pt idx="74">
                  <c:v>4.9598524560524491E-4</c:v>
                </c:pt>
                <c:pt idx="75">
                  <c:v>4.1219408576627711E-4</c:v>
                </c:pt>
                <c:pt idx="76">
                  <c:v>4.3427594206133213E-4</c:v>
                </c:pt>
                <c:pt idx="77">
                  <c:v>4.7861949099312756E-4</c:v>
                </c:pt>
                <c:pt idx="78">
                  <c:v>3.89378278067987E-4</c:v>
                </c:pt>
                <c:pt idx="79">
                  <c:v>5.1156064644324051E-4</c:v>
                </c:pt>
                <c:pt idx="80">
                  <c:v>5.4473563893272018E-4</c:v>
                </c:pt>
                <c:pt idx="81">
                  <c:v>3.9445958132149132E-4</c:v>
                </c:pt>
                <c:pt idx="82">
                  <c:v>5.1649427162608213E-4</c:v>
                </c:pt>
                <c:pt idx="83">
                  <c:v>5.4407579349119548E-4</c:v>
                </c:pt>
                <c:pt idx="84">
                  <c:v>4.5504972025655667E-4</c:v>
                </c:pt>
                <c:pt idx="85">
                  <c:v>4.7705124011290876E-4</c:v>
                </c:pt>
                <c:pt idx="86">
                  <c:v>6.7660693528711583E-4</c:v>
                </c:pt>
                <c:pt idx="87">
                  <c:v>5.5441224458015117E-4</c:v>
                </c:pt>
                <c:pt idx="88">
                  <c:v>6.041402511317703E-4</c:v>
                </c:pt>
                <c:pt idx="89">
                  <c:v>6.1506043933909934E-4</c:v>
                </c:pt>
                <c:pt idx="90">
                  <c:v>6.5369890839403716E-4</c:v>
                </c:pt>
                <c:pt idx="91">
                  <c:v>7.6995154567279119E-4</c:v>
                </c:pt>
                <c:pt idx="92">
                  <c:v>7.42154245540223E-4</c:v>
                </c:pt>
                <c:pt idx="93">
                  <c:v>7.3096976183915224E-4</c:v>
                </c:pt>
                <c:pt idx="94">
                  <c:v>6.6991553417541428E-4</c:v>
                </c:pt>
                <c:pt idx="95">
                  <c:v>4.7594427087142946E-4</c:v>
                </c:pt>
                <c:pt idx="96">
                  <c:v>5.0342465726055461E-4</c:v>
                </c:pt>
                <c:pt idx="97">
                  <c:v>6.6924968498355752E-4</c:v>
                </c:pt>
                <c:pt idx="98">
                  <c:v>5.19725206595339E-4</c:v>
                </c:pt>
                <c:pt idx="99">
                  <c:v>5.3612781421820681E-4</c:v>
                </c:pt>
                <c:pt idx="100">
                  <c:v>5.9675821988329969E-4</c:v>
                </c:pt>
                <c:pt idx="101">
                  <c:v>6.5739604362883804E-4</c:v>
                </c:pt>
                <c:pt idx="102">
                  <c:v>6.1304016989682439E-4</c:v>
                </c:pt>
                <c:pt idx="103">
                  <c:v>6.1840424784520174E-4</c:v>
                </c:pt>
                <c:pt idx="104">
                  <c:v>4.9674213122584074E-4</c:v>
                </c:pt>
                <c:pt idx="105">
                  <c:v>5.6279811082445084E-4</c:v>
                </c:pt>
                <c:pt idx="106">
                  <c:v>5.9573792040459265E-4</c:v>
                </c:pt>
                <c:pt idx="107">
                  <c:v>5.7901860974047051E-4</c:v>
                </c:pt>
                <c:pt idx="108">
                  <c:v>5.4575205316496835E-4</c:v>
                </c:pt>
                <c:pt idx="109">
                  <c:v>6.117445985143763E-4</c:v>
                </c:pt>
                <c:pt idx="110">
                  <c:v>6.1158566471711891E-4</c:v>
                </c:pt>
                <c:pt idx="111">
                  <c:v>5.4528923691780321E-4</c:v>
                </c:pt>
                <c:pt idx="112">
                  <c:v>5.1756472420383371E-4</c:v>
                </c:pt>
                <c:pt idx="113">
                  <c:v>5.283944541187481E-4</c:v>
                </c:pt>
                <c:pt idx="114">
                  <c:v>5.0619190002079966E-4</c:v>
                </c:pt>
                <c:pt idx="115">
                  <c:v>5.720462640573812E-4</c:v>
                </c:pt>
                <c:pt idx="116">
                  <c:v>4.8935150115197415E-4</c:v>
                </c:pt>
                <c:pt idx="117">
                  <c:v>4.7266678806714247E-4</c:v>
                </c:pt>
                <c:pt idx="118">
                  <c:v>5.3844155023069669E-4</c:v>
                </c:pt>
                <c:pt idx="119">
                  <c:v>5.0529067579429404E-4</c:v>
                </c:pt>
                <c:pt idx="120">
                  <c:v>5.6004093345736179E-4</c:v>
                </c:pt>
                <c:pt idx="121">
                  <c:v>5.8733002212908898E-4</c:v>
                </c:pt>
                <c:pt idx="122">
                  <c:v>4.6638133029946164E-4</c:v>
                </c:pt>
                <c:pt idx="123">
                  <c:v>4.4973063642462661E-4</c:v>
                </c:pt>
                <c:pt idx="124">
                  <c:v>6.7995824743933458E-4</c:v>
                </c:pt>
                <c:pt idx="125">
                  <c:v>5.5914906740758732E-4</c:v>
                </c:pt>
                <c:pt idx="126">
                  <c:v>6.0284721738352231E-4</c:v>
                </c:pt>
                <c:pt idx="127">
                  <c:v>6.2462132371558104E-4</c:v>
                </c:pt>
                <c:pt idx="128">
                  <c:v>5.7514343278723635E-4</c:v>
                </c:pt>
                <c:pt idx="129">
                  <c:v>5.2018803416456439E-4</c:v>
                </c:pt>
                <c:pt idx="130">
                  <c:v>5.9668971795023005E-4</c:v>
                </c:pt>
                <c:pt idx="131">
                  <c:v>5.6915199185540895E-4</c:v>
                </c:pt>
                <c:pt idx="132">
                  <c:v>6.2373200720879985E-4</c:v>
                </c:pt>
                <c:pt idx="133">
                  <c:v>6.0716541995058809E-4</c:v>
                </c:pt>
                <c:pt idx="134">
                  <c:v>5.8512516099370505E-4</c:v>
                </c:pt>
                <c:pt idx="135">
                  <c:v>5.8496500904548811E-4</c:v>
                </c:pt>
                <c:pt idx="136">
                  <c:v>4.9184345728361164E-4</c:v>
                </c:pt>
                <c:pt idx="137">
                  <c:v>6.8300108847454152E-4</c:v>
                </c:pt>
                <c:pt idx="138">
                  <c:v>6.4461865848873675E-4</c:v>
                </c:pt>
                <c:pt idx="139">
                  <c:v>5.5704485694606286E-4</c:v>
                </c:pt>
                <c:pt idx="140">
                  <c:v>5.7872907007461716E-4</c:v>
                </c:pt>
                <c:pt idx="141">
                  <c:v>6.6049947003728193E-4</c:v>
                </c:pt>
                <c:pt idx="142">
                  <c:v>5.2931690967291658E-4</c:v>
                </c:pt>
                <c:pt idx="143">
                  <c:v>6.7653677288105184E-4</c:v>
                </c:pt>
                <c:pt idx="144">
                  <c:v>6.0546013025701974E-4</c:v>
                </c:pt>
                <c:pt idx="145">
                  <c:v>6.5442481072693895E-4</c:v>
                </c:pt>
                <c:pt idx="146">
                  <c:v>6.8158089304392743E-4</c:v>
                </c:pt>
                <c:pt idx="147">
                  <c:v>7.6331320641779296E-4</c:v>
                </c:pt>
                <c:pt idx="148">
                  <c:v>8.1236574603915906E-4</c:v>
                </c:pt>
                <c:pt idx="149">
                  <c:v>5.995830906502616E-4</c:v>
                </c:pt>
                <c:pt idx="150">
                  <c:v>5.8852767401139773E-4</c:v>
                </c:pt>
                <c:pt idx="151">
                  <c:v>5.6111799603862612E-4</c:v>
                </c:pt>
                <c:pt idx="152">
                  <c:v>5.9910309014636067E-4</c:v>
                </c:pt>
                <c:pt idx="153">
                  <c:v>6.0985150157947675E-4</c:v>
                </c:pt>
                <c:pt idx="154">
                  <c:v>7.4046381009914371E-4</c:v>
                </c:pt>
                <c:pt idx="155">
                  <c:v>7.6763715034216769E-4</c:v>
                </c:pt>
                <c:pt idx="156">
                  <c:v>5.2247427871686392E-4</c:v>
                </c:pt>
                <c:pt idx="157">
                  <c:v>5.8218719926901954E-4</c:v>
                </c:pt>
                <c:pt idx="158">
                  <c:v>6.8546230751584511E-4</c:v>
                </c:pt>
                <c:pt idx="159">
                  <c:v>6.5269945887198681E-4</c:v>
                </c:pt>
                <c:pt idx="160">
                  <c:v>6.5257802705609587E-4</c:v>
                </c:pt>
                <c:pt idx="161">
                  <c:v>6.796627934123362E-4</c:v>
                </c:pt>
                <c:pt idx="162">
                  <c:v>6.7955719560422272E-4</c:v>
                </c:pt>
                <c:pt idx="163">
                  <c:v>6.5225455098484586E-4</c:v>
                </c:pt>
                <c:pt idx="164">
                  <c:v>6.0319221458237824E-4</c:v>
                </c:pt>
                <c:pt idx="165">
                  <c:v>5.5412374411913687E-4</c:v>
                </c:pt>
                <c:pt idx="166">
                  <c:v>6.191793038577072E-4</c:v>
                </c:pt>
                <c:pt idx="167">
                  <c:v>5.4297594358151437E-4</c:v>
                </c:pt>
                <c:pt idx="168">
                  <c:v>4.3962830770092926E-4</c:v>
                </c:pt>
                <c:pt idx="169">
                  <c:v>4.9915687556295195E-4</c:v>
                </c:pt>
                <c:pt idx="170">
                  <c:v>5.3697154325168855E-4</c:v>
                </c:pt>
                <c:pt idx="171">
                  <c:v>5.6393540409927141E-4</c:v>
                </c:pt>
                <c:pt idx="172">
                  <c:v>5.6920410397377124E-4</c:v>
                </c:pt>
                <c:pt idx="173">
                  <c:v>4.9855802750061232E-4</c:v>
                </c:pt>
                <c:pt idx="174">
                  <c:v>5.4716953228751324E-4</c:v>
                </c:pt>
                <c:pt idx="175">
                  <c:v>5.6868663206427255E-4</c:v>
                </c:pt>
                <c:pt idx="176">
                  <c:v>5.7395195697813916E-4</c:v>
                </c:pt>
                <c:pt idx="177">
                  <c:v>5.3588648454677018E-4</c:v>
                </c:pt>
                <c:pt idx="178">
                  <c:v>5.8445739980593102E-4</c:v>
                </c:pt>
                <c:pt idx="179">
                  <c:v>5.3017693638213311E-4</c:v>
                </c:pt>
                <c:pt idx="180">
                  <c:v>6.1119256761968269E-4</c:v>
                </c:pt>
                <c:pt idx="181">
                  <c:v>5.7859253051720141E-4</c:v>
                </c:pt>
                <c:pt idx="182">
                  <c:v>5.838550125268811E-4</c:v>
                </c:pt>
                <c:pt idx="183">
                  <c:v>5.5126214177458356E-4</c:v>
                </c:pt>
                <c:pt idx="184">
                  <c:v>5.2407516505739672E-4</c:v>
                </c:pt>
                <c:pt idx="185">
                  <c:v>4.8608259109019739E-4</c:v>
                </c:pt>
                <c:pt idx="186">
                  <c:v>5.9396158867671865E-4</c:v>
                </c:pt>
                <c:pt idx="187">
                  <c:v>4.5339347010334347E-4</c:v>
                </c:pt>
                <c:pt idx="188">
                  <c:v>6.1519068240241241E-4</c:v>
                </c:pt>
                <c:pt idx="189">
                  <c:v>5.4488060201751058E-4</c:v>
                </c:pt>
                <c:pt idx="190">
                  <c:v>4.9076140843194488E-4</c:v>
                </c:pt>
                <c:pt idx="191">
                  <c:v>6.2006746723836006E-4</c:v>
                </c:pt>
                <c:pt idx="192">
                  <c:v>5.6060618002706048E-4</c:v>
                </c:pt>
                <c:pt idx="193">
                  <c:v>5.9281145809332862E-4</c:v>
                </c:pt>
                <c:pt idx="194">
                  <c:v>7.59843264768766E-4</c:v>
                </c:pt>
                <c:pt idx="195">
                  <c:v>6.8970280956795688E-4</c:v>
                </c:pt>
                <c:pt idx="196">
                  <c:v>7.7589689278626081E-4</c:v>
                </c:pt>
                <c:pt idx="197">
                  <c:v>7.0577844700609718E-4</c:v>
                </c:pt>
                <c:pt idx="198">
                  <c:v>6.1406308460809351E-4</c:v>
                </c:pt>
                <c:pt idx="199">
                  <c:v>7.1634321927497733E-4</c:v>
                </c:pt>
                <c:pt idx="200">
                  <c:v>7.1089008391718358E-4</c:v>
                </c:pt>
                <c:pt idx="201">
                  <c:v>5.707224940199588E-4</c:v>
                </c:pt>
                <c:pt idx="202">
                  <c:v>5.7596531927149998E-4</c:v>
                </c:pt>
                <c:pt idx="203">
                  <c:v>6.7815189463388888E-4</c:v>
                </c:pt>
                <c:pt idx="204">
                  <c:v>6.4575224245522287E-4</c:v>
                </c:pt>
                <c:pt idx="205">
                  <c:v>7.9104653058768815E-4</c:v>
                </c:pt>
                <c:pt idx="206">
                  <c:v>6.6179962184419346E-4</c:v>
                </c:pt>
                <c:pt idx="207">
                  <c:v>6.8862312661484553E-4</c:v>
                </c:pt>
                <c:pt idx="208">
                  <c:v>5.1630743491877041E-4</c:v>
                </c:pt>
                <c:pt idx="209">
                  <c:v>5.4304707138501732E-4</c:v>
                </c:pt>
                <c:pt idx="210">
                  <c:v>6.4509991985091137E-4</c:v>
                </c:pt>
                <c:pt idx="211">
                  <c:v>5.3205303802893633E-4</c:v>
                </c:pt>
                <c:pt idx="212">
                  <c:v>5.3727489982562484E-4</c:v>
                </c:pt>
                <c:pt idx="213">
                  <c:v>6.6613025325759623E-4</c:v>
                </c:pt>
                <c:pt idx="214">
                  <c:v>6.0691483405936461E-4</c:v>
                </c:pt>
                <c:pt idx="215">
                  <c:v>4.1338626801842946E-4</c:v>
                </c:pt>
                <c:pt idx="216">
                  <c:v>5.5282548291611254E-4</c:v>
                </c:pt>
                <c:pt idx="217">
                  <c:v>5.0972829841963566E-4</c:v>
                </c:pt>
                <c:pt idx="218">
                  <c:v>5.5250753232098638E-4</c:v>
                </c:pt>
                <c:pt idx="219">
                  <c:v>5.1480114562178639E-4</c:v>
                </c:pt>
                <c:pt idx="220">
                  <c:v>6.5413158326917597E-4</c:v>
                </c:pt>
                <c:pt idx="221">
                  <c:v>5.6820566759068663E-4</c:v>
                </c:pt>
                <c:pt idx="222">
                  <c:v>5.0372092965166981E-4</c:v>
                </c:pt>
                <c:pt idx="223">
                  <c:v>5.0892176486518276E-4</c:v>
                </c:pt>
                <c:pt idx="224">
                  <c:v>5.6235293837770552E-4</c:v>
                </c:pt>
                <c:pt idx="225">
                  <c:v>6.6938473281852242E-4</c:v>
                </c:pt>
                <c:pt idx="226">
                  <c:v>5.0321865902500118E-4</c:v>
                </c:pt>
                <c:pt idx="227">
                  <c:v>4.9235072668660207E-4</c:v>
                </c:pt>
                <c:pt idx="228">
                  <c:v>5.4036890265170008E-4</c:v>
                </c:pt>
                <c:pt idx="229">
                  <c:v>5.4022258164850598E-4</c:v>
                </c:pt>
                <c:pt idx="230">
                  <c:v>4.4377572481851552E-4</c:v>
                </c:pt>
                <c:pt idx="231">
                  <c:v>3.7409566950829886E-4</c:v>
                </c:pt>
                <c:pt idx="232">
                  <c:v>4.0064400991226613E-4</c:v>
                </c:pt>
                <c:pt idx="233">
                  <c:v>4.8061042382893269E-4</c:v>
                </c:pt>
                <c:pt idx="234">
                  <c:v>4.6442464045414383E-4</c:v>
                </c:pt>
                <c:pt idx="235">
                  <c:v>2.4007150487607838E-4</c:v>
                </c:pt>
                <c:pt idx="236">
                  <c:v>3.1992780285377556E-4</c:v>
                </c:pt>
                <c:pt idx="237">
                  <c:v>1.9715738125799904E-4</c:v>
                </c:pt>
                <c:pt idx="238">
                  <c:v>1.6506972093574348E-4</c:v>
                </c:pt>
                <c:pt idx="239">
                  <c:v>6.3845468094663694E-5</c:v>
                </c:pt>
                <c:pt idx="240">
                  <c:v>1.5947363239902182E-5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B1-4FC8-890A-64EFE7E25494}"/>
            </c:ext>
          </c:extLst>
        </c:ser>
        <c:ser>
          <c:idx val="2"/>
          <c:order val="2"/>
          <c:tx>
            <c:strRef>
              <c:f>'2021_20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'2021_20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1.8641113161840075E-3</c:v>
                </c:pt>
                <c:pt idx="48">
                  <c:v>6.4281936802919055E-4</c:v>
                </c:pt>
                <c:pt idx="49">
                  <c:v>5.2481768797195188E-4</c:v>
                </c:pt>
                <c:pt idx="50">
                  <c:v>1.0286490361107611E-3</c:v>
                </c:pt>
                <c:pt idx="51">
                  <c:v>8.2808163718553832E-4</c:v>
                </c:pt>
                <c:pt idx="52">
                  <c:v>1.1684977697753076E-3</c:v>
                </c:pt>
                <c:pt idx="53">
                  <c:v>1.2293293628079904E-3</c:v>
                </c:pt>
                <c:pt idx="54">
                  <c:v>1.1996415935541832E-3</c:v>
                </c:pt>
                <c:pt idx="55">
                  <c:v>9.8750944969013335E-4</c:v>
                </c:pt>
                <c:pt idx="56">
                  <c:v>1.1148745434157148E-3</c:v>
                </c:pt>
                <c:pt idx="57">
                  <c:v>4.6732817685829638E-4</c:v>
                </c:pt>
                <c:pt idx="58">
                  <c:v>3.7508947759936766E-4</c:v>
                </c:pt>
                <c:pt idx="59">
                  <c:v>3.128718529759879E-4</c:v>
                </c:pt>
                <c:pt idx="60">
                  <c:v>3.4967469452692318E-4</c:v>
                </c:pt>
                <c:pt idx="61">
                  <c:v>4.61654567957219E-4</c:v>
                </c:pt>
                <c:pt idx="62">
                  <c:v>3.9991159654724316E-4</c:v>
                </c:pt>
                <c:pt idx="63">
                  <c:v>3.7455245005714737E-4</c:v>
                </c:pt>
                <c:pt idx="64">
                  <c:v>3.3322563880574499E-4</c:v>
                </c:pt>
                <c:pt idx="65">
                  <c:v>3.9296484289065662E-4</c:v>
                </c:pt>
                <c:pt idx="66">
                  <c:v>3.8715945564685113E-4</c:v>
                </c:pt>
                <c:pt idx="67">
                  <c:v>3.9226248644645104E-4</c:v>
                </c:pt>
                <c:pt idx="68">
                  <c:v>4.5453870988717334E-4</c:v>
                </c:pt>
                <c:pt idx="69">
                  <c:v>3.5078354172161447E-4</c:v>
                </c:pt>
                <c:pt idx="70">
                  <c:v>3.9937728553687986E-4</c:v>
                </c:pt>
                <c:pt idx="71">
                  <c:v>5.293882113933838E-4</c:v>
                </c:pt>
                <c:pt idx="72">
                  <c:v>4.7199531166094695E-4</c:v>
                </c:pt>
                <c:pt idx="73">
                  <c:v>5.855190471058489E-4</c:v>
                </c:pt>
                <c:pt idx="74">
                  <c:v>4.6044783756401289E-4</c:v>
                </c:pt>
                <c:pt idx="75">
                  <c:v>5.6026082514941866E-4</c:v>
                </c:pt>
                <c:pt idx="76">
                  <c:v>4.5162425545178827E-4</c:v>
                </c:pt>
                <c:pt idx="77">
                  <c:v>4.6747136489487816E-4</c:v>
                </c:pt>
                <c:pt idx="78">
                  <c:v>5.1031462325635494E-4</c:v>
                </c:pt>
                <c:pt idx="79">
                  <c:v>5.450175709508946E-4</c:v>
                </c:pt>
                <c:pt idx="80">
                  <c:v>5.09551960415982E-4</c:v>
                </c:pt>
                <c:pt idx="81">
                  <c:v>5.5229015438118718E-4</c:v>
                </c:pt>
                <c:pt idx="82">
                  <c:v>4.6570210948444578E-4</c:v>
                </c:pt>
                <c:pt idx="83">
                  <c:v>4.5994360505519658E-4</c:v>
                </c:pt>
                <c:pt idx="84">
                  <c:v>5.3486171526565766E-4</c:v>
                </c:pt>
                <c:pt idx="85">
                  <c:v>5.9090320022581471E-4</c:v>
                </c:pt>
                <c:pt idx="86">
                  <c:v>7.2480753062636961E-4</c:v>
                </c:pt>
                <c:pt idx="87">
                  <c:v>6.7071878866675164E-4</c:v>
                </c:pt>
                <c:pt idx="88">
                  <c:v>6.8910233923113334E-4</c:v>
                </c:pt>
                <c:pt idx="89">
                  <c:v>7.2625151748113013E-4</c:v>
                </c:pt>
                <c:pt idx="90">
                  <c:v>7.4194573384235736E-4</c:v>
                </c:pt>
                <c:pt idx="91">
                  <c:v>7.9782703987625581E-4</c:v>
                </c:pt>
                <c:pt idx="92">
                  <c:v>8.0013871681549069E-4</c:v>
                </c:pt>
                <c:pt idx="93">
                  <c:v>6.6326375786112009E-4</c:v>
                </c:pt>
                <c:pt idx="94">
                  <c:v>6.334471401973536E-4</c:v>
                </c:pt>
                <c:pt idx="95">
                  <c:v>5.7157827350605211E-4</c:v>
                </c:pt>
                <c:pt idx="96">
                  <c:v>6.0590361108534723E-4</c:v>
                </c:pt>
                <c:pt idx="97">
                  <c:v>5.6013456391493645E-4</c:v>
                </c:pt>
                <c:pt idx="98">
                  <c:v>5.2773915567599894E-4</c:v>
                </c:pt>
                <c:pt idx="99">
                  <c:v>5.9930852947454743E-4</c:v>
                </c:pt>
                <c:pt idx="100">
                  <c:v>5.6428961879387393E-4</c:v>
                </c:pt>
                <c:pt idx="101">
                  <c:v>6.9432757433461069E-4</c:v>
                </c:pt>
                <c:pt idx="102">
                  <c:v>6.4871071856704434E-4</c:v>
                </c:pt>
                <c:pt idx="103">
                  <c:v>5.7387672927156704E-4</c:v>
                </c:pt>
                <c:pt idx="104">
                  <c:v>6.5319089508095445E-4</c:v>
                </c:pt>
                <c:pt idx="105">
                  <c:v>5.2004482036792691E-4</c:v>
                </c:pt>
                <c:pt idx="106">
                  <c:v>5.8067959233962848E-4</c:v>
                </c:pt>
                <c:pt idx="107">
                  <c:v>6.5188090259864196E-4</c:v>
                </c:pt>
                <c:pt idx="108">
                  <c:v>6.5149211364207919E-4</c:v>
                </c:pt>
                <c:pt idx="109">
                  <c:v>6.0872836540525077E-4</c:v>
                </c:pt>
                <c:pt idx="110">
                  <c:v>6.056919454937021E-4</c:v>
                </c:pt>
                <c:pt idx="111">
                  <c:v>6.7672147684233919E-4</c:v>
                </c:pt>
                <c:pt idx="112">
                  <c:v>6.9220143925433932E-4</c:v>
                </c:pt>
                <c:pt idx="113">
                  <c:v>6.257638970063867E-4</c:v>
                </c:pt>
                <c:pt idx="114">
                  <c:v>6.2801711774102854E-4</c:v>
                </c:pt>
                <c:pt idx="115">
                  <c:v>5.3264086977404047E-4</c:v>
                </c:pt>
                <c:pt idx="116">
                  <c:v>5.4807819238955385E-4</c:v>
                </c:pt>
                <c:pt idx="117">
                  <c:v>6.0566174179352099E-4</c:v>
                </c:pt>
                <c:pt idx="118">
                  <c:v>5.2101669579108156E-4</c:v>
                </c:pt>
                <c:pt idx="119">
                  <c:v>5.2063807350466527E-4</c:v>
                </c:pt>
                <c:pt idx="120">
                  <c:v>4.7293952655313835E-4</c:v>
                </c:pt>
                <c:pt idx="121">
                  <c:v>5.6188964967910553E-4</c:v>
                </c:pt>
                <c:pt idx="122">
                  <c:v>4.985006597106724E-4</c:v>
                </c:pt>
                <c:pt idx="123">
                  <c:v>4.7189717670238226E-4</c:v>
                </c:pt>
                <c:pt idx="124">
                  <c:v>6.3930207207146263E-4</c:v>
                </c:pt>
                <c:pt idx="125">
                  <c:v>5.5769842544922275E-4</c:v>
                </c:pt>
                <c:pt idx="126">
                  <c:v>7.2752547012428209E-4</c:v>
                </c:pt>
                <c:pt idx="127">
                  <c:v>5.413401750310506E-4</c:v>
                </c:pt>
                <c:pt idx="128">
                  <c:v>5.4880690519503448E-4</c:v>
                </c:pt>
                <c:pt idx="129">
                  <c:v>5.5626800676813505E-4</c:v>
                </c:pt>
                <c:pt idx="130">
                  <c:v>5.5066672565059615E-4</c:v>
                </c:pt>
                <c:pt idx="131">
                  <c:v>5.6072746348917685E-4</c:v>
                </c:pt>
                <c:pt idx="132">
                  <c:v>5.8382090216727868E-4</c:v>
                </c:pt>
                <c:pt idx="133">
                  <c:v>5.9386787794589576E-4</c:v>
                </c:pt>
                <c:pt idx="134">
                  <c:v>6.1953785550066269E-4</c:v>
                </c:pt>
                <c:pt idx="135">
                  <c:v>6.3738484074912728E-4</c:v>
                </c:pt>
                <c:pt idx="136">
                  <c:v>6.8644863364756778E-4</c:v>
                </c:pt>
                <c:pt idx="137">
                  <c:v>6.4967403108442219E-4</c:v>
                </c:pt>
                <c:pt idx="138">
                  <c:v>6.0771944947263939E-4</c:v>
                </c:pt>
                <c:pt idx="139">
                  <c:v>5.3462807586945893E-4</c:v>
                </c:pt>
                <c:pt idx="140">
                  <c:v>6.0173073522520144E-4</c:v>
                </c:pt>
                <c:pt idx="141">
                  <c:v>5.9616904088262098E-4</c:v>
                </c:pt>
                <c:pt idx="142">
                  <c:v>6.813431366706049E-4</c:v>
                </c:pt>
                <c:pt idx="143">
                  <c:v>6.3952274381881308E-4</c:v>
                </c:pt>
                <c:pt idx="144">
                  <c:v>6.1584855312668552E-4</c:v>
                </c:pt>
                <c:pt idx="145">
                  <c:v>7.7594964876519755E-4</c:v>
                </c:pt>
                <c:pt idx="146">
                  <c:v>9.412588258944991E-4</c:v>
                </c:pt>
                <c:pt idx="147">
                  <c:v>8.013050011359469E-4</c:v>
                </c:pt>
                <c:pt idx="148">
                  <c:v>7.5961293122690234E-4</c:v>
                </c:pt>
                <c:pt idx="149">
                  <c:v>7.4377089832181758E-4</c:v>
                </c:pt>
                <c:pt idx="150">
                  <c:v>6.9951446421164648E-4</c:v>
                </c:pt>
                <c:pt idx="151">
                  <c:v>7.0432570686114395E-4</c:v>
                </c:pt>
                <c:pt idx="152">
                  <c:v>6.7042733212896151E-4</c:v>
                </c:pt>
                <c:pt idx="153">
                  <c:v>6.1075298644489159E-4</c:v>
                </c:pt>
                <c:pt idx="154">
                  <c:v>5.691523813516515E-4</c:v>
                </c:pt>
                <c:pt idx="155">
                  <c:v>6.6150601144762569E-4</c:v>
                </c:pt>
                <c:pt idx="156">
                  <c:v>7.0749047376777487E-4</c:v>
                </c:pt>
                <c:pt idx="157">
                  <c:v>6.8141032349001551E-4</c:v>
                </c:pt>
                <c:pt idx="158">
                  <c:v>5.8847527740266972E-4</c:v>
                </c:pt>
                <c:pt idx="159">
                  <c:v>6.1123909841838539E-4</c:v>
                </c:pt>
                <c:pt idx="160">
                  <c:v>6.4426701993311214E-4</c:v>
                </c:pt>
                <c:pt idx="161">
                  <c:v>5.7973209394137617E-4</c:v>
                </c:pt>
                <c:pt idx="162">
                  <c:v>5.8962881803956483E-4</c:v>
                </c:pt>
                <c:pt idx="163">
                  <c:v>6.0208414737882704E-4</c:v>
                </c:pt>
                <c:pt idx="164">
                  <c:v>5.9659744895035154E-4</c:v>
                </c:pt>
                <c:pt idx="165">
                  <c:v>5.399038978760425E-4</c:v>
                </c:pt>
                <c:pt idx="166">
                  <c:v>5.9583560659831592E-4</c:v>
                </c:pt>
                <c:pt idx="167">
                  <c:v>6.1337681041984853E-4</c:v>
                </c:pt>
                <c:pt idx="168">
                  <c:v>6.2324211672461661E-4</c:v>
                </c:pt>
                <c:pt idx="169">
                  <c:v>5.4114462873554434E-4</c:v>
                </c:pt>
                <c:pt idx="170">
                  <c:v>5.6886209498256018E-4</c:v>
                </c:pt>
                <c:pt idx="171">
                  <c:v>4.9963030469924374E-4</c:v>
                </c:pt>
                <c:pt idx="172">
                  <c:v>5.9613897163018513E-4</c:v>
                </c:pt>
                <c:pt idx="173">
                  <c:v>4.8878591506274849E-4</c:v>
                </c:pt>
                <c:pt idx="174">
                  <c:v>5.6479975636800615E-4</c:v>
                </c:pt>
                <c:pt idx="175">
                  <c:v>6.3313958891157403E-4</c:v>
                </c:pt>
                <c:pt idx="176">
                  <c:v>5.6667064081696332E-4</c:v>
                </c:pt>
                <c:pt idx="177">
                  <c:v>4.7484024468122718E-4</c:v>
                </c:pt>
                <c:pt idx="178">
                  <c:v>5.1765205651249928E-4</c:v>
                </c:pt>
                <c:pt idx="179">
                  <c:v>5.5535800290428417E-4</c:v>
                </c:pt>
                <c:pt idx="180">
                  <c:v>5.8289739318369662E-4</c:v>
                </c:pt>
                <c:pt idx="181">
                  <c:v>6.661894030500987E-4</c:v>
                </c:pt>
                <c:pt idx="182">
                  <c:v>5.5944644759504307E-4</c:v>
                </c:pt>
                <c:pt idx="183">
                  <c:v>5.0340283623599529E-4</c:v>
                </c:pt>
                <c:pt idx="184">
                  <c:v>6.1182814380807723E-4</c:v>
                </c:pt>
                <c:pt idx="185">
                  <c:v>5.3057175265422678E-4</c:v>
                </c:pt>
                <c:pt idx="186">
                  <c:v>5.7064324895831037E-4</c:v>
                </c:pt>
                <c:pt idx="187">
                  <c:v>6.2332095403635622E-4</c:v>
                </c:pt>
                <c:pt idx="188">
                  <c:v>6.5073977070849334E-4</c:v>
                </c:pt>
                <c:pt idx="189">
                  <c:v>6.6301435886145777E-4</c:v>
                </c:pt>
                <c:pt idx="190">
                  <c:v>6.752867188571357E-4</c:v>
                </c:pt>
                <c:pt idx="191">
                  <c:v>5.9430688828137983E-4</c:v>
                </c:pt>
                <c:pt idx="192">
                  <c:v>5.9899590816271957E-4</c:v>
                </c:pt>
                <c:pt idx="193">
                  <c:v>6.6661625368849402E-4</c:v>
                </c:pt>
                <c:pt idx="194">
                  <c:v>6.7383268864158611E-4</c:v>
                </c:pt>
                <c:pt idx="195">
                  <c:v>6.6092793902688116E-4</c:v>
                </c:pt>
                <c:pt idx="196">
                  <c:v>6.5808154176042442E-4</c:v>
                </c:pt>
                <c:pt idx="197">
                  <c:v>7.7836348121227794E-4</c:v>
                </c:pt>
                <c:pt idx="198">
                  <c:v>7.0272060799747105E-4</c:v>
                </c:pt>
                <c:pt idx="199">
                  <c:v>6.672558391750135E-4</c:v>
                </c:pt>
                <c:pt idx="200">
                  <c:v>6.2929082823896516E-4</c:v>
                </c:pt>
                <c:pt idx="201">
                  <c:v>6.8412588837371362E-4</c:v>
                </c:pt>
                <c:pt idx="202">
                  <c:v>6.5372380450674252E-4</c:v>
                </c:pt>
                <c:pt idx="203">
                  <c:v>7.5863283178511742E-4</c:v>
                </c:pt>
                <c:pt idx="204">
                  <c:v>6.832005795517664E-4</c:v>
                </c:pt>
                <c:pt idx="205">
                  <c:v>7.5548719971246792E-4</c:v>
                </c:pt>
                <c:pt idx="206">
                  <c:v>6.0505153191756577E-4</c:v>
                </c:pt>
                <c:pt idx="207">
                  <c:v>6.2972021662457067E-4</c:v>
                </c:pt>
                <c:pt idx="208">
                  <c:v>5.669055470365424E-4</c:v>
                </c:pt>
                <c:pt idx="209">
                  <c:v>5.4158858071719088E-4</c:v>
                </c:pt>
                <c:pt idx="210">
                  <c:v>5.9865433121194514E-4</c:v>
                </c:pt>
                <c:pt idx="211">
                  <c:v>5.434354799043632E-4</c:v>
                </c:pt>
                <c:pt idx="212">
                  <c:v>6.4032785426522095E-4</c:v>
                </c:pt>
                <c:pt idx="213">
                  <c:v>6.2255560985131409E-4</c:v>
                </c:pt>
                <c:pt idx="214">
                  <c:v>5.0019480381884994E-4</c:v>
                </c:pt>
                <c:pt idx="215">
                  <c:v>5.421594357297412E-4</c:v>
                </c:pt>
                <c:pt idx="216">
                  <c:v>5.1446288579458789E-4</c:v>
                </c:pt>
                <c:pt idx="217">
                  <c:v>5.9365881511968719E-4</c:v>
                </c:pt>
                <c:pt idx="218">
                  <c:v>5.3867325934976024E-4</c:v>
                </c:pt>
                <c:pt idx="219">
                  <c:v>5.7309009517639081E-4</c:v>
                </c:pt>
                <c:pt idx="220">
                  <c:v>4.933639294006037E-4</c:v>
                </c:pt>
                <c:pt idx="221">
                  <c:v>5.7484300971904297E-4</c:v>
                </c:pt>
                <c:pt idx="222">
                  <c:v>5.4972849087535358E-4</c:v>
                </c:pt>
                <c:pt idx="223">
                  <c:v>5.2215259601128992E-4</c:v>
                </c:pt>
                <c:pt idx="224">
                  <c:v>6.1091286490442263E-4</c:v>
                </c:pt>
                <c:pt idx="225">
                  <c:v>6.1305986729645644E-4</c:v>
                </c:pt>
                <c:pt idx="226">
                  <c:v>4.8170927758328988E-4</c:v>
                </c:pt>
                <c:pt idx="227">
                  <c:v>5.5054343271257857E-4</c:v>
                </c:pt>
                <c:pt idx="228">
                  <c:v>4.4158889166410196E-4</c:v>
                </c:pt>
                <c:pt idx="229">
                  <c:v>5.1526372980093677E-4</c:v>
                </c:pt>
                <c:pt idx="230">
                  <c:v>4.6809079893674819E-4</c:v>
                </c:pt>
                <c:pt idx="231">
                  <c:v>4.6776041825075847E-4</c:v>
                </c:pt>
                <c:pt idx="232">
                  <c:v>4.1574044298143268E-4</c:v>
                </c:pt>
                <c:pt idx="233">
                  <c:v>4.2525829332064715E-4</c:v>
                </c:pt>
                <c:pt idx="234">
                  <c:v>4.568862679710389E-4</c:v>
                </c:pt>
                <c:pt idx="235">
                  <c:v>2.306692044257193E-4</c:v>
                </c:pt>
                <c:pt idx="236">
                  <c:v>2.7948582788295679E-4</c:v>
                </c:pt>
                <c:pt idx="237">
                  <c:v>2.2287381180901295E-4</c:v>
                </c:pt>
                <c:pt idx="238">
                  <c:v>2.2020216025212395E-4</c:v>
                </c:pt>
                <c:pt idx="239">
                  <c:v>7.3313191979133607E-5</c:v>
                </c:pt>
                <c:pt idx="240">
                  <c:v>9.7626601231223099E-6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B1-4FC8-890A-64EFE7E25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9B1-4FC8-890A-64EFE7E2549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9B1-4FC8-890A-64EFE7E25494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4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1.7544049564899528E-3</c:v>
                </c:pt>
                <c:pt idx="64">
                  <c:v>1.6143292396633791E-3</c:v>
                </c:pt>
                <c:pt idx="65">
                  <c:v>1.5213683584947093E-3</c:v>
                </c:pt>
                <c:pt idx="66">
                  <c:v>1.4652017273278806E-3</c:v>
                </c:pt>
                <c:pt idx="67">
                  <c:v>1.4673516939497316E-3</c:v>
                </c:pt>
                <c:pt idx="68">
                  <c:v>1.2509383667799947E-3</c:v>
                </c:pt>
                <c:pt idx="69">
                  <c:v>1.1777999421643591E-3</c:v>
                </c:pt>
                <c:pt idx="70">
                  <c:v>1.3287868372088884E-3</c:v>
                </c:pt>
                <c:pt idx="71">
                  <c:v>1.2663505154739136E-3</c:v>
                </c:pt>
                <c:pt idx="72">
                  <c:v>1.1929664548958382E-3</c:v>
                </c:pt>
                <c:pt idx="73">
                  <c:v>1.1729421300852901E-3</c:v>
                </c:pt>
                <c:pt idx="74">
                  <c:v>1.1099018313376853E-3</c:v>
                </c:pt>
                <c:pt idx="75">
                  <c:v>1.2024974741757723E-3</c:v>
                </c:pt>
                <c:pt idx="76">
                  <c:v>1.1878017929010773E-3</c:v>
                </c:pt>
                <c:pt idx="77">
                  <c:v>1.1999893817608786E-3</c:v>
                </c:pt>
                <c:pt idx="78">
                  <c:v>1.0450278637550259E-3</c:v>
                </c:pt>
                <c:pt idx="79">
                  <c:v>1.1594923262518114E-3</c:v>
                </c:pt>
                <c:pt idx="80">
                  <c:v>1.1878666234831417E-3</c:v>
                </c:pt>
                <c:pt idx="81">
                  <c:v>1.2921225583616047E-3</c:v>
                </c:pt>
                <c:pt idx="82">
                  <c:v>1.0716084351144782E-3</c:v>
                </c:pt>
                <c:pt idx="83">
                  <c:v>1.197520571398907E-3</c:v>
                </c:pt>
                <c:pt idx="84">
                  <c:v>1.3130339477201995E-3</c:v>
                </c:pt>
                <c:pt idx="85">
                  <c:v>1.2821211078868548E-3</c:v>
                </c:pt>
                <c:pt idx="86">
                  <c:v>1.6379262405173073E-3</c:v>
                </c:pt>
                <c:pt idx="87">
                  <c:v>1.6788313175053287E-3</c:v>
                </c:pt>
                <c:pt idx="88">
                  <c:v>1.7636977783298602E-3</c:v>
                </c:pt>
                <c:pt idx="89">
                  <c:v>2.3699417239073086E-3</c:v>
                </c:pt>
                <c:pt idx="90">
                  <c:v>2.3150825281540097E-3</c:v>
                </c:pt>
                <c:pt idx="91">
                  <c:v>2.2873868342294015E-3</c:v>
                </c:pt>
                <c:pt idx="92">
                  <c:v>2.3257746988039922E-3</c:v>
                </c:pt>
                <c:pt idx="93">
                  <c:v>2.1595775401886544E-3</c:v>
                </c:pt>
                <c:pt idx="94">
                  <c:v>2.0865972801443421E-3</c:v>
                </c:pt>
                <c:pt idx="95">
                  <c:v>1.9687010717416792E-3</c:v>
                </c:pt>
                <c:pt idx="96">
                  <c:v>1.7276726275473454E-3</c:v>
                </c:pt>
                <c:pt idx="97">
                  <c:v>1.6414791462008636E-3</c:v>
                </c:pt>
                <c:pt idx="98">
                  <c:v>1.3986016265834893E-3</c:v>
                </c:pt>
                <c:pt idx="99">
                  <c:v>1.3893850998549914E-3</c:v>
                </c:pt>
                <c:pt idx="100">
                  <c:v>1.581597910908477E-3</c:v>
                </c:pt>
                <c:pt idx="101">
                  <c:v>1.7803660610650072E-3</c:v>
                </c:pt>
                <c:pt idx="102">
                  <c:v>1.73859442016038E-3</c:v>
                </c:pt>
                <c:pt idx="103">
                  <c:v>1.6121968686519574E-3</c:v>
                </c:pt>
                <c:pt idx="104">
                  <c:v>1.4288609798090903E-3</c:v>
                </c:pt>
                <c:pt idx="105">
                  <c:v>1.3688523495450011E-3</c:v>
                </c:pt>
                <c:pt idx="106">
                  <c:v>1.3650801142799972E-3</c:v>
                </c:pt>
                <c:pt idx="107">
                  <c:v>1.4687691532610945E-3</c:v>
                </c:pt>
                <c:pt idx="108">
                  <c:v>1.3349701897177734E-3</c:v>
                </c:pt>
                <c:pt idx="109">
                  <c:v>1.3140680788231377E-3</c:v>
                </c:pt>
                <c:pt idx="110">
                  <c:v>1.2362973905423414E-3</c:v>
                </c:pt>
                <c:pt idx="111">
                  <c:v>1.1980333248377373E-3</c:v>
                </c:pt>
                <c:pt idx="112">
                  <c:v>1.1823960812274894E-3</c:v>
                </c:pt>
                <c:pt idx="113">
                  <c:v>1.2692740660522198E-3</c:v>
                </c:pt>
                <c:pt idx="114">
                  <c:v>1.2195331953635939E-3</c:v>
                </c:pt>
                <c:pt idx="115">
                  <c:v>1.1010703743565219E-3</c:v>
                </c:pt>
                <c:pt idx="116">
                  <c:v>9.7651238679285655E-4</c:v>
                </c:pt>
                <c:pt idx="117">
                  <c:v>1.0747464233028603E-3</c:v>
                </c:pt>
                <c:pt idx="118">
                  <c:v>1.1217372076309056E-3</c:v>
                </c:pt>
                <c:pt idx="119">
                  <c:v>9.5668022099347169E-4</c:v>
                </c:pt>
                <c:pt idx="120">
                  <c:v>9.3463845472570859E-4</c:v>
                </c:pt>
                <c:pt idx="121">
                  <c:v>1.0274366648284042E-3</c:v>
                </c:pt>
                <c:pt idx="122">
                  <c:v>9.5947793379980563E-4</c:v>
                </c:pt>
                <c:pt idx="123">
                  <c:v>1.1446387297814938E-3</c:v>
                </c:pt>
                <c:pt idx="124">
                  <c:v>1.2151369531902784E-3</c:v>
                </c:pt>
                <c:pt idx="125">
                  <c:v>1.1069409781729765E-3</c:v>
                </c:pt>
                <c:pt idx="126">
                  <c:v>1.2757607225904301E-3</c:v>
                </c:pt>
                <c:pt idx="127">
                  <c:v>1.074871234529384E-3</c:v>
                </c:pt>
                <c:pt idx="128">
                  <c:v>1.0760278259985686E-3</c:v>
                </c:pt>
                <c:pt idx="129">
                  <c:v>1.1525609555786372E-3</c:v>
                </c:pt>
                <c:pt idx="130">
                  <c:v>1.0378015773755357E-3</c:v>
                </c:pt>
                <c:pt idx="131">
                  <c:v>1.2422650292036133E-3</c:v>
                </c:pt>
                <c:pt idx="132">
                  <c:v>1.0343546085144317E-3</c:v>
                </c:pt>
                <c:pt idx="133">
                  <c:v>1.1926719006560304E-3</c:v>
                </c:pt>
                <c:pt idx="134">
                  <c:v>1.2757481458108896E-3</c:v>
                </c:pt>
                <c:pt idx="135">
                  <c:v>1.3708301209277101E-3</c:v>
                </c:pt>
                <c:pt idx="136">
                  <c:v>1.3902602259134042E-3</c:v>
                </c:pt>
                <c:pt idx="137">
                  <c:v>1.0408566370403293E-3</c:v>
                </c:pt>
                <c:pt idx="138">
                  <c:v>1.1591489164876824E-3</c:v>
                </c:pt>
                <c:pt idx="139">
                  <c:v>9.7275702224972136E-4</c:v>
                </c:pt>
                <c:pt idx="140">
                  <c:v>1.2027412212370541E-3</c:v>
                </c:pt>
                <c:pt idx="141">
                  <c:v>1.0630613641581137E-3</c:v>
                </c:pt>
                <c:pt idx="142">
                  <c:v>1.0759643559202815E-3</c:v>
                </c:pt>
                <c:pt idx="143">
                  <c:v>1.1596217518873176E-3</c:v>
                </c:pt>
                <c:pt idx="144">
                  <c:v>1.1491680110529813E-3</c:v>
                </c:pt>
                <c:pt idx="145">
                  <c:v>1.3218148551567999E-3</c:v>
                </c:pt>
                <c:pt idx="146">
                  <c:v>1.5662034301045812E-3</c:v>
                </c:pt>
                <c:pt idx="147">
                  <c:v>1.6575995838922948E-3</c:v>
                </c:pt>
                <c:pt idx="148">
                  <c:v>1.5712645684118347E-3</c:v>
                </c:pt>
                <c:pt idx="149">
                  <c:v>1.3893839071520914E-3</c:v>
                </c:pt>
                <c:pt idx="150">
                  <c:v>1.3436866594733787E-3</c:v>
                </c:pt>
                <c:pt idx="151">
                  <c:v>1.202438356222913E-3</c:v>
                </c:pt>
                <c:pt idx="152">
                  <c:v>1.1322869828697968E-3</c:v>
                </c:pt>
                <c:pt idx="153">
                  <c:v>1.1455165025673322E-3</c:v>
                </c:pt>
                <c:pt idx="154">
                  <c:v>1.1348705076588421E-3</c:v>
                </c:pt>
                <c:pt idx="155">
                  <c:v>1.2259667235365061E-3</c:v>
                </c:pt>
                <c:pt idx="156">
                  <c:v>1.0836118258022959E-3</c:v>
                </c:pt>
                <c:pt idx="157">
                  <c:v>1.2047977577173544E-3</c:v>
                </c:pt>
                <c:pt idx="158">
                  <c:v>1.2242768394488711E-3</c:v>
                </c:pt>
                <c:pt idx="159">
                  <c:v>9.551271225297929E-4</c:v>
                </c:pt>
                <c:pt idx="160">
                  <c:v>1.040307495639077E-3</c:v>
                </c:pt>
                <c:pt idx="161">
                  <c:v>9.5703579034244889E-4</c:v>
                </c:pt>
                <c:pt idx="162">
                  <c:v>1.1087410899970898E-3</c:v>
                </c:pt>
                <c:pt idx="163">
                  <c:v>9.6505309249852935E-4</c:v>
                </c:pt>
                <c:pt idx="164">
                  <c:v>9.2368441918496628E-4</c:v>
                </c:pt>
                <c:pt idx="165">
                  <c:v>9.1849011526994571E-4</c:v>
                </c:pt>
                <c:pt idx="166">
                  <c:v>9.3749628843705127E-4</c:v>
                </c:pt>
                <c:pt idx="167">
                  <c:v>9.141377170485234E-4</c:v>
                </c:pt>
                <c:pt idx="168">
                  <c:v>1.1333609300643154E-3</c:v>
                </c:pt>
                <c:pt idx="169">
                  <c:v>1.0192443913899414E-3</c:v>
                </c:pt>
                <c:pt idx="170">
                  <c:v>1.020284310541203E-3</c:v>
                </c:pt>
                <c:pt idx="171">
                  <c:v>9.7872943210573576E-4</c:v>
                </c:pt>
                <c:pt idx="172">
                  <c:v>1.0162355133037176E-3</c:v>
                </c:pt>
                <c:pt idx="173">
                  <c:v>9.3190975138610489E-4</c:v>
                </c:pt>
                <c:pt idx="174">
                  <c:v>9.9380556418631762E-4</c:v>
                </c:pt>
                <c:pt idx="175">
                  <c:v>9.459237497481635E-4</c:v>
                </c:pt>
                <c:pt idx="176">
                  <c:v>9.1013493381851465E-4</c:v>
                </c:pt>
                <c:pt idx="177">
                  <c:v>8.6812990718464526E-4</c:v>
                </c:pt>
                <c:pt idx="178">
                  <c:v>9.6075595011778576E-4</c:v>
                </c:pt>
                <c:pt idx="179">
                  <c:v>9.0037123424776383E-4</c:v>
                </c:pt>
                <c:pt idx="180">
                  <c:v>1.097573797848041E-3</c:v>
                </c:pt>
                <c:pt idx="181">
                  <c:v>9.1445832392221212E-4</c:v>
                </c:pt>
                <c:pt idx="182">
                  <c:v>8.8455354244773359E-4</c:v>
                </c:pt>
                <c:pt idx="183">
                  <c:v>8.422632170707186E-4</c:v>
                </c:pt>
                <c:pt idx="184">
                  <c:v>9.1687800254911802E-4</c:v>
                </c:pt>
                <c:pt idx="185">
                  <c:v>9.9786883226264406E-4</c:v>
                </c:pt>
                <c:pt idx="186">
                  <c:v>8.8161137131930779E-4</c:v>
                </c:pt>
                <c:pt idx="187">
                  <c:v>1.0800603414959228E-3</c:v>
                </c:pt>
                <c:pt idx="188">
                  <c:v>1.1121547288401156E-3</c:v>
                </c:pt>
                <c:pt idx="189">
                  <c:v>1.1443559762524169E-3</c:v>
                </c:pt>
                <c:pt idx="190">
                  <c:v>1.0464786024428237E-3</c:v>
                </c:pt>
                <c:pt idx="191">
                  <c:v>1.1282484831030696E-3</c:v>
                </c:pt>
                <c:pt idx="192">
                  <c:v>1.1854446184379867E-3</c:v>
                </c:pt>
                <c:pt idx="193">
                  <c:v>1.1992942379993625E-3</c:v>
                </c:pt>
                <c:pt idx="194">
                  <c:v>1.2069632034974636E-3</c:v>
                </c:pt>
                <c:pt idx="195">
                  <c:v>1.2271315940940706E-3</c:v>
                </c:pt>
                <c:pt idx="196">
                  <c:v>1.4160067240305664E-3</c:v>
                </c:pt>
                <c:pt idx="197">
                  <c:v>1.2366345135459372E-3</c:v>
                </c:pt>
                <c:pt idx="198">
                  <c:v>1.3133045877065893E-3</c:v>
                </c:pt>
                <c:pt idx="199">
                  <c:v>1.4467250802618526E-3</c:v>
                </c:pt>
                <c:pt idx="200">
                  <c:v>1.2667040428529777E-3</c:v>
                </c:pt>
                <c:pt idx="201">
                  <c:v>1.0985976722341865E-3</c:v>
                </c:pt>
                <c:pt idx="202">
                  <c:v>1.225652105991421E-3</c:v>
                </c:pt>
                <c:pt idx="203">
                  <c:v>1.2145546658100272E-3</c:v>
                </c:pt>
                <c:pt idx="204">
                  <c:v>1.3485243895738296E-3</c:v>
                </c:pt>
                <c:pt idx="205">
                  <c:v>1.3945771517664045E-3</c:v>
                </c:pt>
                <c:pt idx="206">
                  <c:v>1.0739036161361705E-3</c:v>
                </c:pt>
                <c:pt idx="207">
                  <c:v>1.056066472238321E-3</c:v>
                </c:pt>
                <c:pt idx="208">
                  <c:v>9.3045637049520133E-4</c:v>
                </c:pt>
                <c:pt idx="209">
                  <c:v>9.757149152431711E-4</c:v>
                </c:pt>
                <c:pt idx="210">
                  <c:v>9.957128096310362E-4</c:v>
                </c:pt>
                <c:pt idx="211">
                  <c:v>9.3316158083393114E-4</c:v>
                </c:pt>
                <c:pt idx="212">
                  <c:v>1.0676089752673411E-3</c:v>
                </c:pt>
                <c:pt idx="213">
                  <c:v>9.2866463437180123E-4</c:v>
                </c:pt>
                <c:pt idx="214">
                  <c:v>1.0633692612215882E-3</c:v>
                </c:pt>
                <c:pt idx="215">
                  <c:v>1.0070751058297838E-3</c:v>
                </c:pt>
                <c:pt idx="216">
                  <c:v>8.2290880563197933E-4</c:v>
                </c:pt>
                <c:pt idx="217">
                  <c:v>9.0665889660480816E-4</c:v>
                </c:pt>
                <c:pt idx="218">
                  <c:v>9.6505363217537022E-4</c:v>
                </c:pt>
                <c:pt idx="219">
                  <c:v>9.7238933939489277E-4</c:v>
                </c:pt>
                <c:pt idx="220">
                  <c:v>9.6051644744956526E-4</c:v>
                </c:pt>
                <c:pt idx="221">
                  <c:v>9.4219300774045186E-4</c:v>
                </c:pt>
                <c:pt idx="222">
                  <c:v>8.6602863948556826E-4</c:v>
                </c:pt>
                <c:pt idx="223">
                  <c:v>7.1257538018018693E-4</c:v>
                </c:pt>
                <c:pt idx="224">
                  <c:v>9.9602881938003034E-4</c:v>
                </c:pt>
                <c:pt idx="225">
                  <c:v>8.7469937787743046E-4</c:v>
                </c:pt>
                <c:pt idx="226">
                  <c:v>7.6594817181617871E-4</c:v>
                </c:pt>
                <c:pt idx="227">
                  <c:v>8.4389821540960654E-4</c:v>
                </c:pt>
                <c:pt idx="228">
                  <c:v>8.3815816437264341E-4</c:v>
                </c:pt>
                <c:pt idx="229">
                  <c:v>8.5823621604097641E-4</c:v>
                </c:pt>
                <c:pt idx="230">
                  <c:v>8.460455948416098E-4</c:v>
                </c:pt>
                <c:pt idx="231">
                  <c:v>7.8854162673293196E-4</c:v>
                </c:pt>
                <c:pt idx="232">
                  <c:v>8.5390472507297795E-4</c:v>
                </c:pt>
                <c:pt idx="233">
                  <c:v>7.1857220858146081E-4</c:v>
                </c:pt>
                <c:pt idx="234">
                  <c:v>7.1908892592135901E-4</c:v>
                </c:pt>
                <c:pt idx="235">
                  <c:v>4.6016942824200318E-4</c:v>
                </c:pt>
                <c:pt idx="236">
                  <c:v>3.8902685424271676E-4</c:v>
                </c:pt>
                <c:pt idx="237">
                  <c:v>4.0864512010732292E-4</c:v>
                </c:pt>
                <c:pt idx="238">
                  <c:v>2.85484417085182E-4</c:v>
                </c:pt>
                <c:pt idx="239">
                  <c:v>1.2978248473803346E-4</c:v>
                </c:pt>
                <c:pt idx="240">
                  <c:v>3.244667389437856E-5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3-4CA2-8283-74B1911DF2CB}"/>
            </c:ext>
          </c:extLst>
        </c:ser>
        <c:ser>
          <c:idx val="1"/>
          <c:order val="1"/>
          <c:tx>
            <c:strRef>
              <c:f>'2021_20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2.8512008780294344E-4</c:v>
                </c:pt>
                <c:pt idx="64">
                  <c:v>3.5792582369509703E-4</c:v>
                </c:pt>
                <c:pt idx="65">
                  <c:v>4.8679227241347855E-4</c:v>
                </c:pt>
                <c:pt idx="66">
                  <c:v>4.310248381815989E-4</c:v>
                </c:pt>
                <c:pt idx="67">
                  <c:v>3.8639227696186089E-4</c:v>
                </c:pt>
                <c:pt idx="68">
                  <c:v>4.7061197231419889E-4</c:v>
                </c:pt>
                <c:pt idx="69">
                  <c:v>3.9233050424492482E-4</c:v>
                </c:pt>
                <c:pt idx="70">
                  <c:v>4.093121370532907E-4</c:v>
                </c:pt>
                <c:pt idx="71">
                  <c:v>4.9927353933761846E-4</c:v>
                </c:pt>
                <c:pt idx="72">
                  <c:v>5.0513839059386056E-4</c:v>
                </c:pt>
                <c:pt idx="73">
                  <c:v>4.5483132718881911E-4</c:v>
                </c:pt>
                <c:pt idx="74">
                  <c:v>5.0000281942138777E-4</c:v>
                </c:pt>
                <c:pt idx="75">
                  <c:v>4.1590558418826633E-4</c:v>
                </c:pt>
                <c:pt idx="76">
                  <c:v>4.385792352431735E-4</c:v>
                </c:pt>
                <c:pt idx="77">
                  <c:v>4.8379566765153066E-4</c:v>
                </c:pt>
                <c:pt idx="78">
                  <c:v>3.9394229817645509E-4</c:v>
                </c:pt>
                <c:pt idx="79">
                  <c:v>5.1802094638661556E-4</c:v>
                </c:pt>
                <c:pt idx="80">
                  <c:v>5.5210957960467812E-4</c:v>
                </c:pt>
                <c:pt idx="81">
                  <c:v>4.0015781405296588E-4</c:v>
                </c:pt>
                <c:pt idx="82">
                  <c:v>5.2442525886537046E-4</c:v>
                </c:pt>
                <c:pt idx="83">
                  <c:v>5.529257245684029E-4</c:v>
                </c:pt>
                <c:pt idx="84">
                  <c:v>4.6286627942455764E-4</c:v>
                </c:pt>
                <c:pt idx="85">
                  <c:v>4.8568089461578228E-4</c:v>
                </c:pt>
                <c:pt idx="86">
                  <c:v>6.8946422321026514E-4</c:v>
                </c:pt>
                <c:pt idx="87">
                  <c:v>5.6545415956265959E-4</c:v>
                </c:pt>
                <c:pt idx="88">
                  <c:v>6.1672515251138627E-4</c:v>
                </c:pt>
                <c:pt idx="89">
                  <c:v>6.2843589474613319E-4</c:v>
                </c:pt>
                <c:pt idx="90">
                  <c:v>6.685136019547388E-4</c:v>
                </c:pt>
                <c:pt idx="91">
                  <c:v>7.8810699654459717E-4</c:v>
                </c:pt>
                <c:pt idx="92">
                  <c:v>7.6033549209351275E-4</c:v>
                </c:pt>
                <c:pt idx="93">
                  <c:v>7.4954860243289768E-4</c:v>
                </c:pt>
                <c:pt idx="94">
                  <c:v>6.8755862583033602E-4</c:v>
                </c:pt>
                <c:pt idx="95">
                  <c:v>4.88916945026013E-4</c:v>
                </c:pt>
                <c:pt idx="96">
                  <c:v>5.1761013168762494E-4</c:v>
                </c:pt>
                <c:pt idx="97">
                  <c:v>6.8872486173113582E-4</c:v>
                </c:pt>
                <c:pt idx="98">
                  <c:v>5.3532886985727687E-4</c:v>
                </c:pt>
                <c:pt idx="99">
                  <c:v>5.5271916436525081E-4</c:v>
                </c:pt>
                <c:pt idx="100">
                  <c:v>6.1577760971465265E-4</c:v>
                </c:pt>
                <c:pt idx="101">
                  <c:v>6.7895637318294612E-4</c:v>
                </c:pt>
                <c:pt idx="102">
                  <c:v>6.3371358267811598E-4</c:v>
                </c:pt>
                <c:pt idx="103">
                  <c:v>6.3983183746509759E-4</c:v>
                </c:pt>
                <c:pt idx="104">
                  <c:v>5.1441506427143653E-4</c:v>
                </c:pt>
                <c:pt idx="105">
                  <c:v>5.8334383481347741E-4</c:v>
                </c:pt>
                <c:pt idx="106">
                  <c:v>6.1803991758188983E-4</c:v>
                </c:pt>
                <c:pt idx="107">
                  <c:v>6.0123340546007844E-4</c:v>
                </c:pt>
                <c:pt idx="108">
                  <c:v>5.6719874101440932E-4</c:v>
                </c:pt>
                <c:pt idx="109">
                  <c:v>6.363547978614219E-4</c:v>
                </c:pt>
                <c:pt idx="110">
                  <c:v>6.3676000315824124E-4</c:v>
                </c:pt>
                <c:pt idx="111">
                  <c:v>5.6824379761304502E-4</c:v>
                </c:pt>
                <c:pt idx="112">
                  <c:v>5.3983588003469823E-4</c:v>
                </c:pt>
                <c:pt idx="113">
                  <c:v>5.51625873748608E-4</c:v>
                </c:pt>
                <c:pt idx="114">
                  <c:v>5.2892107086283482E-4</c:v>
                </c:pt>
                <c:pt idx="115">
                  <c:v>5.982684908218286E-4</c:v>
                </c:pt>
                <c:pt idx="116">
                  <c:v>5.1224201964977594E-4</c:v>
                </c:pt>
                <c:pt idx="117">
                  <c:v>4.9522055601506222E-4</c:v>
                </c:pt>
                <c:pt idx="118">
                  <c:v>5.6463974028694028E-4</c:v>
                </c:pt>
                <c:pt idx="119">
                  <c:v>5.3035108178025995E-4</c:v>
                </c:pt>
                <c:pt idx="120">
                  <c:v>5.8834388665875148E-4</c:v>
                </c:pt>
                <c:pt idx="121">
                  <c:v>6.1756542673023626E-4</c:v>
                </c:pt>
                <c:pt idx="122">
                  <c:v>4.9083014797947746E-4</c:v>
                </c:pt>
                <c:pt idx="123">
                  <c:v>4.7373104517523494E-4</c:v>
                </c:pt>
                <c:pt idx="124">
                  <c:v>7.1688735220311708E-4</c:v>
                </c:pt>
                <c:pt idx="125">
                  <c:v>5.9004560103269495E-4</c:v>
                </c:pt>
                <c:pt idx="126">
                  <c:v>6.3672885606671831E-4</c:v>
                </c:pt>
                <c:pt idx="127">
                  <c:v>6.6031836694114025E-4</c:v>
                </c:pt>
                <c:pt idx="128">
                  <c:v>6.0855808391431076E-4</c:v>
                </c:pt>
                <c:pt idx="129">
                  <c:v>5.5090349564302233E-4</c:v>
                </c:pt>
                <c:pt idx="130">
                  <c:v>6.3248906857991667E-4</c:v>
                </c:pt>
                <c:pt idx="131">
                  <c:v>6.03840209718767E-4</c:v>
                </c:pt>
                <c:pt idx="132">
                  <c:v>6.6234017655203187E-4</c:v>
                </c:pt>
                <c:pt idx="133">
                  <c:v>6.4532634822118853E-4</c:v>
                </c:pt>
                <c:pt idx="134">
                  <c:v>6.2245855679685883E-4</c:v>
                </c:pt>
                <c:pt idx="135">
                  <c:v>6.2284625278891202E-4</c:v>
                </c:pt>
                <c:pt idx="136">
                  <c:v>5.2416397048736594E-4</c:v>
                </c:pt>
                <c:pt idx="137">
                  <c:v>7.2853590824407087E-4</c:v>
                </c:pt>
                <c:pt idx="138">
                  <c:v>6.8821120301300288E-4</c:v>
                </c:pt>
                <c:pt idx="139">
                  <c:v>5.9524853383132337E-4</c:v>
                </c:pt>
                <c:pt idx="140">
                  <c:v>6.1897450750247245E-4</c:v>
                </c:pt>
                <c:pt idx="141">
                  <c:v>7.0706483399204316E-4</c:v>
                </c:pt>
                <c:pt idx="142">
                  <c:v>5.6714202873140969E-4</c:v>
                </c:pt>
                <c:pt idx="143">
                  <c:v>7.2553233264158873E-4</c:v>
                </c:pt>
                <c:pt idx="144">
                  <c:v>6.4989053681428245E-4</c:v>
                </c:pt>
                <c:pt idx="145">
                  <c:v>7.0307834016799056E-4</c:v>
                </c:pt>
                <c:pt idx="146">
                  <c:v>7.3291003732203655E-4</c:v>
                </c:pt>
                <c:pt idx="147">
                  <c:v>8.2153361465398E-4</c:v>
                </c:pt>
                <c:pt idx="148">
                  <c:v>8.7511164725914464E-4</c:v>
                </c:pt>
                <c:pt idx="149">
                  <c:v>6.4647321738543805E-4</c:v>
                </c:pt>
                <c:pt idx="150">
                  <c:v>6.3512228238492047E-4</c:v>
                </c:pt>
                <c:pt idx="151">
                  <c:v>6.0608558842078033E-4</c:v>
                </c:pt>
                <c:pt idx="152">
                  <c:v>6.4769511134763218E-4</c:v>
                </c:pt>
                <c:pt idx="153">
                  <c:v>6.5990657646639028E-4</c:v>
                </c:pt>
                <c:pt idx="154">
                  <c:v>8.0195776329789554E-4</c:v>
                </c:pt>
                <c:pt idx="155">
                  <c:v>8.321333782030832E-4</c:v>
                </c:pt>
                <c:pt idx="156">
                  <c:v>5.668800491934827E-4</c:v>
                </c:pt>
                <c:pt idx="157">
                  <c:v>6.3223452688280688E-4</c:v>
                </c:pt>
                <c:pt idx="158">
                  <c:v>7.4505517445896279E-4</c:v>
                </c:pt>
                <c:pt idx="159">
                  <c:v>7.1008020972302798E-4</c:v>
                </c:pt>
                <c:pt idx="160">
                  <c:v>7.1058478193530112E-4</c:v>
                </c:pt>
                <c:pt idx="161">
                  <c:v>7.407407746109131E-4</c:v>
                </c:pt>
                <c:pt idx="162">
                  <c:v>7.4128987827465635E-4</c:v>
                </c:pt>
                <c:pt idx="163">
                  <c:v>7.1214507030363311E-4</c:v>
                </c:pt>
                <c:pt idx="164">
                  <c:v>6.5916840278841462E-4</c:v>
                </c:pt>
                <c:pt idx="165">
                  <c:v>6.0608943456866272E-4</c:v>
                </c:pt>
                <c:pt idx="166">
                  <c:v>6.7785325289341591E-4</c:v>
                </c:pt>
                <c:pt idx="167">
                  <c:v>5.9496188049502864E-4</c:v>
                </c:pt>
                <c:pt idx="168">
                  <c:v>4.8215147633093254E-4</c:v>
                </c:pt>
                <c:pt idx="169">
                  <c:v>5.4792890206804986E-4</c:v>
                </c:pt>
                <c:pt idx="170">
                  <c:v>5.8996700279791419E-4</c:v>
                </c:pt>
                <c:pt idx="171">
                  <c:v>6.2014766271754798E-4</c:v>
                </c:pt>
                <c:pt idx="172">
                  <c:v>6.2650288152199681E-4</c:v>
                </c:pt>
                <c:pt idx="173">
                  <c:v>5.4923735000589845E-4</c:v>
                </c:pt>
                <c:pt idx="174">
                  <c:v>6.0333088255795056E-4</c:v>
                </c:pt>
                <c:pt idx="175">
                  <c:v>6.2761883482062878E-4</c:v>
                </c:pt>
                <c:pt idx="176">
                  <c:v>6.3399785607402999E-4</c:v>
                </c:pt>
                <c:pt idx="177">
                  <c:v>5.92480896357916E-4</c:v>
                </c:pt>
                <c:pt idx="178">
                  <c:v>6.4676082884015495E-4</c:v>
                </c:pt>
                <c:pt idx="179">
                  <c:v>5.8722018848619741E-4</c:v>
                </c:pt>
                <c:pt idx="180">
                  <c:v>6.775596121905334E-4</c:v>
                </c:pt>
                <c:pt idx="181">
                  <c:v>6.419948860912839E-4</c:v>
                </c:pt>
                <c:pt idx="182">
                  <c:v>6.4841500830925135E-4</c:v>
                </c:pt>
                <c:pt idx="183">
                  <c:v>6.12767203688699E-4</c:v>
                </c:pt>
                <c:pt idx="184">
                  <c:v>5.830693657051687E-4</c:v>
                </c:pt>
                <c:pt idx="185">
                  <c:v>5.4128502383102273E-4</c:v>
                </c:pt>
                <c:pt idx="186">
                  <c:v>6.6200855806919097E-4</c:v>
                </c:pt>
                <c:pt idx="187">
                  <c:v>5.0578949397416244E-4</c:v>
                </c:pt>
                <c:pt idx="188">
                  <c:v>6.8690011919771588E-4</c:v>
                </c:pt>
                <c:pt idx="189">
                  <c:v>6.0893998095380621E-4</c:v>
                </c:pt>
                <c:pt idx="190">
                  <c:v>5.4895007139494007E-4</c:v>
                </c:pt>
                <c:pt idx="191">
                  <c:v>6.9420971542505632E-4</c:v>
                </c:pt>
                <c:pt idx="192">
                  <c:v>6.2820143169633688E-4</c:v>
                </c:pt>
                <c:pt idx="193">
                  <c:v>6.6488560373019576E-4</c:v>
                </c:pt>
                <c:pt idx="194">
                  <c:v>8.5298944682244185E-4</c:v>
                </c:pt>
                <c:pt idx="195">
                  <c:v>7.7494509638836753E-4</c:v>
                </c:pt>
                <c:pt idx="196">
                  <c:v>8.725739666156396E-4</c:v>
                </c:pt>
                <c:pt idx="197">
                  <c:v>7.9443053820972098E-4</c:v>
                </c:pt>
                <c:pt idx="198">
                  <c:v>6.9181476688737046E-4</c:v>
                </c:pt>
                <c:pt idx="199">
                  <c:v>8.0776920414560988E-4</c:v>
                </c:pt>
                <c:pt idx="200">
                  <c:v>8.0233898261736301E-4</c:v>
                </c:pt>
                <c:pt idx="201">
                  <c:v>6.4471789743925794E-4</c:v>
                </c:pt>
                <c:pt idx="202">
                  <c:v>6.5122395884189871E-4</c:v>
                </c:pt>
                <c:pt idx="203">
                  <c:v>7.6745039702938596E-4</c:v>
                </c:pt>
                <c:pt idx="204">
                  <c:v>7.3143974978689377E-4</c:v>
                </c:pt>
                <c:pt idx="205">
                  <c:v>8.9681727411763696E-4</c:v>
                </c:pt>
                <c:pt idx="206">
                  <c:v>7.5096163245878572E-4</c:v>
                </c:pt>
                <c:pt idx="207">
                  <c:v>7.8209973313657236E-4</c:v>
                </c:pt>
                <c:pt idx="208">
                  <c:v>5.8691905870289539E-4</c:v>
                </c:pt>
                <c:pt idx="209">
                  <c:v>6.1786928830739982E-4</c:v>
                </c:pt>
                <c:pt idx="210">
                  <c:v>7.3464143620545692E-4</c:v>
                </c:pt>
                <c:pt idx="211">
                  <c:v>6.0644673091011657E-4</c:v>
                </c:pt>
                <c:pt idx="212">
                  <c:v>6.1294793087713283E-4</c:v>
                </c:pt>
                <c:pt idx="213">
                  <c:v>7.6063357079722929E-4</c:v>
                </c:pt>
                <c:pt idx="214">
                  <c:v>6.9363880774353439E-4</c:v>
                </c:pt>
                <c:pt idx="215">
                  <c:v>4.7288003239455629E-4</c:v>
                </c:pt>
                <c:pt idx="216">
                  <c:v>6.3295419647840649E-4</c:v>
                </c:pt>
                <c:pt idx="217">
                  <c:v>5.8413371558991634E-4</c:v>
                </c:pt>
                <c:pt idx="218">
                  <c:v>6.3372527977510838E-4</c:v>
                </c:pt>
                <c:pt idx="219">
                  <c:v>5.910056502250495E-4</c:v>
                </c:pt>
                <c:pt idx="220">
                  <c:v>7.5163422365240361E-4</c:v>
                </c:pt>
                <c:pt idx="221">
                  <c:v>6.5348600104940557E-4</c:v>
                </c:pt>
                <c:pt idx="222">
                  <c:v>5.7984247181712932E-4</c:v>
                </c:pt>
                <c:pt idx="223">
                  <c:v>5.8635461937458415E-4</c:v>
                </c:pt>
                <c:pt idx="224">
                  <c:v>6.4849643746820135E-4</c:v>
                </c:pt>
                <c:pt idx="225">
                  <c:v>7.7261605445445934E-4</c:v>
                </c:pt>
                <c:pt idx="226">
                  <c:v>5.8134502608240028E-4</c:v>
                </c:pt>
                <c:pt idx="227">
                  <c:v>5.6929990027839632E-4</c:v>
                </c:pt>
                <c:pt idx="228">
                  <c:v>6.2538314494508358E-4</c:v>
                </c:pt>
                <c:pt idx="229">
                  <c:v>6.2577449377895506E-4</c:v>
                </c:pt>
                <c:pt idx="230">
                  <c:v>5.1451491058606487E-4</c:v>
                </c:pt>
                <c:pt idx="231">
                  <c:v>4.3411661053741616E-4</c:v>
                </c:pt>
                <c:pt idx="232">
                  <c:v>4.6534138282945377E-4</c:v>
                </c:pt>
                <c:pt idx="233">
                  <c:v>5.5872165941124195E-4</c:v>
                </c:pt>
                <c:pt idx="234">
                  <c:v>5.4038946623898877E-4</c:v>
                </c:pt>
                <c:pt idx="235">
                  <c:v>2.7958993658363422E-4</c:v>
                </c:pt>
                <c:pt idx="236">
                  <c:v>3.7292560566446967E-4</c:v>
                </c:pt>
                <c:pt idx="237">
                  <c:v>2.3002368723700487E-4</c:v>
                </c:pt>
                <c:pt idx="238">
                  <c:v>1.927596976533201E-4</c:v>
                </c:pt>
                <c:pt idx="239">
                  <c:v>7.4622225020721448E-5</c:v>
                </c:pt>
                <c:pt idx="240">
                  <c:v>1.8655904283239906E-5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93-4CA2-8283-74B1911DF2CB}"/>
            </c:ext>
          </c:extLst>
        </c:ser>
        <c:ser>
          <c:idx val="2"/>
          <c:order val="2"/>
          <c:tx>
            <c:strRef>
              <c:f>'2021_20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3.7359119741000994E-4</c:v>
                </c:pt>
                <c:pt idx="64">
                  <c:v>3.3279776841638897E-4</c:v>
                </c:pt>
                <c:pt idx="65">
                  <c:v>3.9296484289065662E-4</c:v>
                </c:pt>
                <c:pt idx="66">
                  <c:v>3.8765721759945892E-4</c:v>
                </c:pt>
                <c:pt idx="67">
                  <c:v>3.9327178044503412E-4</c:v>
                </c:pt>
                <c:pt idx="68">
                  <c:v>4.5629413456441126E-4</c:v>
                </c:pt>
                <c:pt idx="69">
                  <c:v>3.5259100082944716E-4</c:v>
                </c:pt>
                <c:pt idx="70">
                  <c:v>4.0195124626528508E-4</c:v>
                </c:pt>
                <c:pt idx="71">
                  <c:v>5.3348509285338903E-4</c:v>
                </c:pt>
                <c:pt idx="72">
                  <c:v>4.7625956498599411E-4</c:v>
                </c:pt>
                <c:pt idx="73">
                  <c:v>5.9156852280187861E-4</c:v>
                </c:pt>
                <c:pt idx="74">
                  <c:v>4.6580320383208618E-4</c:v>
                </c:pt>
                <c:pt idx="75">
                  <c:v>5.6750578624380199E-4</c:v>
                </c:pt>
                <c:pt idx="76">
                  <c:v>4.5805254416605518E-4</c:v>
                </c:pt>
                <c:pt idx="77">
                  <c:v>4.7473478858961249E-4</c:v>
                </c:pt>
                <c:pt idx="78">
                  <c:v>5.1891002605789275E-4</c:v>
                </c:pt>
                <c:pt idx="79">
                  <c:v>5.5491000619029051E-4</c:v>
                </c:pt>
                <c:pt idx="80">
                  <c:v>5.1946768100318171E-4</c:v>
                </c:pt>
                <c:pt idx="81">
                  <c:v>5.6376143110015424E-4</c:v>
                </c:pt>
                <c:pt idx="82">
                  <c:v>4.7598609808689827E-4</c:v>
                </c:pt>
                <c:pt idx="83">
                  <c:v>4.7070482722179379E-4</c:v>
                </c:pt>
                <c:pt idx="84">
                  <c:v>5.4807953207090679E-4</c:v>
                </c:pt>
                <c:pt idx="85">
                  <c:v>6.062844321015567E-4</c:v>
                </c:pt>
                <c:pt idx="86">
                  <c:v>7.4463042194521155E-4</c:v>
                </c:pt>
                <c:pt idx="87">
                  <c:v>6.8994830884638576E-4</c:v>
                </c:pt>
                <c:pt idx="88">
                  <c:v>7.0977027965260303E-4</c:v>
                </c:pt>
                <c:pt idx="89">
                  <c:v>7.4899538626910949E-4</c:v>
                </c:pt>
                <c:pt idx="90">
                  <c:v>7.6616487078944289E-4</c:v>
                </c:pt>
                <c:pt idx="91">
                  <c:v>8.2492952638337316E-4</c:v>
                </c:pt>
                <c:pt idx="92">
                  <c:v>8.2838339769685421E-4</c:v>
                </c:pt>
                <c:pt idx="93">
                  <c:v>6.8755963406836836E-4</c:v>
                </c:pt>
                <c:pt idx="94">
                  <c:v>6.5749505086001609E-4</c:v>
                </c:pt>
                <c:pt idx="95">
                  <c:v>5.9404018457748329E-4</c:v>
                </c:pt>
                <c:pt idx="96">
                  <c:v>6.3052405024332213E-4</c:v>
                </c:pt>
                <c:pt idx="97">
                  <c:v>5.8364462702662704E-4</c:v>
                </c:pt>
                <c:pt idx="98">
                  <c:v>5.5059649342924233E-4</c:v>
                </c:pt>
                <c:pt idx="99">
                  <c:v>6.2606955590613692E-4</c:v>
                </c:pt>
                <c:pt idx="100">
                  <c:v>5.9024482952469782E-4</c:v>
                </c:pt>
                <c:pt idx="101">
                  <c:v>7.2719778525585617E-4</c:v>
                </c:pt>
                <c:pt idx="102">
                  <c:v>6.8029489502899841E-4</c:v>
                </c:pt>
                <c:pt idx="103">
                  <c:v>6.0259116014450039E-4</c:v>
                </c:pt>
                <c:pt idx="104">
                  <c:v>6.8675569272564989E-4</c:v>
                </c:pt>
                <c:pt idx="105">
                  <c:v>5.4747075471491696E-4</c:v>
                </c:pt>
                <c:pt idx="106">
                  <c:v>6.1208919966528801E-4</c:v>
                </c:pt>
                <c:pt idx="107">
                  <c:v>6.8802531067217135E-4</c:v>
                </c:pt>
                <c:pt idx="108">
                  <c:v>6.8849901543985509E-4</c:v>
                </c:pt>
                <c:pt idx="109">
                  <c:v>6.4413322901838766E-4</c:v>
                </c:pt>
                <c:pt idx="110">
                  <c:v>6.417442211052581E-4</c:v>
                </c:pt>
                <c:pt idx="111">
                  <c:v>7.1792343738222308E-4</c:v>
                </c:pt>
                <c:pt idx="112">
                  <c:v>7.3529002364223779E-4</c:v>
                </c:pt>
                <c:pt idx="113">
                  <c:v>6.6557144712353395E-4</c:v>
                </c:pt>
                <c:pt idx="114">
                  <c:v>6.6882679598831549E-4</c:v>
                </c:pt>
                <c:pt idx="115">
                  <c:v>5.6798213226807418E-4</c:v>
                </c:pt>
                <c:pt idx="116">
                  <c:v>5.8519514270001668E-4</c:v>
                </c:pt>
                <c:pt idx="117">
                  <c:v>6.4750978453685171E-4</c:v>
                </c:pt>
                <c:pt idx="118">
                  <c:v>5.5773235363777186E-4</c:v>
                </c:pt>
                <c:pt idx="119">
                  <c:v>5.5804359261216467E-4</c:v>
                </c:pt>
                <c:pt idx="120">
                  <c:v>5.0756985109700486E-4</c:v>
                </c:pt>
                <c:pt idx="121">
                  <c:v>6.0380852640189197E-4</c:v>
                </c:pt>
                <c:pt idx="122">
                  <c:v>5.3637922731835763E-4</c:v>
                </c:pt>
                <c:pt idx="123">
                  <c:v>5.0840708684773408E-4</c:v>
                </c:pt>
                <c:pt idx="124">
                  <c:v>6.8964935195812462E-4</c:v>
                </c:pt>
                <c:pt idx="125">
                  <c:v>6.0239261981697811E-4</c:v>
                </c:pt>
                <c:pt idx="126">
                  <c:v>7.8684000074410521E-4</c:v>
                </c:pt>
                <c:pt idx="127">
                  <c:v>5.8622790934205373E-4</c:v>
                </c:pt>
                <c:pt idx="128">
                  <c:v>5.9507787358024184E-4</c:v>
                </c:pt>
                <c:pt idx="129">
                  <c:v>6.0394351419774906E-4</c:v>
                </c:pt>
                <c:pt idx="130">
                  <c:v>5.9863082722022782E-4</c:v>
                </c:pt>
                <c:pt idx="131">
                  <c:v>6.1035158144782985E-4</c:v>
                </c:pt>
                <c:pt idx="132">
                  <c:v>6.3630581185187976E-4</c:v>
                </c:pt>
                <c:pt idx="133">
                  <c:v>6.4808816267105729E-4</c:v>
                </c:pt>
                <c:pt idx="134">
                  <c:v>6.7697106400904552E-4</c:v>
                </c:pt>
                <c:pt idx="135">
                  <c:v>6.9736796243053149E-4</c:v>
                </c:pt>
                <c:pt idx="136">
                  <c:v>7.5201466554312448E-4</c:v>
                </c:pt>
                <c:pt idx="137">
                  <c:v>7.1264259430519163E-4</c:v>
                </c:pt>
                <c:pt idx="138">
                  <c:v>6.674786954152833E-4</c:v>
                </c:pt>
                <c:pt idx="139">
                  <c:v>5.8795493278297425E-4</c:v>
                </c:pt>
                <c:pt idx="140">
                  <c:v>6.6260159220899242E-4</c:v>
                </c:pt>
                <c:pt idx="141">
                  <c:v>6.5732129658443062E-4</c:v>
                </c:pt>
                <c:pt idx="142">
                  <c:v>7.5219799795359348E-4</c:v>
                </c:pt>
                <c:pt idx="143">
                  <c:v>7.0693630500341957E-4</c:v>
                </c:pt>
                <c:pt idx="144">
                  <c:v>6.8164180931576488E-4</c:v>
                </c:pt>
                <c:pt idx="145">
                  <c:v>8.5995126509692062E-4</c:v>
                </c:pt>
                <c:pt idx="146">
                  <c:v>1.0444974019359649E-3</c:v>
                </c:pt>
                <c:pt idx="147">
                  <c:v>8.9033646237199901E-4</c:v>
                </c:pt>
                <c:pt idx="148">
                  <c:v>8.4509719335083616E-4</c:v>
                </c:pt>
                <c:pt idx="149">
                  <c:v>8.2853621386387252E-4</c:v>
                </c:pt>
                <c:pt idx="150">
                  <c:v>7.8023785376467628E-4</c:v>
                </c:pt>
                <c:pt idx="151">
                  <c:v>7.866143431102848E-4</c:v>
                </c:pt>
                <c:pt idx="152">
                  <c:v>7.4971816993318571E-4</c:v>
                </c:pt>
                <c:pt idx="153">
                  <c:v>6.8386429257991511E-4</c:v>
                </c:pt>
                <c:pt idx="154">
                  <c:v>6.3810315182173097E-4</c:v>
                </c:pt>
                <c:pt idx="155">
                  <c:v>7.4259860902998283E-4</c:v>
                </c:pt>
                <c:pt idx="156">
                  <c:v>7.9524131811307052E-4</c:v>
                </c:pt>
                <c:pt idx="157">
                  <c:v>7.6691115114332887E-4</c:v>
                </c:pt>
                <c:pt idx="158">
                  <c:v>6.6316648487787589E-4</c:v>
                </c:pt>
                <c:pt idx="159">
                  <c:v>6.8970516390515083E-4</c:v>
                </c:pt>
                <c:pt idx="160">
                  <c:v>7.2790760237887093E-4</c:v>
                </c:pt>
                <c:pt idx="161">
                  <c:v>6.5583667955300764E-4</c:v>
                </c:pt>
                <c:pt idx="162">
                  <c:v>6.6789018883815375E-4</c:v>
                </c:pt>
                <c:pt idx="163">
                  <c:v>6.8287554268864532E-4</c:v>
                </c:pt>
                <c:pt idx="164">
                  <c:v>6.7752256153807652E-4</c:v>
                </c:pt>
                <c:pt idx="165">
                  <c:v>6.1392714526005367E-4</c:v>
                </c:pt>
                <c:pt idx="166">
                  <c:v>6.7839842348376518E-4</c:v>
                </c:pt>
                <c:pt idx="167">
                  <c:v>6.9926812788308581E-4</c:v>
                </c:pt>
                <c:pt idx="168">
                  <c:v>7.1142836817963051E-4</c:v>
                </c:pt>
                <c:pt idx="169">
                  <c:v>6.1850859714794105E-4</c:v>
                </c:pt>
                <c:pt idx="170">
                  <c:v>6.5102458384415428E-4</c:v>
                </c:pt>
                <c:pt idx="171">
                  <c:v>5.7252857634312816E-4</c:v>
                </c:pt>
                <c:pt idx="172">
                  <c:v>6.8399655406973961E-4</c:v>
                </c:pt>
                <c:pt idx="173">
                  <c:v>5.615430883268162E-4</c:v>
                </c:pt>
                <c:pt idx="174">
                  <c:v>6.4970604551210179E-4</c:v>
                </c:pt>
                <c:pt idx="175">
                  <c:v>7.2925578143165143E-4</c:v>
                </c:pt>
                <c:pt idx="176">
                  <c:v>6.5353541527955977E-4</c:v>
                </c:pt>
                <c:pt idx="177">
                  <c:v>5.4833243807184281E-4</c:v>
                </c:pt>
                <c:pt idx="178">
                  <c:v>5.9853887888463534E-4</c:v>
                </c:pt>
                <c:pt idx="179">
                  <c:v>6.4296222830306944E-4</c:v>
                </c:pt>
                <c:pt idx="180">
                  <c:v>6.7571341746828389E-4</c:v>
                </c:pt>
                <c:pt idx="181">
                  <c:v>7.7326108322616426E-4</c:v>
                </c:pt>
                <c:pt idx="182">
                  <c:v>6.5019699434167553E-4</c:v>
                </c:pt>
                <c:pt idx="183">
                  <c:v>5.8581447547835519E-4</c:v>
                </c:pt>
                <c:pt idx="184">
                  <c:v>7.1290538464306209E-4</c:v>
                </c:pt>
                <c:pt idx="185">
                  <c:v>6.1901984608735085E-4</c:v>
                </c:pt>
                <c:pt idx="186">
                  <c:v>6.6662736230719893E-4</c:v>
                </c:pt>
                <c:pt idx="187">
                  <c:v>7.2910182022143733E-4</c:v>
                </c:pt>
                <c:pt idx="188">
                  <c:v>7.6215237873900152E-4</c:v>
                </c:pt>
                <c:pt idx="189">
                  <c:v>7.7752685349872575E-4</c:v>
                </c:pt>
                <c:pt idx="190">
                  <c:v>7.9293698530723505E-4</c:v>
                </c:pt>
                <c:pt idx="191">
                  <c:v>6.9874583891589776E-4</c:v>
                </c:pt>
                <c:pt idx="192">
                  <c:v>7.051643206490906E-4</c:v>
                </c:pt>
                <c:pt idx="193">
                  <c:v>7.8577892521851356E-4</c:v>
                </c:pt>
                <c:pt idx="194">
                  <c:v>7.9530654651827721E-4</c:v>
                </c:pt>
                <c:pt idx="195">
                  <c:v>7.8107834355276636E-4</c:v>
                </c:pt>
                <c:pt idx="196">
                  <c:v>7.7871438790577934E-4</c:v>
                </c:pt>
                <c:pt idx="197">
                  <c:v>9.2222936131588411E-4</c:v>
                </c:pt>
                <c:pt idx="198">
                  <c:v>8.3367578415259754E-4</c:v>
                </c:pt>
                <c:pt idx="199">
                  <c:v>7.9261973899012218E-4</c:v>
                </c:pt>
                <c:pt idx="200">
                  <c:v>7.4848294060764816E-4</c:v>
                </c:pt>
                <c:pt idx="201">
                  <c:v>8.1475030770058001E-4</c:v>
                </c:pt>
                <c:pt idx="202">
                  <c:v>7.7954431968260956E-4</c:v>
                </c:pt>
                <c:pt idx="203">
                  <c:v>9.0580799477830997E-4</c:v>
                </c:pt>
                <c:pt idx="204">
                  <c:v>8.167906268870263E-4</c:v>
                </c:pt>
                <c:pt idx="205">
                  <c:v>9.0437309455364495E-4</c:v>
                </c:pt>
                <c:pt idx="206">
                  <c:v>7.2522186875462029E-4</c:v>
                </c:pt>
                <c:pt idx="207">
                  <c:v>7.5576045991822239E-4</c:v>
                </c:pt>
                <c:pt idx="208">
                  <c:v>6.8124800060978465E-4</c:v>
                </c:pt>
                <c:pt idx="209">
                  <c:v>6.5166145941932094E-4</c:v>
                </c:pt>
                <c:pt idx="210">
                  <c:v>7.2125140239538753E-4</c:v>
                </c:pt>
                <c:pt idx="211">
                  <c:v>6.5556617100479659E-4</c:v>
                </c:pt>
                <c:pt idx="212">
                  <c:v>7.7344412186039491E-4</c:v>
                </c:pt>
                <c:pt idx="213">
                  <c:v>7.529440466552224E-4</c:v>
                </c:pt>
                <c:pt idx="214">
                  <c:v>6.0573369460113931E-4</c:v>
                </c:pt>
                <c:pt idx="215">
                  <c:v>6.5739679278154297E-4</c:v>
                </c:pt>
                <c:pt idx="216">
                  <c:v>6.2461529350883076E-4</c:v>
                </c:pt>
                <c:pt idx="217">
                  <c:v>7.21694654850202E-4</c:v>
                </c:pt>
                <c:pt idx="218">
                  <c:v>6.5569215639492602E-4</c:v>
                </c:pt>
                <c:pt idx="219">
                  <c:v>6.9848241666326774E-4</c:v>
                </c:pt>
                <c:pt idx="220">
                  <c:v>6.0208522988631553E-4</c:v>
                </c:pt>
                <c:pt idx="221">
                  <c:v>7.0242156657871347E-4</c:v>
                </c:pt>
                <c:pt idx="222">
                  <c:v>6.7259685506187766E-4</c:v>
                </c:pt>
                <c:pt idx="223">
                  <c:v>6.396789090743288E-4</c:v>
                </c:pt>
                <c:pt idx="224">
                  <c:v>7.493795973343429E-4</c:v>
                </c:pt>
                <c:pt idx="225">
                  <c:v>7.5298007553351877E-4</c:v>
                </c:pt>
                <c:pt idx="226">
                  <c:v>5.9241167963283595E-4</c:v>
                </c:pt>
                <c:pt idx="227">
                  <c:v>6.779352117129362E-4</c:v>
                </c:pt>
                <c:pt idx="228">
                  <c:v>5.444684875090546E-4</c:v>
                </c:pt>
                <c:pt idx="229">
                  <c:v>6.361245922951313E-4</c:v>
                </c:pt>
                <c:pt idx="230">
                  <c:v>5.7862969923810686E-4</c:v>
                </c:pt>
                <c:pt idx="231">
                  <c:v>5.7896470542072071E-4</c:v>
                </c:pt>
                <c:pt idx="232">
                  <c:v>5.1523920128394146E-4</c:v>
                </c:pt>
                <c:pt idx="233">
                  <c:v>5.2771254618163535E-4</c:v>
                </c:pt>
                <c:pt idx="234">
                  <c:v>5.6768933658242959E-4</c:v>
                </c:pt>
                <c:pt idx="235">
                  <c:v>2.8697908913186468E-4</c:v>
                </c:pt>
                <c:pt idx="236">
                  <c:v>3.481596438741548E-4</c:v>
                </c:pt>
                <c:pt idx="237">
                  <c:v>2.7799416696770973E-4</c:v>
                </c:pt>
                <c:pt idx="238">
                  <c:v>2.7501489837362627E-4</c:v>
                </c:pt>
                <c:pt idx="239">
                  <c:v>9.168003673621016E-5</c:v>
                </c:pt>
                <c:pt idx="240">
                  <c:v>1.2224154317776958E-5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93-4CA2-8283-74B1911DF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5.0010420574661305E-2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5.2643733485421909E-2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5.5569851154810765E-2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F93-4CA2-8283-74B1911DF2C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F93-4CA2-8283-74B1911DF2CB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305</c:v>
                </c:pt>
                <c:pt idx="65">
                  <c:v>287</c:v>
                </c:pt>
                <c:pt idx="66">
                  <c:v>276</c:v>
                </c:pt>
                <c:pt idx="67">
                  <c:v>276</c:v>
                </c:pt>
                <c:pt idx="68">
                  <c:v>235</c:v>
                </c:pt>
                <c:pt idx="69">
                  <c:v>221</c:v>
                </c:pt>
                <c:pt idx="70">
                  <c:v>249</c:v>
                </c:pt>
                <c:pt idx="71">
                  <c:v>237</c:v>
                </c:pt>
                <c:pt idx="72">
                  <c:v>223</c:v>
                </c:pt>
                <c:pt idx="73">
                  <c:v>219</c:v>
                </c:pt>
                <c:pt idx="74">
                  <c:v>207</c:v>
                </c:pt>
                <c:pt idx="75">
                  <c:v>224</c:v>
                </c:pt>
                <c:pt idx="76">
                  <c:v>221</c:v>
                </c:pt>
                <c:pt idx="77">
                  <c:v>223</c:v>
                </c:pt>
                <c:pt idx="78">
                  <c:v>194</c:v>
                </c:pt>
                <c:pt idx="79">
                  <c:v>215</c:v>
                </c:pt>
                <c:pt idx="80">
                  <c:v>220</c:v>
                </c:pt>
                <c:pt idx="81">
                  <c:v>239</c:v>
                </c:pt>
                <c:pt idx="82">
                  <c:v>198</c:v>
                </c:pt>
                <c:pt idx="83">
                  <c:v>221</c:v>
                </c:pt>
                <c:pt idx="84">
                  <c:v>242</c:v>
                </c:pt>
                <c:pt idx="85">
                  <c:v>236</c:v>
                </c:pt>
                <c:pt idx="86">
                  <c:v>301</c:v>
                </c:pt>
                <c:pt idx="87">
                  <c:v>308</c:v>
                </c:pt>
                <c:pt idx="88">
                  <c:v>323</c:v>
                </c:pt>
                <c:pt idx="89">
                  <c:v>433</c:v>
                </c:pt>
                <c:pt idx="90">
                  <c:v>422</c:v>
                </c:pt>
                <c:pt idx="91">
                  <c:v>416</c:v>
                </c:pt>
                <c:pt idx="92">
                  <c:v>422</c:v>
                </c:pt>
                <c:pt idx="93">
                  <c:v>391</c:v>
                </c:pt>
                <c:pt idx="94">
                  <c:v>377</c:v>
                </c:pt>
                <c:pt idx="95">
                  <c:v>355</c:v>
                </c:pt>
                <c:pt idx="96">
                  <c:v>311</c:v>
                </c:pt>
                <c:pt idx="97">
                  <c:v>295</c:v>
                </c:pt>
                <c:pt idx="98">
                  <c:v>251</c:v>
                </c:pt>
                <c:pt idx="99">
                  <c:v>249</c:v>
                </c:pt>
                <c:pt idx="100">
                  <c:v>283</c:v>
                </c:pt>
                <c:pt idx="101">
                  <c:v>318</c:v>
                </c:pt>
                <c:pt idx="102">
                  <c:v>310</c:v>
                </c:pt>
                <c:pt idx="103">
                  <c:v>287</c:v>
                </c:pt>
                <c:pt idx="104">
                  <c:v>254</c:v>
                </c:pt>
                <c:pt idx="105">
                  <c:v>243</c:v>
                </c:pt>
                <c:pt idx="106">
                  <c:v>242</c:v>
                </c:pt>
                <c:pt idx="107">
                  <c:v>260</c:v>
                </c:pt>
                <c:pt idx="108">
                  <c:v>236</c:v>
                </c:pt>
                <c:pt idx="109">
                  <c:v>232</c:v>
                </c:pt>
                <c:pt idx="110">
                  <c:v>218</c:v>
                </c:pt>
                <c:pt idx="111">
                  <c:v>211</c:v>
                </c:pt>
                <c:pt idx="112">
                  <c:v>208</c:v>
                </c:pt>
                <c:pt idx="113">
                  <c:v>223</c:v>
                </c:pt>
                <c:pt idx="114">
                  <c:v>214</c:v>
                </c:pt>
                <c:pt idx="115">
                  <c:v>193</c:v>
                </c:pt>
                <c:pt idx="116">
                  <c:v>171</c:v>
                </c:pt>
                <c:pt idx="117">
                  <c:v>188</c:v>
                </c:pt>
                <c:pt idx="118">
                  <c:v>196</c:v>
                </c:pt>
                <c:pt idx="119">
                  <c:v>167</c:v>
                </c:pt>
                <c:pt idx="120">
                  <c:v>163</c:v>
                </c:pt>
                <c:pt idx="121">
                  <c:v>179</c:v>
                </c:pt>
                <c:pt idx="122">
                  <c:v>167</c:v>
                </c:pt>
                <c:pt idx="123">
                  <c:v>199</c:v>
                </c:pt>
                <c:pt idx="124">
                  <c:v>211</c:v>
                </c:pt>
                <c:pt idx="125">
                  <c:v>192</c:v>
                </c:pt>
                <c:pt idx="126">
                  <c:v>221</c:v>
                </c:pt>
                <c:pt idx="127">
                  <c:v>186</c:v>
                </c:pt>
                <c:pt idx="128">
                  <c:v>186</c:v>
                </c:pt>
                <c:pt idx="129">
                  <c:v>199</c:v>
                </c:pt>
                <c:pt idx="130">
                  <c:v>179</c:v>
                </c:pt>
                <c:pt idx="131">
                  <c:v>214</c:v>
                </c:pt>
                <c:pt idx="132">
                  <c:v>178</c:v>
                </c:pt>
                <c:pt idx="133">
                  <c:v>205</c:v>
                </c:pt>
                <c:pt idx="134">
                  <c:v>219</c:v>
                </c:pt>
                <c:pt idx="135">
                  <c:v>235</c:v>
                </c:pt>
                <c:pt idx="136">
                  <c:v>238</c:v>
                </c:pt>
                <c:pt idx="137">
                  <c:v>178</c:v>
                </c:pt>
                <c:pt idx="138">
                  <c:v>198</c:v>
                </c:pt>
                <c:pt idx="139">
                  <c:v>166</c:v>
                </c:pt>
                <c:pt idx="140">
                  <c:v>205</c:v>
                </c:pt>
                <c:pt idx="141">
                  <c:v>181</c:v>
                </c:pt>
                <c:pt idx="142">
                  <c:v>183</c:v>
                </c:pt>
                <c:pt idx="143">
                  <c:v>197</c:v>
                </c:pt>
                <c:pt idx="144">
                  <c:v>195</c:v>
                </c:pt>
                <c:pt idx="145">
                  <c:v>224</c:v>
                </c:pt>
                <c:pt idx="146">
                  <c:v>265</c:v>
                </c:pt>
                <c:pt idx="147">
                  <c:v>280</c:v>
                </c:pt>
                <c:pt idx="148">
                  <c:v>265</c:v>
                </c:pt>
                <c:pt idx="149">
                  <c:v>234</c:v>
                </c:pt>
                <c:pt idx="150">
                  <c:v>226</c:v>
                </c:pt>
                <c:pt idx="151">
                  <c:v>202</c:v>
                </c:pt>
                <c:pt idx="152">
                  <c:v>190</c:v>
                </c:pt>
                <c:pt idx="153">
                  <c:v>192</c:v>
                </c:pt>
                <c:pt idx="154">
                  <c:v>190</c:v>
                </c:pt>
                <c:pt idx="155">
                  <c:v>205</c:v>
                </c:pt>
                <c:pt idx="156">
                  <c:v>181</c:v>
                </c:pt>
                <c:pt idx="157">
                  <c:v>201</c:v>
                </c:pt>
                <c:pt idx="158">
                  <c:v>204</c:v>
                </c:pt>
                <c:pt idx="159">
                  <c:v>159</c:v>
                </c:pt>
                <c:pt idx="160">
                  <c:v>173</c:v>
                </c:pt>
                <c:pt idx="161">
                  <c:v>159</c:v>
                </c:pt>
                <c:pt idx="162">
                  <c:v>184</c:v>
                </c:pt>
                <c:pt idx="163">
                  <c:v>160</c:v>
                </c:pt>
                <c:pt idx="164">
                  <c:v>153</c:v>
                </c:pt>
                <c:pt idx="165">
                  <c:v>152</c:v>
                </c:pt>
                <c:pt idx="166">
                  <c:v>155</c:v>
                </c:pt>
                <c:pt idx="167">
                  <c:v>151</c:v>
                </c:pt>
                <c:pt idx="168">
                  <c:v>187</c:v>
                </c:pt>
                <c:pt idx="169">
                  <c:v>168</c:v>
                </c:pt>
                <c:pt idx="170">
                  <c:v>168</c:v>
                </c:pt>
                <c:pt idx="171">
                  <c:v>161</c:v>
                </c:pt>
                <c:pt idx="172">
                  <c:v>167</c:v>
                </c:pt>
                <c:pt idx="173">
                  <c:v>153</c:v>
                </c:pt>
                <c:pt idx="174">
                  <c:v>163</c:v>
                </c:pt>
                <c:pt idx="175">
                  <c:v>155</c:v>
                </c:pt>
                <c:pt idx="176">
                  <c:v>149</c:v>
                </c:pt>
                <c:pt idx="177">
                  <c:v>142</c:v>
                </c:pt>
                <c:pt idx="178">
                  <c:v>157</c:v>
                </c:pt>
                <c:pt idx="179">
                  <c:v>147</c:v>
                </c:pt>
                <c:pt idx="180">
                  <c:v>179</c:v>
                </c:pt>
                <c:pt idx="181">
                  <c:v>149</c:v>
                </c:pt>
                <c:pt idx="182">
                  <c:v>144</c:v>
                </c:pt>
                <c:pt idx="183">
                  <c:v>137</c:v>
                </c:pt>
                <c:pt idx="184">
                  <c:v>149</c:v>
                </c:pt>
                <c:pt idx="185">
                  <c:v>162</c:v>
                </c:pt>
                <c:pt idx="186">
                  <c:v>143</c:v>
                </c:pt>
                <c:pt idx="187">
                  <c:v>175</c:v>
                </c:pt>
                <c:pt idx="188">
                  <c:v>180</c:v>
                </c:pt>
                <c:pt idx="189">
                  <c:v>185</c:v>
                </c:pt>
                <c:pt idx="190">
                  <c:v>169</c:v>
                </c:pt>
                <c:pt idx="191">
                  <c:v>182</c:v>
                </c:pt>
                <c:pt idx="192">
                  <c:v>191</c:v>
                </c:pt>
                <c:pt idx="193">
                  <c:v>193</c:v>
                </c:pt>
                <c:pt idx="194">
                  <c:v>194</c:v>
                </c:pt>
                <c:pt idx="195">
                  <c:v>197</c:v>
                </c:pt>
                <c:pt idx="196">
                  <c:v>227</c:v>
                </c:pt>
                <c:pt idx="197">
                  <c:v>198</c:v>
                </c:pt>
                <c:pt idx="198">
                  <c:v>210</c:v>
                </c:pt>
                <c:pt idx="199">
                  <c:v>231</c:v>
                </c:pt>
                <c:pt idx="200">
                  <c:v>202</c:v>
                </c:pt>
                <c:pt idx="201">
                  <c:v>175</c:v>
                </c:pt>
                <c:pt idx="202">
                  <c:v>195</c:v>
                </c:pt>
                <c:pt idx="203">
                  <c:v>193</c:v>
                </c:pt>
                <c:pt idx="204">
                  <c:v>214</c:v>
                </c:pt>
                <c:pt idx="205">
                  <c:v>221</c:v>
                </c:pt>
                <c:pt idx="206">
                  <c:v>170</c:v>
                </c:pt>
                <c:pt idx="207">
                  <c:v>167</c:v>
                </c:pt>
                <c:pt idx="208">
                  <c:v>147</c:v>
                </c:pt>
                <c:pt idx="209">
                  <c:v>154</c:v>
                </c:pt>
                <c:pt idx="210">
                  <c:v>157</c:v>
                </c:pt>
                <c:pt idx="211">
                  <c:v>147</c:v>
                </c:pt>
                <c:pt idx="212">
                  <c:v>168</c:v>
                </c:pt>
                <c:pt idx="213">
                  <c:v>146</c:v>
                </c:pt>
                <c:pt idx="214">
                  <c:v>167</c:v>
                </c:pt>
                <c:pt idx="215">
                  <c:v>158</c:v>
                </c:pt>
                <c:pt idx="216">
                  <c:v>129</c:v>
                </c:pt>
                <c:pt idx="217">
                  <c:v>142</c:v>
                </c:pt>
                <c:pt idx="218">
                  <c:v>151</c:v>
                </c:pt>
                <c:pt idx="219">
                  <c:v>152</c:v>
                </c:pt>
                <c:pt idx="220">
                  <c:v>150</c:v>
                </c:pt>
                <c:pt idx="221">
                  <c:v>147</c:v>
                </c:pt>
                <c:pt idx="222">
                  <c:v>135</c:v>
                </c:pt>
                <c:pt idx="223">
                  <c:v>111</c:v>
                </c:pt>
                <c:pt idx="224">
                  <c:v>155</c:v>
                </c:pt>
                <c:pt idx="225">
                  <c:v>136</c:v>
                </c:pt>
                <c:pt idx="226">
                  <c:v>119</c:v>
                </c:pt>
                <c:pt idx="227">
                  <c:v>131</c:v>
                </c:pt>
                <c:pt idx="228">
                  <c:v>130</c:v>
                </c:pt>
                <c:pt idx="229">
                  <c:v>133</c:v>
                </c:pt>
                <c:pt idx="230">
                  <c:v>131</c:v>
                </c:pt>
                <c:pt idx="231">
                  <c:v>122</c:v>
                </c:pt>
                <c:pt idx="232">
                  <c:v>132</c:v>
                </c:pt>
                <c:pt idx="233">
                  <c:v>111</c:v>
                </c:pt>
                <c:pt idx="234">
                  <c:v>111</c:v>
                </c:pt>
                <c:pt idx="235">
                  <c:v>71</c:v>
                </c:pt>
                <c:pt idx="236">
                  <c:v>60</c:v>
                </c:pt>
                <c:pt idx="237">
                  <c:v>63</c:v>
                </c:pt>
                <c:pt idx="238">
                  <c:v>44</c:v>
                </c:pt>
                <c:pt idx="239">
                  <c:v>20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2-4593-B4F5-2AED1F1F5818}"/>
            </c:ext>
          </c:extLst>
        </c:ser>
        <c:ser>
          <c:idx val="1"/>
          <c:order val="1"/>
          <c:tx>
            <c:strRef>
              <c:f>'2021_20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64</c:v>
                </c:pt>
                <c:pt idx="65">
                  <c:v>87</c:v>
                </c:pt>
                <c:pt idx="66">
                  <c:v>77</c:v>
                </c:pt>
                <c:pt idx="67">
                  <c:v>69</c:v>
                </c:pt>
                <c:pt idx="68">
                  <c:v>84</c:v>
                </c:pt>
                <c:pt idx="69">
                  <c:v>70</c:v>
                </c:pt>
                <c:pt idx="70">
                  <c:v>73</c:v>
                </c:pt>
                <c:pt idx="71">
                  <c:v>89</c:v>
                </c:pt>
                <c:pt idx="72">
                  <c:v>90</c:v>
                </c:pt>
                <c:pt idx="73">
                  <c:v>81</c:v>
                </c:pt>
                <c:pt idx="74">
                  <c:v>89</c:v>
                </c:pt>
                <c:pt idx="75">
                  <c:v>74</c:v>
                </c:pt>
                <c:pt idx="76">
                  <c:v>78</c:v>
                </c:pt>
                <c:pt idx="77">
                  <c:v>86</c:v>
                </c:pt>
                <c:pt idx="78">
                  <c:v>70</c:v>
                </c:pt>
                <c:pt idx="79">
                  <c:v>92</c:v>
                </c:pt>
                <c:pt idx="80">
                  <c:v>98</c:v>
                </c:pt>
                <c:pt idx="81">
                  <c:v>71</c:v>
                </c:pt>
                <c:pt idx="82">
                  <c:v>93</c:v>
                </c:pt>
                <c:pt idx="83">
                  <c:v>98</c:v>
                </c:pt>
                <c:pt idx="84">
                  <c:v>82</c:v>
                </c:pt>
                <c:pt idx="85">
                  <c:v>86</c:v>
                </c:pt>
                <c:pt idx="86">
                  <c:v>122</c:v>
                </c:pt>
                <c:pt idx="87">
                  <c:v>100</c:v>
                </c:pt>
                <c:pt idx="88">
                  <c:v>109</c:v>
                </c:pt>
                <c:pt idx="89">
                  <c:v>111</c:v>
                </c:pt>
                <c:pt idx="90">
                  <c:v>118</c:v>
                </c:pt>
                <c:pt idx="91">
                  <c:v>139</c:v>
                </c:pt>
                <c:pt idx="92">
                  <c:v>134</c:v>
                </c:pt>
                <c:pt idx="93">
                  <c:v>132</c:v>
                </c:pt>
                <c:pt idx="94">
                  <c:v>121</c:v>
                </c:pt>
                <c:pt idx="95">
                  <c:v>86</c:v>
                </c:pt>
                <c:pt idx="96">
                  <c:v>91</c:v>
                </c:pt>
                <c:pt idx="97">
                  <c:v>121</c:v>
                </c:pt>
                <c:pt idx="98">
                  <c:v>94</c:v>
                </c:pt>
                <c:pt idx="99">
                  <c:v>97</c:v>
                </c:pt>
                <c:pt idx="100">
                  <c:v>108</c:v>
                </c:pt>
                <c:pt idx="101">
                  <c:v>119</c:v>
                </c:pt>
                <c:pt idx="102">
                  <c:v>111</c:v>
                </c:pt>
                <c:pt idx="103">
                  <c:v>112</c:v>
                </c:pt>
                <c:pt idx="104">
                  <c:v>90</c:v>
                </c:pt>
                <c:pt idx="105">
                  <c:v>102</c:v>
                </c:pt>
                <c:pt idx="106">
                  <c:v>108</c:v>
                </c:pt>
                <c:pt idx="107">
                  <c:v>105</c:v>
                </c:pt>
                <c:pt idx="108">
                  <c:v>99</c:v>
                </c:pt>
                <c:pt idx="109">
                  <c:v>111</c:v>
                </c:pt>
                <c:pt idx="110">
                  <c:v>111</c:v>
                </c:pt>
                <c:pt idx="111">
                  <c:v>99</c:v>
                </c:pt>
                <c:pt idx="112">
                  <c:v>94</c:v>
                </c:pt>
                <c:pt idx="113">
                  <c:v>96</c:v>
                </c:pt>
                <c:pt idx="114">
                  <c:v>92</c:v>
                </c:pt>
                <c:pt idx="115">
                  <c:v>104</c:v>
                </c:pt>
                <c:pt idx="116">
                  <c:v>89</c:v>
                </c:pt>
                <c:pt idx="117">
                  <c:v>86</c:v>
                </c:pt>
                <c:pt idx="118">
                  <c:v>98</c:v>
                </c:pt>
                <c:pt idx="119">
                  <c:v>92</c:v>
                </c:pt>
                <c:pt idx="120">
                  <c:v>102</c:v>
                </c:pt>
                <c:pt idx="121">
                  <c:v>107</c:v>
                </c:pt>
                <c:pt idx="122">
                  <c:v>85</c:v>
                </c:pt>
                <c:pt idx="123">
                  <c:v>82</c:v>
                </c:pt>
                <c:pt idx="124">
                  <c:v>124</c:v>
                </c:pt>
                <c:pt idx="125">
                  <c:v>102</c:v>
                </c:pt>
                <c:pt idx="126">
                  <c:v>110</c:v>
                </c:pt>
                <c:pt idx="127">
                  <c:v>114</c:v>
                </c:pt>
                <c:pt idx="128">
                  <c:v>105</c:v>
                </c:pt>
                <c:pt idx="129">
                  <c:v>95</c:v>
                </c:pt>
                <c:pt idx="130">
                  <c:v>109</c:v>
                </c:pt>
                <c:pt idx="131">
                  <c:v>104</c:v>
                </c:pt>
                <c:pt idx="132">
                  <c:v>114</c:v>
                </c:pt>
                <c:pt idx="133">
                  <c:v>111</c:v>
                </c:pt>
                <c:pt idx="134">
                  <c:v>107</c:v>
                </c:pt>
                <c:pt idx="135">
                  <c:v>107</c:v>
                </c:pt>
                <c:pt idx="136">
                  <c:v>90</c:v>
                </c:pt>
                <c:pt idx="137">
                  <c:v>125</c:v>
                </c:pt>
                <c:pt idx="138">
                  <c:v>118</c:v>
                </c:pt>
                <c:pt idx="139">
                  <c:v>102</c:v>
                </c:pt>
                <c:pt idx="140">
                  <c:v>106</c:v>
                </c:pt>
                <c:pt idx="141">
                  <c:v>121</c:v>
                </c:pt>
                <c:pt idx="142">
                  <c:v>97</c:v>
                </c:pt>
                <c:pt idx="143">
                  <c:v>124</c:v>
                </c:pt>
                <c:pt idx="144">
                  <c:v>111</c:v>
                </c:pt>
                <c:pt idx="145">
                  <c:v>120</c:v>
                </c:pt>
                <c:pt idx="146">
                  <c:v>125</c:v>
                </c:pt>
                <c:pt idx="147">
                  <c:v>140</c:v>
                </c:pt>
                <c:pt idx="148">
                  <c:v>149</c:v>
                </c:pt>
                <c:pt idx="149">
                  <c:v>110</c:v>
                </c:pt>
                <c:pt idx="150">
                  <c:v>108</c:v>
                </c:pt>
                <c:pt idx="151">
                  <c:v>103</c:v>
                </c:pt>
                <c:pt idx="152">
                  <c:v>110</c:v>
                </c:pt>
                <c:pt idx="153">
                  <c:v>112</c:v>
                </c:pt>
                <c:pt idx="154">
                  <c:v>136</c:v>
                </c:pt>
                <c:pt idx="155">
                  <c:v>141</c:v>
                </c:pt>
                <c:pt idx="156">
                  <c:v>96</c:v>
                </c:pt>
                <c:pt idx="157">
                  <c:v>107</c:v>
                </c:pt>
                <c:pt idx="158">
                  <c:v>126</c:v>
                </c:pt>
                <c:pt idx="159">
                  <c:v>120</c:v>
                </c:pt>
                <c:pt idx="160">
                  <c:v>120</c:v>
                </c:pt>
                <c:pt idx="161">
                  <c:v>125</c:v>
                </c:pt>
                <c:pt idx="162">
                  <c:v>125</c:v>
                </c:pt>
                <c:pt idx="163">
                  <c:v>120</c:v>
                </c:pt>
                <c:pt idx="164">
                  <c:v>111</c:v>
                </c:pt>
                <c:pt idx="165">
                  <c:v>102</c:v>
                </c:pt>
                <c:pt idx="166">
                  <c:v>114</c:v>
                </c:pt>
                <c:pt idx="167">
                  <c:v>100</c:v>
                </c:pt>
                <c:pt idx="168">
                  <c:v>81</c:v>
                </c:pt>
                <c:pt idx="169">
                  <c:v>92</c:v>
                </c:pt>
                <c:pt idx="170">
                  <c:v>99</c:v>
                </c:pt>
                <c:pt idx="171">
                  <c:v>104</c:v>
                </c:pt>
                <c:pt idx="172">
                  <c:v>105</c:v>
                </c:pt>
                <c:pt idx="173">
                  <c:v>92</c:v>
                </c:pt>
                <c:pt idx="174">
                  <c:v>101</c:v>
                </c:pt>
                <c:pt idx="175">
                  <c:v>105</c:v>
                </c:pt>
                <c:pt idx="176">
                  <c:v>106</c:v>
                </c:pt>
                <c:pt idx="177">
                  <c:v>99</c:v>
                </c:pt>
                <c:pt idx="178">
                  <c:v>108</c:v>
                </c:pt>
                <c:pt idx="179">
                  <c:v>98</c:v>
                </c:pt>
                <c:pt idx="180">
                  <c:v>113</c:v>
                </c:pt>
                <c:pt idx="181">
                  <c:v>107</c:v>
                </c:pt>
                <c:pt idx="182">
                  <c:v>108</c:v>
                </c:pt>
                <c:pt idx="183">
                  <c:v>102</c:v>
                </c:pt>
                <c:pt idx="184">
                  <c:v>97</c:v>
                </c:pt>
                <c:pt idx="185">
                  <c:v>90</c:v>
                </c:pt>
                <c:pt idx="186">
                  <c:v>110</c:v>
                </c:pt>
                <c:pt idx="187">
                  <c:v>84</c:v>
                </c:pt>
                <c:pt idx="188">
                  <c:v>114</c:v>
                </c:pt>
                <c:pt idx="189">
                  <c:v>101</c:v>
                </c:pt>
                <c:pt idx="190">
                  <c:v>91</c:v>
                </c:pt>
                <c:pt idx="191">
                  <c:v>115</c:v>
                </c:pt>
                <c:pt idx="192">
                  <c:v>104</c:v>
                </c:pt>
                <c:pt idx="193">
                  <c:v>110</c:v>
                </c:pt>
                <c:pt idx="194">
                  <c:v>141</c:v>
                </c:pt>
                <c:pt idx="195">
                  <c:v>128</c:v>
                </c:pt>
                <c:pt idx="196">
                  <c:v>144</c:v>
                </c:pt>
                <c:pt idx="197">
                  <c:v>131</c:v>
                </c:pt>
                <c:pt idx="198">
                  <c:v>114</c:v>
                </c:pt>
                <c:pt idx="199">
                  <c:v>133</c:v>
                </c:pt>
                <c:pt idx="200">
                  <c:v>132</c:v>
                </c:pt>
                <c:pt idx="201">
                  <c:v>106</c:v>
                </c:pt>
                <c:pt idx="202">
                  <c:v>107</c:v>
                </c:pt>
                <c:pt idx="203">
                  <c:v>126</c:v>
                </c:pt>
                <c:pt idx="204">
                  <c:v>120</c:v>
                </c:pt>
                <c:pt idx="205">
                  <c:v>147</c:v>
                </c:pt>
                <c:pt idx="206">
                  <c:v>123</c:v>
                </c:pt>
                <c:pt idx="207">
                  <c:v>128</c:v>
                </c:pt>
                <c:pt idx="208">
                  <c:v>96</c:v>
                </c:pt>
                <c:pt idx="209">
                  <c:v>101</c:v>
                </c:pt>
                <c:pt idx="210">
                  <c:v>120</c:v>
                </c:pt>
                <c:pt idx="211">
                  <c:v>99</c:v>
                </c:pt>
                <c:pt idx="212">
                  <c:v>100</c:v>
                </c:pt>
                <c:pt idx="213">
                  <c:v>124</c:v>
                </c:pt>
                <c:pt idx="214">
                  <c:v>113</c:v>
                </c:pt>
                <c:pt idx="215">
                  <c:v>77</c:v>
                </c:pt>
                <c:pt idx="216">
                  <c:v>103</c:v>
                </c:pt>
                <c:pt idx="217">
                  <c:v>95</c:v>
                </c:pt>
                <c:pt idx="218">
                  <c:v>103</c:v>
                </c:pt>
                <c:pt idx="219">
                  <c:v>96</c:v>
                </c:pt>
                <c:pt idx="220">
                  <c:v>122</c:v>
                </c:pt>
                <c:pt idx="221">
                  <c:v>106</c:v>
                </c:pt>
                <c:pt idx="222">
                  <c:v>94</c:v>
                </c:pt>
                <c:pt idx="223">
                  <c:v>95</c:v>
                </c:pt>
                <c:pt idx="224">
                  <c:v>105</c:v>
                </c:pt>
                <c:pt idx="225">
                  <c:v>125</c:v>
                </c:pt>
                <c:pt idx="226">
                  <c:v>94</c:v>
                </c:pt>
                <c:pt idx="227">
                  <c:v>92</c:v>
                </c:pt>
                <c:pt idx="228">
                  <c:v>101</c:v>
                </c:pt>
                <c:pt idx="229">
                  <c:v>101</c:v>
                </c:pt>
                <c:pt idx="230">
                  <c:v>83</c:v>
                </c:pt>
                <c:pt idx="231">
                  <c:v>70</c:v>
                </c:pt>
                <c:pt idx="232">
                  <c:v>75</c:v>
                </c:pt>
                <c:pt idx="233">
                  <c:v>90</c:v>
                </c:pt>
                <c:pt idx="234">
                  <c:v>87</c:v>
                </c:pt>
                <c:pt idx="235">
                  <c:v>45</c:v>
                </c:pt>
                <c:pt idx="236">
                  <c:v>60</c:v>
                </c:pt>
                <c:pt idx="237">
                  <c:v>37</c:v>
                </c:pt>
                <c:pt idx="238">
                  <c:v>31</c:v>
                </c:pt>
                <c:pt idx="239">
                  <c:v>12</c:v>
                </c:pt>
                <c:pt idx="24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2-4593-B4F5-2AED1F1F5818}"/>
            </c:ext>
          </c:extLst>
        </c:ser>
        <c:ser>
          <c:idx val="2"/>
          <c:order val="2"/>
          <c:tx>
            <c:strRef>
              <c:f>'2021_20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122</c:v>
                </c:pt>
                <c:pt idx="65">
                  <c:v>144</c:v>
                </c:pt>
                <c:pt idx="66">
                  <c:v>142</c:v>
                </c:pt>
                <c:pt idx="67">
                  <c:v>144</c:v>
                </c:pt>
                <c:pt idx="68">
                  <c:v>167</c:v>
                </c:pt>
                <c:pt idx="69">
                  <c:v>129</c:v>
                </c:pt>
                <c:pt idx="70">
                  <c:v>147</c:v>
                </c:pt>
                <c:pt idx="71">
                  <c:v>195</c:v>
                </c:pt>
                <c:pt idx="72">
                  <c:v>174</c:v>
                </c:pt>
                <c:pt idx="73">
                  <c:v>216</c:v>
                </c:pt>
                <c:pt idx="74">
                  <c:v>170</c:v>
                </c:pt>
                <c:pt idx="75">
                  <c:v>207</c:v>
                </c:pt>
                <c:pt idx="76">
                  <c:v>167</c:v>
                </c:pt>
                <c:pt idx="77">
                  <c:v>173</c:v>
                </c:pt>
                <c:pt idx="78">
                  <c:v>189</c:v>
                </c:pt>
                <c:pt idx="79">
                  <c:v>202</c:v>
                </c:pt>
                <c:pt idx="80">
                  <c:v>189</c:v>
                </c:pt>
                <c:pt idx="81">
                  <c:v>205</c:v>
                </c:pt>
                <c:pt idx="82">
                  <c:v>173</c:v>
                </c:pt>
                <c:pt idx="83">
                  <c:v>171</c:v>
                </c:pt>
                <c:pt idx="84">
                  <c:v>199</c:v>
                </c:pt>
                <c:pt idx="85">
                  <c:v>220</c:v>
                </c:pt>
                <c:pt idx="86">
                  <c:v>270</c:v>
                </c:pt>
                <c:pt idx="87">
                  <c:v>250</c:v>
                </c:pt>
                <c:pt idx="88">
                  <c:v>257</c:v>
                </c:pt>
                <c:pt idx="89">
                  <c:v>271</c:v>
                </c:pt>
                <c:pt idx="90">
                  <c:v>277</c:v>
                </c:pt>
                <c:pt idx="91">
                  <c:v>298</c:v>
                </c:pt>
                <c:pt idx="92">
                  <c:v>299</c:v>
                </c:pt>
                <c:pt idx="93">
                  <c:v>248</c:v>
                </c:pt>
                <c:pt idx="94">
                  <c:v>237</c:v>
                </c:pt>
                <c:pt idx="95">
                  <c:v>214</c:v>
                </c:pt>
                <c:pt idx="96">
                  <c:v>227</c:v>
                </c:pt>
                <c:pt idx="97">
                  <c:v>210</c:v>
                </c:pt>
                <c:pt idx="98">
                  <c:v>198</c:v>
                </c:pt>
                <c:pt idx="99">
                  <c:v>225</c:v>
                </c:pt>
                <c:pt idx="100">
                  <c:v>212</c:v>
                </c:pt>
                <c:pt idx="101">
                  <c:v>261</c:v>
                </c:pt>
                <c:pt idx="102">
                  <c:v>244</c:v>
                </c:pt>
                <c:pt idx="103">
                  <c:v>216</c:v>
                </c:pt>
                <c:pt idx="104">
                  <c:v>246</c:v>
                </c:pt>
                <c:pt idx="105">
                  <c:v>196</c:v>
                </c:pt>
                <c:pt idx="106">
                  <c:v>219</c:v>
                </c:pt>
                <c:pt idx="107">
                  <c:v>246</c:v>
                </c:pt>
                <c:pt idx="108">
                  <c:v>246</c:v>
                </c:pt>
                <c:pt idx="109">
                  <c:v>230</c:v>
                </c:pt>
                <c:pt idx="110">
                  <c:v>229</c:v>
                </c:pt>
                <c:pt idx="111">
                  <c:v>256</c:v>
                </c:pt>
                <c:pt idx="112">
                  <c:v>262</c:v>
                </c:pt>
                <c:pt idx="113">
                  <c:v>237</c:v>
                </c:pt>
                <c:pt idx="114">
                  <c:v>238</c:v>
                </c:pt>
                <c:pt idx="115">
                  <c:v>202</c:v>
                </c:pt>
                <c:pt idx="116">
                  <c:v>208</c:v>
                </c:pt>
                <c:pt idx="117">
                  <c:v>230</c:v>
                </c:pt>
                <c:pt idx="118">
                  <c:v>198</c:v>
                </c:pt>
                <c:pt idx="119">
                  <c:v>198</c:v>
                </c:pt>
                <c:pt idx="120">
                  <c:v>180</c:v>
                </c:pt>
                <c:pt idx="121">
                  <c:v>214</c:v>
                </c:pt>
                <c:pt idx="122">
                  <c:v>190</c:v>
                </c:pt>
                <c:pt idx="123">
                  <c:v>180</c:v>
                </c:pt>
                <c:pt idx="124">
                  <c:v>244</c:v>
                </c:pt>
                <c:pt idx="125">
                  <c:v>213</c:v>
                </c:pt>
                <c:pt idx="126">
                  <c:v>278</c:v>
                </c:pt>
                <c:pt idx="127">
                  <c:v>207</c:v>
                </c:pt>
                <c:pt idx="128">
                  <c:v>210</c:v>
                </c:pt>
                <c:pt idx="129">
                  <c:v>213</c:v>
                </c:pt>
                <c:pt idx="130">
                  <c:v>211</c:v>
                </c:pt>
                <c:pt idx="131">
                  <c:v>215</c:v>
                </c:pt>
                <c:pt idx="132">
                  <c:v>224</c:v>
                </c:pt>
                <c:pt idx="133">
                  <c:v>228</c:v>
                </c:pt>
                <c:pt idx="134">
                  <c:v>238</c:v>
                </c:pt>
                <c:pt idx="135">
                  <c:v>245</c:v>
                </c:pt>
                <c:pt idx="136">
                  <c:v>264</c:v>
                </c:pt>
                <c:pt idx="137">
                  <c:v>250</c:v>
                </c:pt>
                <c:pt idx="138">
                  <c:v>234</c:v>
                </c:pt>
                <c:pt idx="139">
                  <c:v>206</c:v>
                </c:pt>
                <c:pt idx="140">
                  <c:v>232</c:v>
                </c:pt>
                <c:pt idx="141">
                  <c:v>230</c:v>
                </c:pt>
                <c:pt idx="142">
                  <c:v>263</c:v>
                </c:pt>
                <c:pt idx="143">
                  <c:v>247</c:v>
                </c:pt>
                <c:pt idx="144">
                  <c:v>238</c:v>
                </c:pt>
                <c:pt idx="145">
                  <c:v>300</c:v>
                </c:pt>
                <c:pt idx="146">
                  <c:v>364</c:v>
                </c:pt>
                <c:pt idx="147">
                  <c:v>310</c:v>
                </c:pt>
                <c:pt idx="148">
                  <c:v>294</c:v>
                </c:pt>
                <c:pt idx="149">
                  <c:v>288</c:v>
                </c:pt>
                <c:pt idx="150">
                  <c:v>271</c:v>
                </c:pt>
                <c:pt idx="151">
                  <c:v>273</c:v>
                </c:pt>
                <c:pt idx="152">
                  <c:v>260</c:v>
                </c:pt>
                <c:pt idx="153">
                  <c:v>237</c:v>
                </c:pt>
                <c:pt idx="154">
                  <c:v>221</c:v>
                </c:pt>
                <c:pt idx="155">
                  <c:v>257</c:v>
                </c:pt>
                <c:pt idx="156">
                  <c:v>275</c:v>
                </c:pt>
                <c:pt idx="157">
                  <c:v>265</c:v>
                </c:pt>
                <c:pt idx="158">
                  <c:v>229</c:v>
                </c:pt>
                <c:pt idx="159">
                  <c:v>238</c:v>
                </c:pt>
                <c:pt idx="160">
                  <c:v>251</c:v>
                </c:pt>
                <c:pt idx="161">
                  <c:v>226</c:v>
                </c:pt>
                <c:pt idx="162">
                  <c:v>230</c:v>
                </c:pt>
                <c:pt idx="163">
                  <c:v>235</c:v>
                </c:pt>
                <c:pt idx="164">
                  <c:v>233</c:v>
                </c:pt>
                <c:pt idx="165">
                  <c:v>211</c:v>
                </c:pt>
                <c:pt idx="166">
                  <c:v>233</c:v>
                </c:pt>
                <c:pt idx="167">
                  <c:v>240</c:v>
                </c:pt>
                <c:pt idx="168">
                  <c:v>244</c:v>
                </c:pt>
                <c:pt idx="169">
                  <c:v>212</c:v>
                </c:pt>
                <c:pt idx="170">
                  <c:v>223</c:v>
                </c:pt>
                <c:pt idx="171">
                  <c:v>196</c:v>
                </c:pt>
                <c:pt idx="172">
                  <c:v>234</c:v>
                </c:pt>
                <c:pt idx="173">
                  <c:v>192</c:v>
                </c:pt>
                <c:pt idx="174">
                  <c:v>222</c:v>
                </c:pt>
                <c:pt idx="175">
                  <c:v>249</c:v>
                </c:pt>
                <c:pt idx="176">
                  <c:v>223</c:v>
                </c:pt>
                <c:pt idx="177">
                  <c:v>187</c:v>
                </c:pt>
                <c:pt idx="178">
                  <c:v>204</c:v>
                </c:pt>
                <c:pt idx="179">
                  <c:v>219</c:v>
                </c:pt>
                <c:pt idx="180">
                  <c:v>230</c:v>
                </c:pt>
                <c:pt idx="181">
                  <c:v>263</c:v>
                </c:pt>
                <c:pt idx="182">
                  <c:v>221</c:v>
                </c:pt>
                <c:pt idx="183">
                  <c:v>199</c:v>
                </c:pt>
                <c:pt idx="184">
                  <c:v>242</c:v>
                </c:pt>
                <c:pt idx="185">
                  <c:v>210</c:v>
                </c:pt>
                <c:pt idx="186">
                  <c:v>226</c:v>
                </c:pt>
                <c:pt idx="187">
                  <c:v>247</c:v>
                </c:pt>
                <c:pt idx="188">
                  <c:v>258</c:v>
                </c:pt>
                <c:pt idx="189">
                  <c:v>263</c:v>
                </c:pt>
                <c:pt idx="190">
                  <c:v>268</c:v>
                </c:pt>
                <c:pt idx="191">
                  <c:v>236</c:v>
                </c:pt>
                <c:pt idx="192">
                  <c:v>238</c:v>
                </c:pt>
                <c:pt idx="193">
                  <c:v>265</c:v>
                </c:pt>
                <c:pt idx="194">
                  <c:v>268</c:v>
                </c:pt>
                <c:pt idx="195">
                  <c:v>263</c:v>
                </c:pt>
                <c:pt idx="196">
                  <c:v>262</c:v>
                </c:pt>
                <c:pt idx="197">
                  <c:v>310</c:v>
                </c:pt>
                <c:pt idx="198">
                  <c:v>280</c:v>
                </c:pt>
                <c:pt idx="199">
                  <c:v>266</c:v>
                </c:pt>
                <c:pt idx="200">
                  <c:v>251</c:v>
                </c:pt>
                <c:pt idx="201">
                  <c:v>273</c:v>
                </c:pt>
                <c:pt idx="202">
                  <c:v>261</c:v>
                </c:pt>
                <c:pt idx="203">
                  <c:v>303</c:v>
                </c:pt>
                <c:pt idx="204">
                  <c:v>273</c:v>
                </c:pt>
                <c:pt idx="205">
                  <c:v>302</c:v>
                </c:pt>
                <c:pt idx="206">
                  <c:v>242</c:v>
                </c:pt>
                <c:pt idx="207">
                  <c:v>252</c:v>
                </c:pt>
                <c:pt idx="208">
                  <c:v>227</c:v>
                </c:pt>
                <c:pt idx="209">
                  <c:v>217</c:v>
                </c:pt>
                <c:pt idx="210">
                  <c:v>240</c:v>
                </c:pt>
                <c:pt idx="211">
                  <c:v>218</c:v>
                </c:pt>
                <c:pt idx="212">
                  <c:v>257</c:v>
                </c:pt>
                <c:pt idx="213">
                  <c:v>250</c:v>
                </c:pt>
                <c:pt idx="214">
                  <c:v>201</c:v>
                </c:pt>
                <c:pt idx="215">
                  <c:v>218</c:v>
                </c:pt>
                <c:pt idx="216">
                  <c:v>207</c:v>
                </c:pt>
                <c:pt idx="217">
                  <c:v>239</c:v>
                </c:pt>
                <c:pt idx="218">
                  <c:v>217</c:v>
                </c:pt>
                <c:pt idx="219">
                  <c:v>231</c:v>
                </c:pt>
                <c:pt idx="220">
                  <c:v>199</c:v>
                </c:pt>
                <c:pt idx="221">
                  <c:v>232</c:v>
                </c:pt>
                <c:pt idx="222">
                  <c:v>222</c:v>
                </c:pt>
                <c:pt idx="223">
                  <c:v>211</c:v>
                </c:pt>
                <c:pt idx="224">
                  <c:v>247</c:v>
                </c:pt>
                <c:pt idx="225">
                  <c:v>248</c:v>
                </c:pt>
                <c:pt idx="226">
                  <c:v>195</c:v>
                </c:pt>
                <c:pt idx="227">
                  <c:v>223</c:v>
                </c:pt>
                <c:pt idx="228">
                  <c:v>179</c:v>
                </c:pt>
                <c:pt idx="229">
                  <c:v>209</c:v>
                </c:pt>
                <c:pt idx="230">
                  <c:v>190</c:v>
                </c:pt>
                <c:pt idx="231">
                  <c:v>190</c:v>
                </c:pt>
                <c:pt idx="232">
                  <c:v>169</c:v>
                </c:pt>
                <c:pt idx="233">
                  <c:v>173</c:v>
                </c:pt>
                <c:pt idx="234">
                  <c:v>186</c:v>
                </c:pt>
                <c:pt idx="235">
                  <c:v>94</c:v>
                </c:pt>
                <c:pt idx="236">
                  <c:v>114</c:v>
                </c:pt>
                <c:pt idx="237">
                  <c:v>91</c:v>
                </c:pt>
                <c:pt idx="238">
                  <c:v>90</c:v>
                </c:pt>
                <c:pt idx="239">
                  <c:v>30</c:v>
                </c:pt>
                <c:pt idx="24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82-4593-B4F5-2AED1F1F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C82-4593-B4F5-2AED1F1F581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C82-4593-B4F5-2AED1F1F5818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1940'!$V$14:$V$254</c:f>
              <c:numCache>
                <c:formatCode>General</c:formatCode>
                <c:ptCount val="241"/>
                <c:pt idx="0">
                  <c:v>247</c:v>
                </c:pt>
                <c:pt idx="1">
                  <c:v>487</c:v>
                </c:pt>
                <c:pt idx="2">
                  <c:v>693</c:v>
                </c:pt>
                <c:pt idx="3">
                  <c:v>971</c:v>
                </c:pt>
                <c:pt idx="4">
                  <c:v>1298</c:v>
                </c:pt>
                <c:pt idx="5">
                  <c:v>1625</c:v>
                </c:pt>
                <c:pt idx="6">
                  <c:v>1968</c:v>
                </c:pt>
                <c:pt idx="7">
                  <c:v>2282</c:v>
                </c:pt>
                <c:pt idx="8">
                  <c:v>2654</c:v>
                </c:pt>
                <c:pt idx="9">
                  <c:v>3013</c:v>
                </c:pt>
                <c:pt idx="10">
                  <c:v>3369</c:v>
                </c:pt>
                <c:pt idx="11">
                  <c:v>3717</c:v>
                </c:pt>
                <c:pt idx="12">
                  <c:v>4083</c:v>
                </c:pt>
                <c:pt idx="13">
                  <c:v>4478</c:v>
                </c:pt>
                <c:pt idx="14">
                  <c:v>4817</c:v>
                </c:pt>
                <c:pt idx="15">
                  <c:v>5159</c:v>
                </c:pt>
                <c:pt idx="16">
                  <c:v>5516</c:v>
                </c:pt>
                <c:pt idx="17">
                  <c:v>5877</c:v>
                </c:pt>
                <c:pt idx="18">
                  <c:v>6219</c:v>
                </c:pt>
                <c:pt idx="19">
                  <c:v>6586</c:v>
                </c:pt>
                <c:pt idx="20">
                  <c:v>6936</c:v>
                </c:pt>
                <c:pt idx="21">
                  <c:v>7345</c:v>
                </c:pt>
                <c:pt idx="22">
                  <c:v>7739</c:v>
                </c:pt>
                <c:pt idx="23">
                  <c:v>8121</c:v>
                </c:pt>
                <c:pt idx="24">
                  <c:v>8467</c:v>
                </c:pt>
                <c:pt idx="25">
                  <c:v>8823</c:v>
                </c:pt>
                <c:pt idx="26">
                  <c:v>9184</c:v>
                </c:pt>
                <c:pt idx="27">
                  <c:v>9592</c:v>
                </c:pt>
                <c:pt idx="28">
                  <c:v>9994</c:v>
                </c:pt>
                <c:pt idx="29">
                  <c:v>10442</c:v>
                </c:pt>
                <c:pt idx="30">
                  <c:v>10941</c:v>
                </c:pt>
                <c:pt idx="31">
                  <c:v>11511</c:v>
                </c:pt>
                <c:pt idx="32">
                  <c:v>12163</c:v>
                </c:pt>
                <c:pt idx="33">
                  <c:v>13033</c:v>
                </c:pt>
                <c:pt idx="34">
                  <c:v>14205</c:v>
                </c:pt>
                <c:pt idx="35">
                  <c:v>15311</c:v>
                </c:pt>
                <c:pt idx="36">
                  <c:v>16355</c:v>
                </c:pt>
                <c:pt idx="37">
                  <c:v>17248</c:v>
                </c:pt>
                <c:pt idx="38">
                  <c:v>18035</c:v>
                </c:pt>
                <c:pt idx="39">
                  <c:v>18844</c:v>
                </c:pt>
                <c:pt idx="40">
                  <c:v>19677</c:v>
                </c:pt>
                <c:pt idx="41">
                  <c:v>20533</c:v>
                </c:pt>
                <c:pt idx="42">
                  <c:v>21405</c:v>
                </c:pt>
                <c:pt idx="43">
                  <c:v>22348</c:v>
                </c:pt>
                <c:pt idx="44">
                  <c:v>23464</c:v>
                </c:pt>
                <c:pt idx="45">
                  <c:v>24535</c:v>
                </c:pt>
                <c:pt idx="46">
                  <c:v>25529</c:v>
                </c:pt>
                <c:pt idx="47">
                  <c:v>26475</c:v>
                </c:pt>
                <c:pt idx="48">
                  <c:v>27336</c:v>
                </c:pt>
                <c:pt idx="49">
                  <c:v>28273</c:v>
                </c:pt>
                <c:pt idx="50">
                  <c:v>29240</c:v>
                </c:pt>
                <c:pt idx="51">
                  <c:v>30336</c:v>
                </c:pt>
                <c:pt idx="52">
                  <c:v>31531</c:v>
                </c:pt>
                <c:pt idx="53">
                  <c:v>32725</c:v>
                </c:pt>
                <c:pt idx="54">
                  <c:v>33803</c:v>
                </c:pt>
                <c:pt idx="55">
                  <c:v>34759</c:v>
                </c:pt>
                <c:pt idx="56">
                  <c:v>35608</c:v>
                </c:pt>
                <c:pt idx="57">
                  <c:v>36327</c:v>
                </c:pt>
                <c:pt idx="58">
                  <c:v>36919</c:v>
                </c:pt>
                <c:pt idx="59">
                  <c:v>37435</c:v>
                </c:pt>
                <c:pt idx="60">
                  <c:v>37969</c:v>
                </c:pt>
                <c:pt idx="61">
                  <c:v>38374</c:v>
                </c:pt>
                <c:pt idx="62">
                  <c:v>38756</c:v>
                </c:pt>
                <c:pt idx="63">
                  <c:v>39088</c:v>
                </c:pt>
                <c:pt idx="64">
                  <c:v>39393</c:v>
                </c:pt>
                <c:pt idx="65">
                  <c:v>39680</c:v>
                </c:pt>
                <c:pt idx="67">
                  <c:v>276</c:v>
                </c:pt>
                <c:pt idx="68">
                  <c:v>511</c:v>
                </c:pt>
                <c:pt idx="69">
                  <c:v>732</c:v>
                </c:pt>
                <c:pt idx="70">
                  <c:v>981</c:v>
                </c:pt>
                <c:pt idx="71">
                  <c:v>1218</c:v>
                </c:pt>
                <c:pt idx="72">
                  <c:v>1441</c:v>
                </c:pt>
                <c:pt idx="73">
                  <c:v>1660</c:v>
                </c:pt>
                <c:pt idx="74">
                  <c:v>1867</c:v>
                </c:pt>
                <c:pt idx="75">
                  <c:v>2091</c:v>
                </c:pt>
                <c:pt idx="76">
                  <c:v>2312</c:v>
                </c:pt>
                <c:pt idx="77">
                  <c:v>2535</c:v>
                </c:pt>
                <c:pt idx="78">
                  <c:v>2729</c:v>
                </c:pt>
                <c:pt idx="79">
                  <c:v>2944</c:v>
                </c:pt>
                <c:pt idx="80">
                  <c:v>3164</c:v>
                </c:pt>
                <c:pt idx="81">
                  <c:v>3403</c:v>
                </c:pt>
                <c:pt idx="82">
                  <c:v>3601</c:v>
                </c:pt>
                <c:pt idx="83">
                  <c:v>3822</c:v>
                </c:pt>
                <c:pt idx="84">
                  <c:v>4064</c:v>
                </c:pt>
                <c:pt idx="85">
                  <c:v>4300</c:v>
                </c:pt>
                <c:pt idx="86">
                  <c:v>4601</c:v>
                </c:pt>
                <c:pt idx="87">
                  <c:v>4909</c:v>
                </c:pt>
                <c:pt idx="88">
                  <c:v>5232</c:v>
                </c:pt>
                <c:pt idx="89">
                  <c:v>5665</c:v>
                </c:pt>
                <c:pt idx="90">
                  <c:v>6087</c:v>
                </c:pt>
                <c:pt idx="91">
                  <c:v>6503</c:v>
                </c:pt>
                <c:pt idx="92">
                  <c:v>6925</c:v>
                </c:pt>
                <c:pt idx="93">
                  <c:v>7316</c:v>
                </c:pt>
                <c:pt idx="94">
                  <c:v>7693</c:v>
                </c:pt>
                <c:pt idx="95">
                  <c:v>8048</c:v>
                </c:pt>
                <c:pt idx="96">
                  <c:v>8359</c:v>
                </c:pt>
                <c:pt idx="97">
                  <c:v>8654</c:v>
                </c:pt>
                <c:pt idx="98">
                  <c:v>8905</c:v>
                </c:pt>
                <c:pt idx="99">
                  <c:v>9154</c:v>
                </c:pt>
                <c:pt idx="100">
                  <c:v>9437</c:v>
                </c:pt>
                <c:pt idx="101">
                  <c:v>9755</c:v>
                </c:pt>
                <c:pt idx="102">
                  <c:v>10065</c:v>
                </c:pt>
                <c:pt idx="103">
                  <c:v>10352</c:v>
                </c:pt>
                <c:pt idx="104">
                  <c:v>10606</c:v>
                </c:pt>
                <c:pt idx="105">
                  <c:v>10849</c:v>
                </c:pt>
                <c:pt idx="106">
                  <c:v>11091</c:v>
                </c:pt>
                <c:pt idx="107">
                  <c:v>11351</c:v>
                </c:pt>
                <c:pt idx="108">
                  <c:v>11587</c:v>
                </c:pt>
                <c:pt idx="109">
                  <c:v>11819</c:v>
                </c:pt>
                <c:pt idx="110">
                  <c:v>12037</c:v>
                </c:pt>
                <c:pt idx="111">
                  <c:v>12248</c:v>
                </c:pt>
                <c:pt idx="112">
                  <c:v>12456</c:v>
                </c:pt>
                <c:pt idx="113">
                  <c:v>12679</c:v>
                </c:pt>
                <c:pt idx="114">
                  <c:v>12893</c:v>
                </c:pt>
                <c:pt idx="115">
                  <c:v>13086</c:v>
                </c:pt>
                <c:pt idx="116">
                  <c:v>13257</c:v>
                </c:pt>
                <c:pt idx="117">
                  <c:v>13445</c:v>
                </c:pt>
                <c:pt idx="118">
                  <c:v>13641</c:v>
                </c:pt>
                <c:pt idx="119">
                  <c:v>13808</c:v>
                </c:pt>
                <c:pt idx="120">
                  <c:v>13971</c:v>
                </c:pt>
                <c:pt idx="121">
                  <c:v>14150</c:v>
                </c:pt>
                <c:pt idx="122">
                  <c:v>14317</c:v>
                </c:pt>
                <c:pt idx="123">
                  <c:v>14516</c:v>
                </c:pt>
                <c:pt idx="124">
                  <c:v>14727</c:v>
                </c:pt>
                <c:pt idx="125">
                  <c:v>14919</c:v>
                </c:pt>
                <c:pt idx="126">
                  <c:v>15140</c:v>
                </c:pt>
                <c:pt idx="127">
                  <c:v>15326</c:v>
                </c:pt>
                <c:pt idx="128">
                  <c:v>15512</c:v>
                </c:pt>
                <c:pt idx="129">
                  <c:v>15711</c:v>
                </c:pt>
                <c:pt idx="130">
                  <c:v>15890</c:v>
                </c:pt>
                <c:pt idx="131">
                  <c:v>16104</c:v>
                </c:pt>
                <c:pt idx="132">
                  <c:v>16282</c:v>
                </c:pt>
                <c:pt idx="133">
                  <c:v>16487</c:v>
                </c:pt>
                <c:pt idx="134">
                  <c:v>16706</c:v>
                </c:pt>
                <c:pt idx="135">
                  <c:v>16941</c:v>
                </c:pt>
                <c:pt idx="136">
                  <c:v>17179</c:v>
                </c:pt>
                <c:pt idx="137">
                  <c:v>17357</c:v>
                </c:pt>
                <c:pt idx="138">
                  <c:v>17555</c:v>
                </c:pt>
                <c:pt idx="139">
                  <c:v>17721</c:v>
                </c:pt>
                <c:pt idx="140">
                  <c:v>17926</c:v>
                </c:pt>
                <c:pt idx="141">
                  <c:v>18107</c:v>
                </c:pt>
                <c:pt idx="142">
                  <c:v>18290</c:v>
                </c:pt>
                <c:pt idx="143">
                  <c:v>18487</c:v>
                </c:pt>
                <c:pt idx="144">
                  <c:v>18682</c:v>
                </c:pt>
                <c:pt idx="145">
                  <c:v>18906</c:v>
                </c:pt>
                <c:pt idx="146">
                  <c:v>19171</c:v>
                </c:pt>
                <c:pt idx="147">
                  <c:v>19451</c:v>
                </c:pt>
                <c:pt idx="148">
                  <c:v>19716</c:v>
                </c:pt>
                <c:pt idx="149">
                  <c:v>19950</c:v>
                </c:pt>
                <c:pt idx="150">
                  <c:v>20176</c:v>
                </c:pt>
                <c:pt idx="151">
                  <c:v>20378</c:v>
                </c:pt>
                <c:pt idx="152">
                  <c:v>20568</c:v>
                </c:pt>
                <c:pt idx="153">
                  <c:v>20760</c:v>
                </c:pt>
                <c:pt idx="154">
                  <c:v>20950</c:v>
                </c:pt>
                <c:pt idx="155">
                  <c:v>21155</c:v>
                </c:pt>
                <c:pt idx="156">
                  <c:v>21336</c:v>
                </c:pt>
                <c:pt idx="157">
                  <c:v>21537</c:v>
                </c:pt>
                <c:pt idx="158">
                  <c:v>21741</c:v>
                </c:pt>
                <c:pt idx="159">
                  <c:v>21900</c:v>
                </c:pt>
                <c:pt idx="160">
                  <c:v>22073</c:v>
                </c:pt>
                <c:pt idx="161">
                  <c:v>22232</c:v>
                </c:pt>
                <c:pt idx="162">
                  <c:v>22416</c:v>
                </c:pt>
                <c:pt idx="163">
                  <c:v>22576</c:v>
                </c:pt>
                <c:pt idx="164">
                  <c:v>22729</c:v>
                </c:pt>
                <c:pt idx="165">
                  <c:v>22881</c:v>
                </c:pt>
                <c:pt idx="166">
                  <c:v>23036</c:v>
                </c:pt>
                <c:pt idx="167">
                  <c:v>23187</c:v>
                </c:pt>
                <c:pt idx="168">
                  <c:v>23374</c:v>
                </c:pt>
                <c:pt idx="169">
                  <c:v>23542</c:v>
                </c:pt>
                <c:pt idx="170">
                  <c:v>23710</c:v>
                </c:pt>
                <c:pt idx="171">
                  <c:v>23871</c:v>
                </c:pt>
                <c:pt idx="172">
                  <c:v>24038</c:v>
                </c:pt>
                <c:pt idx="173">
                  <c:v>24191</c:v>
                </c:pt>
                <c:pt idx="174">
                  <c:v>24354</c:v>
                </c:pt>
                <c:pt idx="175">
                  <c:v>24509</c:v>
                </c:pt>
                <c:pt idx="176">
                  <c:v>24658</c:v>
                </c:pt>
                <c:pt idx="177">
                  <c:v>24800</c:v>
                </c:pt>
                <c:pt idx="178">
                  <c:v>24957</c:v>
                </c:pt>
                <c:pt idx="179">
                  <c:v>25104</c:v>
                </c:pt>
                <c:pt idx="180">
                  <c:v>25283</c:v>
                </c:pt>
                <c:pt idx="181">
                  <c:v>25432</c:v>
                </c:pt>
                <c:pt idx="182">
                  <c:v>25576</c:v>
                </c:pt>
                <c:pt idx="183">
                  <c:v>25713</c:v>
                </c:pt>
                <c:pt idx="184">
                  <c:v>25862</c:v>
                </c:pt>
                <c:pt idx="185">
                  <c:v>26024</c:v>
                </c:pt>
                <c:pt idx="186">
                  <c:v>26167</c:v>
                </c:pt>
                <c:pt idx="187">
                  <c:v>26342</c:v>
                </c:pt>
                <c:pt idx="188">
                  <c:v>26522</c:v>
                </c:pt>
                <c:pt idx="189">
                  <c:v>26707</c:v>
                </c:pt>
                <c:pt idx="190">
                  <c:v>26876</c:v>
                </c:pt>
                <c:pt idx="191">
                  <c:v>27058</c:v>
                </c:pt>
                <c:pt idx="192">
                  <c:v>27249</c:v>
                </c:pt>
                <c:pt idx="193">
                  <c:v>27442</c:v>
                </c:pt>
                <c:pt idx="194">
                  <c:v>27636</c:v>
                </c:pt>
                <c:pt idx="195">
                  <c:v>27833</c:v>
                </c:pt>
                <c:pt idx="196">
                  <c:v>28060</c:v>
                </c:pt>
                <c:pt idx="197">
                  <c:v>28258</c:v>
                </c:pt>
                <c:pt idx="198">
                  <c:v>28468</c:v>
                </c:pt>
                <c:pt idx="199">
                  <c:v>28699</c:v>
                </c:pt>
                <c:pt idx="200">
                  <c:v>28901</c:v>
                </c:pt>
                <c:pt idx="201">
                  <c:v>29076</c:v>
                </c:pt>
                <c:pt idx="202">
                  <c:v>29271</c:v>
                </c:pt>
                <c:pt idx="203">
                  <c:v>29464</c:v>
                </c:pt>
                <c:pt idx="204">
                  <c:v>29678</c:v>
                </c:pt>
                <c:pt idx="205">
                  <c:v>29899</c:v>
                </c:pt>
                <c:pt idx="206">
                  <c:v>30069</c:v>
                </c:pt>
                <c:pt idx="207">
                  <c:v>30236</c:v>
                </c:pt>
                <c:pt idx="208">
                  <c:v>30383</c:v>
                </c:pt>
                <c:pt idx="209">
                  <c:v>30537</c:v>
                </c:pt>
                <c:pt idx="210">
                  <c:v>30694</c:v>
                </c:pt>
                <c:pt idx="211">
                  <c:v>30841</c:v>
                </c:pt>
                <c:pt idx="212">
                  <c:v>31009</c:v>
                </c:pt>
                <c:pt idx="213">
                  <c:v>31155</c:v>
                </c:pt>
                <c:pt idx="214">
                  <c:v>31322</c:v>
                </c:pt>
                <c:pt idx="215">
                  <c:v>31480</c:v>
                </c:pt>
                <c:pt idx="216">
                  <c:v>31609</c:v>
                </c:pt>
                <c:pt idx="217">
                  <c:v>31751</c:v>
                </c:pt>
                <c:pt idx="218">
                  <c:v>31902</c:v>
                </c:pt>
                <c:pt idx="219">
                  <c:v>32054</c:v>
                </c:pt>
                <c:pt idx="220">
                  <c:v>32204</c:v>
                </c:pt>
                <c:pt idx="221">
                  <c:v>32351</c:v>
                </c:pt>
                <c:pt idx="222">
                  <c:v>32486</c:v>
                </c:pt>
                <c:pt idx="223">
                  <c:v>32597</c:v>
                </c:pt>
                <c:pt idx="224">
                  <c:v>32752</c:v>
                </c:pt>
                <c:pt idx="225">
                  <c:v>32888</c:v>
                </c:pt>
                <c:pt idx="226">
                  <c:v>33007</c:v>
                </c:pt>
                <c:pt idx="227">
                  <c:v>33138</c:v>
                </c:pt>
                <c:pt idx="228">
                  <c:v>33268</c:v>
                </c:pt>
                <c:pt idx="229">
                  <c:v>33401</c:v>
                </c:pt>
                <c:pt idx="230">
                  <c:v>33532</c:v>
                </c:pt>
                <c:pt idx="231">
                  <c:v>33654</c:v>
                </c:pt>
                <c:pt idx="232">
                  <c:v>33786</c:v>
                </c:pt>
                <c:pt idx="233">
                  <c:v>33897</c:v>
                </c:pt>
                <c:pt idx="234">
                  <c:v>34008</c:v>
                </c:pt>
                <c:pt idx="235">
                  <c:v>34079</c:v>
                </c:pt>
                <c:pt idx="236">
                  <c:v>34139</c:v>
                </c:pt>
                <c:pt idx="237">
                  <c:v>34202</c:v>
                </c:pt>
                <c:pt idx="238">
                  <c:v>34246</c:v>
                </c:pt>
                <c:pt idx="239">
                  <c:v>34266</c:v>
                </c:pt>
                <c:pt idx="240">
                  <c:v>34271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3-4DD8-9B32-8AB5C14DBDC9}"/>
            </c:ext>
          </c:extLst>
        </c:ser>
        <c:ser>
          <c:idx val="1"/>
          <c:order val="1"/>
          <c:tx>
            <c:strRef>
              <c:f>'2021_20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1940'!$W$14:$W$254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1183</c:v>
                </c:pt>
                <c:pt idx="65">
                  <c:v>1270</c:v>
                </c:pt>
                <c:pt idx="67">
                  <c:v>69</c:v>
                </c:pt>
                <c:pt idx="68">
                  <c:v>153</c:v>
                </c:pt>
                <c:pt idx="69">
                  <c:v>223</c:v>
                </c:pt>
                <c:pt idx="70">
                  <c:v>296</c:v>
                </c:pt>
                <c:pt idx="71">
                  <c:v>385</c:v>
                </c:pt>
                <c:pt idx="72">
                  <c:v>475</c:v>
                </c:pt>
                <c:pt idx="73">
                  <c:v>556</c:v>
                </c:pt>
                <c:pt idx="74">
                  <c:v>645</c:v>
                </c:pt>
                <c:pt idx="75">
                  <c:v>719</c:v>
                </c:pt>
                <c:pt idx="76">
                  <c:v>797</c:v>
                </c:pt>
                <c:pt idx="77">
                  <c:v>883</c:v>
                </c:pt>
                <c:pt idx="78">
                  <c:v>953</c:v>
                </c:pt>
                <c:pt idx="79">
                  <c:v>1045</c:v>
                </c:pt>
                <c:pt idx="80">
                  <c:v>1143</c:v>
                </c:pt>
                <c:pt idx="81">
                  <c:v>1214</c:v>
                </c:pt>
                <c:pt idx="82">
                  <c:v>1307</c:v>
                </c:pt>
                <c:pt idx="83">
                  <c:v>1405</c:v>
                </c:pt>
                <c:pt idx="84">
                  <c:v>1487</c:v>
                </c:pt>
                <c:pt idx="85">
                  <c:v>1573</c:v>
                </c:pt>
                <c:pt idx="86">
                  <c:v>1695</c:v>
                </c:pt>
                <c:pt idx="87">
                  <c:v>1795</c:v>
                </c:pt>
                <c:pt idx="88">
                  <c:v>1904</c:v>
                </c:pt>
                <c:pt idx="89">
                  <c:v>2015</c:v>
                </c:pt>
                <c:pt idx="90">
                  <c:v>2133</c:v>
                </c:pt>
                <c:pt idx="91">
                  <c:v>2272</c:v>
                </c:pt>
                <c:pt idx="92">
                  <c:v>2406</c:v>
                </c:pt>
                <c:pt idx="93">
                  <c:v>2538</c:v>
                </c:pt>
                <c:pt idx="94">
                  <c:v>2659</c:v>
                </c:pt>
                <c:pt idx="95">
                  <c:v>2745</c:v>
                </c:pt>
                <c:pt idx="96">
                  <c:v>2836</c:v>
                </c:pt>
                <c:pt idx="97">
                  <c:v>2957</c:v>
                </c:pt>
                <c:pt idx="98">
                  <c:v>3051</c:v>
                </c:pt>
                <c:pt idx="99">
                  <c:v>3148</c:v>
                </c:pt>
                <c:pt idx="100">
                  <c:v>3256</c:v>
                </c:pt>
                <c:pt idx="101">
                  <c:v>3375</c:v>
                </c:pt>
                <c:pt idx="102">
                  <c:v>3486</c:v>
                </c:pt>
                <c:pt idx="103">
                  <c:v>3598</c:v>
                </c:pt>
                <c:pt idx="104">
                  <c:v>3688</c:v>
                </c:pt>
                <c:pt idx="105">
                  <c:v>3790</c:v>
                </c:pt>
                <c:pt idx="106">
                  <c:v>3898</c:v>
                </c:pt>
                <c:pt idx="107">
                  <c:v>4003</c:v>
                </c:pt>
                <c:pt idx="108">
                  <c:v>4102</c:v>
                </c:pt>
                <c:pt idx="109">
                  <c:v>4213</c:v>
                </c:pt>
                <c:pt idx="110">
                  <c:v>4324</c:v>
                </c:pt>
                <c:pt idx="111">
                  <c:v>4423</c:v>
                </c:pt>
                <c:pt idx="112">
                  <c:v>4517</c:v>
                </c:pt>
                <c:pt idx="113">
                  <c:v>4613</c:v>
                </c:pt>
                <c:pt idx="114">
                  <c:v>4705</c:v>
                </c:pt>
                <c:pt idx="115">
                  <c:v>4809</c:v>
                </c:pt>
                <c:pt idx="116">
                  <c:v>4898</c:v>
                </c:pt>
                <c:pt idx="117">
                  <c:v>4984</c:v>
                </c:pt>
                <c:pt idx="118">
                  <c:v>5082</c:v>
                </c:pt>
                <c:pt idx="119">
                  <c:v>5174</c:v>
                </c:pt>
                <c:pt idx="120">
                  <c:v>5276</c:v>
                </c:pt>
                <c:pt idx="121">
                  <c:v>5383</c:v>
                </c:pt>
                <c:pt idx="122">
                  <c:v>5468</c:v>
                </c:pt>
                <c:pt idx="123">
                  <c:v>5550</c:v>
                </c:pt>
                <c:pt idx="124">
                  <c:v>5674</c:v>
                </c:pt>
                <c:pt idx="125">
                  <c:v>5776</c:v>
                </c:pt>
                <c:pt idx="126">
                  <c:v>5886</c:v>
                </c:pt>
                <c:pt idx="127">
                  <c:v>6000</c:v>
                </c:pt>
                <c:pt idx="128">
                  <c:v>6105</c:v>
                </c:pt>
                <c:pt idx="129">
                  <c:v>6200</c:v>
                </c:pt>
                <c:pt idx="130">
                  <c:v>6309</c:v>
                </c:pt>
                <c:pt idx="131">
                  <c:v>6413</c:v>
                </c:pt>
                <c:pt idx="132">
                  <c:v>6527</c:v>
                </c:pt>
                <c:pt idx="133">
                  <c:v>6638</c:v>
                </c:pt>
                <c:pt idx="134">
                  <c:v>6745</c:v>
                </c:pt>
                <c:pt idx="135">
                  <c:v>6852</c:v>
                </c:pt>
                <c:pt idx="136">
                  <c:v>6942</c:v>
                </c:pt>
                <c:pt idx="137">
                  <c:v>7067</c:v>
                </c:pt>
                <c:pt idx="138">
                  <c:v>7185</c:v>
                </c:pt>
                <c:pt idx="139">
                  <c:v>7287</c:v>
                </c:pt>
                <c:pt idx="140">
                  <c:v>7393</c:v>
                </c:pt>
                <c:pt idx="141">
                  <c:v>7514</c:v>
                </c:pt>
                <c:pt idx="142">
                  <c:v>7611</c:v>
                </c:pt>
                <c:pt idx="143">
                  <c:v>7735</c:v>
                </c:pt>
                <c:pt idx="144">
                  <c:v>7846</c:v>
                </c:pt>
                <c:pt idx="145">
                  <c:v>7966</c:v>
                </c:pt>
                <c:pt idx="146">
                  <c:v>8091</c:v>
                </c:pt>
                <c:pt idx="147">
                  <c:v>8231</c:v>
                </c:pt>
                <c:pt idx="148">
                  <c:v>8380</c:v>
                </c:pt>
                <c:pt idx="149">
                  <c:v>8490</c:v>
                </c:pt>
                <c:pt idx="150">
                  <c:v>8598</c:v>
                </c:pt>
                <c:pt idx="151">
                  <c:v>8701</c:v>
                </c:pt>
                <c:pt idx="152">
                  <c:v>8811</c:v>
                </c:pt>
                <c:pt idx="153">
                  <c:v>8923</c:v>
                </c:pt>
                <c:pt idx="154">
                  <c:v>9059</c:v>
                </c:pt>
                <c:pt idx="155">
                  <c:v>9200</c:v>
                </c:pt>
                <c:pt idx="156">
                  <c:v>9296</c:v>
                </c:pt>
                <c:pt idx="157">
                  <c:v>9403</c:v>
                </c:pt>
                <c:pt idx="158">
                  <c:v>9529</c:v>
                </c:pt>
                <c:pt idx="159">
                  <c:v>9649</c:v>
                </c:pt>
                <c:pt idx="160">
                  <c:v>9769</c:v>
                </c:pt>
                <c:pt idx="161">
                  <c:v>9894</c:v>
                </c:pt>
                <c:pt idx="162">
                  <c:v>10019</c:v>
                </c:pt>
                <c:pt idx="163">
                  <c:v>10139</c:v>
                </c:pt>
                <c:pt idx="164">
                  <c:v>10250</c:v>
                </c:pt>
                <c:pt idx="165">
                  <c:v>10352</c:v>
                </c:pt>
                <c:pt idx="166">
                  <c:v>10466</c:v>
                </c:pt>
                <c:pt idx="167">
                  <c:v>10566</c:v>
                </c:pt>
                <c:pt idx="168">
                  <c:v>10647</c:v>
                </c:pt>
                <c:pt idx="169">
                  <c:v>10739</c:v>
                </c:pt>
                <c:pt idx="170">
                  <c:v>10838</c:v>
                </c:pt>
                <c:pt idx="171">
                  <c:v>10942</c:v>
                </c:pt>
                <c:pt idx="172">
                  <c:v>11047</c:v>
                </c:pt>
                <c:pt idx="173">
                  <c:v>11139</c:v>
                </c:pt>
                <c:pt idx="174">
                  <c:v>11240</c:v>
                </c:pt>
                <c:pt idx="175">
                  <c:v>11345</c:v>
                </c:pt>
                <c:pt idx="176">
                  <c:v>11451</c:v>
                </c:pt>
                <c:pt idx="177">
                  <c:v>11550</c:v>
                </c:pt>
                <c:pt idx="178">
                  <c:v>11658</c:v>
                </c:pt>
                <c:pt idx="179">
                  <c:v>11756</c:v>
                </c:pt>
                <c:pt idx="180">
                  <c:v>11869</c:v>
                </c:pt>
                <c:pt idx="181">
                  <c:v>11976</c:v>
                </c:pt>
                <c:pt idx="182">
                  <c:v>12084</c:v>
                </c:pt>
                <c:pt idx="183">
                  <c:v>12186</c:v>
                </c:pt>
                <c:pt idx="184">
                  <c:v>12283</c:v>
                </c:pt>
                <c:pt idx="185">
                  <c:v>12373</c:v>
                </c:pt>
                <c:pt idx="186">
                  <c:v>12483</c:v>
                </c:pt>
                <c:pt idx="187">
                  <c:v>12567</c:v>
                </c:pt>
                <c:pt idx="188">
                  <c:v>12681</c:v>
                </c:pt>
                <c:pt idx="189">
                  <c:v>12782</c:v>
                </c:pt>
                <c:pt idx="190">
                  <c:v>12873</c:v>
                </c:pt>
                <c:pt idx="191">
                  <c:v>12988</c:v>
                </c:pt>
                <c:pt idx="192">
                  <c:v>13092</c:v>
                </c:pt>
                <c:pt idx="193">
                  <c:v>13202</c:v>
                </c:pt>
                <c:pt idx="194">
                  <c:v>13343</c:v>
                </c:pt>
                <c:pt idx="195">
                  <c:v>13471</c:v>
                </c:pt>
                <c:pt idx="196">
                  <c:v>13615</c:v>
                </c:pt>
                <c:pt idx="197">
                  <c:v>13746</c:v>
                </c:pt>
                <c:pt idx="198">
                  <c:v>13860</c:v>
                </c:pt>
                <c:pt idx="199">
                  <c:v>13993</c:v>
                </c:pt>
                <c:pt idx="200">
                  <c:v>14125</c:v>
                </c:pt>
                <c:pt idx="201">
                  <c:v>14231</c:v>
                </c:pt>
                <c:pt idx="202">
                  <c:v>14338</c:v>
                </c:pt>
                <c:pt idx="203">
                  <c:v>14464</c:v>
                </c:pt>
                <c:pt idx="204">
                  <c:v>14584</c:v>
                </c:pt>
                <c:pt idx="205">
                  <c:v>14731</c:v>
                </c:pt>
                <c:pt idx="206">
                  <c:v>14854</c:v>
                </c:pt>
                <c:pt idx="207">
                  <c:v>14982</c:v>
                </c:pt>
                <c:pt idx="208">
                  <c:v>15078</c:v>
                </c:pt>
                <c:pt idx="209">
                  <c:v>15179</c:v>
                </c:pt>
                <c:pt idx="210">
                  <c:v>15299</c:v>
                </c:pt>
                <c:pt idx="211">
                  <c:v>15398</c:v>
                </c:pt>
                <c:pt idx="212">
                  <c:v>15498</c:v>
                </c:pt>
                <c:pt idx="213">
                  <c:v>15622</c:v>
                </c:pt>
                <c:pt idx="214">
                  <c:v>15735</c:v>
                </c:pt>
                <c:pt idx="215">
                  <c:v>15812</c:v>
                </c:pt>
                <c:pt idx="216">
                  <c:v>15915</c:v>
                </c:pt>
                <c:pt idx="217">
                  <c:v>16010</c:v>
                </c:pt>
                <c:pt idx="218">
                  <c:v>16113</c:v>
                </c:pt>
                <c:pt idx="219">
                  <c:v>16209</c:v>
                </c:pt>
                <c:pt idx="220">
                  <c:v>16331</c:v>
                </c:pt>
                <c:pt idx="221">
                  <c:v>16437</c:v>
                </c:pt>
                <c:pt idx="222">
                  <c:v>16531</c:v>
                </c:pt>
                <c:pt idx="223">
                  <c:v>16626</c:v>
                </c:pt>
                <c:pt idx="224">
                  <c:v>16731</c:v>
                </c:pt>
                <c:pt idx="225">
                  <c:v>16856</c:v>
                </c:pt>
                <c:pt idx="226">
                  <c:v>16950</c:v>
                </c:pt>
                <c:pt idx="227">
                  <c:v>17042</c:v>
                </c:pt>
                <c:pt idx="228">
                  <c:v>17143</c:v>
                </c:pt>
                <c:pt idx="229">
                  <c:v>17244</c:v>
                </c:pt>
                <c:pt idx="230">
                  <c:v>17327</c:v>
                </c:pt>
                <c:pt idx="231">
                  <c:v>17397</c:v>
                </c:pt>
                <c:pt idx="232">
                  <c:v>17472</c:v>
                </c:pt>
                <c:pt idx="233">
                  <c:v>17562</c:v>
                </c:pt>
                <c:pt idx="234">
                  <c:v>17649</c:v>
                </c:pt>
                <c:pt idx="235">
                  <c:v>17694</c:v>
                </c:pt>
                <c:pt idx="236">
                  <c:v>17754</c:v>
                </c:pt>
                <c:pt idx="237">
                  <c:v>17791</c:v>
                </c:pt>
                <c:pt idx="238">
                  <c:v>17822</c:v>
                </c:pt>
                <c:pt idx="239">
                  <c:v>17834</c:v>
                </c:pt>
                <c:pt idx="240">
                  <c:v>17837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23-4DD8-9B32-8AB5C14DBDC9}"/>
            </c:ext>
          </c:extLst>
        </c:ser>
        <c:ser>
          <c:idx val="2"/>
          <c:order val="2"/>
          <c:tx>
            <c:strRef>
              <c:f>'2021_20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'2021_20 enroll 1940'!$X$14:$X$254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1143</c:v>
                </c:pt>
                <c:pt idx="65">
                  <c:v>1287</c:v>
                </c:pt>
                <c:pt idx="67">
                  <c:v>144</c:v>
                </c:pt>
                <c:pt idx="68">
                  <c:v>311</c:v>
                </c:pt>
                <c:pt idx="69">
                  <c:v>440</c:v>
                </c:pt>
                <c:pt idx="70">
                  <c:v>587</c:v>
                </c:pt>
                <c:pt idx="71">
                  <c:v>782</c:v>
                </c:pt>
                <c:pt idx="72">
                  <c:v>956</c:v>
                </c:pt>
                <c:pt idx="73">
                  <c:v>1172</c:v>
                </c:pt>
                <c:pt idx="74">
                  <c:v>1342</c:v>
                </c:pt>
                <c:pt idx="75">
                  <c:v>1549</c:v>
                </c:pt>
                <c:pt idx="76">
                  <c:v>1716</c:v>
                </c:pt>
                <c:pt idx="77">
                  <c:v>1889</c:v>
                </c:pt>
                <c:pt idx="78">
                  <c:v>2078</c:v>
                </c:pt>
                <c:pt idx="79">
                  <c:v>2280</c:v>
                </c:pt>
                <c:pt idx="80">
                  <c:v>2469</c:v>
                </c:pt>
                <c:pt idx="81">
                  <c:v>2674</c:v>
                </c:pt>
                <c:pt idx="82">
                  <c:v>2847</c:v>
                </c:pt>
                <c:pt idx="83">
                  <c:v>3018</c:v>
                </c:pt>
                <c:pt idx="84">
                  <c:v>3217</c:v>
                </c:pt>
                <c:pt idx="85">
                  <c:v>3437</c:v>
                </c:pt>
                <c:pt idx="86">
                  <c:v>3707</c:v>
                </c:pt>
                <c:pt idx="87">
                  <c:v>3957</c:v>
                </c:pt>
                <c:pt idx="88">
                  <c:v>4214</c:v>
                </c:pt>
                <c:pt idx="89">
                  <c:v>4485</c:v>
                </c:pt>
                <c:pt idx="90">
                  <c:v>4762</c:v>
                </c:pt>
                <c:pt idx="91">
                  <c:v>5060</c:v>
                </c:pt>
                <c:pt idx="92">
                  <c:v>5359</c:v>
                </c:pt>
                <c:pt idx="93">
                  <c:v>5607</c:v>
                </c:pt>
                <c:pt idx="94">
                  <c:v>5844</c:v>
                </c:pt>
                <c:pt idx="95">
                  <c:v>6058</c:v>
                </c:pt>
                <c:pt idx="96">
                  <c:v>6285</c:v>
                </c:pt>
                <c:pt idx="97">
                  <c:v>6495</c:v>
                </c:pt>
                <c:pt idx="98">
                  <c:v>6693</c:v>
                </c:pt>
                <c:pt idx="99">
                  <c:v>6918</c:v>
                </c:pt>
                <c:pt idx="100">
                  <c:v>7130</c:v>
                </c:pt>
                <c:pt idx="101">
                  <c:v>7391</c:v>
                </c:pt>
                <c:pt idx="102">
                  <c:v>7635</c:v>
                </c:pt>
                <c:pt idx="103">
                  <c:v>7851</c:v>
                </c:pt>
                <c:pt idx="104">
                  <c:v>8097</c:v>
                </c:pt>
                <c:pt idx="105">
                  <c:v>8293</c:v>
                </c:pt>
                <c:pt idx="106">
                  <c:v>8512</c:v>
                </c:pt>
                <c:pt idx="107">
                  <c:v>8758</c:v>
                </c:pt>
                <c:pt idx="108">
                  <c:v>9004</c:v>
                </c:pt>
                <c:pt idx="109">
                  <c:v>9234</c:v>
                </c:pt>
                <c:pt idx="110">
                  <c:v>9463</c:v>
                </c:pt>
                <c:pt idx="111">
                  <c:v>9719</c:v>
                </c:pt>
                <c:pt idx="112">
                  <c:v>9981</c:v>
                </c:pt>
                <c:pt idx="113">
                  <c:v>10218</c:v>
                </c:pt>
                <c:pt idx="114">
                  <c:v>10456</c:v>
                </c:pt>
                <c:pt idx="115">
                  <c:v>10658</c:v>
                </c:pt>
                <c:pt idx="116">
                  <c:v>10866</c:v>
                </c:pt>
                <c:pt idx="117">
                  <c:v>11096</c:v>
                </c:pt>
                <c:pt idx="118">
                  <c:v>11294</c:v>
                </c:pt>
                <c:pt idx="119">
                  <c:v>11492</c:v>
                </c:pt>
                <c:pt idx="120">
                  <c:v>11672</c:v>
                </c:pt>
                <c:pt idx="121">
                  <c:v>11886</c:v>
                </c:pt>
                <c:pt idx="122">
                  <c:v>12076</c:v>
                </c:pt>
                <c:pt idx="123">
                  <c:v>12256</c:v>
                </c:pt>
                <c:pt idx="124">
                  <c:v>12500</c:v>
                </c:pt>
                <c:pt idx="125">
                  <c:v>12713</c:v>
                </c:pt>
                <c:pt idx="126">
                  <c:v>12991</c:v>
                </c:pt>
                <c:pt idx="127">
                  <c:v>13198</c:v>
                </c:pt>
                <c:pt idx="128">
                  <c:v>13408</c:v>
                </c:pt>
                <c:pt idx="129">
                  <c:v>13621</c:v>
                </c:pt>
                <c:pt idx="130">
                  <c:v>13832</c:v>
                </c:pt>
                <c:pt idx="131">
                  <c:v>14047</c:v>
                </c:pt>
                <c:pt idx="132">
                  <c:v>14271</c:v>
                </c:pt>
                <c:pt idx="133">
                  <c:v>14499</c:v>
                </c:pt>
                <c:pt idx="134">
                  <c:v>14737</c:v>
                </c:pt>
                <c:pt idx="135">
                  <c:v>14982</c:v>
                </c:pt>
                <c:pt idx="136">
                  <c:v>15246</c:v>
                </c:pt>
                <c:pt idx="137">
                  <c:v>15496</c:v>
                </c:pt>
                <c:pt idx="138">
                  <c:v>15730</c:v>
                </c:pt>
                <c:pt idx="139">
                  <c:v>15936</c:v>
                </c:pt>
                <c:pt idx="140">
                  <c:v>16168</c:v>
                </c:pt>
                <c:pt idx="141">
                  <c:v>16398</c:v>
                </c:pt>
                <c:pt idx="142">
                  <c:v>16661</c:v>
                </c:pt>
                <c:pt idx="143">
                  <c:v>16908</c:v>
                </c:pt>
                <c:pt idx="144">
                  <c:v>17146</c:v>
                </c:pt>
                <c:pt idx="145">
                  <c:v>17446</c:v>
                </c:pt>
                <c:pt idx="146">
                  <c:v>17810</c:v>
                </c:pt>
                <c:pt idx="147">
                  <c:v>18120</c:v>
                </c:pt>
                <c:pt idx="148">
                  <c:v>18414</c:v>
                </c:pt>
                <c:pt idx="149">
                  <c:v>18702</c:v>
                </c:pt>
                <c:pt idx="150">
                  <c:v>18973</c:v>
                </c:pt>
                <c:pt idx="151">
                  <c:v>19246</c:v>
                </c:pt>
                <c:pt idx="152">
                  <c:v>19506</c:v>
                </c:pt>
                <c:pt idx="153">
                  <c:v>19743</c:v>
                </c:pt>
                <c:pt idx="154">
                  <c:v>19964</c:v>
                </c:pt>
                <c:pt idx="155">
                  <c:v>20221</c:v>
                </c:pt>
                <c:pt idx="156">
                  <c:v>20496</c:v>
                </c:pt>
                <c:pt idx="157">
                  <c:v>20761</c:v>
                </c:pt>
                <c:pt idx="158">
                  <c:v>20990</c:v>
                </c:pt>
                <c:pt idx="159">
                  <c:v>21228</c:v>
                </c:pt>
                <c:pt idx="160">
                  <c:v>21479</c:v>
                </c:pt>
                <c:pt idx="161">
                  <c:v>21705</c:v>
                </c:pt>
                <c:pt idx="162">
                  <c:v>21935</c:v>
                </c:pt>
                <c:pt idx="163">
                  <c:v>22170</c:v>
                </c:pt>
                <c:pt idx="164">
                  <c:v>22403</c:v>
                </c:pt>
                <c:pt idx="165">
                  <c:v>22614</c:v>
                </c:pt>
                <c:pt idx="166">
                  <c:v>22847</c:v>
                </c:pt>
                <c:pt idx="167">
                  <c:v>23087</c:v>
                </c:pt>
                <c:pt idx="168">
                  <c:v>23331</c:v>
                </c:pt>
                <c:pt idx="169">
                  <c:v>23543</c:v>
                </c:pt>
                <c:pt idx="170">
                  <c:v>23766</c:v>
                </c:pt>
                <c:pt idx="171">
                  <c:v>23962</c:v>
                </c:pt>
                <c:pt idx="172">
                  <c:v>24196</c:v>
                </c:pt>
                <c:pt idx="173">
                  <c:v>24388</c:v>
                </c:pt>
                <c:pt idx="174">
                  <c:v>24610</c:v>
                </c:pt>
                <c:pt idx="175">
                  <c:v>24859</c:v>
                </c:pt>
                <c:pt idx="176">
                  <c:v>25082</c:v>
                </c:pt>
                <c:pt idx="177">
                  <c:v>25269</c:v>
                </c:pt>
                <c:pt idx="178">
                  <c:v>25473</c:v>
                </c:pt>
                <c:pt idx="179">
                  <c:v>25692</c:v>
                </c:pt>
                <c:pt idx="180">
                  <c:v>25922</c:v>
                </c:pt>
                <c:pt idx="181">
                  <c:v>26185</c:v>
                </c:pt>
                <c:pt idx="182">
                  <c:v>26406</c:v>
                </c:pt>
                <c:pt idx="183">
                  <c:v>26605</c:v>
                </c:pt>
                <c:pt idx="184">
                  <c:v>26847</c:v>
                </c:pt>
                <c:pt idx="185">
                  <c:v>27057</c:v>
                </c:pt>
                <c:pt idx="186">
                  <c:v>27283</c:v>
                </c:pt>
                <c:pt idx="187">
                  <c:v>27530</c:v>
                </c:pt>
                <c:pt idx="188">
                  <c:v>27788</c:v>
                </c:pt>
                <c:pt idx="189">
                  <c:v>28051</c:v>
                </c:pt>
                <c:pt idx="190">
                  <c:v>28319</c:v>
                </c:pt>
                <c:pt idx="191">
                  <c:v>28555</c:v>
                </c:pt>
                <c:pt idx="192">
                  <c:v>28793</c:v>
                </c:pt>
                <c:pt idx="193">
                  <c:v>29058</c:v>
                </c:pt>
                <c:pt idx="194">
                  <c:v>29326</c:v>
                </c:pt>
                <c:pt idx="195">
                  <c:v>29589</c:v>
                </c:pt>
                <c:pt idx="196">
                  <c:v>29851</c:v>
                </c:pt>
                <c:pt idx="197">
                  <c:v>30161</c:v>
                </c:pt>
                <c:pt idx="198">
                  <c:v>30441</c:v>
                </c:pt>
                <c:pt idx="199">
                  <c:v>30707</c:v>
                </c:pt>
                <c:pt idx="200">
                  <c:v>30958</c:v>
                </c:pt>
                <c:pt idx="201">
                  <c:v>31231</c:v>
                </c:pt>
                <c:pt idx="202">
                  <c:v>31492</c:v>
                </c:pt>
                <c:pt idx="203">
                  <c:v>31795</c:v>
                </c:pt>
                <c:pt idx="204">
                  <c:v>32068</c:v>
                </c:pt>
                <c:pt idx="205">
                  <c:v>32370</c:v>
                </c:pt>
                <c:pt idx="206">
                  <c:v>32612</c:v>
                </c:pt>
                <c:pt idx="207">
                  <c:v>32864</c:v>
                </c:pt>
                <c:pt idx="208">
                  <c:v>33091</c:v>
                </c:pt>
                <c:pt idx="209">
                  <c:v>33308</c:v>
                </c:pt>
                <c:pt idx="210">
                  <c:v>33548</c:v>
                </c:pt>
                <c:pt idx="211">
                  <c:v>33766</c:v>
                </c:pt>
                <c:pt idx="212">
                  <c:v>34023</c:v>
                </c:pt>
                <c:pt idx="213">
                  <c:v>34273</c:v>
                </c:pt>
                <c:pt idx="214">
                  <c:v>34474</c:v>
                </c:pt>
                <c:pt idx="215">
                  <c:v>34692</c:v>
                </c:pt>
                <c:pt idx="216">
                  <c:v>34899</c:v>
                </c:pt>
                <c:pt idx="217">
                  <c:v>35138</c:v>
                </c:pt>
                <c:pt idx="218">
                  <c:v>35355</c:v>
                </c:pt>
                <c:pt idx="219">
                  <c:v>35586</c:v>
                </c:pt>
                <c:pt idx="220">
                  <c:v>35785</c:v>
                </c:pt>
                <c:pt idx="221">
                  <c:v>36017</c:v>
                </c:pt>
                <c:pt idx="222">
                  <c:v>36239</c:v>
                </c:pt>
                <c:pt idx="223">
                  <c:v>36450</c:v>
                </c:pt>
                <c:pt idx="224">
                  <c:v>36697</c:v>
                </c:pt>
                <c:pt idx="225">
                  <c:v>36945</c:v>
                </c:pt>
                <c:pt idx="226">
                  <c:v>37140</c:v>
                </c:pt>
                <c:pt idx="227">
                  <c:v>37363</c:v>
                </c:pt>
                <c:pt idx="228">
                  <c:v>37542</c:v>
                </c:pt>
                <c:pt idx="229">
                  <c:v>37751</c:v>
                </c:pt>
                <c:pt idx="230">
                  <c:v>37941</c:v>
                </c:pt>
                <c:pt idx="231">
                  <c:v>38131</c:v>
                </c:pt>
                <c:pt idx="232">
                  <c:v>38300</c:v>
                </c:pt>
                <c:pt idx="233">
                  <c:v>38473</c:v>
                </c:pt>
                <c:pt idx="234">
                  <c:v>38659</c:v>
                </c:pt>
                <c:pt idx="235">
                  <c:v>38753</c:v>
                </c:pt>
                <c:pt idx="236">
                  <c:v>38867</c:v>
                </c:pt>
                <c:pt idx="237">
                  <c:v>38958</c:v>
                </c:pt>
                <c:pt idx="238">
                  <c:v>39048</c:v>
                </c:pt>
                <c:pt idx="239">
                  <c:v>39078</c:v>
                </c:pt>
                <c:pt idx="240">
                  <c:v>39082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23-4DD8-9B32-8AB5C14D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223-4DD8-9B32-8AB5C14DBDC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23-4DD8-9B32-8AB5C14DBDC9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1940'!$AX$81:$AX$254</c:f>
              <c:numCache>
                <c:formatCode>General</c:formatCode>
                <c:ptCount val="174"/>
                <c:pt idx="0">
                  <c:v>4.466511352077731E-3</c:v>
                </c:pt>
                <c:pt idx="1">
                  <c:v>5.7282082228854933E-3</c:v>
                </c:pt>
                <c:pt idx="2">
                  <c:v>6.9195334718038792E-3</c:v>
                </c:pt>
                <c:pt idx="3">
                  <c:v>8.2674215729089673E-3</c:v>
                </c:pt>
                <c:pt idx="4">
                  <c:v>9.5556478629342557E-3</c:v>
                </c:pt>
                <c:pt idx="5">
                  <c:v>1.0772691535444275E-2</c:v>
                </c:pt>
                <c:pt idx="6">
                  <c:v>1.1972727387053383E-2</c:v>
                </c:pt>
                <c:pt idx="7">
                  <c:v>1.3111512831978485E-2</c:v>
                </c:pt>
                <c:pt idx="8">
                  <c:v>1.4348830507281854E-2</c:v>
                </c:pt>
                <c:pt idx="9">
                  <c:v>1.5574520739182441E-2</c:v>
                </c:pt>
                <c:pt idx="10">
                  <c:v>1.6816327031490153E-2</c:v>
                </c:pt>
                <c:pt idx="11">
                  <c:v>1.7900863169103647E-2</c:v>
                </c:pt>
                <c:pt idx="12">
                  <c:v>1.9107631044317092E-2</c:v>
                </c:pt>
                <c:pt idx="13">
                  <c:v>2.0347464199562116E-2</c:v>
                </c:pt>
                <c:pt idx="14">
                  <c:v>2.1699969510753314E-2</c:v>
                </c:pt>
                <c:pt idx="15">
                  <c:v>2.2824862210912338E-2</c:v>
                </c:pt>
                <c:pt idx="16">
                  <c:v>2.4085521307813062E-2</c:v>
                </c:pt>
                <c:pt idx="17">
                  <c:v>2.5471735492405289E-2</c:v>
                </c:pt>
                <c:pt idx="18">
                  <c:v>2.6829183293652741E-2</c:v>
                </c:pt>
                <c:pt idx="19">
                  <c:v>2.856829762228864E-2</c:v>
                </c:pt>
                <c:pt idx="20">
                  <c:v>3.0355939661276816E-2</c:v>
                </c:pt>
                <c:pt idx="21">
                  <c:v>3.2239317124712966E-2</c:v>
                </c:pt>
                <c:pt idx="22">
                  <c:v>3.4777311018504536E-2</c:v>
                </c:pt>
                <c:pt idx="23">
                  <c:v>3.7263642836189853E-2</c:v>
                </c:pt>
                <c:pt idx="24">
                  <c:v>3.9727252686021411E-2</c:v>
                </c:pt>
                <c:pt idx="25">
                  <c:v>4.2239368519573439E-2</c:v>
                </c:pt>
                <c:pt idx="26">
                  <c:v>4.4578639459105611E-2</c:v>
                </c:pt>
                <c:pt idx="27">
                  <c:v>4.6845318688013227E-2</c:v>
                </c:pt>
                <c:pt idx="28">
                  <c:v>4.8990040210990418E-2</c:v>
                </c:pt>
                <c:pt idx="29">
                  <c:v>5.0877563371779427E-2</c:v>
                </c:pt>
                <c:pt idx="30">
                  <c:v>5.2676044607071738E-2</c:v>
                </c:pt>
                <c:pt idx="31">
                  <c:v>5.4212798332450192E-2</c:v>
                </c:pt>
                <c:pt idx="32">
                  <c:v>5.5743789154110206E-2</c:v>
                </c:pt>
                <c:pt idx="33">
                  <c:v>5.749156501591704E-2</c:v>
                </c:pt>
                <c:pt idx="34">
                  <c:v>5.9464617626275376E-2</c:v>
                </c:pt>
                <c:pt idx="35">
                  <c:v>6.1396885551002756E-2</c:v>
                </c:pt>
                <c:pt idx="36">
                  <c:v>6.3193797683410935E-2</c:v>
                </c:pt>
                <c:pt idx="37">
                  <c:v>6.4790920994352019E-2</c:v>
                </c:pt>
                <c:pt idx="38">
                  <c:v>6.6325342872846929E-2</c:v>
                </c:pt>
                <c:pt idx="39">
                  <c:v>6.7859910460646294E-2</c:v>
                </c:pt>
                <c:pt idx="40">
                  <c:v>6.9515760978915347E-2</c:v>
                </c:pt>
                <c:pt idx="41">
                  <c:v>7.1025072397295663E-2</c:v>
                </c:pt>
                <c:pt idx="42">
                  <c:v>7.2514998949153919E-2</c:v>
                </c:pt>
                <c:pt idx="43">
                  <c:v>7.3920753995297239E-2</c:v>
                </c:pt>
                <c:pt idx="44">
                  <c:v>7.5286894291544407E-2</c:v>
                </c:pt>
                <c:pt idx="45">
                  <c:v>7.6639057419687656E-2</c:v>
                </c:pt>
                <c:pt idx="46">
                  <c:v>7.8094721677045356E-2</c:v>
                </c:pt>
                <c:pt idx="47">
                  <c:v>7.9497338819380189E-2</c:v>
                </c:pt>
                <c:pt idx="48">
                  <c:v>8.0767328810304198E-2</c:v>
                </c:pt>
                <c:pt idx="49">
                  <c:v>8.1896871584279926E-2</c:v>
                </c:pt>
                <c:pt idx="50">
                  <c:v>8.3143596497191927E-2</c:v>
                </c:pt>
                <c:pt idx="51">
                  <c:v>8.444855126771221E-2</c:v>
                </c:pt>
                <c:pt idx="52">
                  <c:v>8.5564671121308625E-2</c:v>
                </c:pt>
                <c:pt idx="53">
                  <c:v>8.6658192777693252E-2</c:v>
                </c:pt>
                <c:pt idx="54">
                  <c:v>8.7863724122522094E-2</c:v>
                </c:pt>
                <c:pt idx="55">
                  <c:v>8.8992735043086968E-2</c:v>
                </c:pt>
                <c:pt idx="56">
                  <c:v>9.034347358585143E-2</c:v>
                </c:pt>
                <c:pt idx="57">
                  <c:v>9.1781503063594574E-2</c:v>
                </c:pt>
                <c:pt idx="58">
                  <c:v>9.3095234915811939E-2</c:v>
                </c:pt>
                <c:pt idx="59">
                  <c:v>9.461365240162968E-2</c:v>
                </c:pt>
                <c:pt idx="60">
                  <c:v>9.5896627166214596E-2</c:v>
                </c:pt>
                <c:pt idx="61">
                  <c:v>9.7184653909256624E-2</c:v>
                </c:pt>
                <c:pt idx="62">
                  <c:v>9.856823617145434E-2</c:v>
                </c:pt>
                <c:pt idx="63">
                  <c:v>9.9817617793283797E-2</c:v>
                </c:pt>
                <c:pt idx="64">
                  <c:v>0.1013174226336172</c:v>
                </c:pt>
                <c:pt idx="65">
                  <c:v>0.10256978396435437</c:v>
                </c:pt>
                <c:pt idx="66">
                  <c:v>0.1040179584358716</c:v>
                </c:pt>
                <c:pt idx="67">
                  <c:v>0.10557143444348929</c:v>
                </c:pt>
                <c:pt idx="68">
                  <c:v>0.10724546332853549</c:v>
                </c:pt>
                <c:pt idx="69">
                  <c:v>0.10894807306052139</c:v>
                </c:pt>
                <c:pt idx="70">
                  <c:v>0.11022642264185235</c:v>
                </c:pt>
                <c:pt idx="71">
                  <c:v>0.11165412493051041</c:v>
                </c:pt>
                <c:pt idx="72">
                  <c:v>0.11285567673817808</c:v>
                </c:pt>
                <c:pt idx="73">
                  <c:v>0.11434555240316921</c:v>
                </c:pt>
                <c:pt idx="74">
                  <c:v>0.11566616632058431</c:v>
                </c:pt>
                <c:pt idx="75">
                  <c:v>0.11700663022586651</c:v>
                </c:pt>
                <c:pt idx="76">
                  <c:v>0.1184554464388939</c:v>
                </c:pt>
                <c:pt idx="77">
                  <c:v>0.11989530613991518</c:v>
                </c:pt>
                <c:pt idx="78">
                  <c:v>0.12155621951095925</c:v>
                </c:pt>
                <c:pt idx="79">
                  <c:v>0.12352984264973767</c:v>
                </c:pt>
                <c:pt idx="80">
                  <c:v>0.1256246080448255</c:v>
                </c:pt>
                <c:pt idx="81">
                  <c:v>0.12761594513842456</c:v>
                </c:pt>
                <c:pt idx="82">
                  <c:v>0.12938180987866915</c:v>
                </c:pt>
                <c:pt idx="83">
                  <c:v>0.13109447668427804</c:v>
                </c:pt>
                <c:pt idx="84">
                  <c:v>0.13263148918860793</c:v>
                </c:pt>
                <c:pt idx="85">
                  <c:v>0.13408296832765954</c:v>
                </c:pt>
                <c:pt idx="86">
                  <c:v>0.1355556040747011</c:v>
                </c:pt>
                <c:pt idx="87">
                  <c:v>0.13701872426262574</c:v>
                </c:pt>
                <c:pt idx="88">
                  <c:v>0.13860380752250467</c:v>
                </c:pt>
                <c:pt idx="89">
                  <c:v>0.14000884153476487</c:v>
                </c:pt>
                <c:pt idx="90">
                  <c:v>0.14157547340252996</c:v>
                </c:pt>
                <c:pt idx="91">
                  <c:v>0.14317198524391464</c:v>
                </c:pt>
                <c:pt idx="92">
                  <c:v>0.14442107426917764</c:v>
                </c:pt>
                <c:pt idx="93">
                  <c:v>0.14578544893560499</c:v>
                </c:pt>
                <c:pt idx="94">
                  <c:v>0.1470441998615378</c:v>
                </c:pt>
                <c:pt idx="95">
                  <c:v>0.14850665135663593</c:v>
                </c:pt>
                <c:pt idx="96">
                  <c:v>0.14978321431705285</c:v>
                </c:pt>
                <c:pt idx="97">
                  <c:v>0.15100854795171684</c:v>
                </c:pt>
                <c:pt idx="98">
                  <c:v>0.15223047401445641</c:v>
                </c:pt>
                <c:pt idx="99">
                  <c:v>0.15348125048481759</c:v>
                </c:pt>
                <c:pt idx="100">
                  <c:v>0.15470434911068651</c:v>
                </c:pt>
                <c:pt idx="101">
                  <c:v>0.15622509899388454</c:v>
                </c:pt>
                <c:pt idx="102">
                  <c:v>0.15759663618703035</c:v>
                </c:pt>
                <c:pt idx="103">
                  <c:v>0.15897349741863237</c:v>
                </c:pt>
                <c:pt idx="104">
                  <c:v>0.16029805644406431</c:v>
                </c:pt>
                <c:pt idx="105">
                  <c:v>0.16167730564114108</c:v>
                </c:pt>
                <c:pt idx="106">
                  <c:v>0.16294572228678678</c:v>
                </c:pt>
                <c:pt idx="107">
                  <c:v>0.16430225166896534</c:v>
                </c:pt>
                <c:pt idx="108">
                  <c:v>0.16559711405386329</c:v>
                </c:pt>
                <c:pt idx="109">
                  <c:v>0.16684654705879876</c:v>
                </c:pt>
                <c:pt idx="110">
                  <c:v>0.16804172236686407</c:v>
                </c:pt>
                <c:pt idx="111">
                  <c:v>0.16936819923655053</c:v>
                </c:pt>
                <c:pt idx="112">
                  <c:v>0.17061485891895206</c:v>
                </c:pt>
                <c:pt idx="113">
                  <c:v>0.17213891075368848</c:v>
                </c:pt>
                <c:pt idx="114">
                  <c:v>0.17341232478036767</c:v>
                </c:pt>
                <c:pt idx="115">
                  <c:v>0.17464761653435348</c:v>
                </c:pt>
                <c:pt idx="116">
                  <c:v>0.17582721162250395</c:v>
                </c:pt>
                <c:pt idx="117">
                  <c:v>0.17711497591443037</c:v>
                </c:pt>
                <c:pt idx="118">
                  <c:v>0.17852049901362935</c:v>
                </c:pt>
                <c:pt idx="119">
                  <c:v>0.17976582031589963</c:v>
                </c:pt>
                <c:pt idx="120">
                  <c:v>0.18129582217290027</c:v>
                </c:pt>
                <c:pt idx="121">
                  <c:v>0.18287579222657324</c:v>
                </c:pt>
                <c:pt idx="122">
                  <c:v>0.18450615589631833</c:v>
                </c:pt>
                <c:pt idx="123">
                  <c:v>0.18600133563836826</c:v>
                </c:pt>
                <c:pt idx="124">
                  <c:v>0.18761795402622489</c:v>
                </c:pt>
                <c:pt idx="125">
                  <c:v>0.18932138182291072</c:v>
                </c:pt>
                <c:pt idx="126">
                  <c:v>0.19104963718071793</c:v>
                </c:pt>
                <c:pt idx="127">
                  <c:v>0.19279391596804787</c:v>
                </c:pt>
                <c:pt idx="128">
                  <c:v>0.19457241122518718</c:v>
                </c:pt>
                <c:pt idx="129">
                  <c:v>0.19663051179872149</c:v>
                </c:pt>
                <c:pt idx="130">
                  <c:v>0.19843304115160365</c:v>
                </c:pt>
                <c:pt idx="131">
                  <c:v>0.20035279765829855</c:v>
                </c:pt>
                <c:pt idx="132">
                  <c:v>0.20247363031313548</c:v>
                </c:pt>
                <c:pt idx="133">
                  <c:v>0.20433586860440331</c:v>
                </c:pt>
                <c:pt idx="134">
                  <c:v>0.20595558312113488</c:v>
                </c:pt>
                <c:pt idx="135">
                  <c:v>0.20776778560072059</c:v>
                </c:pt>
                <c:pt idx="136">
                  <c:v>0.20956871329096158</c:v>
                </c:pt>
                <c:pt idx="137">
                  <c:v>0.21157400574198135</c:v>
                </c:pt>
                <c:pt idx="138">
                  <c:v>0.21365370800005323</c:v>
                </c:pt>
                <c:pt idx="139">
                  <c:v>0.21525977488258266</c:v>
                </c:pt>
                <c:pt idx="140">
                  <c:v>0.21684368043607932</c:v>
                </c:pt>
                <c:pt idx="141">
                  <c:v>0.21824318314899682</c:v>
                </c:pt>
                <c:pt idx="142">
                  <c:v>0.21971495461668369</c:v>
                </c:pt>
                <c:pt idx="143">
                  <c:v>0.22122118441126032</c:v>
                </c:pt>
                <c:pt idx="144">
                  <c:v>0.22263682724365147</c:v>
                </c:pt>
                <c:pt idx="145">
                  <c:v>0.22426106187018147</c:v>
                </c:pt>
                <c:pt idx="146">
                  <c:v>0.22567794868867566</c:v>
                </c:pt>
                <c:pt idx="147">
                  <c:v>0.22730499554272335</c:v>
                </c:pt>
                <c:pt idx="148">
                  <c:v>0.22885031233008779</c:v>
                </c:pt>
                <c:pt idx="149">
                  <c:v>0.23011664285553876</c:v>
                </c:pt>
                <c:pt idx="150">
                  <c:v>0.23151584028347291</c:v>
                </c:pt>
                <c:pt idx="151">
                  <c:v>0.23300941249477952</c:v>
                </c:pt>
                <c:pt idx="152">
                  <c:v>0.23451863985033525</c:v>
                </c:pt>
                <c:pt idx="153">
                  <c:v>0.23601370111605791</c:v>
                </c:pt>
                <c:pt idx="154">
                  <c:v>0.23748443387262555</c:v>
                </c:pt>
                <c:pt idx="155">
                  <c:v>0.23884014089954603</c:v>
                </c:pt>
                <c:pt idx="156">
                  <c:v>0.23995881635736771</c:v>
                </c:pt>
                <c:pt idx="157">
                  <c:v>0.24152695662198487</c:v>
                </c:pt>
                <c:pt idx="158">
                  <c:v>0.24290801336812784</c:v>
                </c:pt>
                <c:pt idx="159">
                  <c:v>0.24412082064573465</c:v>
                </c:pt>
                <c:pt idx="160">
                  <c:v>0.24546087428743818</c:v>
                </c:pt>
                <c:pt idx="161">
                  <c:v>0.24679561773956088</c:v>
                </c:pt>
                <c:pt idx="162">
                  <c:v>0.24816624182959535</c:v>
                </c:pt>
                <c:pt idx="163">
                  <c:v>0.24952125961808463</c:v>
                </c:pt>
                <c:pt idx="164">
                  <c:v>0.25078778983874572</c:v>
                </c:pt>
                <c:pt idx="165">
                  <c:v>0.25216322478236958</c:v>
                </c:pt>
                <c:pt idx="166">
                  <c:v>0.25332398030272057</c:v>
                </c:pt>
                <c:pt idx="167">
                  <c:v>0.254488891034723</c:v>
                </c:pt>
                <c:pt idx="168">
                  <c:v>0.25523648797057935</c:v>
                </c:pt>
                <c:pt idx="169">
                  <c:v>0.25587031249018971</c:v>
                </c:pt>
                <c:pt idx="170">
                  <c:v>0.25653800341909833</c:v>
                </c:pt>
                <c:pt idx="171">
                  <c:v>0.25700579378252542</c:v>
                </c:pt>
                <c:pt idx="172">
                  <c:v>0.25721906126995697</c:v>
                </c:pt>
                <c:pt idx="173">
                  <c:v>0.25727253228841146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DE-48FB-B221-C439F3D211E4}"/>
            </c:ext>
          </c:extLst>
        </c:ser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DE-48FB-B221-C439F3D211E4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DE-48FB-B221-C439F3D2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DDE-48FB-B221-C439F3D211E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DE-48FB-B221-C439F3D211E4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'2021_20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1940'!$AY$81:$AY$254</c:f>
              <c:numCache>
                <c:formatCode>General</c:formatCode>
                <c:ptCount val="174"/>
                <c:pt idx="0">
                  <c:v>1.3031310921699461E-3</c:v>
                </c:pt>
                <c:pt idx="1">
                  <c:v>1.772479201541955E-3</c:v>
                </c:pt>
                <c:pt idx="2">
                  <c:v>2.1634054918673574E-3</c:v>
                </c:pt>
                <c:pt idx="3">
                  <c:v>2.5708872065535182E-3</c:v>
                </c:pt>
                <c:pt idx="4">
                  <c:v>3.0674826754416252E-3</c:v>
                </c:pt>
                <c:pt idx="5">
                  <c:v>3.5694613638342807E-3</c:v>
                </c:pt>
                <c:pt idx="6">
                  <c:v>4.0210426887737748E-3</c:v>
                </c:pt>
                <c:pt idx="7">
                  <c:v>4.5170279343790202E-3</c:v>
                </c:pt>
                <c:pt idx="8">
                  <c:v>4.9292220201452974E-3</c:v>
                </c:pt>
                <c:pt idx="9">
                  <c:v>5.3634979622066295E-3</c:v>
                </c:pt>
                <c:pt idx="10">
                  <c:v>5.8421174531997572E-3</c:v>
                </c:pt>
                <c:pt idx="11">
                  <c:v>6.2314957312677444E-3</c:v>
                </c:pt>
                <c:pt idx="12">
                  <c:v>6.7430563777109848E-3</c:v>
                </c:pt>
                <c:pt idx="13">
                  <c:v>7.287792016643705E-3</c:v>
                </c:pt>
                <c:pt idx="14">
                  <c:v>7.6822515979651966E-3</c:v>
                </c:pt>
                <c:pt idx="15">
                  <c:v>8.1987458695912795E-3</c:v>
                </c:pt>
                <c:pt idx="16">
                  <c:v>8.7428216630824757E-3</c:v>
                </c:pt>
                <c:pt idx="17">
                  <c:v>9.1978713833390322E-3</c:v>
                </c:pt>
                <c:pt idx="18">
                  <c:v>9.6749226234519418E-3</c:v>
                </c:pt>
                <c:pt idx="19">
                  <c:v>1.0351529558739058E-2</c:v>
                </c:pt>
                <c:pt idx="20">
                  <c:v>1.090594180331921E-2</c:v>
                </c:pt>
                <c:pt idx="21">
                  <c:v>1.151008205445098E-2</c:v>
                </c:pt>
                <c:pt idx="22">
                  <c:v>1.2125142493790078E-2</c:v>
                </c:pt>
                <c:pt idx="23">
                  <c:v>1.2778841402184115E-2</c:v>
                </c:pt>
                <c:pt idx="24">
                  <c:v>1.3548792947856906E-2</c:v>
                </c:pt>
                <c:pt idx="25">
                  <c:v>1.429094719339713E-2</c:v>
                </c:pt>
                <c:pt idx="26">
                  <c:v>1.5021916955236282E-2</c:v>
                </c:pt>
                <c:pt idx="27">
                  <c:v>1.5691832489411698E-2</c:v>
                </c:pt>
                <c:pt idx="28">
                  <c:v>1.6167776760283126E-2</c:v>
                </c:pt>
                <c:pt idx="29">
                  <c:v>1.667120141754368E-2</c:v>
                </c:pt>
                <c:pt idx="30">
                  <c:v>1.7340451102527236E-2</c:v>
                </c:pt>
                <c:pt idx="31">
                  <c:v>1.7860176309122577E-2</c:v>
                </c:pt>
                <c:pt idx="32">
                  <c:v>1.8396304123340784E-2</c:v>
                </c:pt>
                <c:pt idx="33">
                  <c:v>1.8993062343224083E-2</c:v>
                </c:pt>
                <c:pt idx="34">
                  <c:v>1.965045838685292E-2</c:v>
                </c:pt>
                <c:pt idx="35">
                  <c:v>2.0263498556749745E-2</c:v>
                </c:pt>
                <c:pt idx="36">
                  <c:v>2.0881902804594947E-2</c:v>
                </c:pt>
                <c:pt idx="37">
                  <c:v>2.1378644935820788E-2</c:v>
                </c:pt>
                <c:pt idx="38">
                  <c:v>2.1941443046645238E-2</c:v>
                </c:pt>
                <c:pt idx="39">
                  <c:v>2.253718096704983E-2</c:v>
                </c:pt>
                <c:pt idx="40">
                  <c:v>2.31161995767903E-2</c:v>
                </c:pt>
                <c:pt idx="41">
                  <c:v>2.3661951629955269E-2</c:v>
                </c:pt>
                <c:pt idx="42">
                  <c:v>2.4273696228469647E-2</c:v>
                </c:pt>
                <c:pt idx="43">
                  <c:v>2.4885281893186766E-2</c:v>
                </c:pt>
                <c:pt idx="44">
                  <c:v>2.5430571130104569E-2</c:v>
                </c:pt>
                <c:pt idx="45">
                  <c:v>2.5948135854308402E-2</c:v>
                </c:pt>
                <c:pt idx="46">
                  <c:v>2.647653030842715E-2</c:v>
                </c:pt>
                <c:pt idx="47">
                  <c:v>2.6982722208447951E-2</c:v>
                </c:pt>
                <c:pt idx="48">
                  <c:v>2.755476847250533E-2</c:v>
                </c:pt>
                <c:pt idx="49">
                  <c:v>2.8044119973657303E-2</c:v>
                </c:pt>
                <c:pt idx="50">
                  <c:v>2.8516786761724446E-2</c:v>
                </c:pt>
                <c:pt idx="51">
                  <c:v>2.9055228311955145E-2</c:v>
                </c:pt>
                <c:pt idx="52">
                  <c:v>2.9560518987749439E-2</c:v>
                </c:pt>
                <c:pt idx="53">
                  <c:v>3.01205599212068E-2</c:v>
                </c:pt>
                <c:pt idx="54">
                  <c:v>3.0707889943335891E-2</c:v>
                </c:pt>
                <c:pt idx="55">
                  <c:v>3.1174271273635354E-2</c:v>
                </c:pt>
                <c:pt idx="56">
                  <c:v>3.1624001910059978E-2</c:v>
                </c:pt>
                <c:pt idx="57">
                  <c:v>3.2303960157499312E-2</c:v>
                </c:pt>
                <c:pt idx="58">
                  <c:v>3.28631092249069E-2</c:v>
                </c:pt>
                <c:pt idx="59">
                  <c:v>3.3465956442290425E-2</c:v>
                </c:pt>
                <c:pt idx="60">
                  <c:v>3.4090577766006006E-2</c:v>
                </c:pt>
                <c:pt idx="61">
                  <c:v>3.4665721198793242E-2</c:v>
                </c:pt>
                <c:pt idx="62">
                  <c:v>3.5185909232957807E-2</c:v>
                </c:pt>
                <c:pt idx="63">
                  <c:v>3.5782598950908039E-2</c:v>
                </c:pt>
                <c:pt idx="64">
                  <c:v>3.6351750942763446E-2</c:v>
                </c:pt>
                <c:pt idx="65">
                  <c:v>3.6975482949972244E-2</c:v>
                </c:pt>
                <c:pt idx="66">
                  <c:v>3.7582648369922832E-2</c:v>
                </c:pt>
                <c:pt idx="67">
                  <c:v>3.8167773530916535E-2</c:v>
                </c:pt>
                <c:pt idx="68">
                  <c:v>3.8752738539962021E-2</c:v>
                </c:pt>
                <c:pt idx="69">
                  <c:v>3.9244581997245634E-2</c:v>
                </c:pt>
                <c:pt idx="70">
                  <c:v>3.9927583085720177E-2</c:v>
                </c:pt>
                <c:pt idx="71">
                  <c:v>4.0572201744208912E-2</c:v>
                </c:pt>
                <c:pt idx="72">
                  <c:v>4.1129246601154974E-2</c:v>
                </c:pt>
                <c:pt idx="73">
                  <c:v>4.1707975671229594E-2</c:v>
                </c:pt>
                <c:pt idx="74">
                  <c:v>4.2368475141266876E-2</c:v>
                </c:pt>
                <c:pt idx="75">
                  <c:v>4.2897792050939791E-2</c:v>
                </c:pt>
                <c:pt idx="76">
                  <c:v>4.357432882382084E-2</c:v>
                </c:pt>
                <c:pt idx="77">
                  <c:v>4.4179788954077863E-2</c:v>
                </c:pt>
                <c:pt idx="78">
                  <c:v>4.4834213764804801E-2</c:v>
                </c:pt>
                <c:pt idx="79">
                  <c:v>4.5515794657848725E-2</c:v>
                </c:pt>
                <c:pt idx="80">
                  <c:v>4.6279107864266519E-2</c:v>
                </c:pt>
                <c:pt idx="81">
                  <c:v>4.7091473610305676E-2</c:v>
                </c:pt>
                <c:pt idx="82">
                  <c:v>4.7691056700955935E-2</c:v>
                </c:pt>
                <c:pt idx="83">
                  <c:v>4.8279584374967335E-2</c:v>
                </c:pt>
                <c:pt idx="84">
                  <c:v>4.8840702371005962E-2</c:v>
                </c:pt>
                <c:pt idx="85">
                  <c:v>4.9439805461152321E-2</c:v>
                </c:pt>
                <c:pt idx="86">
                  <c:v>5.0049656962731795E-2</c:v>
                </c:pt>
                <c:pt idx="87">
                  <c:v>5.0790120772830939E-2</c:v>
                </c:pt>
                <c:pt idx="88">
                  <c:v>5.155775792317311E-2</c:v>
                </c:pt>
                <c:pt idx="89">
                  <c:v>5.2080232201889974E-2</c:v>
                </c:pt>
                <c:pt idx="90">
                  <c:v>5.2662419401158997E-2</c:v>
                </c:pt>
                <c:pt idx="91">
                  <c:v>5.3347881708674841E-2</c:v>
                </c:pt>
                <c:pt idx="92">
                  <c:v>5.4000581167546829E-2</c:v>
                </c:pt>
                <c:pt idx="93">
                  <c:v>5.4653159194602924E-2</c:v>
                </c:pt>
                <c:pt idx="94">
                  <c:v>5.5332821988015257E-2</c:v>
                </c:pt>
                <c:pt idx="95">
                  <c:v>5.6012379183619482E-2</c:v>
                </c:pt>
                <c:pt idx="96">
                  <c:v>5.6664633734604328E-2</c:v>
                </c:pt>
                <c:pt idx="97">
                  <c:v>5.7267825949186703E-2</c:v>
                </c:pt>
                <c:pt idx="98">
                  <c:v>5.7821949693305841E-2</c:v>
                </c:pt>
                <c:pt idx="99">
                  <c:v>5.8441128997163548E-2</c:v>
                </c:pt>
                <c:pt idx="100">
                  <c:v>5.8984104940745061E-2</c:v>
                </c:pt>
                <c:pt idx="101">
                  <c:v>5.9423733248445992E-2</c:v>
                </c:pt>
                <c:pt idx="102">
                  <c:v>5.9922890124008941E-2</c:v>
                </c:pt>
                <c:pt idx="103">
                  <c:v>6.0459861667260632E-2</c:v>
                </c:pt>
                <c:pt idx="104">
                  <c:v>6.1023797071359902E-2</c:v>
                </c:pt>
                <c:pt idx="105">
                  <c:v>6.1593001175333673E-2</c:v>
                </c:pt>
                <c:pt idx="106">
                  <c:v>6.2091559202834282E-2</c:v>
                </c:pt>
                <c:pt idx="107">
                  <c:v>6.2638728735121801E-2</c:v>
                </c:pt>
                <c:pt idx="108">
                  <c:v>6.3207415367186076E-2</c:v>
                </c:pt>
                <c:pt idx="109">
                  <c:v>6.3781367324164215E-2</c:v>
                </c:pt>
                <c:pt idx="110">
                  <c:v>6.4317253808710992E-2</c:v>
                </c:pt>
                <c:pt idx="111">
                  <c:v>6.4901711208516927E-2</c:v>
                </c:pt>
                <c:pt idx="112">
                  <c:v>6.5431888144899059E-2</c:v>
                </c:pt>
                <c:pt idx="113">
                  <c:v>6.6043080712518742E-2</c:v>
                </c:pt>
                <c:pt idx="114">
                  <c:v>6.6621673243035945E-2</c:v>
                </c:pt>
                <c:pt idx="115">
                  <c:v>6.7205528255562821E-2</c:v>
                </c:pt>
                <c:pt idx="116">
                  <c:v>6.775679039733741E-2</c:v>
                </c:pt>
                <c:pt idx="117">
                  <c:v>6.8280865562394807E-2</c:v>
                </c:pt>
                <c:pt idx="118">
                  <c:v>6.8766948153485011E-2</c:v>
                </c:pt>
                <c:pt idx="119">
                  <c:v>6.9360909742161733E-2</c:v>
                </c:pt>
                <c:pt idx="120">
                  <c:v>6.9814303212265075E-2</c:v>
                </c:pt>
                <c:pt idx="121">
                  <c:v>7.0429493894667489E-2</c:v>
                </c:pt>
                <c:pt idx="122">
                  <c:v>7.0974374496685005E-2</c:v>
                </c:pt>
                <c:pt idx="123">
                  <c:v>7.1465135905116953E-2</c:v>
                </c:pt>
                <c:pt idx="124">
                  <c:v>7.2085203372355314E-2</c:v>
                </c:pt>
                <c:pt idx="125">
                  <c:v>7.2645809552382368E-2</c:v>
                </c:pt>
                <c:pt idx="126">
                  <c:v>7.3238621010475694E-2</c:v>
                </c:pt>
                <c:pt idx="127">
                  <c:v>7.3998464275244466E-2</c:v>
                </c:pt>
                <c:pt idx="128">
                  <c:v>7.4688167084812421E-2</c:v>
                </c:pt>
                <c:pt idx="129">
                  <c:v>7.546406397759868E-2</c:v>
                </c:pt>
                <c:pt idx="130">
                  <c:v>7.6169842424604783E-2</c:v>
                </c:pt>
                <c:pt idx="131">
                  <c:v>7.678390550921288E-2</c:v>
                </c:pt>
                <c:pt idx="132">
                  <c:v>7.7500248728487861E-2</c:v>
                </c:pt>
                <c:pt idx="133">
                  <c:v>7.8211138812405046E-2</c:v>
                </c:pt>
                <c:pt idx="134">
                  <c:v>7.8781861306425005E-2</c:v>
                </c:pt>
                <c:pt idx="135">
                  <c:v>7.9357826625696501E-2</c:v>
                </c:pt>
                <c:pt idx="136">
                  <c:v>8.0035978520330384E-2</c:v>
                </c:pt>
                <c:pt idx="137">
                  <c:v>8.0681730762785606E-2</c:v>
                </c:pt>
                <c:pt idx="138">
                  <c:v>8.1472777293373294E-2</c:v>
                </c:pt>
                <c:pt idx="139">
                  <c:v>8.2134576915217486E-2</c:v>
                </c:pt>
                <c:pt idx="140">
                  <c:v>8.2823200041832329E-2</c:v>
                </c:pt>
                <c:pt idx="141">
                  <c:v>8.3339507476751104E-2</c:v>
                </c:pt>
                <c:pt idx="142">
                  <c:v>8.3882554548136118E-2</c:v>
                </c:pt>
                <c:pt idx="143">
                  <c:v>8.4527654467987032E-2</c:v>
                </c:pt>
                <c:pt idx="144">
                  <c:v>8.5059707506015964E-2</c:v>
                </c:pt>
                <c:pt idx="145">
                  <c:v>8.5596982405841585E-2</c:v>
                </c:pt>
                <c:pt idx="146">
                  <c:v>8.6263112659099181E-2</c:v>
                </c:pt>
                <c:pt idx="147">
                  <c:v>8.6870027493158544E-2</c:v>
                </c:pt>
                <c:pt idx="148">
                  <c:v>8.7283413761176973E-2</c:v>
                </c:pt>
                <c:pt idx="149">
                  <c:v>8.7836239244093089E-2</c:v>
                </c:pt>
                <c:pt idx="150">
                  <c:v>8.8345967542512727E-2</c:v>
                </c:pt>
                <c:pt idx="151">
                  <c:v>8.8898475074833713E-2</c:v>
                </c:pt>
                <c:pt idx="152">
                  <c:v>8.9413276220455501E-2</c:v>
                </c:pt>
                <c:pt idx="153">
                  <c:v>9.0067407803724672E-2</c:v>
                </c:pt>
                <c:pt idx="154">
                  <c:v>9.0635613471315365E-2</c:v>
                </c:pt>
                <c:pt idx="155">
                  <c:v>9.113933440096704E-2</c:v>
                </c:pt>
                <c:pt idx="156">
                  <c:v>9.164825616583222E-2</c:v>
                </c:pt>
                <c:pt idx="157">
                  <c:v>9.2210609104209931E-2</c:v>
                </c:pt>
                <c:pt idx="158">
                  <c:v>9.2879993837028454E-2</c:v>
                </c:pt>
                <c:pt idx="159">
                  <c:v>9.3383212496053455E-2</c:v>
                </c:pt>
                <c:pt idx="160">
                  <c:v>9.3875563222740058E-2</c:v>
                </c:pt>
                <c:pt idx="161">
                  <c:v>9.441593212539176E-2</c:v>
                </c:pt>
                <c:pt idx="162">
                  <c:v>9.4956154707040261E-2</c:v>
                </c:pt>
                <c:pt idx="163">
                  <c:v>9.5399930431858779E-2</c:v>
                </c:pt>
                <c:pt idx="164">
                  <c:v>9.577402610136708E-2</c:v>
                </c:pt>
                <c:pt idx="165">
                  <c:v>9.6174670111279351E-2</c:v>
                </c:pt>
                <c:pt idx="166">
                  <c:v>9.6655280535108287E-2</c:v>
                </c:pt>
                <c:pt idx="167">
                  <c:v>9.7119705175562426E-2</c:v>
                </c:pt>
                <c:pt idx="168">
                  <c:v>9.7359776680438506E-2</c:v>
                </c:pt>
                <c:pt idx="169">
                  <c:v>9.7679704483292287E-2</c:v>
                </c:pt>
                <c:pt idx="170">
                  <c:v>9.7876861864550288E-2</c:v>
                </c:pt>
                <c:pt idx="171">
                  <c:v>9.8041931585486033E-2</c:v>
                </c:pt>
                <c:pt idx="172">
                  <c:v>9.8105777053580701E-2</c:v>
                </c:pt>
                <c:pt idx="173">
                  <c:v>9.8121724416820599E-2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C-4DB9-A879-6E46800E1DE5}"/>
            </c:ext>
          </c:extLst>
        </c:ser>
        <c:ser>
          <c:idx val="2"/>
          <c:order val="2"/>
          <c:tx>
            <c:strRef>
              <c:f>'2021_20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'2021_20 enroll 1940'!$AZ$81:$AZ$254</c:f>
              <c:numCache>
                <c:formatCode>General</c:formatCode>
                <c:ptCount val="174"/>
                <c:pt idx="0">
                  <c:v>1.1723867849839588E-3</c:v>
                </c:pt>
                <c:pt idx="1">
                  <c:v>1.6269254948711321E-3</c:v>
                </c:pt>
                <c:pt idx="2">
                  <c:v>1.9777090365927464E-3</c:v>
                </c:pt>
                <c:pt idx="3">
                  <c:v>2.3770863221296264E-3</c:v>
                </c:pt>
                <c:pt idx="4">
                  <c:v>2.9064745335230101E-3</c:v>
                </c:pt>
                <c:pt idx="5">
                  <c:v>3.3784698451839569E-3</c:v>
                </c:pt>
                <c:pt idx="6">
                  <c:v>3.9639888922898062E-3</c:v>
                </c:pt>
                <c:pt idx="7">
                  <c:v>4.4244367298538192E-3</c:v>
                </c:pt>
                <c:pt idx="8">
                  <c:v>4.9846975550032376E-3</c:v>
                </c:pt>
                <c:pt idx="9">
                  <c:v>5.436321810455026E-3</c:v>
                </c:pt>
                <c:pt idx="10">
                  <c:v>5.9037931753499039E-3</c:v>
                </c:pt>
                <c:pt idx="11">
                  <c:v>6.4141077986062589E-3</c:v>
                </c:pt>
                <c:pt idx="12">
                  <c:v>6.9591253695571531E-3</c:v>
                </c:pt>
                <c:pt idx="13">
                  <c:v>7.4686773299731356E-3</c:v>
                </c:pt>
                <c:pt idx="14">
                  <c:v>8.0209674843543226E-3</c:v>
                </c:pt>
                <c:pt idx="15">
                  <c:v>8.4866695938387686E-3</c:v>
                </c:pt>
                <c:pt idx="16">
                  <c:v>8.9466131988939646E-3</c:v>
                </c:pt>
                <c:pt idx="17">
                  <c:v>9.4814749141596232E-3</c:v>
                </c:pt>
                <c:pt idx="18">
                  <c:v>1.0072378114385439E-2</c:v>
                </c:pt>
                <c:pt idx="19">
                  <c:v>1.0797185645011809E-2</c:v>
                </c:pt>
                <c:pt idx="20">
                  <c:v>1.1467904433678561E-2</c:v>
                </c:pt>
                <c:pt idx="21">
                  <c:v>1.2157006772909694E-2</c:v>
                </c:pt>
                <c:pt idx="22">
                  <c:v>1.2883258290390824E-2</c:v>
                </c:pt>
                <c:pt idx="23">
                  <c:v>1.3625204024233182E-2</c:v>
                </c:pt>
                <c:pt idx="24">
                  <c:v>1.4423031064109438E-2</c:v>
                </c:pt>
                <c:pt idx="25">
                  <c:v>1.5223169780924929E-2</c:v>
                </c:pt>
                <c:pt idx="26">
                  <c:v>1.5886433538786049E-2</c:v>
                </c:pt>
                <c:pt idx="27">
                  <c:v>1.6519880678983401E-2</c:v>
                </c:pt>
                <c:pt idx="28">
                  <c:v>1.7091458952489452E-2</c:v>
                </c:pt>
                <c:pt idx="29">
                  <c:v>1.7697362563574799E-2</c:v>
                </c:pt>
                <c:pt idx="30">
                  <c:v>1.8257497127489735E-2</c:v>
                </c:pt>
                <c:pt idx="31">
                  <c:v>1.8785236283165734E-2</c:v>
                </c:pt>
                <c:pt idx="32">
                  <c:v>1.9384544812640282E-2</c:v>
                </c:pt>
                <c:pt idx="33">
                  <c:v>1.9948834431434154E-2</c:v>
                </c:pt>
                <c:pt idx="34">
                  <c:v>2.0643162005768764E-2</c:v>
                </c:pt>
                <c:pt idx="35">
                  <c:v>2.1291872724335806E-2</c:v>
                </c:pt>
                <c:pt idx="36">
                  <c:v>2.1865749453607374E-2</c:v>
                </c:pt>
                <c:pt idx="37">
                  <c:v>2.2518940348688329E-2</c:v>
                </c:pt>
                <c:pt idx="38">
                  <c:v>2.3038985169056257E-2</c:v>
                </c:pt>
                <c:pt idx="39">
                  <c:v>2.3619664761395886E-2</c:v>
                </c:pt>
                <c:pt idx="40">
                  <c:v>2.4271545663994528E-2</c:v>
                </c:pt>
                <c:pt idx="41">
                  <c:v>2.4923037777636606E-2</c:v>
                </c:pt>
                <c:pt idx="42">
                  <c:v>2.5531766143041857E-2</c:v>
                </c:pt>
                <c:pt idx="43">
                  <c:v>2.613745808853556E-2</c:v>
                </c:pt>
                <c:pt idx="44">
                  <c:v>2.6814179565377898E-2</c:v>
                </c:pt>
                <c:pt idx="45">
                  <c:v>2.7506381004632235E-2</c:v>
                </c:pt>
                <c:pt idx="46">
                  <c:v>2.8132144901638623E-2</c:v>
                </c:pt>
                <c:pt idx="47">
                  <c:v>2.876016201937965E-2</c:v>
                </c:pt>
                <c:pt idx="48">
                  <c:v>2.9292802889153691E-2</c:v>
                </c:pt>
                <c:pt idx="49">
                  <c:v>2.9840881081543244E-2</c:v>
                </c:pt>
                <c:pt idx="50">
                  <c:v>3.0446542823336763E-2</c:v>
                </c:pt>
                <c:pt idx="51">
                  <c:v>3.0967559519127844E-2</c:v>
                </c:pt>
                <c:pt idx="52">
                  <c:v>3.1488197592632508E-2</c:v>
                </c:pt>
                <c:pt idx="53">
                  <c:v>3.1961137119185648E-2</c:v>
                </c:pt>
                <c:pt idx="54">
                  <c:v>3.2523026768864753E-2</c:v>
                </c:pt>
                <c:pt idx="55">
                  <c:v>3.3021527428575427E-2</c:v>
                </c:pt>
                <c:pt idx="56">
                  <c:v>3.3493424605277808E-2</c:v>
                </c:pt>
                <c:pt idx="57">
                  <c:v>3.4132726677349269E-2</c:v>
                </c:pt>
                <c:pt idx="58">
                  <c:v>3.4690425102798489E-2</c:v>
                </c:pt>
                <c:pt idx="59">
                  <c:v>3.5417950572922768E-2</c:v>
                </c:pt>
                <c:pt idx="60">
                  <c:v>3.5959290747953822E-2</c:v>
                </c:pt>
                <c:pt idx="61">
                  <c:v>3.6508097653148858E-2</c:v>
                </c:pt>
                <c:pt idx="62">
                  <c:v>3.7064365659916991E-2</c:v>
                </c:pt>
                <c:pt idx="63">
                  <c:v>3.7615032385567584E-2</c:v>
                </c:pt>
                <c:pt idx="64">
                  <c:v>3.8175759849056759E-2</c:v>
                </c:pt>
                <c:pt idx="65">
                  <c:v>3.8759580751224036E-2</c:v>
                </c:pt>
                <c:pt idx="66">
                  <c:v>3.9353448629169931E-2</c:v>
                </c:pt>
                <c:pt idx="67">
                  <c:v>3.997298648467059E-2</c:v>
                </c:pt>
                <c:pt idx="68">
                  <c:v>4.0610371325419718E-2</c:v>
                </c:pt>
                <c:pt idx="69">
                  <c:v>4.1296819959067289E-2</c:v>
                </c:pt>
                <c:pt idx="70">
                  <c:v>4.1946493990151712E-2</c:v>
                </c:pt>
                <c:pt idx="71">
                  <c:v>4.2554213439624351E-2</c:v>
                </c:pt>
                <c:pt idx="72">
                  <c:v>4.308884151549381E-2</c:v>
                </c:pt>
                <c:pt idx="73">
                  <c:v>4.3690572250719012E-2</c:v>
                </c:pt>
                <c:pt idx="74">
                  <c:v>4.4286741291601636E-2</c:v>
                </c:pt>
                <c:pt idx="75">
                  <c:v>4.4968084428272243E-2</c:v>
                </c:pt>
                <c:pt idx="76">
                  <c:v>4.5607607172091058E-2</c:v>
                </c:pt>
                <c:pt idx="77">
                  <c:v>4.6223455725217744E-2</c:v>
                </c:pt>
                <c:pt idx="78">
                  <c:v>4.6999405373982943E-2</c:v>
                </c:pt>
                <c:pt idx="79">
                  <c:v>4.7940664199877442E-2</c:v>
                </c:pt>
                <c:pt idx="80">
                  <c:v>4.874196920101339E-2</c:v>
                </c:pt>
                <c:pt idx="81">
                  <c:v>4.950158213224029E-2</c:v>
                </c:pt>
                <c:pt idx="82">
                  <c:v>5.0245353030562108E-2</c:v>
                </c:pt>
                <c:pt idx="83">
                  <c:v>5.0944867494773755E-2</c:v>
                </c:pt>
                <c:pt idx="84">
                  <c:v>5.1649193201634899E-2</c:v>
                </c:pt>
                <c:pt idx="85">
                  <c:v>5.2319620533763864E-2</c:v>
                </c:pt>
                <c:pt idx="86">
                  <c:v>5.2930373520208754E-2</c:v>
                </c:pt>
                <c:pt idx="87">
                  <c:v>5.3499525901560402E-2</c:v>
                </c:pt>
                <c:pt idx="88">
                  <c:v>5.4161031913008029E-2</c:v>
                </c:pt>
                <c:pt idx="89">
                  <c:v>5.4868522386775802E-2</c:v>
                </c:pt>
                <c:pt idx="90">
                  <c:v>5.5549932710265815E-2</c:v>
                </c:pt>
                <c:pt idx="91">
                  <c:v>5.6138407987668483E-2</c:v>
                </c:pt>
                <c:pt idx="92">
                  <c:v>5.6749647086086867E-2</c:v>
                </c:pt>
                <c:pt idx="93">
                  <c:v>5.7393914106019982E-2</c:v>
                </c:pt>
                <c:pt idx="94">
                  <c:v>5.7973646199961357E-2</c:v>
                </c:pt>
                <c:pt idx="95">
                  <c:v>5.8563275018000918E-2</c:v>
                </c:pt>
                <c:pt idx="96">
                  <c:v>5.9165359165379745E-2</c:v>
                </c:pt>
                <c:pt idx="97">
                  <c:v>5.9761956614330099E-2</c:v>
                </c:pt>
                <c:pt idx="98">
                  <c:v>6.0301860512206144E-2</c:v>
                </c:pt>
                <c:pt idx="99">
                  <c:v>6.089769611880446E-2</c:v>
                </c:pt>
                <c:pt idx="100">
                  <c:v>6.1511072929224309E-2</c:v>
                </c:pt>
                <c:pt idx="101">
                  <c:v>6.2134315045948928E-2</c:v>
                </c:pt>
                <c:pt idx="102">
                  <c:v>6.2675459674684478E-2</c:v>
                </c:pt>
                <c:pt idx="103">
                  <c:v>6.3244321769667045E-2</c:v>
                </c:pt>
                <c:pt idx="104">
                  <c:v>6.3743952074366284E-2</c:v>
                </c:pt>
                <c:pt idx="105">
                  <c:v>6.4340091045996473E-2</c:v>
                </c:pt>
                <c:pt idx="106">
                  <c:v>6.4828876961059226E-2</c:v>
                </c:pt>
                <c:pt idx="107">
                  <c:v>6.5393676717427227E-2</c:v>
                </c:pt>
                <c:pt idx="108">
                  <c:v>6.6026816306338804E-2</c:v>
                </c:pt>
                <c:pt idx="109">
                  <c:v>6.6593486947155764E-2</c:v>
                </c:pt>
                <c:pt idx="110">
                  <c:v>6.7068327191836988E-2</c:v>
                </c:pt>
                <c:pt idx="111">
                  <c:v>6.7585979248349484E-2</c:v>
                </c:pt>
                <c:pt idx="112">
                  <c:v>6.8141337251253764E-2</c:v>
                </c:pt>
                <c:pt idx="113">
                  <c:v>6.8724234644437457E-2</c:v>
                </c:pt>
                <c:pt idx="114">
                  <c:v>6.9390424047487562E-2</c:v>
                </c:pt>
                <c:pt idx="115">
                  <c:v>6.9949870495082611E-2</c:v>
                </c:pt>
                <c:pt idx="116">
                  <c:v>7.0453273331318608E-2</c:v>
                </c:pt>
                <c:pt idx="117">
                  <c:v>7.106510147512668E-2</c:v>
                </c:pt>
                <c:pt idx="118">
                  <c:v>7.1595673227780904E-2</c:v>
                </c:pt>
                <c:pt idx="119">
                  <c:v>7.2166316476739212E-2</c:v>
                </c:pt>
                <c:pt idx="120">
                  <c:v>7.2789637430775572E-2</c:v>
                </c:pt>
                <c:pt idx="121">
                  <c:v>7.3440377201484067E-2</c:v>
                </c:pt>
                <c:pt idx="122">
                  <c:v>7.4103391560345525E-2</c:v>
                </c:pt>
                <c:pt idx="123">
                  <c:v>7.4778678279202662E-2</c:v>
                </c:pt>
                <c:pt idx="124">
                  <c:v>7.5372985167484044E-2</c:v>
                </c:pt>
                <c:pt idx="125">
                  <c:v>7.5971981075646761E-2</c:v>
                </c:pt>
                <c:pt idx="126">
                  <c:v>7.6638597329335256E-2</c:v>
                </c:pt>
                <c:pt idx="127">
                  <c:v>7.7312430017976844E-2</c:v>
                </c:pt>
                <c:pt idx="128">
                  <c:v>7.7973357957003719E-2</c:v>
                </c:pt>
                <c:pt idx="129">
                  <c:v>7.8631439498764139E-2</c:v>
                </c:pt>
                <c:pt idx="130">
                  <c:v>7.9409802979976421E-2</c:v>
                </c:pt>
                <c:pt idx="131">
                  <c:v>8.0112523587973897E-2</c:v>
                </c:pt>
                <c:pt idx="132">
                  <c:v>8.0779779427148909E-2</c:v>
                </c:pt>
                <c:pt idx="133">
                  <c:v>8.1409070255387878E-2</c:v>
                </c:pt>
                <c:pt idx="134">
                  <c:v>8.2093196143761593E-2</c:v>
                </c:pt>
                <c:pt idx="135">
                  <c:v>8.2746919948268341E-2</c:v>
                </c:pt>
                <c:pt idx="136">
                  <c:v>8.3505552780053463E-2</c:v>
                </c:pt>
                <c:pt idx="137">
                  <c:v>8.4188753359605226E-2</c:v>
                </c:pt>
                <c:pt idx="138">
                  <c:v>8.4944240559317694E-2</c:v>
                </c:pt>
                <c:pt idx="139">
                  <c:v>8.5549292091235254E-2</c:v>
                </c:pt>
                <c:pt idx="140">
                  <c:v>8.617901230785982E-2</c:v>
                </c:pt>
                <c:pt idx="141">
                  <c:v>8.6745917854896368E-2</c:v>
                </c:pt>
                <c:pt idx="142">
                  <c:v>8.728750643561356E-2</c:v>
                </c:pt>
                <c:pt idx="143">
                  <c:v>8.7886160766825511E-2</c:v>
                </c:pt>
                <c:pt idx="144">
                  <c:v>8.8429596246729872E-2</c:v>
                </c:pt>
                <c:pt idx="145">
                  <c:v>8.9069924100995096E-2</c:v>
                </c:pt>
                <c:pt idx="146">
                  <c:v>8.9692479710846415E-2</c:v>
                </c:pt>
                <c:pt idx="147">
                  <c:v>9.0192674514665269E-2</c:v>
                </c:pt>
                <c:pt idx="148">
                  <c:v>9.0734833950395014E-2</c:v>
                </c:pt>
                <c:pt idx="149">
                  <c:v>9.1249296836189597E-2</c:v>
                </c:pt>
                <c:pt idx="150">
                  <c:v>9.1842955651309288E-2</c:v>
                </c:pt>
                <c:pt idx="151">
                  <c:v>9.2381628910659042E-2</c:v>
                </c:pt>
                <c:pt idx="152">
                  <c:v>9.2954719005835434E-2</c:v>
                </c:pt>
                <c:pt idx="153">
                  <c:v>9.3448082935236043E-2</c:v>
                </c:pt>
                <c:pt idx="154">
                  <c:v>9.402292594495508E-2</c:v>
                </c:pt>
                <c:pt idx="155">
                  <c:v>9.4572654435830433E-2</c:v>
                </c:pt>
                <c:pt idx="156">
                  <c:v>9.5094807031841727E-2</c:v>
                </c:pt>
                <c:pt idx="157">
                  <c:v>9.5705719896746144E-2</c:v>
                </c:pt>
                <c:pt idx="158">
                  <c:v>9.63187797640426E-2</c:v>
                </c:pt>
                <c:pt idx="159">
                  <c:v>9.6800489041625887E-2</c:v>
                </c:pt>
                <c:pt idx="160">
                  <c:v>9.7351032474338461E-2</c:v>
                </c:pt>
                <c:pt idx="161">
                  <c:v>9.7792621366002558E-2</c:v>
                </c:pt>
                <c:pt idx="162">
                  <c:v>9.8307885095803488E-2</c:v>
                </c:pt>
                <c:pt idx="163">
                  <c:v>9.8775975894740242E-2</c:v>
                </c:pt>
                <c:pt idx="164">
                  <c:v>9.9243736312991007E-2</c:v>
                </c:pt>
                <c:pt idx="165">
                  <c:v>9.9659476755972434E-2</c:v>
                </c:pt>
                <c:pt idx="166">
                  <c:v>0.10008473504929308</c:v>
                </c:pt>
                <c:pt idx="167">
                  <c:v>0.10054162131726412</c:v>
                </c:pt>
                <c:pt idx="168">
                  <c:v>0.10077229052168983</c:v>
                </c:pt>
                <c:pt idx="169">
                  <c:v>0.10105177634957278</c:v>
                </c:pt>
                <c:pt idx="170">
                  <c:v>0.10127465016138179</c:v>
                </c:pt>
                <c:pt idx="171">
                  <c:v>0.10149485232163391</c:v>
                </c:pt>
                <c:pt idx="172">
                  <c:v>0.10156816551361304</c:v>
                </c:pt>
                <c:pt idx="173">
                  <c:v>0.10157792817373616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C-4DB9-A879-6E46800E1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'2021_20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'2021_20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4.466511352077731E-3</c:v>
                      </c:pt>
                      <c:pt idx="1">
                        <c:v>5.7282082228854933E-3</c:v>
                      </c:pt>
                      <c:pt idx="2">
                        <c:v>6.9195334718038792E-3</c:v>
                      </c:pt>
                      <c:pt idx="3">
                        <c:v>8.2674215729089673E-3</c:v>
                      </c:pt>
                      <c:pt idx="4">
                        <c:v>9.5556478629342557E-3</c:v>
                      </c:pt>
                      <c:pt idx="5">
                        <c:v>1.0772691535444275E-2</c:v>
                      </c:pt>
                      <c:pt idx="6">
                        <c:v>1.1972727387053383E-2</c:v>
                      </c:pt>
                      <c:pt idx="7">
                        <c:v>1.3111512831978485E-2</c:v>
                      </c:pt>
                      <c:pt idx="8">
                        <c:v>1.4348830507281854E-2</c:v>
                      </c:pt>
                      <c:pt idx="9">
                        <c:v>1.5574520739182441E-2</c:v>
                      </c:pt>
                      <c:pt idx="10">
                        <c:v>1.6816327031490153E-2</c:v>
                      </c:pt>
                      <c:pt idx="11">
                        <c:v>1.7900863169103647E-2</c:v>
                      </c:pt>
                      <c:pt idx="12">
                        <c:v>1.9107631044317092E-2</c:v>
                      </c:pt>
                      <c:pt idx="13">
                        <c:v>2.0347464199562116E-2</c:v>
                      </c:pt>
                      <c:pt idx="14">
                        <c:v>2.1699969510753314E-2</c:v>
                      </c:pt>
                      <c:pt idx="15">
                        <c:v>2.2824862210912338E-2</c:v>
                      </c:pt>
                      <c:pt idx="16">
                        <c:v>2.4085521307813062E-2</c:v>
                      </c:pt>
                      <c:pt idx="17">
                        <c:v>2.5471735492405289E-2</c:v>
                      </c:pt>
                      <c:pt idx="18">
                        <c:v>2.6829183293652741E-2</c:v>
                      </c:pt>
                      <c:pt idx="19">
                        <c:v>2.856829762228864E-2</c:v>
                      </c:pt>
                      <c:pt idx="20">
                        <c:v>3.0355939661276816E-2</c:v>
                      </c:pt>
                      <c:pt idx="21">
                        <c:v>3.2239317124712966E-2</c:v>
                      </c:pt>
                      <c:pt idx="22">
                        <c:v>3.4777311018504536E-2</c:v>
                      </c:pt>
                      <c:pt idx="23">
                        <c:v>3.7263642836189853E-2</c:v>
                      </c:pt>
                      <c:pt idx="24">
                        <c:v>3.9727252686021411E-2</c:v>
                      </c:pt>
                      <c:pt idx="25">
                        <c:v>4.2239368519573439E-2</c:v>
                      </c:pt>
                      <c:pt idx="26">
                        <c:v>4.4578639459105611E-2</c:v>
                      </c:pt>
                      <c:pt idx="27">
                        <c:v>4.6845318688013227E-2</c:v>
                      </c:pt>
                      <c:pt idx="28">
                        <c:v>4.8990040210990418E-2</c:v>
                      </c:pt>
                      <c:pt idx="29">
                        <c:v>5.0877563371779427E-2</c:v>
                      </c:pt>
                      <c:pt idx="30">
                        <c:v>5.2676044607071738E-2</c:v>
                      </c:pt>
                      <c:pt idx="31">
                        <c:v>5.4212798332450192E-2</c:v>
                      </c:pt>
                      <c:pt idx="32">
                        <c:v>5.5743789154110206E-2</c:v>
                      </c:pt>
                      <c:pt idx="33">
                        <c:v>5.749156501591704E-2</c:v>
                      </c:pt>
                      <c:pt idx="34">
                        <c:v>5.9464617626275376E-2</c:v>
                      </c:pt>
                      <c:pt idx="35">
                        <c:v>6.1396885551002756E-2</c:v>
                      </c:pt>
                      <c:pt idx="36">
                        <c:v>6.3193797683410935E-2</c:v>
                      </c:pt>
                      <c:pt idx="37">
                        <c:v>6.4790920994352019E-2</c:v>
                      </c:pt>
                      <c:pt idx="38">
                        <c:v>6.6325342872846929E-2</c:v>
                      </c:pt>
                      <c:pt idx="39">
                        <c:v>6.7859910460646294E-2</c:v>
                      </c:pt>
                      <c:pt idx="40">
                        <c:v>6.9515760978915347E-2</c:v>
                      </c:pt>
                      <c:pt idx="41">
                        <c:v>7.1025072397295663E-2</c:v>
                      </c:pt>
                      <c:pt idx="42">
                        <c:v>7.2514998949153919E-2</c:v>
                      </c:pt>
                      <c:pt idx="43">
                        <c:v>7.3920753995297239E-2</c:v>
                      </c:pt>
                      <c:pt idx="44">
                        <c:v>7.5286894291544407E-2</c:v>
                      </c:pt>
                      <c:pt idx="45">
                        <c:v>7.6639057419687656E-2</c:v>
                      </c:pt>
                      <c:pt idx="46">
                        <c:v>7.8094721677045356E-2</c:v>
                      </c:pt>
                      <c:pt idx="47">
                        <c:v>7.9497338819380189E-2</c:v>
                      </c:pt>
                      <c:pt idx="48">
                        <c:v>8.0767328810304198E-2</c:v>
                      </c:pt>
                      <c:pt idx="49">
                        <c:v>8.1896871584279926E-2</c:v>
                      </c:pt>
                      <c:pt idx="50">
                        <c:v>8.3143596497191927E-2</c:v>
                      </c:pt>
                      <c:pt idx="51">
                        <c:v>8.444855126771221E-2</c:v>
                      </c:pt>
                      <c:pt idx="52">
                        <c:v>8.5564671121308625E-2</c:v>
                      </c:pt>
                      <c:pt idx="53">
                        <c:v>8.6658192777693252E-2</c:v>
                      </c:pt>
                      <c:pt idx="54">
                        <c:v>8.7863724122522094E-2</c:v>
                      </c:pt>
                      <c:pt idx="55">
                        <c:v>8.8992735043086968E-2</c:v>
                      </c:pt>
                      <c:pt idx="56">
                        <c:v>9.034347358585143E-2</c:v>
                      </c:pt>
                      <c:pt idx="57">
                        <c:v>9.1781503063594574E-2</c:v>
                      </c:pt>
                      <c:pt idx="58">
                        <c:v>9.3095234915811939E-2</c:v>
                      </c:pt>
                      <c:pt idx="59">
                        <c:v>9.461365240162968E-2</c:v>
                      </c:pt>
                      <c:pt idx="60">
                        <c:v>9.5896627166214596E-2</c:v>
                      </c:pt>
                      <c:pt idx="61">
                        <c:v>9.7184653909256624E-2</c:v>
                      </c:pt>
                      <c:pt idx="62">
                        <c:v>9.856823617145434E-2</c:v>
                      </c:pt>
                      <c:pt idx="63">
                        <c:v>9.9817617793283797E-2</c:v>
                      </c:pt>
                      <c:pt idx="64">
                        <c:v>0.1013174226336172</c:v>
                      </c:pt>
                      <c:pt idx="65">
                        <c:v>0.10256978396435437</c:v>
                      </c:pt>
                      <c:pt idx="66">
                        <c:v>0.1040179584358716</c:v>
                      </c:pt>
                      <c:pt idx="67">
                        <c:v>0.10557143444348929</c:v>
                      </c:pt>
                      <c:pt idx="68">
                        <c:v>0.10724546332853549</c:v>
                      </c:pt>
                      <c:pt idx="69">
                        <c:v>0.10894807306052139</c:v>
                      </c:pt>
                      <c:pt idx="70">
                        <c:v>0.11022642264185235</c:v>
                      </c:pt>
                      <c:pt idx="71">
                        <c:v>0.11165412493051041</c:v>
                      </c:pt>
                      <c:pt idx="72">
                        <c:v>0.11285567673817808</c:v>
                      </c:pt>
                      <c:pt idx="73">
                        <c:v>0.11434555240316921</c:v>
                      </c:pt>
                      <c:pt idx="74">
                        <c:v>0.11566616632058431</c:v>
                      </c:pt>
                      <c:pt idx="75">
                        <c:v>0.11700663022586651</c:v>
                      </c:pt>
                      <c:pt idx="76">
                        <c:v>0.1184554464388939</c:v>
                      </c:pt>
                      <c:pt idx="77">
                        <c:v>0.11989530613991518</c:v>
                      </c:pt>
                      <c:pt idx="78">
                        <c:v>0.12155621951095925</c:v>
                      </c:pt>
                      <c:pt idx="79">
                        <c:v>0.12352984264973767</c:v>
                      </c:pt>
                      <c:pt idx="80">
                        <c:v>0.1256246080448255</c:v>
                      </c:pt>
                      <c:pt idx="81">
                        <c:v>0.12761594513842456</c:v>
                      </c:pt>
                      <c:pt idx="82">
                        <c:v>0.12938180987866915</c:v>
                      </c:pt>
                      <c:pt idx="83">
                        <c:v>0.13109447668427804</c:v>
                      </c:pt>
                      <c:pt idx="84">
                        <c:v>0.13263148918860793</c:v>
                      </c:pt>
                      <c:pt idx="85">
                        <c:v>0.13408296832765954</c:v>
                      </c:pt>
                      <c:pt idx="86">
                        <c:v>0.1355556040747011</c:v>
                      </c:pt>
                      <c:pt idx="87">
                        <c:v>0.13701872426262574</c:v>
                      </c:pt>
                      <c:pt idx="88">
                        <c:v>0.13860380752250467</c:v>
                      </c:pt>
                      <c:pt idx="89">
                        <c:v>0.14000884153476487</c:v>
                      </c:pt>
                      <c:pt idx="90">
                        <c:v>0.14157547340252996</c:v>
                      </c:pt>
                      <c:pt idx="91">
                        <c:v>0.14317198524391464</c:v>
                      </c:pt>
                      <c:pt idx="92">
                        <c:v>0.14442107426917764</c:v>
                      </c:pt>
                      <c:pt idx="93">
                        <c:v>0.14578544893560499</c:v>
                      </c:pt>
                      <c:pt idx="94">
                        <c:v>0.1470441998615378</c:v>
                      </c:pt>
                      <c:pt idx="95">
                        <c:v>0.14850665135663593</c:v>
                      </c:pt>
                      <c:pt idx="96">
                        <c:v>0.14978321431705285</c:v>
                      </c:pt>
                      <c:pt idx="97">
                        <c:v>0.15100854795171684</c:v>
                      </c:pt>
                      <c:pt idx="98">
                        <c:v>0.15223047401445641</c:v>
                      </c:pt>
                      <c:pt idx="99">
                        <c:v>0.15348125048481759</c:v>
                      </c:pt>
                      <c:pt idx="100">
                        <c:v>0.15470434911068651</c:v>
                      </c:pt>
                      <c:pt idx="101">
                        <c:v>0.15622509899388454</c:v>
                      </c:pt>
                      <c:pt idx="102">
                        <c:v>0.15759663618703035</c:v>
                      </c:pt>
                      <c:pt idx="103">
                        <c:v>0.15897349741863237</c:v>
                      </c:pt>
                      <c:pt idx="104">
                        <c:v>0.16029805644406431</c:v>
                      </c:pt>
                      <c:pt idx="105">
                        <c:v>0.16167730564114108</c:v>
                      </c:pt>
                      <c:pt idx="106">
                        <c:v>0.16294572228678678</c:v>
                      </c:pt>
                      <c:pt idx="107">
                        <c:v>0.16430225166896534</c:v>
                      </c:pt>
                      <c:pt idx="108">
                        <c:v>0.16559711405386329</c:v>
                      </c:pt>
                      <c:pt idx="109">
                        <c:v>0.16684654705879876</c:v>
                      </c:pt>
                      <c:pt idx="110">
                        <c:v>0.16804172236686407</c:v>
                      </c:pt>
                      <c:pt idx="111">
                        <c:v>0.16936819923655053</c:v>
                      </c:pt>
                      <c:pt idx="112">
                        <c:v>0.17061485891895206</c:v>
                      </c:pt>
                      <c:pt idx="113">
                        <c:v>0.17213891075368848</c:v>
                      </c:pt>
                      <c:pt idx="114">
                        <c:v>0.17341232478036767</c:v>
                      </c:pt>
                      <c:pt idx="115">
                        <c:v>0.17464761653435348</c:v>
                      </c:pt>
                      <c:pt idx="116">
                        <c:v>0.17582721162250395</c:v>
                      </c:pt>
                      <c:pt idx="117">
                        <c:v>0.17711497591443037</c:v>
                      </c:pt>
                      <c:pt idx="118">
                        <c:v>0.17852049901362935</c:v>
                      </c:pt>
                      <c:pt idx="119">
                        <c:v>0.17976582031589963</c:v>
                      </c:pt>
                      <c:pt idx="120">
                        <c:v>0.18129582217290027</c:v>
                      </c:pt>
                      <c:pt idx="121">
                        <c:v>0.18287579222657324</c:v>
                      </c:pt>
                      <c:pt idx="122">
                        <c:v>0.18450615589631833</c:v>
                      </c:pt>
                      <c:pt idx="123">
                        <c:v>0.18600133563836826</c:v>
                      </c:pt>
                      <c:pt idx="124">
                        <c:v>0.18761795402622489</c:v>
                      </c:pt>
                      <c:pt idx="125">
                        <c:v>0.18932138182291072</c:v>
                      </c:pt>
                      <c:pt idx="126">
                        <c:v>0.19104963718071793</c:v>
                      </c:pt>
                      <c:pt idx="127">
                        <c:v>0.19279391596804787</c:v>
                      </c:pt>
                      <c:pt idx="128">
                        <c:v>0.19457241122518718</c:v>
                      </c:pt>
                      <c:pt idx="129">
                        <c:v>0.19663051179872149</c:v>
                      </c:pt>
                      <c:pt idx="130">
                        <c:v>0.19843304115160365</c:v>
                      </c:pt>
                      <c:pt idx="131">
                        <c:v>0.20035279765829855</c:v>
                      </c:pt>
                      <c:pt idx="132">
                        <c:v>0.20247363031313548</c:v>
                      </c:pt>
                      <c:pt idx="133">
                        <c:v>0.20433586860440331</c:v>
                      </c:pt>
                      <c:pt idx="134">
                        <c:v>0.20595558312113488</c:v>
                      </c:pt>
                      <c:pt idx="135">
                        <c:v>0.20776778560072059</c:v>
                      </c:pt>
                      <c:pt idx="136">
                        <c:v>0.20956871329096158</c:v>
                      </c:pt>
                      <c:pt idx="137">
                        <c:v>0.21157400574198135</c:v>
                      </c:pt>
                      <c:pt idx="138">
                        <c:v>0.21365370800005323</c:v>
                      </c:pt>
                      <c:pt idx="139">
                        <c:v>0.21525977488258266</c:v>
                      </c:pt>
                      <c:pt idx="140">
                        <c:v>0.21684368043607932</c:v>
                      </c:pt>
                      <c:pt idx="141">
                        <c:v>0.21824318314899682</c:v>
                      </c:pt>
                      <c:pt idx="142">
                        <c:v>0.21971495461668369</c:v>
                      </c:pt>
                      <c:pt idx="143">
                        <c:v>0.22122118441126032</c:v>
                      </c:pt>
                      <c:pt idx="144">
                        <c:v>0.22263682724365147</c:v>
                      </c:pt>
                      <c:pt idx="145">
                        <c:v>0.22426106187018147</c:v>
                      </c:pt>
                      <c:pt idx="146">
                        <c:v>0.22567794868867566</c:v>
                      </c:pt>
                      <c:pt idx="147">
                        <c:v>0.22730499554272335</c:v>
                      </c:pt>
                      <c:pt idx="148">
                        <c:v>0.22885031233008779</c:v>
                      </c:pt>
                      <c:pt idx="149">
                        <c:v>0.23011664285553876</c:v>
                      </c:pt>
                      <c:pt idx="150">
                        <c:v>0.23151584028347291</c:v>
                      </c:pt>
                      <c:pt idx="151">
                        <c:v>0.23300941249477952</c:v>
                      </c:pt>
                      <c:pt idx="152">
                        <c:v>0.23451863985033525</c:v>
                      </c:pt>
                      <c:pt idx="153">
                        <c:v>0.23601370111605791</c:v>
                      </c:pt>
                      <c:pt idx="154">
                        <c:v>0.23748443387262555</c:v>
                      </c:pt>
                      <c:pt idx="155">
                        <c:v>0.23884014089954603</c:v>
                      </c:pt>
                      <c:pt idx="156">
                        <c:v>0.23995881635736771</c:v>
                      </c:pt>
                      <c:pt idx="157">
                        <c:v>0.24152695662198487</c:v>
                      </c:pt>
                      <c:pt idx="158">
                        <c:v>0.24290801336812784</c:v>
                      </c:pt>
                      <c:pt idx="159">
                        <c:v>0.24412082064573465</c:v>
                      </c:pt>
                      <c:pt idx="160">
                        <c:v>0.24546087428743818</c:v>
                      </c:pt>
                      <c:pt idx="161">
                        <c:v>0.24679561773956088</c:v>
                      </c:pt>
                      <c:pt idx="162">
                        <c:v>0.24816624182959535</c:v>
                      </c:pt>
                      <c:pt idx="163">
                        <c:v>0.24952125961808463</c:v>
                      </c:pt>
                      <c:pt idx="164">
                        <c:v>0.25078778983874572</c:v>
                      </c:pt>
                      <c:pt idx="165">
                        <c:v>0.25216322478236958</c:v>
                      </c:pt>
                      <c:pt idx="166">
                        <c:v>0.25332398030272057</c:v>
                      </c:pt>
                      <c:pt idx="167">
                        <c:v>0.254488891034723</c:v>
                      </c:pt>
                      <c:pt idx="168">
                        <c:v>0.25523648797057935</c:v>
                      </c:pt>
                      <c:pt idx="169">
                        <c:v>0.25587031249018971</c:v>
                      </c:pt>
                      <c:pt idx="170">
                        <c:v>0.25653800341909833</c:v>
                      </c:pt>
                      <c:pt idx="171">
                        <c:v>0.25700579378252542</c:v>
                      </c:pt>
                      <c:pt idx="172">
                        <c:v>0.25721906126995697</c:v>
                      </c:pt>
                      <c:pt idx="173">
                        <c:v>0.25727253228841146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91C-4DB9-A879-6E46800E1D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91C-4DB9-A879-6E46800E1DE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'2021_20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91C-4DB9-A879-6E46800E1DE5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</a:t>
            </a:r>
            <a:r>
              <a:rPr lang="en-US" baseline="0"/>
              <a:t> (t)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7115131250795484E-2"/>
          <c:y val="5.8522366135192072E-2"/>
          <c:w val="0.93492506097288297"/>
          <c:h val="0.71614741685335248"/>
        </c:manualLayout>
      </c:layout>
      <c:lineChart>
        <c:grouping val="standard"/>
        <c:varyColors val="0"/>
        <c:ser>
          <c:idx val="0"/>
          <c:order val="0"/>
          <c:tx>
            <c:strRef>
              <c:f>'2021_30 enroll 1940'!$BJ$13</c:f>
              <c:strCache>
                <c:ptCount val="1"/>
                <c:pt idx="0">
                  <c:v>d1/d0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1940'!$BJ$81:$BJ$254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1.2589073508059361</c:v>
                </c:pt>
                <c:pt idx="9">
                  <c:v>0.9500443047278796</c:v>
                </c:pt>
                <c:pt idx="10">
                  <c:v>1.0025176845298076</c:v>
                </c:pt>
                <c:pt idx="11">
                  <c:v>1</c:v>
                </c:pt>
                <c:pt idx="12">
                  <c:v>0.99891719860634476</c:v>
                </c:pt>
                <c:pt idx="13">
                  <c:v>0.94157752788614013</c:v>
                </c:pt>
                <c:pt idx="14">
                  <c:v>0.93608168204189779</c:v>
                </c:pt>
                <c:pt idx="15">
                  <c:v>0.90843754557173662</c:v>
                </c:pt>
                <c:pt idx="16">
                  <c:v>0.93210475785033908</c:v>
                </c:pt>
                <c:pt idx="17">
                  <c:v>0.91948724423596939</c:v>
                </c:pt>
                <c:pt idx="18">
                  <c:v>0.90428482542295807</c:v>
                </c:pt>
                <c:pt idx="19">
                  <c:v>0.87913025312781512</c:v>
                </c:pt>
                <c:pt idx="20">
                  <c:v>0.84067170053353535</c:v>
                </c:pt>
                <c:pt idx="21">
                  <c:v>0.82494065623736246</c:v>
                </c:pt>
                <c:pt idx="22">
                  <c:v>0.77102675533992904</c:v>
                </c:pt>
                <c:pt idx="23">
                  <c:v>0.73244580451842844</c:v>
                </c:pt>
                <c:pt idx="24">
                  <c:v>0.69464389552554084</c:v>
                </c:pt>
                <c:pt idx="25">
                  <c:v>0.66547409760051868</c:v>
                </c:pt>
                <c:pt idx="26">
                  <c:v>0.64261989761137117</c:v>
                </c:pt>
                <c:pt idx="27">
                  <c:v>0.6147325552739733</c:v>
                </c:pt>
                <c:pt idx="28">
                  <c:v>0.60987503642893004</c:v>
                </c:pt>
                <c:pt idx="29">
                  <c:v>0.599827093272987</c:v>
                </c:pt>
                <c:pt idx="30">
                  <c:v>0.59402224029818729</c:v>
                </c:pt>
                <c:pt idx="31">
                  <c:v>0.59497658498411432</c:v>
                </c:pt>
                <c:pt idx="32">
                  <c:v>0.58828249587075365</c:v>
                </c:pt>
                <c:pt idx="33">
                  <c:v>0.58160798789093671</c:v>
                </c:pt>
                <c:pt idx="34">
                  <c:v>0.58120260309738792</c:v>
                </c:pt>
                <c:pt idx="35">
                  <c:v>0.58003694630783909</c:v>
                </c:pt>
                <c:pt idx="36">
                  <c:v>0.58604707129495826</c:v>
                </c:pt>
                <c:pt idx="37">
                  <c:v>0.5840396655318707</c:v>
                </c:pt>
                <c:pt idx="38">
                  <c:v>0.58210069053201619</c:v>
                </c:pt>
                <c:pt idx="39">
                  <c:v>0.57942520150570165</c:v>
                </c:pt>
                <c:pt idx="40">
                  <c:v>0.57557391905440525</c:v>
                </c:pt>
                <c:pt idx="41">
                  <c:v>0.5784146984603129</c:v>
                </c:pt>
                <c:pt idx="42">
                  <c:v>0.57708392267664854</c:v>
                </c:pt>
                <c:pt idx="43">
                  <c:v>0.58214995979432271</c:v>
                </c:pt>
                <c:pt idx="44">
                  <c:v>0.58218829599361699</c:v>
                </c:pt>
                <c:pt idx="45">
                  <c:v>0.58755612887558983</c:v>
                </c:pt>
                <c:pt idx="46">
                  <c:v>0.59181078761517802</c:v>
                </c:pt>
                <c:pt idx="47">
                  <c:v>0.58854767000691088</c:v>
                </c:pt>
                <c:pt idx="48">
                  <c:v>0.58983515255977259</c:v>
                </c:pt>
                <c:pt idx="49">
                  <c:v>0.58942566535617524</c:v>
                </c:pt>
                <c:pt idx="50">
                  <c:v>0.59137471746404413</c:v>
                </c:pt>
                <c:pt idx="51">
                  <c:v>0.59089962029505594</c:v>
                </c:pt>
                <c:pt idx="52">
                  <c:v>0.59334038491063346</c:v>
                </c:pt>
                <c:pt idx="53">
                  <c:v>0.59567053461496267</c:v>
                </c:pt>
                <c:pt idx="54">
                  <c:v>0.60245603342134602</c:v>
                </c:pt>
                <c:pt idx="55">
                  <c:v>0.60530669665199988</c:v>
                </c:pt>
                <c:pt idx="56">
                  <c:v>0.60415059867225351</c:v>
                </c:pt>
                <c:pt idx="57">
                  <c:v>0.60502212957730905</c:v>
                </c:pt>
                <c:pt idx="58">
                  <c:v>0.60290145246682447</c:v>
                </c:pt>
                <c:pt idx="59">
                  <c:v>0.60285447831168704</c:v>
                </c:pt>
                <c:pt idx="60">
                  <c:v>0.60362358396160509</c:v>
                </c:pt>
                <c:pt idx="61">
                  <c:v>0.60228987027696179</c:v>
                </c:pt>
                <c:pt idx="62">
                  <c:v>0.60144120970850401</c:v>
                </c:pt>
                <c:pt idx="63">
                  <c:v>0.59859851616650439</c:v>
                </c:pt>
                <c:pt idx="64">
                  <c:v>0.5928531099597576</c:v>
                </c:pt>
                <c:pt idx="65">
                  <c:v>0.59885652418391688</c:v>
                </c:pt>
                <c:pt idx="66">
                  <c:v>0.60046754435761107</c:v>
                </c:pt>
                <c:pt idx="67">
                  <c:v>0.60286753693747119</c:v>
                </c:pt>
                <c:pt idx="68">
                  <c:v>0.6033641577134381</c:v>
                </c:pt>
                <c:pt idx="69">
                  <c:v>0.60993324449767372</c:v>
                </c:pt>
                <c:pt idx="70">
                  <c:v>0.60989767696525599</c:v>
                </c:pt>
                <c:pt idx="71">
                  <c:v>0.61027414537838887</c:v>
                </c:pt>
                <c:pt idx="72">
                  <c:v>0.61080575233338552</c:v>
                </c:pt>
                <c:pt idx="73">
                  <c:v>0.6089240286212696</c:v>
                </c:pt>
                <c:pt idx="74">
                  <c:v>0.61206902869776392</c:v>
                </c:pt>
                <c:pt idx="75">
                  <c:v>0.61034148390337484</c:v>
                </c:pt>
                <c:pt idx="76">
                  <c:v>0.60954350205103214</c:v>
                </c:pt>
                <c:pt idx="77">
                  <c:v>0.61007624371058378</c:v>
                </c:pt>
                <c:pt idx="78">
                  <c:v>0.6110221345822906</c:v>
                </c:pt>
                <c:pt idx="79">
                  <c:v>0.61053250654309055</c:v>
                </c:pt>
                <c:pt idx="80">
                  <c:v>0.60881526956341536</c:v>
                </c:pt>
                <c:pt idx="81">
                  <c:v>0.60556055252287055</c:v>
                </c:pt>
                <c:pt idx="82">
                  <c:v>0.60740729089235246</c:v>
                </c:pt>
                <c:pt idx="83">
                  <c:v>0.60526538555146969</c:v>
                </c:pt>
                <c:pt idx="84">
                  <c:v>0.60669728830346115</c:v>
                </c:pt>
                <c:pt idx="85">
                  <c:v>0.60620790639761635</c:v>
                </c:pt>
                <c:pt idx="86">
                  <c:v>0.60386027097164052</c:v>
                </c:pt>
                <c:pt idx="87">
                  <c:v>0.60215565742014976</c:v>
                </c:pt>
                <c:pt idx="88">
                  <c:v>0.60380526974827187</c:v>
                </c:pt>
                <c:pt idx="89">
                  <c:v>0.60231609964037758</c:v>
                </c:pt>
                <c:pt idx="90">
                  <c:v>0.60261555083080753</c:v>
                </c:pt>
                <c:pt idx="91">
                  <c:v>0.60204220602153402</c:v>
                </c:pt>
                <c:pt idx="92">
                  <c:v>0.60431742739149164</c:v>
                </c:pt>
                <c:pt idx="93">
                  <c:v>0.60345383287301479</c:v>
                </c:pt>
                <c:pt idx="94">
                  <c:v>0.60348878132597494</c:v>
                </c:pt>
                <c:pt idx="95">
                  <c:v>0.60559953053273952</c:v>
                </c:pt>
                <c:pt idx="96">
                  <c:v>0.60831812698530541</c:v>
                </c:pt>
                <c:pt idx="97">
                  <c:v>0.60961912264684337</c:v>
                </c:pt>
                <c:pt idx="98">
                  <c:v>0.60709521160449031</c:v>
                </c:pt>
                <c:pt idx="99">
                  <c:v>0.60915344787502079</c:v>
                </c:pt>
                <c:pt idx="100">
                  <c:v>0.61010977157679647</c:v>
                </c:pt>
                <c:pt idx="101">
                  <c:v>0.6111138913060763</c:v>
                </c:pt>
                <c:pt idx="102">
                  <c:v>0.61458599423902704</c:v>
                </c:pt>
                <c:pt idx="103">
                  <c:v>0.61557645220211088</c:v>
                </c:pt>
                <c:pt idx="104">
                  <c:v>0.61468494574549526</c:v>
                </c:pt>
                <c:pt idx="105">
                  <c:v>0.61351348431718522</c:v>
                </c:pt>
                <c:pt idx="106">
                  <c:v>0.6145455852931162</c:v>
                </c:pt>
                <c:pt idx="107">
                  <c:v>0.61657127698996272</c:v>
                </c:pt>
                <c:pt idx="108">
                  <c:v>0.61680789544180459</c:v>
                </c:pt>
                <c:pt idx="109">
                  <c:v>0.61768475888455432</c:v>
                </c:pt>
                <c:pt idx="110">
                  <c:v>0.61892404492719777</c:v>
                </c:pt>
                <c:pt idx="111">
                  <c:v>0.61941248306965058</c:v>
                </c:pt>
                <c:pt idx="112">
                  <c:v>0.61721510901585253</c:v>
                </c:pt>
                <c:pt idx="113">
                  <c:v>0.61686957188174452</c:v>
                </c:pt>
                <c:pt idx="114">
                  <c:v>0.61526699839173071</c:v>
                </c:pt>
                <c:pt idx="115">
                  <c:v>0.61443901324279282</c:v>
                </c:pt>
                <c:pt idx="116">
                  <c:v>0.61419786151019085</c:v>
                </c:pt>
                <c:pt idx="117">
                  <c:v>0.61280099172330282</c:v>
                </c:pt>
                <c:pt idx="118">
                  <c:v>0.6112894323174255</c:v>
                </c:pt>
                <c:pt idx="119">
                  <c:v>0.61044730195690933</c:v>
                </c:pt>
                <c:pt idx="120">
                  <c:v>0.60964901519495474</c:v>
                </c:pt>
                <c:pt idx="121">
                  <c:v>0.60738753067635198</c:v>
                </c:pt>
                <c:pt idx="122">
                  <c:v>0.60505729370788053</c:v>
                </c:pt>
                <c:pt idx="123">
                  <c:v>0.6043108768736245</c:v>
                </c:pt>
                <c:pt idx="124">
                  <c:v>0.60349420428218392</c:v>
                </c:pt>
                <c:pt idx="125">
                  <c:v>0.60312241305941006</c:v>
                </c:pt>
                <c:pt idx="126">
                  <c:v>0.60205741047943928</c:v>
                </c:pt>
                <c:pt idx="127">
                  <c:v>0.60287276500551457</c:v>
                </c:pt>
                <c:pt idx="128">
                  <c:v>0.6025425095876219</c:v>
                </c:pt>
                <c:pt idx="129">
                  <c:v>0.59967169640799478</c:v>
                </c:pt>
                <c:pt idx="130">
                  <c:v>0.59939766656019144</c:v>
                </c:pt>
                <c:pt idx="131">
                  <c:v>0.59426211811051133</c:v>
                </c:pt>
                <c:pt idx="132">
                  <c:v>0.5930527763180814</c:v>
                </c:pt>
                <c:pt idx="133">
                  <c:v>0.5930920427790386</c:v>
                </c:pt>
                <c:pt idx="134">
                  <c:v>0.59226569516977279</c:v>
                </c:pt>
                <c:pt idx="135">
                  <c:v>0.59095707307212875</c:v>
                </c:pt>
                <c:pt idx="136">
                  <c:v>0.59170054244817272</c:v>
                </c:pt>
                <c:pt idx="137">
                  <c:v>0.59176334856971191</c:v>
                </c:pt>
                <c:pt idx="138">
                  <c:v>0.5920453082139514</c:v>
                </c:pt>
                <c:pt idx="139">
                  <c:v>0.5902141021944729</c:v>
                </c:pt>
                <c:pt idx="140">
                  <c:v>0.59206084167049833</c:v>
                </c:pt>
                <c:pt idx="141">
                  <c:v>0.59149143624928424</c:v>
                </c:pt>
                <c:pt idx="142">
                  <c:v>0.58943622280405095</c:v>
                </c:pt>
                <c:pt idx="143">
                  <c:v>0.58709423218623458</c:v>
                </c:pt>
                <c:pt idx="144">
                  <c:v>0.58808938184091852</c:v>
                </c:pt>
                <c:pt idx="145">
                  <c:v>0.58678787726314019</c:v>
                </c:pt>
                <c:pt idx="146">
                  <c:v>0.58725661305684662</c:v>
                </c:pt>
                <c:pt idx="147">
                  <c:v>0.58976259620720561</c:v>
                </c:pt>
                <c:pt idx="148">
                  <c:v>0.58922406901288504</c:v>
                </c:pt>
                <c:pt idx="149">
                  <c:v>0.58788074918495214</c:v>
                </c:pt>
                <c:pt idx="150">
                  <c:v>0.58765407848254048</c:v>
                </c:pt>
                <c:pt idx="151">
                  <c:v>0.58683524900312378</c:v>
                </c:pt>
                <c:pt idx="152">
                  <c:v>0.58540666209211201</c:v>
                </c:pt>
                <c:pt idx="153">
                  <c:v>0.58422658433001606</c:v>
                </c:pt>
                <c:pt idx="154">
                  <c:v>0.58392075638518937</c:v>
                </c:pt>
                <c:pt idx="155">
                  <c:v>0.58165236734145709</c:v>
                </c:pt>
                <c:pt idx="156">
                  <c:v>0.58140260271265254</c:v>
                </c:pt>
                <c:pt idx="157">
                  <c:v>0.58110393231074209</c:v>
                </c:pt>
                <c:pt idx="158">
                  <c:v>0.58143375322447499</c:v>
                </c:pt>
                <c:pt idx="159">
                  <c:v>0.5804882590402296</c:v>
                </c:pt>
                <c:pt idx="160">
                  <c:v>0.57850587198991299</c:v>
                </c:pt>
                <c:pt idx="161">
                  <c:v>0.57754751108412028</c:v>
                </c:pt>
                <c:pt idx="162">
                  <c:v>0.57820932433906103</c:v>
                </c:pt>
                <c:pt idx="163">
                  <c:v>0.57769016603798851</c:v>
                </c:pt>
                <c:pt idx="164">
                  <c:v>0.57761928265167084</c:v>
                </c:pt>
                <c:pt idx="165">
                  <c:v>0.57718439840268798</c:v>
                </c:pt>
                <c:pt idx="166">
                  <c:v>0.57551287233898263</c:v>
                </c:pt>
                <c:pt idx="167">
                  <c:v>0.57585357735718656</c:v>
                </c:pt>
                <c:pt idx="168">
                  <c:v>0.57491057714422711</c:v>
                </c:pt>
                <c:pt idx="169">
                  <c:v>0.57489388906824979</c:v>
                </c:pt>
                <c:pt idx="170">
                  <c:v>0.57406700040089231</c:v>
                </c:pt>
                <c:pt idx="171">
                  <c:v>0.57426861001936413</c:v>
                </c:pt>
                <c:pt idx="172">
                  <c:v>0.57393155041071142</c:v>
                </c:pt>
                <c:pt idx="173">
                  <c:v>0.57375497852618917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81-4527-BA88-8104FD5E0D71}"/>
            </c:ext>
          </c:extLst>
        </c:ser>
        <c:ser>
          <c:idx val="1"/>
          <c:order val="1"/>
          <c:tx>
            <c:strRef>
              <c:f>'2021_30 enroll 1940'!$BK$13</c:f>
              <c:strCache>
                <c:ptCount val="1"/>
                <c:pt idx="0">
                  <c:v>d2/d0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1940'!$BI$81:$BI$254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1940'!$BK$81:$BK$254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1.0349463298971751</c:v>
                </c:pt>
                <c:pt idx="9">
                  <c:v>0.96524375967501996</c:v>
                </c:pt>
                <c:pt idx="10">
                  <c:v>0.97657201289924533</c:v>
                </c:pt>
                <c:pt idx="11">
                  <c:v>1</c:v>
                </c:pt>
                <c:pt idx="12">
                  <c:v>1.0114803474327365</c:v>
                </c:pt>
                <c:pt idx="13">
                  <c:v>1.0231938876661835</c:v>
                </c:pt>
                <c:pt idx="14">
                  <c:v>1.019213435180383</c:v>
                </c:pt>
                <c:pt idx="15">
                  <c:v>1.0309907938018172</c:v>
                </c:pt>
                <c:pt idx="16">
                  <c:v>1.0430242000340471</c:v>
                </c:pt>
                <c:pt idx="17">
                  <c:v>1.0318552926141273</c:v>
                </c:pt>
                <c:pt idx="18">
                  <c:v>1.0270968717434905</c:v>
                </c:pt>
                <c:pt idx="19">
                  <c:v>1.0229715245866478</c:v>
                </c:pt>
                <c:pt idx="20">
                  <c:v>1.0054901750158358</c:v>
                </c:pt>
                <c:pt idx="21">
                  <c:v>1.0009075445666136</c:v>
                </c:pt>
                <c:pt idx="22">
                  <c:v>0.96085498754921783</c:v>
                </c:pt>
                <c:pt idx="23">
                  <c:v>0.93308473204911646</c:v>
                </c:pt>
                <c:pt idx="24">
                  <c:v>0.91517601791003411</c:v>
                </c:pt>
                <c:pt idx="25">
                  <c:v>0.90116174050477715</c:v>
                </c:pt>
                <c:pt idx="26">
                  <c:v>0.88578109732332566</c:v>
                </c:pt>
                <c:pt idx="27">
                  <c:v>0.87059368881853538</c:v>
                </c:pt>
                <c:pt idx="28">
                  <c:v>0.85641221848414473</c:v>
                </c:pt>
                <c:pt idx="29">
                  <c:v>0.85037066308690978</c:v>
                </c:pt>
                <c:pt idx="30">
                  <c:v>0.84943286405720575</c:v>
                </c:pt>
                <c:pt idx="31">
                  <c:v>0.84920943175862595</c:v>
                </c:pt>
                <c:pt idx="32">
                  <c:v>0.85422030548729133</c:v>
                </c:pt>
                <c:pt idx="33">
                  <c:v>0.85225293128809776</c:v>
                </c:pt>
                <c:pt idx="34">
                  <c:v>0.85112348950677164</c:v>
                </c:pt>
                <c:pt idx="35">
                  <c:v>0.85064166618349724</c:v>
                </c:pt>
                <c:pt idx="36">
                  <c:v>0.85063726180973698</c:v>
                </c:pt>
                <c:pt idx="37">
                  <c:v>0.85222224043336325</c:v>
                </c:pt>
                <c:pt idx="38">
                  <c:v>0.85216416225941105</c:v>
                </c:pt>
                <c:pt idx="39">
                  <c:v>0.85456805908288469</c:v>
                </c:pt>
                <c:pt idx="40">
                  <c:v>0.85678062055544235</c:v>
                </c:pt>
                <c:pt idx="41">
                  <c:v>0.861565469636563</c:v>
                </c:pt>
                <c:pt idx="42">
                  <c:v>0.86650545230700859</c:v>
                </c:pt>
                <c:pt idx="43">
                  <c:v>0.87305563902828354</c:v>
                </c:pt>
                <c:pt idx="44">
                  <c:v>0.88052033840491117</c:v>
                </c:pt>
                <c:pt idx="45">
                  <c:v>0.88844904691756987</c:v>
                </c:pt>
                <c:pt idx="46">
                  <c:v>0.89534671696946633</c:v>
                </c:pt>
                <c:pt idx="47">
                  <c:v>0.89889090896670043</c:v>
                </c:pt>
                <c:pt idx="48">
                  <c:v>0.90267590496191508</c:v>
                </c:pt>
                <c:pt idx="49">
                  <c:v>0.90791747578561099</c:v>
                </c:pt>
                <c:pt idx="50">
                  <c:v>0.91351559739106858</c:v>
                </c:pt>
                <c:pt idx="51">
                  <c:v>0.91613227499652083</c:v>
                </c:pt>
                <c:pt idx="52">
                  <c:v>0.92013248646061407</c:v>
                </c:pt>
                <c:pt idx="53">
                  <c:v>0.92325182740959655</c:v>
                </c:pt>
                <c:pt idx="54">
                  <c:v>0.92826939470331005</c:v>
                </c:pt>
                <c:pt idx="55">
                  <c:v>0.93275011746617653</c:v>
                </c:pt>
                <c:pt idx="56">
                  <c:v>0.93211855632782636</c:v>
                </c:pt>
                <c:pt idx="57">
                  <c:v>0.93772512117969065</c:v>
                </c:pt>
                <c:pt idx="58">
                  <c:v>0.94028998122145657</c:v>
                </c:pt>
                <c:pt idx="59">
                  <c:v>0.94494902409496251</c:v>
                </c:pt>
                <c:pt idx="60">
                  <c:v>0.94783293921879164</c:v>
                </c:pt>
                <c:pt idx="61">
                  <c:v>0.95147899201700803</c:v>
                </c:pt>
                <c:pt idx="62">
                  <c:v>0.95339403807169021</c:v>
                </c:pt>
                <c:pt idx="63">
                  <c:v>0.95598283038884868</c:v>
                </c:pt>
                <c:pt idx="64">
                  <c:v>0.95586562897795702</c:v>
                </c:pt>
                <c:pt idx="65">
                  <c:v>0.96118986607994206</c:v>
                </c:pt>
                <c:pt idx="66">
                  <c:v>0.96462486674295356</c:v>
                </c:pt>
                <c:pt idx="67">
                  <c:v>0.96529104237884233</c:v>
                </c:pt>
                <c:pt idx="68">
                  <c:v>0.96673662545442496</c:v>
                </c:pt>
                <c:pt idx="69">
                  <c:v>0.96805020433468647</c:v>
                </c:pt>
                <c:pt idx="70">
                  <c:v>0.97358178006828966</c:v>
                </c:pt>
                <c:pt idx="71">
                  <c:v>0.97462286331023751</c:v>
                </c:pt>
                <c:pt idx="72">
                  <c:v>0.97667537657359238</c:v>
                </c:pt>
                <c:pt idx="73">
                  <c:v>0.9784431320222815</c:v>
                </c:pt>
                <c:pt idx="74">
                  <c:v>0.98270891168153574</c:v>
                </c:pt>
                <c:pt idx="75">
                  <c:v>0.98591218098656386</c:v>
                </c:pt>
                <c:pt idx="76">
                  <c:v>0.98725642228627697</c:v>
                </c:pt>
                <c:pt idx="77">
                  <c:v>0.98951748455608934</c:v>
                </c:pt>
                <c:pt idx="78">
                  <c:v>0.99188043895101619</c:v>
                </c:pt>
                <c:pt idx="79">
                  <c:v>0.995076630914428</c:v>
                </c:pt>
                <c:pt idx="80">
                  <c:v>0.99549693240152159</c:v>
                </c:pt>
                <c:pt idx="81">
                  <c:v>0.99585767709128492</c:v>
                </c:pt>
                <c:pt idx="82">
                  <c:v>0.99749888399478159</c:v>
                </c:pt>
                <c:pt idx="83">
                  <c:v>0.99872575952653075</c:v>
                </c:pt>
                <c:pt idx="84">
                  <c:v>1.0018727524700441</c:v>
                </c:pt>
                <c:pt idx="85">
                  <c:v>1.004163539679938</c:v>
                </c:pt>
                <c:pt idx="86">
                  <c:v>1.0055896875364536</c:v>
                </c:pt>
                <c:pt idx="87">
                  <c:v>1.0075480377284218</c:v>
                </c:pt>
                <c:pt idx="88">
                  <c:v>1.009843109405957</c:v>
                </c:pt>
                <c:pt idx="89">
                  <c:v>1.0123193876110921</c:v>
                </c:pt>
                <c:pt idx="90">
                  <c:v>1.0134888679001617</c:v>
                </c:pt>
                <c:pt idx="91">
                  <c:v>1.0131396211886812</c:v>
                </c:pt>
                <c:pt idx="92">
                  <c:v>1.0161881909701505</c:v>
                </c:pt>
                <c:pt idx="93">
                  <c:v>1.0186362882667701</c:v>
                </c:pt>
                <c:pt idx="94">
                  <c:v>1.0210878536293173</c:v>
                </c:pt>
                <c:pt idx="95">
                  <c:v>1.0235054141312987</c:v>
                </c:pt>
                <c:pt idx="96">
                  <c:v>1.025706543487676</c:v>
                </c:pt>
                <c:pt idx="97">
                  <c:v>1.0288322780861239</c:v>
                </c:pt>
                <c:pt idx="98">
                  <c:v>1.0294818067044567</c:v>
                </c:pt>
                <c:pt idx="99">
                  <c:v>1.0326332608013209</c:v>
                </c:pt>
                <c:pt idx="100">
                  <c:v>1.0356683601148009</c:v>
                </c:pt>
                <c:pt idx="101">
                  <c:v>1.0366822567427136</c:v>
                </c:pt>
                <c:pt idx="102">
                  <c:v>1.0377990849138128</c:v>
                </c:pt>
                <c:pt idx="103">
                  <c:v>1.0382464795872017</c:v>
                </c:pt>
                <c:pt idx="104">
                  <c:v>1.03794592378687</c:v>
                </c:pt>
                <c:pt idx="105">
                  <c:v>1.0382510508836733</c:v>
                </c:pt>
                <c:pt idx="106">
                  <c:v>1.038212081539563</c:v>
                </c:pt>
                <c:pt idx="107">
                  <c:v>1.0384517280955179</c:v>
                </c:pt>
                <c:pt idx="108">
                  <c:v>1.0403676248104408</c:v>
                </c:pt>
                <c:pt idx="109">
                  <c:v>1.0420494509274254</c:v>
                </c:pt>
                <c:pt idx="110">
                  <c:v>1.0423784375826819</c:v>
                </c:pt>
                <c:pt idx="111">
                  <c:v>1.0421355427823937</c:v>
                </c:pt>
                <c:pt idx="112">
                  <c:v>1.0438081030167774</c:v>
                </c:pt>
                <c:pt idx="113">
                  <c:v>1.0430491315826267</c:v>
                </c:pt>
                <c:pt idx="114">
                  <c:v>1.04496347435471</c:v>
                </c:pt>
                <c:pt idx="115">
                  <c:v>1.0465818225581054</c:v>
                </c:pt>
                <c:pt idx="116">
                  <c:v>1.0478059904245152</c:v>
                </c:pt>
                <c:pt idx="117">
                  <c:v>1.0492131356600181</c:v>
                </c:pt>
                <c:pt idx="118">
                  <c:v>1.0480608805151841</c:v>
                </c:pt>
                <c:pt idx="119">
                  <c:v>1.0480698771612942</c:v>
                </c:pt>
                <c:pt idx="120">
                  <c:v>1.0472848095427292</c:v>
                </c:pt>
                <c:pt idx="121">
                  <c:v>1.0473077398653541</c:v>
                </c:pt>
                <c:pt idx="122">
                  <c:v>1.0470108070928281</c:v>
                </c:pt>
                <c:pt idx="123">
                  <c:v>1.047528503029183</c:v>
                </c:pt>
                <c:pt idx="124">
                  <c:v>1.0472246528513494</c:v>
                </c:pt>
                <c:pt idx="125">
                  <c:v>1.0464477625469295</c:v>
                </c:pt>
                <c:pt idx="126">
                  <c:v>1.0456294925304341</c:v>
                </c:pt>
                <c:pt idx="127">
                  <c:v>1.0463160663166111</c:v>
                </c:pt>
                <c:pt idx="128">
                  <c:v>1.0461949982041254</c:v>
                </c:pt>
                <c:pt idx="129">
                  <c:v>1.0440801237334394</c:v>
                </c:pt>
                <c:pt idx="130">
                  <c:v>1.0437845418798262</c:v>
                </c:pt>
                <c:pt idx="131">
                  <c:v>1.0412355867585277</c:v>
                </c:pt>
                <c:pt idx="132">
                  <c:v>1.0384915655729128</c:v>
                </c:pt>
                <c:pt idx="133">
                  <c:v>1.0369789511316618</c:v>
                </c:pt>
                <c:pt idx="134">
                  <c:v>1.0362139320709154</c:v>
                </c:pt>
                <c:pt idx="135">
                  <c:v>1.0351843308104298</c:v>
                </c:pt>
                <c:pt idx="136">
                  <c:v>1.0361247657734194</c:v>
                </c:pt>
                <c:pt idx="137">
                  <c:v>1.0351983363738473</c:v>
                </c:pt>
                <c:pt idx="138">
                  <c:v>1.0348070839446561</c:v>
                </c:pt>
                <c:pt idx="139">
                  <c:v>1.0338922706865017</c:v>
                </c:pt>
                <c:pt idx="140">
                  <c:v>1.0352254890880543</c:v>
                </c:pt>
                <c:pt idx="141">
                  <c:v>1.0352111094267582</c:v>
                </c:pt>
                <c:pt idx="142">
                  <c:v>1.0343394856879029</c:v>
                </c:pt>
                <c:pt idx="143">
                  <c:v>1.0336567454056786</c:v>
                </c:pt>
                <c:pt idx="144">
                  <c:v>1.0333056992561953</c:v>
                </c:pt>
                <c:pt idx="145">
                  <c:v>1.0332451458116656</c:v>
                </c:pt>
                <c:pt idx="146">
                  <c:v>1.0340451306504528</c:v>
                </c:pt>
                <c:pt idx="147">
                  <c:v>1.0332816763644028</c:v>
                </c:pt>
                <c:pt idx="148">
                  <c:v>1.0323506820424873</c:v>
                </c:pt>
                <c:pt idx="149">
                  <c:v>1.032306509538131</c:v>
                </c:pt>
                <c:pt idx="150">
                  <c:v>1.0325044580171929</c:v>
                </c:pt>
                <c:pt idx="151">
                  <c:v>1.0318450533399184</c:v>
                </c:pt>
                <c:pt idx="152">
                  <c:v>1.0316933204125449</c:v>
                </c:pt>
                <c:pt idx="153">
                  <c:v>1.0313412482840709</c:v>
                </c:pt>
                <c:pt idx="154">
                  <c:v>1.030896707207406</c:v>
                </c:pt>
                <c:pt idx="155">
                  <c:v>1.0305366708721484</c:v>
                </c:pt>
                <c:pt idx="156">
                  <c:v>1.0318221862523889</c:v>
                </c:pt>
                <c:pt idx="157">
                  <c:v>1.0317551166746786</c:v>
                </c:pt>
                <c:pt idx="158">
                  <c:v>1.0331519394434625</c:v>
                </c:pt>
                <c:pt idx="159">
                  <c:v>1.0332138048119384</c:v>
                </c:pt>
                <c:pt idx="160">
                  <c:v>1.0332455588769989</c:v>
                </c:pt>
                <c:pt idx="161">
                  <c:v>1.032702498357869</c:v>
                </c:pt>
                <c:pt idx="162">
                  <c:v>1.0330923863011185</c:v>
                </c:pt>
                <c:pt idx="163">
                  <c:v>1.0317771339853465</c:v>
                </c:pt>
                <c:pt idx="164">
                  <c:v>1.0311065931133299</c:v>
                </c:pt>
                <c:pt idx="165">
                  <c:v>1.0295127260000894</c:v>
                </c:pt>
                <c:pt idx="166">
                  <c:v>1.028868062911559</c:v>
                </c:pt>
                <c:pt idx="167">
                  <c:v>1.0286343701410243</c:v>
                </c:pt>
                <c:pt idx="168">
                  <c:v>1.0279070383404285</c:v>
                </c:pt>
                <c:pt idx="169">
                  <c:v>1.0280787054746845</c:v>
                </c:pt>
                <c:pt idx="170">
                  <c:v>1.0278181860274265</c:v>
                </c:pt>
                <c:pt idx="171">
                  <c:v>1.0278558186068767</c:v>
                </c:pt>
                <c:pt idx="172">
                  <c:v>1.0275999586792</c:v>
                </c:pt>
                <c:pt idx="173">
                  <c:v>1.0274007094495012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81-4527-BA88-8104FD5E0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39055"/>
        <c:axId val="76839535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'2021_30 enroll 1940'!$BL$13</c15:sqref>
                        </c15:formulaRef>
                      </c:ext>
                    </c:extLst>
                    <c:strCache>
                      <c:ptCount val="1"/>
                      <c:pt idx="0">
                        <c:v>d3/d0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1940'!$BL$81:$BL$254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581-4527-BA88-8104FD5E0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1940'!$BM$13</c15:sqref>
                        </c15:formulaRef>
                      </c:ext>
                    </c:extLst>
                    <c:strCache>
                      <c:ptCount val="1"/>
                      <c:pt idx="0">
                        <c:v>d4/d0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1940'!$BI$81:$BI$254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1940'!$BM$81:$BM$254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81-4527-BA88-8104FD5E0D71}"/>
                  </c:ext>
                </c:extLst>
              </c15:ser>
            </c15:filteredLineSeries>
          </c:ext>
        </c:extLst>
      </c:lineChart>
      <c:catAx>
        <c:axId val="76839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535"/>
        <c:crosses val="autoZero"/>
        <c:auto val="1"/>
        <c:lblAlgn val="ctr"/>
        <c:lblOffset val="100"/>
        <c:tickMarkSkip val="4"/>
        <c:noMultiLvlLbl val="0"/>
      </c:catAx>
      <c:valAx>
        <c:axId val="768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3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adj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1940'!$AQ$13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1940'!$AQ$14:$AQ$254</c:f>
              <c:numCache>
                <c:formatCode>General</c:formatCode>
                <c:ptCount val="241"/>
                <c:pt idx="0">
                  <c:v>2.4002432684445366E-4</c:v>
                </c:pt>
                <c:pt idx="1">
                  <c:v>2.3417451579567917E-4</c:v>
                </c:pt>
                <c:pt idx="2">
                  <c:v>2.0181186157142538E-4</c:v>
                </c:pt>
                <c:pt idx="3">
                  <c:v>2.7347379468406523E-4</c:v>
                </c:pt>
                <c:pt idx="4">
                  <c:v>3.2302612512739924E-4</c:v>
                </c:pt>
                <c:pt idx="5">
                  <c:v>3.2438196301294364E-4</c:v>
                </c:pt>
                <c:pt idx="6">
                  <c:v>3.4168913491426563E-4</c:v>
                </c:pt>
                <c:pt idx="7">
                  <c:v>3.1410771841360833E-4</c:v>
                </c:pt>
                <c:pt idx="8">
                  <c:v>3.7371149231404585E-4</c:v>
                </c:pt>
                <c:pt idx="9">
                  <c:v>3.6218070490814691E-4</c:v>
                </c:pt>
                <c:pt idx="10">
                  <c:v>3.606754767836369E-4</c:v>
                </c:pt>
                <c:pt idx="11">
                  <c:v>3.5406028092477304E-4</c:v>
                </c:pt>
                <c:pt idx="12">
                  <c:v>3.7395609451353588E-4</c:v>
                </c:pt>
                <c:pt idx="13">
                  <c:v>4.0531680521875292E-4</c:v>
                </c:pt>
                <c:pt idx="14">
                  <c:v>3.4932025908329358E-4</c:v>
                </c:pt>
                <c:pt idx="15">
                  <c:v>3.5389833405420439E-4</c:v>
                </c:pt>
                <c:pt idx="16">
                  <c:v>3.7098598662795821E-4</c:v>
                </c:pt>
                <c:pt idx="17">
                  <c:v>3.7673478015379279E-4</c:v>
                </c:pt>
                <c:pt idx="18">
                  <c:v>3.584125607151784E-4</c:v>
                </c:pt>
                <c:pt idx="19">
                  <c:v>3.8624776354181001E-4</c:v>
                </c:pt>
                <c:pt idx="20">
                  <c:v>3.6991441371772934E-4</c:v>
                </c:pt>
                <c:pt idx="21">
                  <c:v>4.3413343851314925E-4</c:v>
                </c:pt>
                <c:pt idx="22">
                  <c:v>4.2000505077840529E-4</c:v>
                </c:pt>
                <c:pt idx="23">
                  <c:v>4.0895294811433641E-4</c:v>
                </c:pt>
                <c:pt idx="24">
                  <c:v>3.7197821521663951E-4</c:v>
                </c:pt>
                <c:pt idx="25">
                  <c:v>3.8435150258850592E-4</c:v>
                </c:pt>
                <c:pt idx="26">
                  <c:v>3.9140456785812276E-4</c:v>
                </c:pt>
                <c:pt idx="27">
                  <c:v>4.4426866375338038E-4</c:v>
                </c:pt>
                <c:pt idx="28">
                  <c:v>4.3961765095709633E-4</c:v>
                </c:pt>
                <c:pt idx="29">
                  <c:v>4.9205862249476556E-4</c:v>
                </c:pt>
                <c:pt idx="30">
                  <c:v>5.5050116033820062E-4</c:v>
                </c:pt>
                <c:pt idx="31">
                  <c:v>6.3167243307632969E-4</c:v>
                </c:pt>
                <c:pt idx="32">
                  <c:v>7.258901419742508E-4</c:v>
                </c:pt>
                <c:pt idx="33">
                  <c:v>9.7335929527008012E-4</c:v>
                </c:pt>
                <c:pt idx="34">
                  <c:v>1.3182108002736496E-3</c:v>
                </c:pt>
                <c:pt idx="35">
                  <c:v>1.2504865004785964E-3</c:v>
                </c:pt>
                <c:pt idx="36">
                  <c:v>1.1864692341922792E-3</c:v>
                </c:pt>
                <c:pt idx="37">
                  <c:v>1.0198913851481002E-3</c:v>
                </c:pt>
                <c:pt idx="38">
                  <c:v>9.0315762645808357E-4</c:v>
                </c:pt>
                <c:pt idx="39">
                  <c:v>9.3290366354992855E-4</c:v>
                </c:pt>
                <c:pt idx="40">
                  <c:v>9.6526600164879807E-4</c:v>
                </c:pt>
                <c:pt idx="41">
                  <c:v>9.9678903472906325E-4</c:v>
                </c:pt>
                <c:pt idx="42">
                  <c:v>1.0204299930680148E-3</c:v>
                </c:pt>
                <c:pt idx="43">
                  <c:v>1.1091581190783848E-3</c:v>
                </c:pt>
                <c:pt idx="44">
                  <c:v>1.3205537245455682E-3</c:v>
                </c:pt>
                <c:pt idx="45">
                  <c:v>1.2767296198527068E-3</c:v>
                </c:pt>
                <c:pt idx="46">
                  <c:v>1.2007663006829011E-3</c:v>
                </c:pt>
                <c:pt idx="47">
                  <c:v>1.1642401527854056E-3</c:v>
                </c:pt>
                <c:pt idx="48">
                  <c:v>1.0726745965695594E-3</c:v>
                </c:pt>
                <c:pt idx="49">
                  <c:v>1.1783280276071726E-3</c:v>
                </c:pt>
                <c:pt idx="50">
                  <c:v>1.228834315970835E-3</c:v>
                </c:pt>
                <c:pt idx="51">
                  <c:v>1.4105191432335488E-3</c:v>
                </c:pt>
                <c:pt idx="52">
                  <c:v>1.5683965035388234E-3</c:v>
                </c:pt>
                <c:pt idx="53">
                  <c:v>1.6721488975357259E-3</c:v>
                </c:pt>
                <c:pt idx="54">
                  <c:v>1.7470851174040468E-3</c:v>
                </c:pt>
                <c:pt idx="55">
                  <c:v>1.8280710743781587E-3</c:v>
                </c:pt>
                <c:pt idx="56">
                  <c:v>1.8369840020130165E-3</c:v>
                </c:pt>
                <c:pt idx="57">
                  <c:v>1.7192382558518617E-3</c:v>
                </c:pt>
                <c:pt idx="58">
                  <c:v>1.6193458282501719E-3</c:v>
                </c:pt>
                <c:pt idx="59">
                  <c:v>1.7285336004753903E-3</c:v>
                </c:pt>
                <c:pt idx="60">
                  <c:v>2.0183892256507162E-3</c:v>
                </c:pt>
                <c:pt idx="61">
                  <c:v>1.6909976500858862E-3</c:v>
                </c:pt>
                <c:pt idx="62">
                  <c:v>1.7654699190790086E-3</c:v>
                </c:pt>
                <c:pt idx="63">
                  <c:v>1.6772584269837787E-3</c:v>
                </c:pt>
                <c:pt idx="64">
                  <c:v>1.6560733474591078E-3</c:v>
                </c:pt>
                <c:pt idx="65">
                  <c:v>1.6007467606814864E-3</c:v>
                </c:pt>
                <c:pt idx="66">
                  <c:v>1.6037803451951678E-3</c:v>
                </c:pt>
                <c:pt idx="67">
                  <c:v>1.692230718533089E-3</c:v>
                </c:pt>
                <c:pt idx="68">
                  <c:v>1.451004403572426E-3</c:v>
                </c:pt>
                <c:pt idx="69">
                  <c:v>1.3482565388974257E-3</c:v>
                </c:pt>
                <c:pt idx="70">
                  <c:v>1.5644109755446887E-3</c:v>
                </c:pt>
                <c:pt idx="71">
                  <c:v>1.4780155549314437E-3</c:v>
                </c:pt>
                <c:pt idx="72">
                  <c:v>1.4563580634947974E-3</c:v>
                </c:pt>
                <c:pt idx="73">
                  <c:v>1.4628290343346943E-3</c:v>
                </c:pt>
                <c:pt idx="74">
                  <c:v>1.3647961554039843E-3</c:v>
                </c:pt>
                <c:pt idx="75">
                  <c:v>1.4173648486430297E-3</c:v>
                </c:pt>
                <c:pt idx="76">
                  <c:v>1.4628825852422776E-3</c:v>
                </c:pt>
                <c:pt idx="77">
                  <c:v>1.3938489672556027E-3</c:v>
                </c:pt>
                <c:pt idx="78">
                  <c:v>1.2623087544249357E-3</c:v>
                </c:pt>
                <c:pt idx="79">
                  <c:v>1.4390822752608559E-3</c:v>
                </c:pt>
                <c:pt idx="80">
                  <c:v>1.4387750012915695E-3</c:v>
                </c:pt>
                <c:pt idx="81">
                  <c:v>1.5167084557636391E-3</c:v>
                </c:pt>
                <c:pt idx="82">
                  <c:v>1.2886193642331495E-3</c:v>
                </c:pt>
                <c:pt idx="83">
                  <c:v>1.3188287195864668E-3</c:v>
                </c:pt>
                <c:pt idx="84">
                  <c:v>1.6037319894589223E-3</c:v>
                </c:pt>
                <c:pt idx="85">
                  <c:v>1.6282713540820644E-3</c:v>
                </c:pt>
                <c:pt idx="86">
                  <c:v>2.0872504121165303E-3</c:v>
                </c:pt>
                <c:pt idx="87">
                  <c:v>2.1721506497143729E-3</c:v>
                </c:pt>
                <c:pt idx="88">
                  <c:v>2.1279124273901966E-3</c:v>
                </c:pt>
                <c:pt idx="89">
                  <c:v>3.1070634606085862E-3</c:v>
                </c:pt>
                <c:pt idx="90">
                  <c:v>3.0537093034235488E-3</c:v>
                </c:pt>
                <c:pt idx="91">
                  <c:v>3.0990347182969901E-3</c:v>
                </c:pt>
                <c:pt idx="92">
                  <c:v>3.0947338074810292E-3</c:v>
                </c:pt>
                <c:pt idx="93">
                  <c:v>2.9133674136936345E-3</c:v>
                </c:pt>
                <c:pt idx="94">
                  <c:v>2.8730317484327384E-3</c:v>
                </c:pt>
                <c:pt idx="95">
                  <c:v>2.593225365813735E-3</c:v>
                </c:pt>
                <c:pt idx="96">
                  <c:v>2.3263630389138324E-3</c:v>
                </c:pt>
                <c:pt idx="97">
                  <c:v>2.1677566803051922E-3</c:v>
                </c:pt>
                <c:pt idx="98">
                  <c:v>1.8509554635033083E-3</c:v>
                </c:pt>
                <c:pt idx="99">
                  <c:v>1.7914112617012025E-3</c:v>
                </c:pt>
                <c:pt idx="100">
                  <c:v>2.1427724893442902E-3</c:v>
                </c:pt>
                <c:pt idx="101">
                  <c:v>2.4283428113959088E-3</c:v>
                </c:pt>
                <c:pt idx="102">
                  <c:v>2.3009739133694057E-3</c:v>
                </c:pt>
                <c:pt idx="103">
                  <c:v>2.0915032381705048E-3</c:v>
                </c:pt>
                <c:pt idx="104">
                  <c:v>1.9688606192412644E-3</c:v>
                </c:pt>
                <c:pt idx="105">
                  <c:v>1.8716158312960464E-3</c:v>
                </c:pt>
                <c:pt idx="106">
                  <c:v>1.8636995929061997E-3</c:v>
                </c:pt>
                <c:pt idx="107">
                  <c:v>2.0196412209935433E-3</c:v>
                </c:pt>
                <c:pt idx="108">
                  <c:v>1.7651870419776985E-3</c:v>
                </c:pt>
                <c:pt idx="109">
                  <c:v>1.7377785127076534E-3</c:v>
                </c:pt>
                <c:pt idx="110">
                  <c:v>1.5711400233181141E-3</c:v>
                </c:pt>
                <c:pt idx="111">
                  <c:v>1.5606387879577731E-3</c:v>
                </c:pt>
                <c:pt idx="112">
                  <c:v>1.4938700608201742E-3</c:v>
                </c:pt>
                <c:pt idx="113">
                  <c:v>1.5108547534714606E-3</c:v>
                </c:pt>
                <c:pt idx="114">
                  <c:v>1.6696731028873492E-3</c:v>
                </c:pt>
                <c:pt idx="115">
                  <c:v>1.4790083330222304E-3</c:v>
                </c:pt>
                <c:pt idx="116">
                  <c:v>1.2956943276315226E-3</c:v>
                </c:pt>
                <c:pt idx="117">
                  <c:v>1.3787093457065518E-3</c:v>
                </c:pt>
                <c:pt idx="118">
                  <c:v>1.5107870970976368E-3</c:v>
                </c:pt>
                <c:pt idx="119">
                  <c:v>1.2957482934616263E-3</c:v>
                </c:pt>
                <c:pt idx="120">
                  <c:v>1.3020672565753125E-3</c:v>
                </c:pt>
                <c:pt idx="121">
                  <c:v>1.3475201544533542E-3</c:v>
                </c:pt>
                <c:pt idx="122">
                  <c:v>1.1969803012502121E-3</c:v>
                </c:pt>
                <c:pt idx="123">
                  <c:v>1.5876833590419536E-3</c:v>
                </c:pt>
                <c:pt idx="124">
                  <c:v>1.5858642148108572E-3</c:v>
                </c:pt>
                <c:pt idx="125">
                  <c:v>1.5440755556675881E-3</c:v>
                </c:pt>
                <c:pt idx="126">
                  <c:v>1.7323638360306104E-3</c:v>
                </c:pt>
                <c:pt idx="127">
                  <c:v>1.4995123167362335E-3</c:v>
                </c:pt>
                <c:pt idx="128">
                  <c:v>1.4361452532041465E-3</c:v>
                </c:pt>
                <c:pt idx="129">
                  <c:v>1.5653838007177346E-3</c:v>
                </c:pt>
                <c:pt idx="130">
                  <c:v>1.5016993371094955E-3</c:v>
                </c:pt>
                <c:pt idx="131">
                  <c:v>1.8176634652200662E-3</c:v>
                </c:pt>
                <c:pt idx="132">
                  <c:v>1.3105045999854108E-3</c:v>
                </c:pt>
                <c:pt idx="133">
                  <c:v>1.5556235166134015E-3</c:v>
                </c:pt>
                <c:pt idx="134">
                  <c:v>1.8139636696917867E-3</c:v>
                </c:pt>
                <c:pt idx="135">
                  <c:v>1.8444473374982044E-3</c:v>
                </c:pt>
                <c:pt idx="136">
                  <c:v>1.8330350123809788E-3</c:v>
                </c:pt>
                <c:pt idx="137">
                  <c:v>1.4185658276926617E-3</c:v>
                </c:pt>
                <c:pt idx="138">
                  <c:v>1.7451054248408448E-3</c:v>
                </c:pt>
                <c:pt idx="139">
                  <c:v>1.4114609384339337E-3</c:v>
                </c:pt>
                <c:pt idx="140">
                  <c:v>1.676582408801028E-3</c:v>
                </c:pt>
                <c:pt idx="141">
                  <c:v>1.4039596534970139E-3</c:v>
                </c:pt>
                <c:pt idx="142">
                  <c:v>1.5520526079299923E-3</c:v>
                </c:pt>
                <c:pt idx="143">
                  <c:v>1.7782430108030029E-3</c:v>
                </c:pt>
                <c:pt idx="144">
                  <c:v>1.6117437142543741E-3</c:v>
                </c:pt>
                <c:pt idx="145">
                  <c:v>1.9288368999338468E-3</c:v>
                </c:pt>
                <c:pt idx="146">
                  <c:v>2.2275581090793538E-3</c:v>
                </c:pt>
                <c:pt idx="147">
                  <c:v>2.3960721258356977E-3</c:v>
                </c:pt>
                <c:pt idx="148">
                  <c:v>2.3421537499762691E-3</c:v>
                </c:pt>
                <c:pt idx="149">
                  <c:v>1.9376243487043466E-3</c:v>
                </c:pt>
                <c:pt idx="150">
                  <c:v>1.9137698458684259E-3</c:v>
                </c:pt>
                <c:pt idx="151">
                  <c:v>1.6160465117249926E-3</c:v>
                </c:pt>
                <c:pt idx="152">
                  <c:v>1.6470190024764563E-3</c:v>
                </c:pt>
                <c:pt idx="153">
                  <c:v>1.6782926093297972E-3</c:v>
                </c:pt>
                <c:pt idx="154">
                  <c:v>1.6404675728796561E-3</c:v>
                </c:pt>
                <c:pt idx="155">
                  <c:v>1.7649212640985666E-3</c:v>
                </c:pt>
                <c:pt idx="156">
                  <c:v>1.5986354722122291E-3</c:v>
                </c:pt>
                <c:pt idx="157">
                  <c:v>1.7826920239658102E-3</c:v>
                </c:pt>
                <c:pt idx="158">
                  <c:v>1.8980030748208686E-3</c:v>
                </c:pt>
                <c:pt idx="159">
                  <c:v>1.3858971558828952E-3</c:v>
                </c:pt>
                <c:pt idx="160">
                  <c:v>1.5593498860466707E-3</c:v>
                </c:pt>
                <c:pt idx="161">
                  <c:v>1.4352906862481704E-3</c:v>
                </c:pt>
                <c:pt idx="162">
                  <c:v>1.514392870264525E-3</c:v>
                </c:pt>
                <c:pt idx="163">
                  <c:v>1.4492274942422495E-3</c:v>
                </c:pt>
                <c:pt idx="164">
                  <c:v>1.2983084182627599E-3</c:v>
                </c:pt>
                <c:pt idx="165">
                  <c:v>1.4874750246088918E-3</c:v>
                </c:pt>
                <c:pt idx="166">
                  <c:v>1.2984687971850418E-3</c:v>
                </c:pt>
                <c:pt idx="167">
                  <c:v>1.2799341036249278E-3</c:v>
                </c:pt>
                <c:pt idx="168">
                  <c:v>1.5706304138263876E-3</c:v>
                </c:pt>
                <c:pt idx="169">
                  <c:v>1.4041458296120374E-3</c:v>
                </c:pt>
                <c:pt idx="170">
                  <c:v>1.5608213964319266E-3</c:v>
                </c:pt>
                <c:pt idx="171">
                  <c:v>1.568422793992422E-3</c:v>
                </c:pt>
                <c:pt idx="172">
                  <c:v>1.6518008550136956E-3</c:v>
                </c:pt>
                <c:pt idx="173">
                  <c:v>1.4443098829170779E-3</c:v>
                </c:pt>
                <c:pt idx="174">
                  <c:v>1.5659017369363136E-3</c:v>
                </c:pt>
                <c:pt idx="175">
                  <c:v>1.4582577502372301E-3</c:v>
                </c:pt>
                <c:pt idx="176">
                  <c:v>1.3751719152887624E-3</c:v>
                </c:pt>
                <c:pt idx="177">
                  <c:v>1.3687351646721085E-3</c:v>
                </c:pt>
                <c:pt idx="178">
                  <c:v>1.5829794896021867E-3</c:v>
                </c:pt>
                <c:pt idx="179">
                  <c:v>1.3557583500048698E-3</c:v>
                </c:pt>
                <c:pt idx="180">
                  <c:v>1.8342088490362967E-3</c:v>
                </c:pt>
                <c:pt idx="181">
                  <c:v>1.5007152356251382E-3</c:v>
                </c:pt>
                <c:pt idx="182">
                  <c:v>1.3755029764107045E-3</c:v>
                </c:pt>
                <c:pt idx="183">
                  <c:v>1.3021659722887713E-3</c:v>
                </c:pt>
                <c:pt idx="184">
                  <c:v>1.4551959391000801E-3</c:v>
                </c:pt>
                <c:pt idx="185">
                  <c:v>1.7038176533506028E-3</c:v>
                </c:pt>
                <c:pt idx="186">
                  <c:v>1.6042072283281342E-3</c:v>
                </c:pt>
                <c:pt idx="187">
                  <c:v>1.8018298708145999E-3</c:v>
                </c:pt>
                <c:pt idx="188">
                  <c:v>1.8652944394578152E-3</c:v>
                </c:pt>
                <c:pt idx="189">
                  <c:v>1.9020183197724348E-3</c:v>
                </c:pt>
                <c:pt idx="190">
                  <c:v>1.7050503519228653E-3</c:v>
                </c:pt>
                <c:pt idx="191">
                  <c:v>1.83788458066294E-3</c:v>
                </c:pt>
                <c:pt idx="192">
                  <c:v>1.9026301123752215E-3</c:v>
                </c:pt>
                <c:pt idx="193">
                  <c:v>2.0379310982859018E-3</c:v>
                </c:pt>
                <c:pt idx="194">
                  <c:v>1.92187771076861E-3</c:v>
                </c:pt>
                <c:pt idx="195">
                  <c:v>2.0020836462555981E-3</c:v>
                </c:pt>
                <c:pt idx="196">
                  <c:v>2.4805621796444321E-3</c:v>
                </c:pt>
                <c:pt idx="197">
                  <c:v>2.2084359861642912E-3</c:v>
                </c:pt>
                <c:pt idx="198">
                  <c:v>2.492405279474386E-3</c:v>
                </c:pt>
                <c:pt idx="199">
                  <c:v>2.577860431193138E-3</c:v>
                </c:pt>
                <c:pt idx="200">
                  <c:v>2.2292921404759619E-3</c:v>
                </c:pt>
                <c:pt idx="201">
                  <c:v>2.0222872416780866E-3</c:v>
                </c:pt>
                <c:pt idx="202">
                  <c:v>2.1056815739785018E-3</c:v>
                </c:pt>
                <c:pt idx="203">
                  <c:v>1.9692392417922787E-3</c:v>
                </c:pt>
                <c:pt idx="204">
                  <c:v>2.2304981000059337E-3</c:v>
                </c:pt>
                <c:pt idx="205">
                  <c:v>2.3609440123568354E-3</c:v>
                </c:pt>
                <c:pt idx="206">
                  <c:v>2.0146141908202846E-3</c:v>
                </c:pt>
                <c:pt idx="207">
                  <c:v>1.6343754781742454E-3</c:v>
                </c:pt>
                <c:pt idx="208">
                  <c:v>1.6270945759268008E-3</c:v>
                </c:pt>
                <c:pt idx="209">
                  <c:v>1.8015395218813767E-3</c:v>
                </c:pt>
                <c:pt idx="210">
                  <c:v>1.9321491371752663E-3</c:v>
                </c:pt>
                <c:pt idx="211">
                  <c:v>1.6509189634755454E-3</c:v>
                </c:pt>
                <c:pt idx="212">
                  <c:v>1.8433022437756529E-3</c:v>
                </c:pt>
                <c:pt idx="213">
                  <c:v>1.6514334470717964E-3</c:v>
                </c:pt>
                <c:pt idx="214">
                  <c:v>1.7679602871196445E-3</c:v>
                </c:pt>
                <c:pt idx="215">
                  <c:v>1.7452936719556202E-3</c:v>
                </c:pt>
                <c:pt idx="216">
                  <c:v>1.5499475478645231E-3</c:v>
                </c:pt>
                <c:pt idx="217">
                  <c:v>1.6201929007453146E-3</c:v>
                </c:pt>
                <c:pt idx="218">
                  <c:v>1.7702380108612942E-3</c:v>
                </c:pt>
                <c:pt idx="219">
                  <c:v>1.7151651697237375E-3</c:v>
                </c:pt>
                <c:pt idx="220">
                  <c:v>1.7233557499705321E-3</c:v>
                </c:pt>
                <c:pt idx="221">
                  <c:v>1.7797362155740144E-3</c:v>
                </c:pt>
                <c:pt idx="222">
                  <c:v>1.6754048692083294E-3</c:v>
                </c:pt>
                <c:pt idx="223">
                  <c:v>1.213626733790496E-3</c:v>
                </c:pt>
                <c:pt idx="224">
                  <c:v>1.7885258493450689E-3</c:v>
                </c:pt>
                <c:pt idx="225">
                  <c:v>1.5027850451796434E-3</c:v>
                </c:pt>
                <c:pt idx="226">
                  <c:v>1.4276276108373801E-3</c:v>
                </c:pt>
                <c:pt idx="227">
                  <c:v>1.5826694140264133E-3</c:v>
                </c:pt>
                <c:pt idx="228">
                  <c:v>1.5569059377287795E-3</c:v>
                </c:pt>
                <c:pt idx="229">
                  <c:v>1.4642282879012115E-3</c:v>
                </c:pt>
                <c:pt idx="230">
                  <c:v>1.6884649097319902E-3</c:v>
                </c:pt>
                <c:pt idx="231">
                  <c:v>1.4779017394849908E-3</c:v>
                </c:pt>
                <c:pt idx="232">
                  <c:v>1.6535679955629193E-3</c:v>
                </c:pt>
                <c:pt idx="233">
                  <c:v>1.4747011483445464E-3</c:v>
                </c:pt>
                <c:pt idx="234">
                  <c:v>1.3962634725087884E-3</c:v>
                </c:pt>
                <c:pt idx="235">
                  <c:v>9.0631776595872582E-4</c:v>
                </c:pt>
                <c:pt idx="236">
                  <c:v>7.8992380660142312E-4</c:v>
                </c:pt>
                <c:pt idx="237">
                  <c:v>7.4149196658065335E-4</c:v>
                </c:pt>
                <c:pt idx="238">
                  <c:v>5.7137591166187224E-4</c:v>
                </c:pt>
                <c:pt idx="239">
                  <c:v>2.7811781061741025E-4</c:v>
                </c:pt>
                <c:pt idx="240">
                  <c:v>8.7243863266117815E-5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8-4928-938E-E967263869EB}"/>
            </c:ext>
          </c:extLst>
        </c:ser>
        <c:ser>
          <c:idx val="1"/>
          <c:order val="1"/>
          <c:tx>
            <c:strRef>
              <c:f>'2021_30 enroll 1940'!$AR$13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1940'!$AR$14:$AR$254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1.5958317521159737E-3</c:v>
                </c:pt>
                <c:pt idx="45">
                  <c:v>8.8271852417241316E-4</c:v>
                </c:pt>
                <c:pt idx="46">
                  <c:v>1.9393969622946425E-3</c:v>
                </c:pt>
                <c:pt idx="47">
                  <c:v>1.7080106052806377E-3</c:v>
                </c:pt>
                <c:pt idx="48">
                  <c:v>1.931538566655187E-3</c:v>
                </c:pt>
                <c:pt idx="49">
                  <c:v>1.5056105011780532E-3</c:v>
                </c:pt>
                <c:pt idx="50">
                  <c:v>2.3361058212277388E-3</c:v>
                </c:pt>
                <c:pt idx="51">
                  <c:v>2.1930759271083827E-3</c:v>
                </c:pt>
                <c:pt idx="52">
                  <c:v>2.1463689411457916E-3</c:v>
                </c:pt>
                <c:pt idx="53">
                  <c:v>7.6006905274906514E-4</c:v>
                </c:pt>
                <c:pt idx="54">
                  <c:v>6.1466462223098268E-4</c:v>
                </c:pt>
                <c:pt idx="55">
                  <c:v>3.8346757061386515E-4</c:v>
                </c:pt>
                <c:pt idx="56">
                  <c:v>4.9796804965125717E-4</c:v>
                </c:pt>
                <c:pt idx="57">
                  <c:v>4.4346342454635386E-4</c:v>
                </c:pt>
                <c:pt idx="58">
                  <c:v>4.4477640560043889E-4</c:v>
                </c:pt>
                <c:pt idx="59">
                  <c:v>4.6025002117561572E-4</c:v>
                </c:pt>
                <c:pt idx="60">
                  <c:v>5.0873901803624797E-4</c:v>
                </c:pt>
                <c:pt idx="61">
                  <c:v>5.0127452281909174E-4</c:v>
                </c:pt>
                <c:pt idx="62">
                  <c:v>4.6043493254098857E-4</c:v>
                </c:pt>
                <c:pt idx="63">
                  <c:v>2.8660387589592439E-4</c:v>
                </c:pt>
                <c:pt idx="64">
                  <c:v>3.8383660241502111E-4</c:v>
                </c:pt>
                <c:pt idx="65">
                  <c:v>6.7576137666278872E-4</c:v>
                </c:pt>
                <c:pt idx="66">
                  <c:v>6.6990522547987071E-4</c:v>
                </c:pt>
                <c:pt idx="67">
                  <c:v>5.0384257502532901E-4</c:v>
                </c:pt>
                <c:pt idx="68">
                  <c:v>8.8759532398206256E-4</c:v>
                </c:pt>
                <c:pt idx="69">
                  <c:v>9.307234034666525E-4</c:v>
                </c:pt>
                <c:pt idx="70">
                  <c:v>1.1802365204993527E-3</c:v>
                </c:pt>
                <c:pt idx="71">
                  <c:v>1.2824156214557094E-3</c:v>
                </c:pt>
                <c:pt idx="72">
                  <c:v>1.915439379650083E-3</c:v>
                </c:pt>
                <c:pt idx="73">
                  <c:v>1.4598862815940665E-3</c:v>
                </c:pt>
                <c:pt idx="74">
                  <c:v>1.1478782730592104E-3</c:v>
                </c:pt>
                <c:pt idx="75">
                  <c:v>1.5670709433388079E-3</c:v>
                </c:pt>
                <c:pt idx="76">
                  <c:v>8.3611230436675399E-4</c:v>
                </c:pt>
                <c:pt idx="77">
                  <c:v>1.3599499137005469E-3</c:v>
                </c:pt>
                <c:pt idx="78">
                  <c:v>1.0991594961031487E-3</c:v>
                </c:pt>
                <c:pt idx="79">
                  <c:v>1.2572262614942648E-3</c:v>
                </c:pt>
                <c:pt idx="80">
                  <c:v>8.3849621006479498E-4</c:v>
                </c:pt>
                <c:pt idx="81">
                  <c:v>1.206279825340078E-3</c:v>
                </c:pt>
                <c:pt idx="82">
                  <c:v>7.8698834662129793E-4</c:v>
                </c:pt>
                <c:pt idx="83">
                  <c:v>1.3128133585783353E-3</c:v>
                </c:pt>
                <c:pt idx="84">
                  <c:v>1.1561217121210054E-3</c:v>
                </c:pt>
                <c:pt idx="85">
                  <c:v>1.1043220082193298E-3</c:v>
                </c:pt>
                <c:pt idx="86">
                  <c:v>1.2631434451320545E-3</c:v>
                </c:pt>
                <c:pt idx="87">
                  <c:v>1.0005659922157346E-3</c:v>
                </c:pt>
                <c:pt idx="88">
                  <c:v>1.2649391654816163E-3</c:v>
                </c:pt>
                <c:pt idx="89">
                  <c:v>1.0547830444518249E-3</c:v>
                </c:pt>
                <c:pt idx="90">
                  <c:v>1.1082832345544308E-3</c:v>
                </c:pt>
                <c:pt idx="91">
                  <c:v>9.5045935129985408E-4</c:v>
                </c:pt>
                <c:pt idx="92">
                  <c:v>1.0038475046277319E-3</c:v>
                </c:pt>
                <c:pt idx="93">
                  <c:v>9.5151808804585061E-4</c:v>
                </c:pt>
                <c:pt idx="94">
                  <c:v>6.3447958415708411E-4</c:v>
                </c:pt>
                <c:pt idx="95">
                  <c:v>1.2170578697371683E-3</c:v>
                </c:pt>
                <c:pt idx="96">
                  <c:v>8.4700998636277479E-4</c:v>
                </c:pt>
                <c:pt idx="97">
                  <c:v>9.0038073107527399E-4</c:v>
                </c:pt>
                <c:pt idx="98">
                  <c:v>1.006900231347222E-3</c:v>
                </c:pt>
                <c:pt idx="99">
                  <c:v>6.3607340561322781E-4</c:v>
                </c:pt>
                <c:pt idx="100">
                  <c:v>7.9539056983444535E-4</c:v>
                </c:pt>
                <c:pt idx="101">
                  <c:v>1.2205818501674957E-3</c:v>
                </c:pt>
                <c:pt idx="102">
                  <c:v>1.1152242765343227E-3</c:v>
                </c:pt>
                <c:pt idx="103">
                  <c:v>1.3820937664701899E-3</c:v>
                </c:pt>
                <c:pt idx="104">
                  <c:v>9.0411689467739895E-4</c:v>
                </c:pt>
                <c:pt idx="105">
                  <c:v>8.513029603888487E-4</c:v>
                </c:pt>
                <c:pt idx="106">
                  <c:v>7.9840052794803512E-4</c:v>
                </c:pt>
                <c:pt idx="107">
                  <c:v>7.9870517513909911E-4</c:v>
                </c:pt>
                <c:pt idx="108">
                  <c:v>1.0656351825657215E-3</c:v>
                </c:pt>
                <c:pt idx="109">
                  <c:v>7.9953253966065084E-4</c:v>
                </c:pt>
                <c:pt idx="110">
                  <c:v>1.1201389572169291E-3</c:v>
                </c:pt>
                <c:pt idx="111">
                  <c:v>8.0040699978455271E-4</c:v>
                </c:pt>
                <c:pt idx="112">
                  <c:v>1.1213665567194016E-3</c:v>
                </c:pt>
                <c:pt idx="113">
                  <c:v>1.0686707827765915E-3</c:v>
                </c:pt>
                <c:pt idx="114">
                  <c:v>6.4134609785513295E-4</c:v>
                </c:pt>
                <c:pt idx="115">
                  <c:v>8.5550620968791223E-4</c:v>
                </c:pt>
                <c:pt idx="116">
                  <c:v>6.4177404121197926E-4</c:v>
                </c:pt>
                <c:pt idx="117">
                  <c:v>8.560781885762124E-4</c:v>
                </c:pt>
                <c:pt idx="118">
                  <c:v>7.4931942351605006E-4</c:v>
                </c:pt>
                <c:pt idx="119">
                  <c:v>8.5674602823943371E-4</c:v>
                </c:pt>
                <c:pt idx="120">
                  <c:v>8.5712781106429294E-4</c:v>
                </c:pt>
                <c:pt idx="121">
                  <c:v>1.2331431338543448E-3</c:v>
                </c:pt>
                <c:pt idx="122">
                  <c:v>8.5822251238882219E-4</c:v>
                </c:pt>
                <c:pt idx="123">
                  <c:v>7.5119900261879171E-4</c:v>
                </c:pt>
                <c:pt idx="124">
                  <c:v>9.1262976219799198E-4</c:v>
                </c:pt>
                <c:pt idx="125">
                  <c:v>6.4435752504378625E-4</c:v>
                </c:pt>
                <c:pt idx="126">
                  <c:v>9.1330107529609232E-4</c:v>
                </c:pt>
                <c:pt idx="127">
                  <c:v>8.5996526500128716E-4</c:v>
                </c:pt>
                <c:pt idx="128">
                  <c:v>6.4512346141135915E-4</c:v>
                </c:pt>
                <c:pt idx="129">
                  <c:v>7.5290173308062761E-4</c:v>
                </c:pt>
                <c:pt idx="130">
                  <c:v>5.3785288628075854E-4</c:v>
                </c:pt>
                <c:pt idx="131">
                  <c:v>4.302877851203341E-4</c:v>
                </c:pt>
                <c:pt idx="132">
                  <c:v>1.238117099272998E-3</c:v>
                </c:pt>
                <c:pt idx="133">
                  <c:v>9.6950924841520607E-4</c:v>
                </c:pt>
                <c:pt idx="134">
                  <c:v>1.1858894114576974E-3</c:v>
                </c:pt>
                <c:pt idx="135">
                  <c:v>1.0248154730588778E-3</c:v>
                </c:pt>
                <c:pt idx="136">
                  <c:v>1.6201274369692462E-3</c:v>
                </c:pt>
                <c:pt idx="137">
                  <c:v>7.5632284014104942E-4</c:v>
                </c:pt>
                <c:pt idx="138">
                  <c:v>9.7297068193096512E-4</c:v>
                </c:pt>
                <c:pt idx="139">
                  <c:v>8.1113766607597798E-4</c:v>
                </c:pt>
                <c:pt idx="140">
                  <c:v>7.0319329029630442E-4</c:v>
                </c:pt>
                <c:pt idx="141">
                  <c:v>1.0825772898720948E-3</c:v>
                </c:pt>
                <c:pt idx="142">
                  <c:v>6.4970255581105673E-4</c:v>
                </c:pt>
                <c:pt idx="143">
                  <c:v>8.6667211783596188E-4</c:v>
                </c:pt>
                <c:pt idx="144">
                  <c:v>9.2131863359272642E-4</c:v>
                </c:pt>
                <c:pt idx="145">
                  <c:v>1.1389477334915817E-3</c:v>
                </c:pt>
                <c:pt idx="146">
                  <c:v>1.1397981354825549E-3</c:v>
                </c:pt>
                <c:pt idx="147">
                  <c:v>1.0862731844009121E-3</c:v>
                </c:pt>
                <c:pt idx="148">
                  <c:v>8.6942593657725201E-4</c:v>
                </c:pt>
                <c:pt idx="149">
                  <c:v>1.2508781617244277E-3</c:v>
                </c:pt>
                <c:pt idx="150">
                  <c:v>7.6167690539915732E-4</c:v>
                </c:pt>
                <c:pt idx="151">
                  <c:v>1.0343662984336793E-3</c:v>
                </c:pt>
                <c:pt idx="152">
                  <c:v>8.1694477319951234E-4</c:v>
                </c:pt>
                <c:pt idx="153">
                  <c:v>5.9920753174931779E-4</c:v>
                </c:pt>
                <c:pt idx="154">
                  <c:v>6.5384321443094813E-4</c:v>
                </c:pt>
                <c:pt idx="155">
                  <c:v>1.1450915082153396E-3</c:v>
                </c:pt>
                <c:pt idx="156">
                  <c:v>6.5450120721524392E-4</c:v>
                </c:pt>
                <c:pt idx="157">
                  <c:v>9.823302819328395E-4</c:v>
                </c:pt>
                <c:pt idx="158">
                  <c:v>9.2825142022329263E-4</c:v>
                </c:pt>
                <c:pt idx="159">
                  <c:v>1.0381296197679302E-3</c:v>
                </c:pt>
                <c:pt idx="160">
                  <c:v>7.105184624610607E-4</c:v>
                </c:pt>
                <c:pt idx="161">
                  <c:v>7.6545379400268199E-4</c:v>
                </c:pt>
                <c:pt idx="162">
                  <c:v>1.0942791336176504E-3</c:v>
                </c:pt>
                <c:pt idx="163">
                  <c:v>1.1498728720281699E-3</c:v>
                </c:pt>
                <c:pt idx="164">
                  <c:v>8.7651615832911136E-4</c:v>
                </c:pt>
                <c:pt idx="165">
                  <c:v>4.3827010148009157E-4</c:v>
                </c:pt>
                <c:pt idx="166">
                  <c:v>9.8669713282746206E-4</c:v>
                </c:pt>
                <c:pt idx="167">
                  <c:v>8.2259906893777143E-4</c:v>
                </c:pt>
                <c:pt idx="168">
                  <c:v>9.8771075609663185E-4</c:v>
                </c:pt>
                <c:pt idx="169">
                  <c:v>1.2631939775632792E-3</c:v>
                </c:pt>
                <c:pt idx="170">
                  <c:v>9.8918164606563719E-4</c:v>
                </c:pt>
                <c:pt idx="171">
                  <c:v>7.146350359127935E-4</c:v>
                </c:pt>
                <c:pt idx="172">
                  <c:v>7.1486160334979679E-4</c:v>
                </c:pt>
                <c:pt idx="173">
                  <c:v>9.3533055572347088E-4</c:v>
                </c:pt>
                <c:pt idx="174">
                  <c:v>1.156307321469845E-3</c:v>
                </c:pt>
                <c:pt idx="175">
                  <c:v>8.262924126238555E-4</c:v>
                </c:pt>
                <c:pt idx="176">
                  <c:v>8.8181271735867511E-4</c:v>
                </c:pt>
                <c:pt idx="177">
                  <c:v>9.3744230958527606E-4</c:v>
                </c:pt>
                <c:pt idx="178">
                  <c:v>9.3795978240472893E-4</c:v>
                </c:pt>
                <c:pt idx="179">
                  <c:v>3.862093667376223E-4</c:v>
                </c:pt>
                <c:pt idx="180">
                  <c:v>9.3845611537388899E-4</c:v>
                </c:pt>
                <c:pt idx="181">
                  <c:v>5.5211561309711544E-4</c:v>
                </c:pt>
                <c:pt idx="182">
                  <c:v>6.0745340559746554E-4</c:v>
                </c:pt>
                <c:pt idx="183">
                  <c:v>6.6285279026304458E-4</c:v>
                </c:pt>
                <c:pt idx="184">
                  <c:v>5.524606123496642E-4</c:v>
                </c:pt>
                <c:pt idx="185">
                  <c:v>6.6312974626253683E-4</c:v>
                </c:pt>
                <c:pt idx="186">
                  <c:v>7.1862436999075034E-4</c:v>
                </c:pt>
                <c:pt idx="187">
                  <c:v>8.2954856049395652E-4</c:v>
                </c:pt>
                <c:pt idx="188">
                  <c:v>6.0846366928517324E-4</c:v>
                </c:pt>
                <c:pt idx="189">
                  <c:v>6.085920204478817E-4</c:v>
                </c:pt>
                <c:pt idx="190">
                  <c:v>7.7487051386915804E-4</c:v>
                </c:pt>
                <c:pt idx="191">
                  <c:v>8.3058759812142352E-4</c:v>
                </c:pt>
                <c:pt idx="192">
                  <c:v>9.4186165007206183E-4</c:v>
                </c:pt>
                <c:pt idx="193">
                  <c:v>8.8690535615090771E-4</c:v>
                </c:pt>
                <c:pt idx="194">
                  <c:v>1.1649917109814198E-3</c:v>
                </c:pt>
                <c:pt idx="195">
                  <c:v>9.9918697898892074E-4</c:v>
                </c:pt>
                <c:pt idx="196">
                  <c:v>7.7744896269534318E-4</c:v>
                </c:pt>
                <c:pt idx="197">
                  <c:v>1.1114663461738953E-3</c:v>
                </c:pt>
                <c:pt idx="198">
                  <c:v>3.3341435547221072E-4</c:v>
                </c:pt>
                <c:pt idx="199">
                  <c:v>1.1122087398296075E-3</c:v>
                </c:pt>
                <c:pt idx="200">
                  <c:v>1.168758873524833E-3</c:v>
                </c:pt>
                <c:pt idx="201">
                  <c:v>8.9093891217970262E-4</c:v>
                </c:pt>
                <c:pt idx="202">
                  <c:v>8.3563453324242464E-4</c:v>
                </c:pt>
                <c:pt idx="203">
                  <c:v>1.170834182862531E-3</c:v>
                </c:pt>
                <c:pt idx="204">
                  <c:v>1.1717825032044155E-3</c:v>
                </c:pt>
                <c:pt idx="205">
                  <c:v>1.2845739965248301E-3</c:v>
                </c:pt>
                <c:pt idx="206">
                  <c:v>6.7040074151406969E-4</c:v>
                </c:pt>
                <c:pt idx="207">
                  <c:v>1.2301414514036104E-3</c:v>
                </c:pt>
                <c:pt idx="208">
                  <c:v>7.2715001258501287E-4</c:v>
                </c:pt>
                <c:pt idx="209">
                  <c:v>5.0346446738968069E-4</c:v>
                </c:pt>
                <c:pt idx="210">
                  <c:v>5.0351754925125839E-4</c:v>
                </c:pt>
                <c:pt idx="211">
                  <c:v>1.0637247977151997E-3</c:v>
                </c:pt>
                <c:pt idx="212">
                  <c:v>6.7201727030219741E-4</c:v>
                </c:pt>
                <c:pt idx="213">
                  <c:v>9.5257886191066463E-4</c:v>
                </c:pt>
                <c:pt idx="214">
                  <c:v>1.4585163735276574E-3</c:v>
                </c:pt>
                <c:pt idx="215">
                  <c:v>7.8567373057840102E-4</c:v>
                </c:pt>
                <c:pt idx="216">
                  <c:v>5.0513076166582471E-4</c:v>
                </c:pt>
                <c:pt idx="217">
                  <c:v>7.8607892411666975E-4</c:v>
                </c:pt>
                <c:pt idx="218">
                  <c:v>7.3018453292240156E-4</c:v>
                </c:pt>
                <c:pt idx="219">
                  <c:v>5.6177556093754016E-4</c:v>
                </c:pt>
                <c:pt idx="220">
                  <c:v>6.1809498996693354E-4</c:v>
                </c:pt>
                <c:pt idx="221">
                  <c:v>8.4325249294649662E-4</c:v>
                </c:pt>
                <c:pt idx="222">
                  <c:v>3.3727777921506045E-4</c:v>
                </c:pt>
                <c:pt idx="223">
                  <c:v>5.622257259650258E-4</c:v>
                </c:pt>
                <c:pt idx="224">
                  <c:v>8.4373591524399905E-4</c:v>
                </c:pt>
                <c:pt idx="225">
                  <c:v>8.4413407984335357E-4</c:v>
                </c:pt>
                <c:pt idx="226">
                  <c:v>5.0653731201746606E-4</c:v>
                </c:pt>
                <c:pt idx="227">
                  <c:v>3.3766871146486527E-4</c:v>
                </c:pt>
                <c:pt idx="228">
                  <c:v>5.6287850488833259E-4</c:v>
                </c:pt>
                <c:pt idx="229">
                  <c:v>9.0108680218953371E-4</c:v>
                </c:pt>
                <c:pt idx="230">
                  <c:v>7.3239253466484224E-4</c:v>
                </c:pt>
                <c:pt idx="231">
                  <c:v>7.3265260249345376E-4</c:v>
                </c:pt>
                <c:pt idx="232">
                  <c:v>7.3291321227219014E-4</c:v>
                </c:pt>
                <c:pt idx="233">
                  <c:v>3.3824528035785302E-4</c:v>
                </c:pt>
                <c:pt idx="234">
                  <c:v>7.895681349731089E-4</c:v>
                </c:pt>
                <c:pt idx="235">
                  <c:v>2.2554883990527814E-4</c:v>
                </c:pt>
                <c:pt idx="236">
                  <c:v>3.9470845256914618E-4</c:v>
                </c:pt>
                <c:pt idx="237">
                  <c:v>1.6911904523620144E-4</c:v>
                </c:pt>
                <c:pt idx="238">
                  <c:v>3.3821600420001329E-4</c:v>
                </c:pt>
                <c:pt idx="239">
                  <c:v>5.6348624501025318E-5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8-4928-938E-E967263869EB}"/>
            </c:ext>
          </c:extLst>
        </c:ser>
        <c:ser>
          <c:idx val="2"/>
          <c:order val="2"/>
          <c:tx>
            <c:strRef>
              <c:f>'2021_30 enroll 1940'!$AS$13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1940'!$AP$14:$AP$254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1940'!$AS$14:$AS$254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1.8781533561679339E-3</c:v>
                </c:pt>
                <c:pt idx="48">
                  <c:v>6.4778523973884879E-4</c:v>
                </c:pt>
                <c:pt idx="49">
                  <c:v>5.2897292667943388E-4</c:v>
                </c:pt>
                <c:pt idx="50">
                  <c:v>1.0369912492713127E-3</c:v>
                </c:pt>
                <c:pt idx="51">
                  <c:v>8.3495661366116559E-4</c:v>
                </c:pt>
                <c:pt idx="52">
                  <c:v>1.1784238660252466E-3</c:v>
                </c:pt>
                <c:pt idx="53">
                  <c:v>1.2400088460921613E-3</c:v>
                </c:pt>
                <c:pt idx="54">
                  <c:v>1.2102941392073718E-3</c:v>
                </c:pt>
                <c:pt idx="55">
                  <c:v>9.9646847163800548E-4</c:v>
                </c:pt>
                <c:pt idx="56">
                  <c:v>1.1252037938325062E-3</c:v>
                </c:pt>
                <c:pt idx="57">
                  <c:v>4.7174797265375784E-4</c:v>
                </c:pt>
                <c:pt idx="58">
                  <c:v>3.7870918929441393E-4</c:v>
                </c:pt>
                <c:pt idx="59">
                  <c:v>3.1595144309109796E-4</c:v>
                </c:pt>
                <c:pt idx="60">
                  <c:v>3.5318393420363196E-4</c:v>
                </c:pt>
                <c:pt idx="61">
                  <c:v>4.6637660831592059E-4</c:v>
                </c:pt>
                <c:pt idx="62">
                  <c:v>4.0407921074932636E-4</c:v>
                </c:pt>
                <c:pt idx="63">
                  <c:v>3.7847332465182067E-4</c:v>
                </c:pt>
                <c:pt idx="64">
                  <c:v>3.2041546634454523E-4</c:v>
                </c:pt>
                <c:pt idx="65">
                  <c:v>3.672608225137225E-4</c:v>
                </c:pt>
                <c:pt idx="66">
                  <c:v>3.5726073481558981E-4</c:v>
                </c:pt>
                <c:pt idx="67">
                  <c:v>3.71414743711942E-4</c:v>
                </c:pt>
                <c:pt idx="68">
                  <c:v>4.1005197191319265E-4</c:v>
                </c:pt>
                <c:pt idx="69">
                  <c:v>3.3340032221356179E-4</c:v>
                </c:pt>
                <c:pt idx="70">
                  <c:v>3.6993959262151307E-4</c:v>
                </c:pt>
                <c:pt idx="71">
                  <c:v>4.9423263127966184E-4</c:v>
                </c:pt>
                <c:pt idx="72">
                  <c:v>4.290943527153807E-4</c:v>
                </c:pt>
                <c:pt idx="73">
                  <c:v>5.076645232027498E-4</c:v>
                </c:pt>
                <c:pt idx="74">
                  <c:v>4.5539403559532494E-4</c:v>
                </c:pt>
                <c:pt idx="75">
                  <c:v>4.9838544915484261E-4</c:v>
                </c:pt>
                <c:pt idx="76">
                  <c:v>4.4618133289540772E-4</c:v>
                </c:pt>
                <c:pt idx="77">
                  <c:v>4.7355802711690487E-4</c:v>
                </c:pt>
                <c:pt idx="78">
                  <c:v>4.6289657130602633E-4</c:v>
                </c:pt>
                <c:pt idx="79">
                  <c:v>5.1614333796960591E-4</c:v>
                </c:pt>
                <c:pt idx="80">
                  <c:v>5.2792948855842365E-4</c:v>
                </c:pt>
                <c:pt idx="81">
                  <c:v>5.1383088692322991E-4</c:v>
                </c:pt>
                <c:pt idx="82">
                  <c:v>4.9112106530763838E-4</c:v>
                </c:pt>
                <c:pt idx="83">
                  <c:v>5.13227174189637E-4</c:v>
                </c:pt>
                <c:pt idx="84">
                  <c:v>5.1465371818003812E-4</c:v>
                </c:pt>
                <c:pt idx="85">
                  <c:v>5.4534012120932562E-4</c:v>
                </c:pt>
                <c:pt idx="86">
                  <c:v>7.0334018499621561E-4</c:v>
                </c:pt>
                <c:pt idx="87">
                  <c:v>6.359873722996364E-4</c:v>
                </c:pt>
                <c:pt idx="88">
                  <c:v>6.9243916418021401E-4</c:v>
                </c:pt>
                <c:pt idx="89">
                  <c:v>7.1279358837155545E-4</c:v>
                </c:pt>
                <c:pt idx="90">
                  <c:v>7.2971207984417563E-4</c:v>
                </c:pt>
                <c:pt idx="91">
                  <c:v>7.9129423177192425E-4</c:v>
                </c:pt>
                <c:pt idx="92">
                  <c:v>7.9793554498886463E-4</c:v>
                </c:pt>
                <c:pt idx="93">
                  <c:v>6.9642464025788334E-4</c:v>
                </c:pt>
                <c:pt idx="94">
                  <c:v>6.5669368651815794E-4</c:v>
                </c:pt>
                <c:pt idx="95">
                  <c:v>5.6038355526581891E-4</c:v>
                </c:pt>
                <c:pt idx="96">
                  <c:v>5.8408543324223151E-4</c:v>
                </c:pt>
                <c:pt idx="97">
                  <c:v>6.112050315557801E-4</c:v>
                </c:pt>
                <c:pt idx="98">
                  <c:v>5.3044633589798581E-4</c:v>
                </c:pt>
                <c:pt idx="99">
                  <c:v>6.0373790548204484E-4</c:v>
                </c:pt>
                <c:pt idx="100">
                  <c:v>5.8634654385906083E-4</c:v>
                </c:pt>
                <c:pt idx="101">
                  <c:v>6.8180875754005716E-4</c:v>
                </c:pt>
                <c:pt idx="102">
                  <c:v>6.5590218977311431E-4</c:v>
                </c:pt>
                <c:pt idx="103">
                  <c:v>6.0437508999766328E-4</c:v>
                </c:pt>
                <c:pt idx="104">
                  <c:v>6.0238318877418515E-4</c:v>
                </c:pt>
                <c:pt idx="105">
                  <c:v>5.4066076265894716E-4</c:v>
                </c:pt>
                <c:pt idx="106">
                  <c:v>5.9324784578645756E-4</c:v>
                </c:pt>
                <c:pt idx="107">
                  <c:v>6.3729418084039664E-4</c:v>
                </c:pt>
                <c:pt idx="108">
                  <c:v>6.2679161697117784E-4</c:v>
                </c:pt>
                <c:pt idx="109">
                  <c:v>6.2821700526033311E-4</c:v>
                </c:pt>
                <c:pt idx="110">
                  <c:v>6.2453386997791548E-4</c:v>
                </c:pt>
                <c:pt idx="111">
                  <c:v>6.5149006121594162E-4</c:v>
                </c:pt>
                <c:pt idx="112">
                  <c:v>6.5121902786449833E-4</c:v>
                </c:pt>
                <c:pt idx="113">
                  <c:v>6.3734253834631409E-4</c:v>
                </c:pt>
                <c:pt idx="114">
                  <c:v>6.0307053914949343E-4</c:v>
                </c:pt>
                <c:pt idx="115">
                  <c:v>5.5521889195589023E-4</c:v>
                </c:pt>
                <c:pt idx="116">
                  <c:v>5.430476455645911E-4</c:v>
                </c:pt>
                <c:pt idx="117">
                  <c:v>5.8349417751155119E-4</c:v>
                </c:pt>
                <c:pt idx="118">
                  <c:v>5.4419638475841116E-4</c:v>
                </c:pt>
                <c:pt idx="119">
                  <c:v>5.2017666140969775E-4</c:v>
                </c:pt>
                <c:pt idx="120">
                  <c:v>4.9955950869344859E-4</c:v>
                </c:pt>
                <c:pt idx="121">
                  <c:v>5.7378841264749039E-4</c:v>
                </c:pt>
                <c:pt idx="122">
                  <c:v>5.1426338220237776E-4</c:v>
                </c:pt>
                <c:pt idx="123">
                  <c:v>4.8353085606226304E-4</c:v>
                </c:pt>
                <c:pt idx="124">
                  <c:v>6.7939179641649124E-4</c:v>
                </c:pt>
                <c:pt idx="125">
                  <c:v>5.743298812862645E-4</c:v>
                </c:pt>
                <c:pt idx="126">
                  <c:v>7.0584229590616712E-4</c:v>
                </c:pt>
                <c:pt idx="127">
                  <c:v>5.7722835953862408E-4</c:v>
                </c:pt>
                <c:pt idx="128">
                  <c:v>5.8538991589853384E-4</c:v>
                </c:pt>
                <c:pt idx="129">
                  <c:v>5.7161500358255367E-4</c:v>
                </c:pt>
                <c:pt idx="130">
                  <c:v>5.7639562952626559E-4</c:v>
                </c:pt>
                <c:pt idx="131">
                  <c:v>5.8623169983461191E-4</c:v>
                </c:pt>
                <c:pt idx="132">
                  <c:v>6.1628387040356966E-4</c:v>
                </c:pt>
                <c:pt idx="133">
                  <c:v>6.3285642974416614E-4</c:v>
                </c:pt>
                <c:pt idx="134">
                  <c:v>6.1912275672471268E-4</c:v>
                </c:pt>
                <c:pt idx="135">
                  <c:v>6.5924299312688063E-4</c:v>
                </c:pt>
                <c:pt idx="136">
                  <c:v>6.522570451866958E-4</c:v>
                </c:pt>
                <c:pt idx="137">
                  <c:v>6.8058624012413277E-4</c:v>
                </c:pt>
                <c:pt idx="138">
                  <c:v>6.1814214533348984E-4</c:v>
                </c:pt>
                <c:pt idx="139">
                  <c:v>5.489955334526792E-4</c:v>
                </c:pt>
                <c:pt idx="140">
                  <c:v>6.2763928385693507E-4</c:v>
                </c:pt>
                <c:pt idx="141">
                  <c:v>6.4080485739352285E-4</c:v>
                </c:pt>
                <c:pt idx="142">
                  <c:v>6.5061336679591913E-4</c:v>
                </c:pt>
                <c:pt idx="143">
                  <c:v>6.5203465352990121E-4</c:v>
                </c:pt>
                <c:pt idx="144">
                  <c:v>6.3668943622040102E-4</c:v>
                </c:pt>
                <c:pt idx="145">
                  <c:v>7.504100565698564E-4</c:v>
                </c:pt>
                <c:pt idx="146">
                  <c:v>8.9099478862369802E-4</c:v>
                </c:pt>
                <c:pt idx="147">
                  <c:v>8.2886329125215152E-4</c:v>
                </c:pt>
                <c:pt idx="148">
                  <c:v>8.0859288504805005E-4</c:v>
                </c:pt>
                <c:pt idx="149">
                  <c:v>7.3136365406698282E-4</c:v>
                </c:pt>
                <c:pt idx="150">
                  <c:v>7.0602809827671287E-4</c:v>
                </c:pt>
                <c:pt idx="151">
                  <c:v>6.974281880271758E-4</c:v>
                </c:pt>
                <c:pt idx="152">
                  <c:v>6.7042365708674912E-4</c:v>
                </c:pt>
                <c:pt idx="153">
                  <c:v>6.4174795338079469E-4</c:v>
                </c:pt>
                <c:pt idx="154">
                  <c:v>6.5654040975070662E-4</c:v>
                </c:pt>
                <c:pt idx="155">
                  <c:v>7.181291001664439E-4</c:v>
                </c:pt>
                <c:pt idx="156">
                  <c:v>6.7279560332853775E-4</c:v>
                </c:pt>
                <c:pt idx="157">
                  <c:v>6.725543881408283E-4</c:v>
                </c:pt>
                <c:pt idx="158">
                  <c:v>6.3558609128384913E-4</c:v>
                </c:pt>
                <c:pt idx="159">
                  <c:v>6.3533333392715781E-4</c:v>
                </c:pt>
                <c:pt idx="160">
                  <c:v>6.6677486832965413E-4</c:v>
                </c:pt>
                <c:pt idx="161">
                  <c:v>6.2651401100039905E-4</c:v>
                </c:pt>
                <c:pt idx="162">
                  <c:v>6.5459538600257518E-4</c:v>
                </c:pt>
                <c:pt idx="163">
                  <c:v>6.2269378737727472E-4</c:v>
                </c:pt>
                <c:pt idx="164">
                  <c:v>6.2243969302791156E-4</c:v>
                </c:pt>
                <c:pt idx="165">
                  <c:v>5.5560123672332635E-4</c:v>
                </c:pt>
                <c:pt idx="166">
                  <c:v>6.2854281448658793E-4</c:v>
                </c:pt>
                <c:pt idx="167">
                  <c:v>6.1831210684984688E-4</c:v>
                </c:pt>
                <c:pt idx="168">
                  <c:v>6.0974581469290599E-4</c:v>
                </c:pt>
                <c:pt idx="169">
                  <c:v>5.579758603169847E-4</c:v>
                </c:pt>
                <c:pt idx="170">
                  <c:v>5.7598071814777283E-4</c:v>
                </c:pt>
                <c:pt idx="171">
                  <c:v>5.3587598680696557E-4</c:v>
                </c:pt>
                <c:pt idx="172">
                  <c:v>6.0032307796134944E-4</c:v>
                </c:pt>
                <c:pt idx="173">
                  <c:v>5.0718675132749086E-4</c:v>
                </c:pt>
                <c:pt idx="174">
                  <c:v>5.6659350944693202E-4</c:v>
                </c:pt>
                <c:pt idx="175">
                  <c:v>6.2930149481041798E-4</c:v>
                </c:pt>
                <c:pt idx="176">
                  <c:v>5.8764268317693363E-4</c:v>
                </c:pt>
                <c:pt idx="177">
                  <c:v>5.0460860112399631E-4</c:v>
                </c:pt>
                <c:pt idx="178">
                  <c:v>5.4570611271904175E-4</c:v>
                </c:pt>
                <c:pt idx="179">
                  <c:v>5.8348314493743433E-4</c:v>
                </c:pt>
                <c:pt idx="180">
                  <c:v>6.0306628391493115E-4</c:v>
                </c:pt>
                <c:pt idx="181">
                  <c:v>6.5239739621948743E-4</c:v>
                </c:pt>
                <c:pt idx="182">
                  <c:v>5.9103267585487794E-4</c:v>
                </c:pt>
                <c:pt idx="183">
                  <c:v>5.4124219580515968E-4</c:v>
                </c:pt>
                <c:pt idx="184">
                  <c:v>6.0864879141746926E-4</c:v>
                </c:pt>
                <c:pt idx="185">
                  <c:v>5.3251097362395949E-4</c:v>
                </c:pt>
                <c:pt idx="186">
                  <c:v>5.7182180504265539E-4</c:v>
                </c:pt>
                <c:pt idx="187">
                  <c:v>5.8969648143345778E-4</c:v>
                </c:pt>
                <c:pt idx="188">
                  <c:v>6.652403243258845E-4</c:v>
                </c:pt>
                <c:pt idx="189">
                  <c:v>6.5677706853592616E-4</c:v>
                </c:pt>
                <c:pt idx="190">
                  <c:v>6.417273103398926E-4</c:v>
                </c:pt>
                <c:pt idx="191">
                  <c:v>6.3326232341962354E-4</c:v>
                </c:pt>
                <c:pt idx="192">
                  <c:v>6.2315271383506113E-4</c:v>
                </c:pt>
                <c:pt idx="193">
                  <c:v>6.673225862693095E-4</c:v>
                </c:pt>
                <c:pt idx="194">
                  <c:v>7.3123381093428963E-4</c:v>
                </c:pt>
                <c:pt idx="195">
                  <c:v>7.0309328454990969E-4</c:v>
                </c:pt>
                <c:pt idx="196">
                  <c:v>7.2918611175980697E-4</c:v>
                </c:pt>
                <c:pt idx="197">
                  <c:v>7.6186186496975073E-4</c:v>
                </c:pt>
                <c:pt idx="198">
                  <c:v>6.9597661455878814E-4</c:v>
                </c:pt>
                <c:pt idx="199">
                  <c:v>7.0726568972270679E-4</c:v>
                </c:pt>
                <c:pt idx="200">
                  <c:v>6.7258756645811088E-4</c:v>
                </c:pt>
                <c:pt idx="201">
                  <c:v>6.5431789565760978E-4</c:v>
                </c:pt>
                <c:pt idx="202">
                  <c:v>6.6229660639870842E-4</c:v>
                </c:pt>
                <c:pt idx="203">
                  <c:v>7.6541178792429484E-4</c:v>
                </c:pt>
                <c:pt idx="204">
                  <c:v>7.127688737628402E-4</c:v>
                </c:pt>
                <c:pt idx="205">
                  <c:v>7.9947385702952892E-4</c:v>
                </c:pt>
                <c:pt idx="206">
                  <c:v>6.3541784418119998E-4</c:v>
                </c:pt>
                <c:pt idx="207">
                  <c:v>6.8106332865622049E-4</c:v>
                </c:pt>
                <c:pt idx="208">
                  <c:v>5.7112511504565618E-4</c:v>
                </c:pt>
                <c:pt idx="209">
                  <c:v>5.6269366097221106E-4</c:v>
                </c:pt>
                <c:pt idx="210">
                  <c:v>6.2298407885745348E-4</c:v>
                </c:pt>
                <c:pt idx="211">
                  <c:v>5.5078770985466958E-4</c:v>
                </c:pt>
                <c:pt idx="212">
                  <c:v>6.420895514430029E-4</c:v>
                </c:pt>
                <c:pt idx="213">
                  <c:v>6.4676969443366004E-4</c:v>
                </c:pt>
                <c:pt idx="214">
                  <c:v>5.5669217558192727E-4</c:v>
                </c:pt>
                <c:pt idx="215">
                  <c:v>5.3358470970470162E-4</c:v>
                </c:pt>
                <c:pt idx="216">
                  <c:v>5.3986102842069005E-4</c:v>
                </c:pt>
                <c:pt idx="217">
                  <c:v>5.8528867929097698E-4</c:v>
                </c:pt>
                <c:pt idx="218">
                  <c:v>5.6384911912806185E-4</c:v>
                </c:pt>
                <c:pt idx="219">
                  <c:v>5.8805474008055258E-4</c:v>
                </c:pt>
                <c:pt idx="220">
                  <c:v>5.7315186150729946E-4</c:v>
                </c:pt>
                <c:pt idx="221">
                  <c:v>5.8431089663598767E-4</c:v>
                </c:pt>
                <c:pt idx="222">
                  <c:v>5.5476834664633563E-4</c:v>
                </c:pt>
                <c:pt idx="223">
                  <c:v>5.3987827077027083E-4</c:v>
                </c:pt>
                <c:pt idx="224">
                  <c:v>6.2095956823841967E-4</c:v>
                </c:pt>
                <c:pt idx="225">
                  <c:v>6.5325850181654902E-4</c:v>
                </c:pt>
                <c:pt idx="226">
                  <c:v>5.0675497448511304E-4</c:v>
                </c:pt>
                <c:pt idx="227">
                  <c:v>5.5848702563632507E-4</c:v>
                </c:pt>
                <c:pt idx="228">
                  <c:v>4.9654180007044607E-4</c:v>
                </c:pt>
                <c:pt idx="229">
                  <c:v>5.498465369174712E-4</c:v>
                </c:pt>
                <c:pt idx="230">
                  <c:v>4.7011759343986131E-4</c:v>
                </c:pt>
                <c:pt idx="231">
                  <c:v>4.5527537804019604E-4</c:v>
                </c:pt>
                <c:pt idx="232">
                  <c:v>4.291012906787868E-4</c:v>
                </c:pt>
                <c:pt idx="233">
                  <c:v>4.5475748103348363E-4</c:v>
                </c:pt>
                <c:pt idx="234">
                  <c:v>4.6583442881721496E-4</c:v>
                </c:pt>
                <c:pt idx="235">
                  <c:v>2.4727676847287132E-4</c:v>
                </c:pt>
                <c:pt idx="236">
                  <c:v>2.9231204963517366E-4</c:v>
                </c:pt>
                <c:pt idx="237">
                  <c:v>2.3398193645415627E-4</c:v>
                </c:pt>
                <c:pt idx="238">
                  <c:v>2.0314923563759802E-4</c:v>
                </c:pt>
                <c:pt idx="239">
                  <c:v>7.2480253650410826E-5</c:v>
                </c:pt>
                <c:pt idx="240">
                  <c:v>1.1262530299432232E-5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8-4928-938E-E9672638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9797504"/>
        <c:axId val="103979846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1940'!$AT$13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1940'!$AT$14:$AT$254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A28-4928-938E-E967263869E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1940'!$AP$14:$AP$254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1940'!$AU$14:$AU$254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A28-4928-938E-E967263869EB}"/>
                  </c:ext>
                </c:extLst>
              </c15:ser>
            </c15:filteredLineSeries>
          </c:ext>
        </c:extLst>
      </c:lineChart>
      <c:catAx>
        <c:axId val="103979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8464"/>
        <c:crosses val="autoZero"/>
        <c:auto val="1"/>
        <c:lblAlgn val="ctr"/>
        <c:lblOffset val="100"/>
        <c:tickMarkSkip val="5"/>
        <c:noMultiLvlLbl val="0"/>
      </c:catAx>
      <c:valAx>
        <c:axId val="10397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7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h(t)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1940'!$AJ$13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1940'!$AJ$14:$AJ$254</c:f>
              <c:numCache>
                <c:formatCode>General</c:formatCode>
                <c:ptCount val="241"/>
                <c:pt idx="0">
                  <c:v>3.1837117965705363E-4</c:v>
                </c:pt>
                <c:pt idx="1">
                  <c:v>3.0944424061757369E-4</c:v>
                </c:pt>
                <c:pt idx="2">
                  <c:v>2.6567687142490788E-4</c:v>
                </c:pt>
                <c:pt idx="3">
                  <c:v>3.5866340211605248E-4</c:v>
                </c:pt>
                <c:pt idx="4">
                  <c:v>4.2205911260997453E-4</c:v>
                </c:pt>
                <c:pt idx="5">
                  <c:v>4.2223732172194488E-4</c:v>
                </c:pt>
                <c:pt idx="6">
                  <c:v>4.4309349739224055E-4</c:v>
                </c:pt>
                <c:pt idx="7">
                  <c:v>4.0579538389517859E-4</c:v>
                </c:pt>
                <c:pt idx="8">
                  <c:v>4.8098245470643762E-4</c:v>
                </c:pt>
                <c:pt idx="9">
                  <c:v>4.6438948494391164E-4</c:v>
                </c:pt>
                <c:pt idx="10">
                  <c:v>4.6072095878768398E-4</c:v>
                </c:pt>
                <c:pt idx="11">
                  <c:v>4.5057060089977343E-4</c:v>
                </c:pt>
                <c:pt idx="12">
                  <c:v>4.7410064256901046E-4</c:v>
                </c:pt>
                <c:pt idx="13">
                  <c:v>5.1192793172894803E-4</c:v>
                </c:pt>
                <c:pt idx="14">
                  <c:v>4.3954391868039096E-4</c:v>
                </c:pt>
                <c:pt idx="15">
                  <c:v>4.436304086705453E-4</c:v>
                </c:pt>
                <c:pt idx="16">
                  <c:v>4.6330243316286887E-4</c:v>
                </c:pt>
                <c:pt idx="17">
                  <c:v>4.6871308606552168E-4</c:v>
                </c:pt>
                <c:pt idx="18">
                  <c:v>4.4424123808800179E-4</c:v>
                </c:pt>
                <c:pt idx="19">
                  <c:v>4.7694237958745246E-4</c:v>
                </c:pt>
                <c:pt idx="20">
                  <c:v>4.5505666240609971E-4</c:v>
                </c:pt>
                <c:pt idx="21">
                  <c:v>5.3204914319040922E-4</c:v>
                </c:pt>
                <c:pt idx="22">
                  <c:v>5.1279916576940296E-4</c:v>
                </c:pt>
                <c:pt idx="23">
                  <c:v>4.9742822823973067E-4</c:v>
                </c:pt>
                <c:pt idx="24">
                  <c:v>4.507532606114167E-4</c:v>
                </c:pt>
                <c:pt idx="25">
                  <c:v>4.639960044040412E-4</c:v>
                </c:pt>
                <c:pt idx="26">
                  <c:v>4.707342889712162E-4</c:v>
                </c:pt>
                <c:pt idx="27">
                  <c:v>5.3230422442605081E-4</c:v>
                </c:pt>
                <c:pt idx="28">
                  <c:v>5.2475144042270021E-4</c:v>
                </c:pt>
                <c:pt idx="29">
                  <c:v>5.8513981678137825E-4</c:v>
                </c:pt>
                <c:pt idx="30">
                  <c:v>6.521767773931907E-4</c:v>
                </c:pt>
                <c:pt idx="31">
                  <c:v>7.4552687349709881E-4</c:v>
                </c:pt>
                <c:pt idx="32">
                  <c:v>8.5350597137394033E-4</c:v>
                </c:pt>
                <c:pt idx="33">
                  <c:v>1.1401792495925925E-3</c:v>
                </c:pt>
                <c:pt idx="34">
                  <c:v>1.5383285658156825E-3</c:v>
                </c:pt>
                <c:pt idx="35">
                  <c:v>1.4538096046058594E-3</c:v>
                </c:pt>
                <c:pt idx="36">
                  <c:v>1.3741979427740344E-3</c:v>
                </c:pt>
                <c:pt idx="37">
                  <c:v>1.1768226622816728E-3</c:v>
                </c:pt>
                <c:pt idx="38">
                  <c:v>1.0382093603612452E-3</c:v>
                </c:pt>
                <c:pt idx="39">
                  <c:v>1.0683719372798803E-3</c:v>
                </c:pt>
                <c:pt idx="40">
                  <c:v>1.1012780167338637E-3</c:v>
                </c:pt>
                <c:pt idx="41">
                  <c:v>1.1329676224948286E-3</c:v>
                </c:pt>
                <c:pt idx="42">
                  <c:v>1.1554781811018526E-3</c:v>
                </c:pt>
                <c:pt idx="43">
                  <c:v>1.2512275071354321E-3</c:v>
                </c:pt>
                <c:pt idx="44">
                  <c:v>1.4841000581636108E-3</c:v>
                </c:pt>
                <c:pt idx="45">
                  <c:v>1.4294544748431881E-3</c:v>
                </c:pt>
                <c:pt idx="46">
                  <c:v>1.3393502785704185E-3</c:v>
                </c:pt>
                <c:pt idx="47">
                  <c:v>1.2937267008820167E-3</c:v>
                </c:pt>
                <c:pt idx="48">
                  <c:v>1.1874962605293094E-3</c:v>
                </c:pt>
                <c:pt idx="49">
                  <c:v>1.2995552551823459E-3</c:v>
                </c:pt>
                <c:pt idx="50">
                  <c:v>1.3501628668946282E-3</c:v>
                </c:pt>
                <c:pt idx="51">
                  <c:v>1.5439601975614609E-3</c:v>
                </c:pt>
                <c:pt idx="52">
                  <c:v>1.710319581079725E-3</c:v>
                </c:pt>
                <c:pt idx="53">
                  <c:v>1.8166055477285897E-3</c:v>
                </c:pt>
                <c:pt idx="54">
                  <c:v>1.8908803136134947E-3</c:v>
                </c:pt>
                <c:pt idx="55">
                  <c:v>1.9710940176941032E-3</c:v>
                </c:pt>
                <c:pt idx="56">
                  <c:v>1.9732582352306703E-3</c:v>
                </c:pt>
                <c:pt idx="57">
                  <c:v>1.8398351129937662E-3</c:v>
                </c:pt>
                <c:pt idx="58">
                  <c:v>1.7264210805277727E-3</c:v>
                </c:pt>
                <c:pt idx="59">
                  <c:v>1.8359009073932082E-3</c:v>
                </c:pt>
                <c:pt idx="60">
                  <c:v>2.1357018136435655E-3</c:v>
                </c:pt>
                <c:pt idx="61">
                  <c:v>1.7825552030384057E-3</c:v>
                </c:pt>
                <c:pt idx="62">
                  <c:v>1.8540634527733171E-3</c:v>
                </c:pt>
                <c:pt idx="63">
                  <c:v>1.7548036956312519E-3</c:v>
                </c:pt>
                <c:pt idx="64">
                  <c:v>1.7261256748691404E-3</c:v>
                </c:pt>
                <c:pt idx="65">
                  <c:v>1.6621865475500558E-3</c:v>
                </c:pt>
                <c:pt idx="66">
                  <c:v>1.6590760924435916E-3</c:v>
                </c:pt>
                <c:pt idx="67">
                  <c:v>1.7439951771429727E-3</c:v>
                </c:pt>
                <c:pt idx="68">
                  <c:v>1.4897682780256247E-3</c:v>
                </c:pt>
                <c:pt idx="69">
                  <c:v>1.3790715976356273E-3</c:v>
                </c:pt>
                <c:pt idx="70">
                  <c:v>1.5941508679242343E-3</c:v>
                </c:pt>
                <c:pt idx="71">
                  <c:v>1.5004511381313569E-3</c:v>
                </c:pt>
                <c:pt idx="72">
                  <c:v>1.4729069254500815E-3</c:v>
                </c:pt>
                <c:pt idx="73">
                  <c:v>1.4738897477812715E-3</c:v>
                </c:pt>
                <c:pt idx="74">
                  <c:v>1.3699461732919074E-3</c:v>
                </c:pt>
                <c:pt idx="75">
                  <c:v>1.4173648486430297E-3</c:v>
                </c:pt>
                <c:pt idx="76">
                  <c:v>1.4573831929093474E-3</c:v>
                </c:pt>
                <c:pt idx="77">
                  <c:v>1.3833889148413502E-3</c:v>
                </c:pt>
                <c:pt idx="78">
                  <c:v>1.2481260705356997E-3</c:v>
                </c:pt>
                <c:pt idx="79">
                  <c:v>1.4175643135641194E-3</c:v>
                </c:pt>
                <c:pt idx="80">
                  <c:v>1.4119337439440086E-3</c:v>
                </c:pt>
                <c:pt idx="81">
                  <c:v>1.4828179309836253E-3</c:v>
                </c:pt>
                <c:pt idx="82">
                  <c:v>1.2550893985398973E-3</c:v>
                </c:pt>
                <c:pt idx="83">
                  <c:v>1.2796838552179785E-3</c:v>
                </c:pt>
                <c:pt idx="84">
                  <c:v>1.5502808191676792E-3</c:v>
                </c:pt>
                <c:pt idx="85">
                  <c:v>1.5680851823756145E-3</c:v>
                </c:pt>
                <c:pt idx="86">
                  <c:v>2.0025423567384664E-3</c:v>
                </c:pt>
                <c:pt idx="87">
                  <c:v>2.0761627018349425E-3</c:v>
                </c:pt>
                <c:pt idx="88">
                  <c:v>2.0262334470659022E-3</c:v>
                </c:pt>
                <c:pt idx="89">
                  <c:v>2.9474750636621048E-3</c:v>
                </c:pt>
                <c:pt idx="90">
                  <c:v>2.8859712142043927E-3</c:v>
                </c:pt>
                <c:pt idx="91">
                  <c:v>2.9177967166115855E-3</c:v>
                </c:pt>
                <c:pt idx="92">
                  <c:v>2.9027937258256603E-3</c:v>
                </c:pt>
                <c:pt idx="93">
                  <c:v>2.7224030434031964E-3</c:v>
                </c:pt>
                <c:pt idx="94">
                  <c:v>2.6746186915213715E-3</c:v>
                </c:pt>
                <c:pt idx="95">
                  <c:v>2.4050604578129812E-3</c:v>
                </c:pt>
                <c:pt idx="96">
                  <c:v>2.1494508212411279E-3</c:v>
                </c:pt>
                <c:pt idx="97">
                  <c:v>1.9953764578283665E-3</c:v>
                </c:pt>
                <c:pt idx="98">
                  <c:v>1.6973623580523978E-3</c:v>
                </c:pt>
                <c:pt idx="99">
                  <c:v>1.6365835609134119E-3</c:v>
                </c:pt>
                <c:pt idx="100">
                  <c:v>1.9502183260902942E-3</c:v>
                </c:pt>
                <c:pt idx="101">
                  <c:v>2.2018181865646838E-3</c:v>
                </c:pt>
                <c:pt idx="102">
                  <c:v>2.0784876098392468E-3</c:v>
                </c:pt>
                <c:pt idx="103">
                  <c:v>1.8821688134740473E-3</c:v>
                </c:pt>
                <c:pt idx="104">
                  <c:v>1.765140546243057E-3</c:v>
                </c:pt>
                <c:pt idx="105">
                  <c:v>1.671649857238751E-3</c:v>
                </c:pt>
                <c:pt idx="106">
                  <c:v>1.6583217723821569E-3</c:v>
                </c:pt>
                <c:pt idx="107">
                  <c:v>1.7903230588487249E-3</c:v>
                </c:pt>
                <c:pt idx="108">
                  <c:v>1.55887824665923E-3</c:v>
                </c:pt>
                <c:pt idx="109">
                  <c:v>1.5289038555580394E-3</c:v>
                </c:pt>
                <c:pt idx="110">
                  <c:v>1.3770982670084219E-3</c:v>
                </c:pt>
                <c:pt idx="111">
                  <c:v>1.3627516709871417E-3</c:v>
                </c:pt>
                <c:pt idx="112">
                  <c:v>1.2995453420856146E-3</c:v>
                </c:pt>
                <c:pt idx="113">
                  <c:v>1.3093797363555384E-3</c:v>
                </c:pt>
                <c:pt idx="114">
                  <c:v>1.4415796342521138E-3</c:v>
                </c:pt>
                <c:pt idx="115">
                  <c:v>1.2721610509933738E-3</c:v>
                </c:pt>
                <c:pt idx="116">
                  <c:v>1.1102948319961345E-3</c:v>
                </c:pt>
                <c:pt idx="117">
                  <c:v>1.1769899843368636E-3</c:v>
                </c:pt>
                <c:pt idx="118">
                  <c:v>1.2848948890652762E-3</c:v>
                </c:pt>
                <c:pt idx="119">
                  <c:v>1.0978658265476901E-3</c:v>
                </c:pt>
                <c:pt idx="120">
                  <c:v>1.0990724607646404E-3</c:v>
                </c:pt>
                <c:pt idx="121">
                  <c:v>1.1331632064135969E-3</c:v>
                </c:pt>
                <c:pt idx="122">
                  <c:v>1.0027865151807068E-3</c:v>
                </c:pt>
                <c:pt idx="123">
                  <c:v>1.325103074554009E-3</c:v>
                </c:pt>
                <c:pt idx="124">
                  <c:v>1.3186090587033045E-3</c:v>
                </c:pt>
                <c:pt idx="125">
                  <c:v>1.2790363587144953E-3</c:v>
                </c:pt>
                <c:pt idx="126">
                  <c:v>1.4296105300678911E-3</c:v>
                </c:pt>
                <c:pt idx="127">
                  <c:v>1.2328009305646022E-3</c:v>
                </c:pt>
                <c:pt idx="128">
                  <c:v>1.1762660711277691E-3</c:v>
                </c:pt>
                <c:pt idx="129">
                  <c:v>1.2772982734701316E-3</c:v>
                </c:pt>
                <c:pt idx="130">
                  <c:v>1.2207276055029488E-3</c:v>
                </c:pt>
                <c:pt idx="131">
                  <c:v>1.4720194270011928E-3</c:v>
                </c:pt>
                <c:pt idx="132">
                  <c:v>1.0573113642744403E-3</c:v>
                </c:pt>
                <c:pt idx="133">
                  <c:v>1.2503544299411655E-3</c:v>
                </c:pt>
                <c:pt idx="134">
                  <c:v>1.4525179527199012E-3</c:v>
                </c:pt>
                <c:pt idx="135">
                  <c:v>1.471375332334531E-3</c:v>
                </c:pt>
                <c:pt idx="136">
                  <c:v>1.4567742567251172E-3</c:v>
                </c:pt>
                <c:pt idx="137">
                  <c:v>1.1231435786889547E-3</c:v>
                </c:pt>
                <c:pt idx="138">
                  <c:v>1.3764858145976363E-3</c:v>
                </c:pt>
                <c:pt idx="139">
                  <c:v>1.1091319659522721E-3</c:v>
                </c:pt>
                <c:pt idx="140">
                  <c:v>1.3125128087347047E-3</c:v>
                </c:pt>
                <c:pt idx="141">
                  <c:v>1.0949582483065063E-3</c:v>
                </c:pt>
                <c:pt idx="142">
                  <c:v>1.2059065576798076E-3</c:v>
                </c:pt>
                <c:pt idx="143">
                  <c:v>1.3764568969383813E-3</c:v>
                </c:pt>
                <c:pt idx="144">
                  <c:v>1.2428873785515558E-3</c:v>
                </c:pt>
                <c:pt idx="145">
                  <c:v>1.4818204543850574E-3</c:v>
                </c:pt>
                <c:pt idx="146">
                  <c:v>1.704878399668546E-3</c:v>
                </c:pt>
                <c:pt idx="147">
                  <c:v>1.8269579018184308E-3</c:v>
                </c:pt>
                <c:pt idx="148">
                  <c:v>1.7791326954209653E-3</c:v>
                </c:pt>
                <c:pt idx="149">
                  <c:v>1.4663134228842067E-3</c:v>
                </c:pt>
                <c:pt idx="150">
                  <c:v>1.442816901594521E-3</c:v>
                </c:pt>
                <c:pt idx="151">
                  <c:v>1.213779104483962E-3</c:v>
                </c:pt>
                <c:pt idx="152">
                  <c:v>1.2323915086991388E-3</c:v>
                </c:pt>
                <c:pt idx="153">
                  <c:v>1.2510712857156006E-3</c:v>
                </c:pt>
                <c:pt idx="154">
                  <c:v>1.2182777463840928E-3</c:v>
                </c:pt>
                <c:pt idx="155">
                  <c:v>1.3057748019626953E-3</c:v>
                </c:pt>
                <c:pt idx="156">
                  <c:v>1.1783021772859904E-3</c:v>
                </c:pt>
                <c:pt idx="157">
                  <c:v>1.3090247052964356E-3</c:v>
                </c:pt>
                <c:pt idx="158">
                  <c:v>1.3884579139057413E-3</c:v>
                </c:pt>
                <c:pt idx="159">
                  <c:v>1.0100226171360371E-3</c:v>
                </c:pt>
                <c:pt idx="160">
                  <c:v>1.1321603864282771E-3</c:v>
                </c:pt>
                <c:pt idx="161">
                  <c:v>1.0381701454993295E-3</c:v>
                </c:pt>
                <c:pt idx="162">
                  <c:v>1.0912682311418457E-3</c:v>
                </c:pt>
                <c:pt idx="163">
                  <c:v>1.0403843424251534E-3</c:v>
                </c:pt>
                <c:pt idx="164">
                  <c:v>9.2853740346061572E-4</c:v>
                </c:pt>
                <c:pt idx="165">
                  <c:v>1.0598282680458438E-3</c:v>
                </c:pt>
                <c:pt idx="166">
                  <c:v>9.2168309323704598E-4</c:v>
                </c:pt>
                <c:pt idx="167">
                  <c:v>9.0511132955578923E-4</c:v>
                </c:pt>
                <c:pt idx="168">
                  <c:v>1.1065032145891815E-3</c:v>
                </c:pt>
                <c:pt idx="169">
                  <c:v>9.8549670901255872E-4</c:v>
                </c:pt>
                <c:pt idx="170">
                  <c:v>1.0913409733582884E-3</c:v>
                </c:pt>
                <c:pt idx="171">
                  <c:v>1.0925332998317149E-3</c:v>
                </c:pt>
                <c:pt idx="172">
                  <c:v>1.1462873798518387E-3</c:v>
                </c:pt>
                <c:pt idx="173">
                  <c:v>9.9852856730485114E-4</c:v>
                </c:pt>
                <c:pt idx="174">
                  <c:v>1.0785217407417423E-3</c:v>
                </c:pt>
                <c:pt idx="175">
                  <c:v>1.0006057132080318E-3</c:v>
                </c:pt>
                <c:pt idx="176">
                  <c:v>9.4004786230995083E-4</c:v>
                </c:pt>
                <c:pt idx="177">
                  <c:v>9.3213042504258455E-4</c:v>
                </c:pt>
                <c:pt idx="178">
                  <c:v>1.0739815814518666E-3</c:v>
                </c:pt>
                <c:pt idx="179">
                  <c:v>9.1636421313922071E-4</c:v>
                </c:pt>
                <c:pt idx="180">
                  <c:v>1.2350908479507147E-3</c:v>
                </c:pt>
                <c:pt idx="181">
                  <c:v>1.0067292748749223E-3</c:v>
                </c:pt>
                <c:pt idx="182">
                  <c:v>9.192639465034993E-4</c:v>
                </c:pt>
                <c:pt idx="183">
                  <c:v>8.6698048531893494E-4</c:v>
                </c:pt>
                <c:pt idx="184">
                  <c:v>9.6522539749196101E-4</c:v>
                </c:pt>
                <c:pt idx="185">
                  <c:v>1.1258866437557373E-3</c:v>
                </c:pt>
                <c:pt idx="186">
                  <c:v>1.0560787627025604E-3</c:v>
                </c:pt>
                <c:pt idx="187">
                  <c:v>1.1817181600509859E-3</c:v>
                </c:pt>
                <c:pt idx="188">
                  <c:v>1.2187420889196864E-3</c:v>
                </c:pt>
                <c:pt idx="189">
                  <c:v>1.2380648581569349E-3</c:v>
                </c:pt>
                <c:pt idx="190">
                  <c:v>1.1056818902951983E-3</c:v>
                </c:pt>
                <c:pt idx="191">
                  <c:v>1.1873411206093044E-3</c:v>
                </c:pt>
                <c:pt idx="192">
                  <c:v>1.2245483215600915E-3</c:v>
                </c:pt>
                <c:pt idx="193">
                  <c:v>1.3066983565505398E-3</c:v>
                </c:pt>
                <c:pt idx="194">
                  <c:v>1.2276537228947321E-3</c:v>
                </c:pt>
                <c:pt idx="195">
                  <c:v>1.27407982924472E-3</c:v>
                </c:pt>
                <c:pt idx="196">
                  <c:v>1.5726382219967976E-3</c:v>
                </c:pt>
                <c:pt idx="197">
                  <c:v>1.3948509771225044E-3</c:v>
                </c:pt>
                <c:pt idx="198">
                  <c:v>1.5682884538226454E-3</c:v>
                </c:pt>
                <c:pt idx="199">
                  <c:v>1.6159613519215322E-3</c:v>
                </c:pt>
                <c:pt idx="200">
                  <c:v>1.3922038843745003E-3</c:v>
                </c:pt>
                <c:pt idx="201">
                  <c:v>1.2581806017237529E-3</c:v>
                </c:pt>
                <c:pt idx="202">
                  <c:v>1.305140079946073E-3</c:v>
                </c:pt>
                <c:pt idx="203">
                  <c:v>1.2159821460373769E-3</c:v>
                </c:pt>
                <c:pt idx="204">
                  <c:v>1.3721287410139585E-3</c:v>
                </c:pt>
                <c:pt idx="205">
                  <c:v>1.4469148662714501E-3</c:v>
                </c:pt>
                <c:pt idx="206">
                  <c:v>1.2300236621970611E-3</c:v>
                </c:pt>
                <c:pt idx="207">
                  <c:v>9.9411746068479227E-4</c:v>
                </c:pt>
                <c:pt idx="208">
                  <c:v>9.8596829152887921E-4</c:v>
                </c:pt>
                <c:pt idx="209">
                  <c:v>1.0875725358677282E-3</c:v>
                </c:pt>
                <c:pt idx="210">
                  <c:v>1.162035431014083E-3</c:v>
                </c:pt>
                <c:pt idx="211">
                  <c:v>9.8916506054989081E-4</c:v>
                </c:pt>
                <c:pt idx="212">
                  <c:v>1.100281599682684E-3</c:v>
                </c:pt>
                <c:pt idx="213">
                  <c:v>9.8204787803696518E-4</c:v>
                </c:pt>
                <c:pt idx="214">
                  <c:v>1.0473898901319472E-3</c:v>
                </c:pt>
                <c:pt idx="215">
                  <c:v>1.0300745875394216E-3</c:v>
                </c:pt>
                <c:pt idx="216">
                  <c:v>9.1134212933687627E-4</c:v>
                </c:pt>
                <c:pt idx="217">
                  <c:v>9.4906390729770169E-4</c:v>
                </c:pt>
                <c:pt idx="218">
                  <c:v>1.0330579431137887E-3</c:v>
                </c:pt>
                <c:pt idx="219">
                  <c:v>9.9715634070327475E-4</c:v>
                </c:pt>
                <c:pt idx="220">
                  <c:v>9.9815165403665238E-4</c:v>
                </c:pt>
                <c:pt idx="221">
                  <c:v>1.026931600393534E-3</c:v>
                </c:pt>
                <c:pt idx="222">
                  <c:v>9.6309680084099647E-4</c:v>
                </c:pt>
                <c:pt idx="223">
                  <c:v>6.9502365878141474E-4</c:v>
                </c:pt>
                <c:pt idx="224">
                  <c:v>1.0204082518054083E-3</c:v>
                </c:pt>
                <c:pt idx="225">
                  <c:v>8.5416130272155191E-4</c:v>
                </c:pt>
                <c:pt idx="226">
                  <c:v>8.0839245814356758E-4</c:v>
                </c:pt>
                <c:pt idx="227">
                  <c:v>8.9281568358013557E-4</c:v>
                </c:pt>
                <c:pt idx="228">
                  <c:v>8.7498027568505955E-4</c:v>
                </c:pt>
                <c:pt idx="229">
                  <c:v>8.1980198921726181E-4</c:v>
                </c:pt>
                <c:pt idx="230">
                  <c:v>9.4179526179477221E-4</c:v>
                </c:pt>
                <c:pt idx="231">
                  <c:v>8.2124796970666186E-4</c:v>
                </c:pt>
                <c:pt idx="232">
                  <c:v>9.1540882195711179E-4</c:v>
                </c:pt>
                <c:pt idx="233">
                  <c:v>8.1331979167603881E-4</c:v>
                </c:pt>
                <c:pt idx="234">
                  <c:v>7.6716536175308451E-4</c:v>
                </c:pt>
                <c:pt idx="235">
                  <c:v>4.9609675840081992E-4</c:v>
                </c:pt>
                <c:pt idx="236">
                  <c:v>4.3076001714888542E-4</c:v>
                </c:pt>
                <c:pt idx="237">
                  <c:v>4.02829177773953E-4</c:v>
                </c:pt>
                <c:pt idx="238">
                  <c:v>3.0924357394656828E-4</c:v>
                </c:pt>
                <c:pt idx="239">
                  <c:v>1.4995876162168784E-4</c:v>
                </c:pt>
                <c:pt idx="240">
                  <c:v>4.6864309088047973E-5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1-4370-BAE0-D7E27AD8043D}"/>
            </c:ext>
          </c:extLst>
        </c:ser>
        <c:ser>
          <c:idx val="1"/>
          <c:order val="1"/>
          <c:tx>
            <c:strRef>
              <c:f>'2021_30 enroll 1940'!$AK$13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1940'!$AK$14:$AK$254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1.574803475066401E-3</c:v>
                </c:pt>
                <c:pt idx="45">
                  <c:v>8.7145975014108596E-4</c:v>
                </c:pt>
                <c:pt idx="46">
                  <c:v>1.9154800541223609E-3</c:v>
                </c:pt>
                <c:pt idx="47">
                  <c:v>1.6876691674486783E-3</c:v>
                </c:pt>
                <c:pt idx="48">
                  <c:v>1.9093518552386419E-3</c:v>
                </c:pt>
                <c:pt idx="49">
                  <c:v>1.4889532049568654E-3</c:v>
                </c:pt>
                <c:pt idx="50">
                  <c:v>2.3112491028258342E-3</c:v>
                </c:pt>
                <c:pt idx="51">
                  <c:v>2.1706696896498395E-3</c:v>
                </c:pt>
                <c:pt idx="52">
                  <c:v>2.1253491210106597E-3</c:v>
                </c:pt>
                <c:pt idx="53">
                  <c:v>7.5294765437557934E-4</c:v>
                </c:pt>
                <c:pt idx="54">
                  <c:v>6.0916617786582262E-4</c:v>
                </c:pt>
                <c:pt idx="55">
                  <c:v>3.8019993410373404E-4</c:v>
                </c:pt>
                <c:pt idx="56">
                  <c:v>4.9393602695854677E-4</c:v>
                </c:pt>
                <c:pt idx="57">
                  <c:v>4.4006098049833935E-4</c:v>
                </c:pt>
                <c:pt idx="58">
                  <c:v>4.4155278337064803E-4</c:v>
                </c:pt>
                <c:pt idx="59">
                  <c:v>4.571098011027657E-4</c:v>
                </c:pt>
                <c:pt idx="60">
                  <c:v>5.054842098143065E-4</c:v>
                </c:pt>
                <c:pt idx="61">
                  <c:v>4.9828063457527756E-4</c:v>
                </c:pt>
                <c:pt idx="62">
                  <c:v>4.5788084157773575E-4</c:v>
                </c:pt>
                <c:pt idx="63">
                  <c:v>2.8513602858923164E-4</c:v>
                </c:pt>
                <c:pt idx="64">
                  <c:v>3.8203420944234022E-4</c:v>
                </c:pt>
                <c:pt idx="65">
                  <c:v>6.7287603912862144E-4</c:v>
                </c:pt>
                <c:pt idx="66">
                  <c:v>6.6733037516835108E-4</c:v>
                </c:pt>
                <c:pt idx="67">
                  <c:v>5.0212081024330322E-4</c:v>
                </c:pt>
                <c:pt idx="68">
                  <c:v>8.8494074970680691E-4</c:v>
                </c:pt>
                <c:pt idx="69">
                  <c:v>9.2833698504508433E-4</c:v>
                </c:pt>
                <c:pt idx="70">
                  <c:v>1.1777141630011647E-3</c:v>
                </c:pt>
                <c:pt idx="71">
                  <c:v>1.2802225677724154E-3</c:v>
                </c:pt>
                <c:pt idx="72">
                  <c:v>1.9129821653711097E-3</c:v>
                </c:pt>
                <c:pt idx="73">
                  <c:v>1.4586374747058563E-3</c:v>
                </c:pt>
                <c:pt idx="74">
                  <c:v>1.1473872125575234E-3</c:v>
                </c:pt>
                <c:pt idx="75">
                  <c:v>1.5670709433388079E-3</c:v>
                </c:pt>
                <c:pt idx="76">
                  <c:v>8.3647014496594807E-4</c:v>
                </c:pt>
                <c:pt idx="77">
                  <c:v>1.3611142296113203E-3</c:v>
                </c:pt>
                <c:pt idx="78">
                  <c:v>1.1005713599759987E-3</c:v>
                </c:pt>
                <c:pt idx="79">
                  <c:v>1.2593799219224682E-3</c:v>
                </c:pt>
                <c:pt idx="80">
                  <c:v>8.4029205091404617E-4</c:v>
                </c:pt>
                <c:pt idx="81">
                  <c:v>1.2093807342159833E-3</c:v>
                </c:pt>
                <c:pt idx="82">
                  <c:v>7.8934909113505107E-4</c:v>
                </c:pt>
                <c:pt idx="83">
                  <c:v>1.3173149760378425E-3</c:v>
                </c:pt>
                <c:pt idx="84">
                  <c:v>1.1605825316211794E-3</c:v>
                </c:pt>
                <c:pt idx="85">
                  <c:v>1.109057414973074E-3</c:v>
                </c:pt>
                <c:pt idx="86">
                  <c:v>1.2691028090128893E-3</c:v>
                </c:pt>
                <c:pt idx="87">
                  <c:v>1.005716790254512E-3</c:v>
                </c:pt>
                <c:pt idx="88">
                  <c:v>1.2719950835245917E-3</c:v>
                </c:pt>
                <c:pt idx="89">
                  <c:v>1.0611206428601007E-3</c:v>
                </c:pt>
                <c:pt idx="90">
                  <c:v>1.1154194602050656E-3</c:v>
                </c:pt>
                <c:pt idx="91">
                  <c:v>9.5698874867041893E-4</c:v>
                </c:pt>
                <c:pt idx="92">
                  <c:v>1.0111762436893126E-3</c:v>
                </c:pt>
                <c:pt idx="93">
                  <c:v>9.5887499356286205E-4</c:v>
                </c:pt>
                <c:pt idx="94">
                  <c:v>6.3965887042444821E-4</c:v>
                </c:pt>
                <c:pt idx="95">
                  <c:v>1.2275178997723404E-3</c:v>
                </c:pt>
                <c:pt idx="96">
                  <c:v>8.5465525206525859E-4</c:v>
                </c:pt>
                <c:pt idx="97">
                  <c:v>9.0889655529829375E-4</c:v>
                </c:pt>
                <c:pt idx="98">
                  <c:v>1.0168585302204336E-3</c:v>
                </c:pt>
                <c:pt idx="99">
                  <c:v>6.4263912670621147E-4</c:v>
                </c:pt>
                <c:pt idx="100">
                  <c:v>8.0394473190625849E-4</c:v>
                </c:pt>
                <c:pt idx="101">
                  <c:v>1.2342368081425077E-3</c:v>
                </c:pt>
                <c:pt idx="102">
                  <c:v>1.1281832076607701E-3</c:v>
                </c:pt>
                <c:pt idx="103">
                  <c:v>1.3987521109910493E-3</c:v>
                </c:pt>
                <c:pt idx="104">
                  <c:v>9.1540580405574039E-4</c:v>
                </c:pt>
                <c:pt idx="105">
                  <c:v>8.6230131993633914E-4</c:v>
                </c:pt>
                <c:pt idx="106">
                  <c:v>8.0906153280612281E-4</c:v>
                </c:pt>
                <c:pt idx="107">
                  <c:v>8.0971664343059942E-4</c:v>
                </c:pt>
                <c:pt idx="108">
                  <c:v>1.0807890811586124E-3</c:v>
                </c:pt>
                <c:pt idx="109">
                  <c:v>8.1124936845099161E-4</c:v>
                </c:pt>
                <c:pt idx="110">
                  <c:v>1.137040568656043E-3</c:v>
                </c:pt>
                <c:pt idx="111">
                  <c:v>8.1283195111464166E-4</c:v>
                </c:pt>
                <c:pt idx="112">
                  <c:v>1.1392612310179623E-3</c:v>
                </c:pt>
                <c:pt idx="113">
                  <c:v>1.086189212314408E-3</c:v>
                </c:pt>
                <c:pt idx="114">
                  <c:v>6.5213849384734715E-4</c:v>
                </c:pt>
                <c:pt idx="115">
                  <c:v>8.7027473537331507E-4</c:v>
                </c:pt>
                <c:pt idx="116">
                  <c:v>6.5313233693909767E-4</c:v>
                </c:pt>
                <c:pt idx="117">
                  <c:v>8.71602168814173E-4</c:v>
                </c:pt>
                <c:pt idx="118">
                  <c:v>7.632339682502302E-4</c:v>
                </c:pt>
                <c:pt idx="119">
                  <c:v>8.7302891996716514E-4</c:v>
                </c:pt>
                <c:pt idx="120">
                  <c:v>8.7379176549693739E-4</c:v>
                </c:pt>
                <c:pt idx="121">
                  <c:v>1.2576554588575504E-3</c:v>
                </c:pt>
                <c:pt idx="122">
                  <c:v>8.7565679850962175E-4</c:v>
                </c:pt>
                <c:pt idx="123">
                  <c:v>7.6678719936226661E-4</c:v>
                </c:pt>
                <c:pt idx="124">
                  <c:v>9.3196651666363126E-4</c:v>
                </c:pt>
                <c:pt idx="125">
                  <c:v>6.5829175672547664E-4</c:v>
                </c:pt>
                <c:pt idx="126">
                  <c:v>9.3345053999468184E-4</c:v>
                </c:pt>
                <c:pt idx="127">
                  <c:v>8.7931419163135441E-4</c:v>
                </c:pt>
                <c:pt idx="128">
                  <c:v>6.5992083345222676E-4</c:v>
                </c:pt>
                <c:pt idx="129">
                  <c:v>7.7050086365528729E-4</c:v>
                </c:pt>
                <c:pt idx="130">
                  <c:v>5.5066080686621101E-4</c:v>
                </c:pt>
                <c:pt idx="131">
                  <c:v>4.4072279250176403E-4</c:v>
                </c:pt>
                <c:pt idx="132">
                  <c:v>1.2686857016380915E-3</c:v>
                </c:pt>
                <c:pt idx="133">
                  <c:v>9.9387120985426776E-4</c:v>
                </c:pt>
                <c:pt idx="134">
                  <c:v>1.2162088955607892E-3</c:v>
                </c:pt>
                <c:pt idx="135">
                  <c:v>1.0514666159658326E-3</c:v>
                </c:pt>
                <c:pt idx="136">
                  <c:v>1.6629715584082151E-3</c:v>
                </c:pt>
                <c:pt idx="137">
                  <c:v>7.7665598045760433E-4</c:v>
                </c:pt>
                <c:pt idx="138">
                  <c:v>9.9955583622105752E-4</c:v>
                </c:pt>
                <c:pt idx="139">
                  <c:v>8.3365758176691092E-4</c:v>
                </c:pt>
                <c:pt idx="140">
                  <c:v>7.2302561547998856E-4</c:v>
                </c:pt>
                <c:pt idx="141">
                  <c:v>1.1135858611798252E-3</c:v>
                </c:pt>
                <c:pt idx="142">
                  <c:v>6.6859819740493957E-4</c:v>
                </c:pt>
                <c:pt idx="143">
                  <c:v>8.9225970675345866E-4</c:v>
                </c:pt>
                <c:pt idx="144">
                  <c:v>9.489255526458787E-4</c:v>
                </c:pt>
                <c:pt idx="145">
                  <c:v>1.1735778702497727E-3</c:v>
                </c:pt>
                <c:pt idx="146">
                  <c:v>1.1749567736762654E-3</c:v>
                </c:pt>
                <c:pt idx="147">
                  <c:v>1.1202600174557468E-3</c:v>
                </c:pt>
                <c:pt idx="148">
                  <c:v>8.9701188949035146E-4</c:v>
                </c:pt>
                <c:pt idx="149">
                  <c:v>1.2911195236927006E-3</c:v>
                </c:pt>
                <c:pt idx="150">
                  <c:v>7.8651689447800308E-4</c:v>
                </c:pt>
                <c:pt idx="151">
                  <c:v>1.068556425840497E-3</c:v>
                </c:pt>
                <c:pt idx="152">
                  <c:v>8.44309405103653E-4</c:v>
                </c:pt>
                <c:pt idx="153">
                  <c:v>6.1954381029846576E-4</c:v>
                </c:pt>
                <c:pt idx="154">
                  <c:v>6.7632308276013582E-4</c:v>
                </c:pt>
                <c:pt idx="155">
                  <c:v>1.1849679752431327E-3</c:v>
                </c:pt>
                <c:pt idx="156">
                  <c:v>6.7758331220322881E-4</c:v>
                </c:pt>
                <c:pt idx="157">
                  <c:v>1.0174090861791347E-3</c:v>
                </c:pt>
                <c:pt idx="158">
                  <c:v>9.6181054090692885E-4</c:v>
                </c:pt>
                <c:pt idx="159">
                  <c:v>1.0761215356570207E-3</c:v>
                </c:pt>
                <c:pt idx="160">
                  <c:v>7.3683617231603789E-4</c:v>
                </c:pt>
                <c:pt idx="161">
                  <c:v>7.9414605115310532E-4</c:v>
                </c:pt>
                <c:pt idx="162">
                  <c:v>1.135782960418221E-3</c:v>
                </c:pt>
                <c:pt idx="163">
                  <c:v>1.1939960481491059E-3</c:v>
                </c:pt>
                <c:pt idx="164">
                  <c:v>9.10539557559881E-4</c:v>
                </c:pt>
                <c:pt idx="165">
                  <c:v>4.5547712014961885E-4</c:v>
                </c:pt>
                <c:pt idx="166">
                  <c:v>1.0258749332399876E-3</c:v>
                </c:pt>
                <c:pt idx="167">
                  <c:v>8.5562722691927859E-4</c:v>
                </c:pt>
                <c:pt idx="168">
                  <c:v>1.027808004601356E-3</c:v>
                </c:pt>
                <c:pt idx="169">
                  <c:v>1.3150373536041495E-3</c:v>
                </c:pt>
                <c:pt idx="170">
                  <c:v>1.0302198713386004E-3</c:v>
                </c:pt>
                <c:pt idx="171">
                  <c:v>7.446016725261601E-4</c:v>
                </c:pt>
                <c:pt idx="172">
                  <c:v>7.4515651734092256E-4</c:v>
                </c:pt>
                <c:pt idx="173">
                  <c:v>9.7538592849761685E-4</c:v>
                </c:pt>
                <c:pt idx="174">
                  <c:v>1.2063420580598803E-3</c:v>
                </c:pt>
                <c:pt idx="175">
                  <c:v>8.6241596790100311E-4</c:v>
                </c:pt>
                <c:pt idx="176">
                  <c:v>9.2075738794912478E-4</c:v>
                </c:pt>
                <c:pt idx="177">
                  <c:v>9.7926275106686176E-4</c:v>
                </c:pt>
                <c:pt idx="178">
                  <c:v>9.8022264666916071E-4</c:v>
                </c:pt>
                <c:pt idx="179">
                  <c:v>4.0378403871178288E-4</c:v>
                </c:pt>
                <c:pt idx="180">
                  <c:v>9.8158100149898001E-4</c:v>
                </c:pt>
                <c:pt idx="181">
                  <c:v>5.7773414282436225E-4</c:v>
                </c:pt>
                <c:pt idx="182">
                  <c:v>6.3591168751790347E-4</c:v>
                </c:pt>
                <c:pt idx="183">
                  <c:v>6.9420342947590613E-4</c:v>
                </c:pt>
                <c:pt idx="184">
                  <c:v>5.7883771007242958E-4</c:v>
                </c:pt>
                <c:pt idx="185">
                  <c:v>6.9508807247137705E-4</c:v>
                </c:pt>
                <c:pt idx="186">
                  <c:v>7.5357953829951856E-4</c:v>
                </c:pt>
                <c:pt idx="187">
                  <c:v>8.7027157964240053E-4</c:v>
                </c:pt>
                <c:pt idx="188">
                  <c:v>6.3860669804557447E-4</c:v>
                </c:pt>
                <c:pt idx="189">
                  <c:v>6.3901477717627226E-4</c:v>
                </c:pt>
                <c:pt idx="190">
                  <c:v>8.1395353331055573E-4</c:v>
                </c:pt>
                <c:pt idx="191">
                  <c:v>8.7285428876023095E-4</c:v>
                </c:pt>
                <c:pt idx="192">
                  <c:v>9.902144331941649E-4</c:v>
                </c:pt>
                <c:pt idx="193">
                  <c:v>9.328358885403855E-4</c:v>
                </c:pt>
                <c:pt idx="194">
                  <c:v>1.2258480316228576E-3</c:v>
                </c:pt>
                <c:pt idx="195">
                  <c:v>1.0518320376045542E-3</c:v>
                </c:pt>
                <c:pt idx="196">
                  <c:v>8.1876137681145236E-4</c:v>
                </c:pt>
                <c:pt idx="197">
                  <c:v>1.1710288825759281E-3</c:v>
                </c:pt>
                <c:pt idx="198">
                  <c:v>3.5143208936640609E-4</c:v>
                </c:pt>
                <c:pt idx="199">
                  <c:v>1.1728143020284373E-3</c:v>
                </c:pt>
                <c:pt idx="200">
                  <c:v>1.2329733830666473E-3</c:v>
                </c:pt>
                <c:pt idx="201">
                  <c:v>9.4029155964174408E-4</c:v>
                </c:pt>
                <c:pt idx="202">
                  <c:v>8.8230109835117372E-4</c:v>
                </c:pt>
                <c:pt idx="203">
                  <c:v>1.2367492742467988E-3</c:v>
                </c:pt>
                <c:pt idx="204">
                  <c:v>1.2382807172205328E-3</c:v>
                </c:pt>
                <c:pt idx="205">
                  <c:v>1.3580540585102184E-3</c:v>
                </c:pt>
                <c:pt idx="206">
                  <c:v>7.0905226322122265E-4</c:v>
                </c:pt>
                <c:pt idx="207">
                  <c:v>1.3016212936970448E-3</c:v>
                </c:pt>
                <c:pt idx="208">
                  <c:v>7.6973181608509344E-4</c:v>
                </c:pt>
                <c:pt idx="209">
                  <c:v>5.3317536808102843E-4</c:v>
                </c:pt>
                <c:pt idx="210">
                  <c:v>5.334597957105978E-4</c:v>
                </c:pt>
                <c:pt idx="211">
                  <c:v>1.1274627351465386E-3</c:v>
                </c:pt>
                <c:pt idx="212">
                  <c:v>7.1258910378752829E-4</c:v>
                </c:pt>
                <c:pt idx="213">
                  <c:v>1.0105213961025721E-3</c:v>
                </c:pt>
                <c:pt idx="214">
                  <c:v>1.5478957665828342E-3</c:v>
                </c:pt>
                <c:pt idx="215">
                  <c:v>8.3417748983068217E-4</c:v>
                </c:pt>
                <c:pt idx="216">
                  <c:v>5.3654466531002367E-4</c:v>
                </c:pt>
                <c:pt idx="217">
                  <c:v>8.3532224427543863E-4</c:v>
                </c:pt>
                <c:pt idx="218">
                  <c:v>7.7625847332610655E-4</c:v>
                </c:pt>
                <c:pt idx="219">
                  <c:v>5.9747865791270633E-4</c:v>
                </c:pt>
                <c:pt idx="220">
                  <c:v>6.5765875860761584E-4</c:v>
                </c:pt>
                <c:pt idx="221">
                  <c:v>8.976124114137608E-4</c:v>
                </c:pt>
                <c:pt idx="222">
                  <c:v>3.5917390389117801E-4</c:v>
                </c:pt>
                <c:pt idx="223">
                  <c:v>5.9898174896573075E-4</c:v>
                </c:pt>
                <c:pt idx="224">
                  <c:v>8.9928063614400197E-4</c:v>
                </c:pt>
                <c:pt idx="225">
                  <c:v>9.0009006976914465E-4</c:v>
                </c:pt>
                <c:pt idx="226">
                  <c:v>5.4034583447277475E-4</c:v>
                </c:pt>
                <c:pt idx="227">
                  <c:v>3.6036036426007382E-4</c:v>
                </c:pt>
                <c:pt idx="228">
                  <c:v>6.0096155654820748E-4</c:v>
                </c:pt>
                <c:pt idx="229">
                  <c:v>9.624639819005975E-4</c:v>
                </c:pt>
                <c:pt idx="230">
                  <c:v>7.8261397047285793E-4</c:v>
                </c:pt>
                <c:pt idx="231">
                  <c:v>7.8322693484537964E-4</c:v>
                </c:pt>
                <c:pt idx="232">
                  <c:v>7.8384086015115782E-4</c:v>
                </c:pt>
                <c:pt idx="233">
                  <c:v>3.6190361695440099E-4</c:v>
                </c:pt>
                <c:pt idx="234">
                  <c:v>8.4515549854123672E-4</c:v>
                </c:pt>
                <c:pt idx="235">
                  <c:v>2.4153130966994037E-4</c:v>
                </c:pt>
                <c:pt idx="236">
                  <c:v>4.2285852992053846E-4</c:v>
                </c:pt>
                <c:pt idx="237">
                  <c:v>1.8125793053064409E-4</c:v>
                </c:pt>
                <c:pt idx="238">
                  <c:v>3.6264732945035763E-4</c:v>
                </c:pt>
                <c:pt idx="239">
                  <c:v>6.0444874292991234E-5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1-4370-BAE0-D7E27AD8043D}"/>
            </c:ext>
          </c:extLst>
        </c:ser>
        <c:ser>
          <c:idx val="2"/>
          <c:order val="2"/>
          <c:tx>
            <c:strRef>
              <c:f>'2021_30 enroll 1940'!$AL$13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1940'!$AI$14:$AI$254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1940'!$AL$14:$AL$254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1.821494128391132E-3</c:v>
                </c:pt>
                <c:pt idx="48">
                  <c:v>6.2893083834141591E-4</c:v>
                </c:pt>
                <c:pt idx="49">
                  <c:v>5.1413882880631799E-4</c:v>
                </c:pt>
                <c:pt idx="50">
                  <c:v>1.0090139427308051E-3</c:v>
                </c:pt>
                <c:pt idx="51">
                  <c:v>8.1331934442201268E-4</c:v>
                </c:pt>
                <c:pt idx="52">
                  <c:v>1.1491423738500864E-3</c:v>
                </c:pt>
                <c:pt idx="53">
                  <c:v>1.2105206716459633E-3</c:v>
                </c:pt>
                <c:pt idx="54">
                  <c:v>1.1828058776189088E-3</c:v>
                </c:pt>
                <c:pt idx="55">
                  <c:v>9.7490258696421338E-4</c:v>
                </c:pt>
                <c:pt idx="56">
                  <c:v>1.1020567665652697E-3</c:v>
                </c:pt>
                <c:pt idx="57">
                  <c:v>4.6254920309785351E-4</c:v>
                </c:pt>
                <c:pt idx="58">
                  <c:v>3.7173106410043799E-4</c:v>
                </c:pt>
                <c:pt idx="59">
                  <c:v>3.1046916373314701E-4</c:v>
                </c:pt>
                <c:pt idx="60">
                  <c:v>3.4743549527131153E-4</c:v>
                </c:pt>
                <c:pt idx="61">
                  <c:v>4.5928802498940667E-4</c:v>
                </c:pt>
                <c:pt idx="62">
                  <c:v>3.983730830487893E-4</c:v>
                </c:pt>
                <c:pt idx="63">
                  <c:v>3.7353721083032007E-4</c:v>
                </c:pt>
                <c:pt idx="64">
                  <c:v>3.1658270426612826E-4</c:v>
                </c:pt>
                <c:pt idx="65">
                  <c:v>3.6326489675452103E-4</c:v>
                </c:pt>
                <c:pt idx="66">
                  <c:v>3.5376041479610491E-4</c:v>
                </c:pt>
                <c:pt idx="67">
                  <c:v>3.6817831331009357E-4</c:v>
                </c:pt>
                <c:pt idx="68">
                  <c:v>4.0692379487413484E-4</c:v>
                </c:pt>
                <c:pt idx="69">
                  <c:v>3.312190547479533E-4</c:v>
                </c:pt>
                <c:pt idx="70">
                  <c:v>3.6792155250770962E-4</c:v>
                </c:pt>
                <c:pt idx="71">
                  <c:v>4.920745999406692E-4</c:v>
                </c:pt>
                <c:pt idx="72">
                  <c:v>4.2768837706152752E-4</c:v>
                </c:pt>
                <c:pt idx="73">
                  <c:v>5.0655497031604766E-4</c:v>
                </c:pt>
                <c:pt idx="74">
                  <c:v>4.5489610819132942E-4</c:v>
                </c:pt>
                <c:pt idx="75">
                  <c:v>4.9838544915484261E-4</c:v>
                </c:pt>
                <c:pt idx="76">
                  <c:v>4.466697211423048E-4</c:v>
                </c:pt>
                <c:pt idx="77">
                  <c:v>4.7459530383275796E-4</c:v>
                </c:pt>
                <c:pt idx="78">
                  <c:v>4.6441828979176098E-4</c:v>
                </c:pt>
                <c:pt idx="79">
                  <c:v>5.1840692462676113E-4</c:v>
                </c:pt>
                <c:pt idx="80">
                  <c:v>5.3082516802571526E-4</c:v>
                </c:pt>
                <c:pt idx="81">
                  <c:v>5.1721475805142718E-4</c:v>
                </c:pt>
                <c:pt idx="82">
                  <c:v>4.948964985932937E-4</c:v>
                </c:pt>
                <c:pt idx="83">
                  <c:v>5.1773864042638717E-4</c:v>
                </c:pt>
                <c:pt idx="84">
                  <c:v>5.1974601408851689E-4</c:v>
                </c:pt>
                <c:pt idx="85">
                  <c:v>5.513388803994793E-4</c:v>
                </c:pt>
                <c:pt idx="86">
                  <c:v>7.1185529195864189E-4</c:v>
                </c:pt>
                <c:pt idx="87">
                  <c:v>6.4439163824071865E-4</c:v>
                </c:pt>
                <c:pt idx="88">
                  <c:v>7.0235737016297517E-4</c:v>
                </c:pt>
                <c:pt idx="89">
                  <c:v>7.2379473900223684E-4</c:v>
                </c:pt>
                <c:pt idx="90">
                  <c:v>7.4178541543093012E-4</c:v>
                </c:pt>
                <c:pt idx="91">
                  <c:v>8.0526694320241451E-4</c:v>
                </c:pt>
                <c:pt idx="92">
                  <c:v>8.1291436884134546E-4</c:v>
                </c:pt>
                <c:pt idx="93">
                  <c:v>7.1027451771066231E-4</c:v>
                </c:pt>
                <c:pt idx="94">
                  <c:v>6.7048653923611049E-4</c:v>
                </c:pt>
                <c:pt idx="95">
                  <c:v>5.7277983699442184E-4</c:v>
                </c:pt>
                <c:pt idx="96">
                  <c:v>5.9765950611655151E-4</c:v>
                </c:pt>
                <c:pt idx="97">
                  <c:v>6.2609393103108121E-4</c:v>
                </c:pt>
                <c:pt idx="98">
                  <c:v>5.4396272915559402E-4</c:v>
                </c:pt>
                <c:pt idx="99">
                  <c:v>6.1979954191106732E-4</c:v>
                </c:pt>
                <c:pt idx="100">
                  <c:v>6.0260439352971572E-4</c:v>
                </c:pt>
                <c:pt idx="101">
                  <c:v>7.0148052180571006E-4</c:v>
                </c:pt>
                <c:pt idx="102">
                  <c:v>6.7556515175483259E-4</c:v>
                </c:pt>
                <c:pt idx="103">
                  <c:v>6.2317472561166818E-4</c:v>
                </c:pt>
                <c:pt idx="104">
                  <c:v>6.2180074082980304E-4</c:v>
                </c:pt>
                <c:pt idx="105">
                  <c:v>5.5869960158876476E-4</c:v>
                </c:pt>
                <c:pt idx="106">
                  <c:v>6.1371225523843139E-4</c:v>
                </c:pt>
                <c:pt idx="107">
                  <c:v>6.5999963572284143E-4</c:v>
                </c:pt>
                <c:pt idx="108">
                  <c:v>6.4983341476867378E-4</c:v>
                </c:pt>
                <c:pt idx="109">
                  <c:v>6.52024125020504E-4</c:v>
                </c:pt>
                <c:pt idx="110">
                  <c:v>6.4891093101599817E-4</c:v>
                </c:pt>
                <c:pt idx="111">
                  <c:v>6.7766024037806984E-4</c:v>
                </c:pt>
                <c:pt idx="112">
                  <c:v>6.7811977520553359E-4</c:v>
                </c:pt>
                <c:pt idx="113">
                  <c:v>6.6439652209599712E-4</c:v>
                </c:pt>
                <c:pt idx="114">
                  <c:v>6.2935788074407856E-4</c:v>
                </c:pt>
                <c:pt idx="115">
                  <c:v>5.8005465137945427E-4</c:v>
                </c:pt>
                <c:pt idx="116">
                  <c:v>5.6795997409053148E-4</c:v>
                </c:pt>
                <c:pt idx="117">
                  <c:v>6.109299822749328E-4</c:v>
                </c:pt>
                <c:pt idx="118">
                  <c:v>5.7040809713564328E-4</c:v>
                </c:pt>
                <c:pt idx="119">
                  <c:v>5.4582825011737955E-4</c:v>
                </c:pt>
                <c:pt idx="120">
                  <c:v>5.2476818013925291E-4</c:v>
                </c:pt>
                <c:pt idx="121">
                  <c:v>6.0340256790614838E-4</c:v>
                </c:pt>
                <c:pt idx="122">
                  <c:v>5.4139731692299479E-4</c:v>
                </c:pt>
                <c:pt idx="123">
                  <c:v>5.0960045577056726E-4</c:v>
                </c:pt>
                <c:pt idx="124">
                  <c:v>7.1680500624551891E-4</c:v>
                </c:pt>
                <c:pt idx="125">
                  <c:v>6.0662074861703922E-4</c:v>
                </c:pt>
                <c:pt idx="126">
                  <c:v>7.4634330969882508E-4</c:v>
                </c:pt>
                <c:pt idx="127">
                  <c:v>6.1101763132458099E-4</c:v>
                </c:pt>
                <c:pt idx="128">
                  <c:v>6.2033521542371854E-4</c:v>
                </c:pt>
                <c:pt idx="129">
                  <c:v>6.064010374791757E-4</c:v>
                </c:pt>
                <c:pt idx="130">
                  <c:v>6.1214190716110586E-4</c:v>
                </c:pt>
                <c:pt idx="131">
                  <c:v>6.2326946242195779E-4</c:v>
                </c:pt>
                <c:pt idx="132">
                  <c:v>6.5593751231714497E-4</c:v>
                </c:pt>
                <c:pt idx="133">
                  <c:v>6.7431369618440175E-4</c:v>
                </c:pt>
                <c:pt idx="134">
                  <c:v>6.6040243877763481E-4</c:v>
                </c:pt>
                <c:pt idx="135">
                  <c:v>7.0396738797333846E-4</c:v>
                </c:pt>
                <c:pt idx="136">
                  <c:v>6.972698932529687E-4</c:v>
                </c:pt>
                <c:pt idx="137">
                  <c:v>7.2835048926121878E-4</c:v>
                </c:pt>
                <c:pt idx="138">
                  <c:v>6.6224810449402958E-4</c:v>
                </c:pt>
                <c:pt idx="139">
                  <c:v>5.8881151810276789E-4</c:v>
                </c:pt>
                <c:pt idx="140">
                  <c:v>6.7389575545487193E-4</c:v>
                </c:pt>
                <c:pt idx="141">
                  <c:v>6.8878473693204318E-4</c:v>
                </c:pt>
                <c:pt idx="142">
                  <c:v>7.0009313376024295E-4</c:v>
                </c:pt>
                <c:pt idx="143">
                  <c:v>7.0239050381233831E-4</c:v>
                </c:pt>
                <c:pt idx="144">
                  <c:v>6.8661093360792072E-4</c:v>
                </c:pt>
                <c:pt idx="145">
                  <c:v>8.1013395148681262E-4</c:v>
                </c:pt>
                <c:pt idx="146">
                  <c:v>9.6296048986090326E-4</c:v>
                </c:pt>
                <c:pt idx="147">
                  <c:v>8.9679117842819309E-4</c:v>
                </c:pt>
                <c:pt idx="148">
                  <c:v>8.7581716796283763E-4</c:v>
                </c:pt>
                <c:pt idx="149">
                  <c:v>7.930344051744519E-4</c:v>
                </c:pt>
                <c:pt idx="150">
                  <c:v>7.6640046175776579E-4</c:v>
                </c:pt>
                <c:pt idx="151">
                  <c:v>7.5789385480883357E-4</c:v>
                </c:pt>
                <c:pt idx="152">
                  <c:v>7.2934554931148254E-4</c:v>
                </c:pt>
                <c:pt idx="153">
                  <c:v>6.9891379996390036E-4</c:v>
                </c:pt>
                <c:pt idx="154">
                  <c:v>7.1580660614868109E-4</c:v>
                </c:pt>
                <c:pt idx="155">
                  <c:v>7.8381195443425638E-4</c:v>
                </c:pt>
                <c:pt idx="156">
                  <c:v>7.3513587818502116E-4</c:v>
                </c:pt>
                <c:pt idx="157">
                  <c:v>7.3567670054668034E-4</c:v>
                </c:pt>
                <c:pt idx="158">
                  <c:v>6.9599976504107247E-4</c:v>
                </c:pt>
                <c:pt idx="159">
                  <c:v>6.9648451812168871E-4</c:v>
                </c:pt>
                <c:pt idx="160">
                  <c:v>7.3175241496340631E-4</c:v>
                </c:pt>
                <c:pt idx="161">
                  <c:v>6.8832072604152028E-4</c:v>
                </c:pt>
                <c:pt idx="162">
                  <c:v>7.1995958146296843E-4</c:v>
                </c:pt>
                <c:pt idx="163">
                  <c:v>6.8562212808804981E-4</c:v>
                </c:pt>
                <c:pt idx="164">
                  <c:v>6.8609252832574699E-4</c:v>
                </c:pt>
                <c:pt idx="165">
                  <c:v>6.1308929161008692E-4</c:v>
                </c:pt>
                <c:pt idx="166">
                  <c:v>6.9433732152281949E-4</c:v>
                </c:pt>
                <c:pt idx="167">
                  <c:v>6.8378333350671572E-4</c:v>
                </c:pt>
                <c:pt idx="168">
                  <c:v>6.7504807912320531E-4</c:v>
                </c:pt>
                <c:pt idx="169">
                  <c:v>6.1840985978678007E-4</c:v>
                </c:pt>
                <c:pt idx="170">
                  <c:v>6.390635634508263E-4</c:v>
                </c:pt>
                <c:pt idx="171">
                  <c:v>5.9521727187081209E-4</c:v>
                </c:pt>
                <c:pt idx="172">
                  <c:v>6.67530916531359E-4</c:v>
                </c:pt>
                <c:pt idx="173">
                  <c:v>5.6458503578152449E-4</c:v>
                </c:pt>
                <c:pt idx="174">
                  <c:v>6.3140522988534408E-4</c:v>
                </c:pt>
                <c:pt idx="175">
                  <c:v>7.0205390592822893E-4</c:v>
                </c:pt>
                <c:pt idx="176">
                  <c:v>6.5629658826042931E-4</c:v>
                </c:pt>
                <c:pt idx="177">
                  <c:v>5.6417856175181534E-4</c:v>
                </c:pt>
                <c:pt idx="178">
                  <c:v>6.1079555240801389E-4</c:v>
                </c:pt>
                <c:pt idx="179">
                  <c:v>6.537933208885248E-4</c:v>
                </c:pt>
                <c:pt idx="180">
                  <c:v>6.7647590155568227E-4</c:v>
                </c:pt>
                <c:pt idx="181">
                  <c:v>7.3261299426717749E-4</c:v>
                </c:pt>
                <c:pt idx="182">
                  <c:v>6.6442965429318454E-4</c:v>
                </c:pt>
                <c:pt idx="183">
                  <c:v>6.0912199179456467E-4</c:v>
                </c:pt>
                <c:pt idx="184">
                  <c:v>6.8573215277062546E-4</c:v>
                </c:pt>
                <c:pt idx="185">
                  <c:v>6.0060843624178313E-4</c:v>
                </c:pt>
                <c:pt idx="186">
                  <c:v>6.456522893756977E-4</c:v>
                </c:pt>
                <c:pt idx="187">
                  <c:v>6.6656366568131347E-4</c:v>
                </c:pt>
                <c:pt idx="188">
                  <c:v>7.5277776674330464E-4</c:v>
                </c:pt>
                <c:pt idx="189">
                  <c:v>7.4401435519849007E-4</c:v>
                </c:pt>
                <c:pt idx="190">
                  <c:v>7.2776132641622223E-4</c:v>
                </c:pt>
                <c:pt idx="191">
                  <c:v>7.1894756647166932E-4</c:v>
                </c:pt>
                <c:pt idx="192">
                  <c:v>7.0824444307050532E-4</c:v>
                </c:pt>
                <c:pt idx="193">
                  <c:v>7.5927591918180739E-4</c:v>
                </c:pt>
                <c:pt idx="194">
                  <c:v>8.3290445131409241E-4</c:v>
                </c:pt>
                <c:pt idx="195">
                  <c:v>8.0172787882182674E-4</c:v>
                </c:pt>
                <c:pt idx="196">
                  <c:v>8.3239131695249347E-4</c:v>
                </c:pt>
                <c:pt idx="197">
                  <c:v>8.7064378720663283E-4</c:v>
                </c:pt>
                <c:pt idx="198">
                  <c:v>7.9622174474005528E-4</c:v>
                </c:pt>
                <c:pt idx="199">
                  <c:v>8.1002252194439176E-4</c:v>
                </c:pt>
                <c:pt idx="200">
                  <c:v>7.7114927628187937E-4</c:v>
                </c:pt>
                <c:pt idx="201">
                  <c:v>7.5102351654828979E-4</c:v>
                </c:pt>
                <c:pt idx="202">
                  <c:v>7.6101354095013977E-4</c:v>
                </c:pt>
                <c:pt idx="203">
                  <c:v>8.8046098854583233E-4</c:v>
                </c:pt>
                <c:pt idx="204">
                  <c:v>8.2080277227954438E-4</c:v>
                </c:pt>
                <c:pt idx="205">
                  <c:v>9.2165731073334085E-4</c:v>
                </c:pt>
                <c:pt idx="206">
                  <c:v>7.3333046815594123E-4</c:v>
                </c:pt>
                <c:pt idx="207">
                  <c:v>7.8686990632158727E-4</c:v>
                </c:pt>
                <c:pt idx="208">
                  <c:v>6.6057451562431758E-4</c:v>
                </c:pt>
                <c:pt idx="209">
                  <c:v>6.5153491804473425E-4</c:v>
                </c:pt>
                <c:pt idx="210">
                  <c:v>7.2213390855804338E-4</c:v>
                </c:pt>
                <c:pt idx="211">
                  <c:v>6.3914610741495697E-4</c:v>
                </c:pt>
                <c:pt idx="212">
                  <c:v>7.4591033934452006E-4</c:v>
                </c:pt>
                <c:pt idx="213">
                  <c:v>7.5216964591056474E-4</c:v>
                </c:pt>
                <c:pt idx="214">
                  <c:v>6.4812142095729017E-4</c:v>
                </c:pt>
                <c:pt idx="215">
                  <c:v>6.2189884642366018E-4</c:v>
                </c:pt>
                <c:pt idx="216">
                  <c:v>6.2990269991218615E-4</c:v>
                </c:pt>
                <c:pt idx="217">
                  <c:v>6.8365458873621593E-4</c:v>
                </c:pt>
                <c:pt idx="218">
                  <c:v>6.593327258345717E-4</c:v>
                </c:pt>
                <c:pt idx="219">
                  <c:v>6.8839007165338894E-4</c:v>
                </c:pt>
                <c:pt idx="220">
                  <c:v>6.7167884065529005E-4</c:v>
                </c:pt>
                <c:pt idx="221">
                  <c:v>6.8550568751715756E-4</c:v>
                </c:pt>
                <c:pt idx="222">
                  <c:v>6.5155917927180662E-4</c:v>
                </c:pt>
                <c:pt idx="223">
                  <c:v>6.3476527288712243E-4</c:v>
                </c:pt>
                <c:pt idx="224">
                  <c:v>7.3089627971072808E-4</c:v>
                </c:pt>
                <c:pt idx="225">
                  <c:v>7.6975517162382833E-4</c:v>
                </c:pt>
                <c:pt idx="226">
                  <c:v>5.9777903882273972E-4</c:v>
                </c:pt>
                <c:pt idx="227">
                  <c:v>6.5952439946701262E-4</c:v>
                </c:pt>
                <c:pt idx="228">
                  <c:v>5.8701433923850465E-4</c:v>
                </c:pt>
                <c:pt idx="229">
                  <c:v>6.507430025222506E-4</c:v>
                </c:pt>
                <c:pt idx="230">
                  <c:v>5.5699286760562381E-4</c:v>
                </c:pt>
                <c:pt idx="231">
                  <c:v>5.3999832202400921E-4</c:v>
                </c:pt>
                <c:pt idx="232">
                  <c:v>5.0951055404528526E-4</c:v>
                </c:pt>
                <c:pt idx="233">
                  <c:v>5.4056551007960845E-4</c:v>
                </c:pt>
                <c:pt idx="234">
                  <c:v>5.543386766222486E-4</c:v>
                </c:pt>
                <c:pt idx="235">
                  <c:v>2.9457916787437244E-4</c:v>
                </c:pt>
                <c:pt idx="236">
                  <c:v>3.4861056893452331E-4</c:v>
                </c:pt>
                <c:pt idx="237">
                  <c:v>2.7935167474785953E-4</c:v>
                </c:pt>
                <c:pt idx="238">
                  <c:v>2.4280591255338558E-4</c:v>
                </c:pt>
                <c:pt idx="239">
                  <c:v>8.6723917354322974E-5</c:v>
                </c:pt>
                <c:pt idx="240">
                  <c:v>1.3490569128691225E-5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1-4370-BAE0-D7E27AD8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4281168"/>
        <c:axId val="133428164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1940'!$AM$13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1940'!$AM$14:$AM$254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3.2260862218221435E-2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3.3336420267591718E-2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3.4486176071169321E-2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3.5718082602079232E-2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311-4370-BAE0-D7E27AD8043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1940'!$AI$14:$AI$254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1940'!$AN$14:$AN$254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0.51082562376599072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311-4370-BAE0-D7E27AD8043D}"/>
                  </c:ext>
                </c:extLst>
              </c15:ser>
            </c15:filteredLineSeries>
          </c:ext>
        </c:extLst>
      </c:lineChart>
      <c:catAx>
        <c:axId val="1334281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648"/>
        <c:crosses val="autoZero"/>
        <c:auto val="1"/>
        <c:lblAlgn val="ctr"/>
        <c:lblOffset val="100"/>
        <c:tickMarkSkip val="4"/>
        <c:noMultiLvlLbl val="0"/>
      </c:catAx>
      <c:valAx>
        <c:axId val="1334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428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Unajusted</a:t>
            </a:r>
            <a:r>
              <a:rPr lang="en-US" baseline="0"/>
              <a:t> </a:t>
            </a:r>
            <a:r>
              <a:rPr lang="en-US"/>
              <a:t>Deaths per week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1940'!$N$13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1940'!$N$14:$N$254</c:f>
              <c:numCache>
                <c:formatCode>General</c:formatCode>
                <c:ptCount val="241"/>
                <c:pt idx="0">
                  <c:v>247</c:v>
                </c:pt>
                <c:pt idx="1">
                  <c:v>240</c:v>
                </c:pt>
                <c:pt idx="2">
                  <c:v>206</c:v>
                </c:pt>
                <c:pt idx="3">
                  <c:v>278</c:v>
                </c:pt>
                <c:pt idx="4">
                  <c:v>327</c:v>
                </c:pt>
                <c:pt idx="5">
                  <c:v>327</c:v>
                </c:pt>
                <c:pt idx="6">
                  <c:v>343</c:v>
                </c:pt>
                <c:pt idx="7">
                  <c:v>314</c:v>
                </c:pt>
                <c:pt idx="8">
                  <c:v>372</c:v>
                </c:pt>
                <c:pt idx="9">
                  <c:v>359</c:v>
                </c:pt>
                <c:pt idx="10">
                  <c:v>356</c:v>
                </c:pt>
                <c:pt idx="11">
                  <c:v>348</c:v>
                </c:pt>
                <c:pt idx="12">
                  <c:v>366</c:v>
                </c:pt>
                <c:pt idx="13">
                  <c:v>395</c:v>
                </c:pt>
                <c:pt idx="14">
                  <c:v>339</c:v>
                </c:pt>
                <c:pt idx="15">
                  <c:v>342</c:v>
                </c:pt>
                <c:pt idx="16">
                  <c:v>357</c:v>
                </c:pt>
                <c:pt idx="17">
                  <c:v>361</c:v>
                </c:pt>
                <c:pt idx="18">
                  <c:v>342</c:v>
                </c:pt>
                <c:pt idx="19">
                  <c:v>367</c:v>
                </c:pt>
                <c:pt idx="20">
                  <c:v>350</c:v>
                </c:pt>
                <c:pt idx="21">
                  <c:v>409</c:v>
                </c:pt>
                <c:pt idx="22">
                  <c:v>394</c:v>
                </c:pt>
                <c:pt idx="23">
                  <c:v>382</c:v>
                </c:pt>
                <c:pt idx="24">
                  <c:v>346</c:v>
                </c:pt>
                <c:pt idx="25">
                  <c:v>356</c:v>
                </c:pt>
                <c:pt idx="26">
                  <c:v>361</c:v>
                </c:pt>
                <c:pt idx="27">
                  <c:v>408</c:v>
                </c:pt>
                <c:pt idx="28">
                  <c:v>402</c:v>
                </c:pt>
                <c:pt idx="29">
                  <c:v>448</c:v>
                </c:pt>
                <c:pt idx="30">
                  <c:v>499</c:v>
                </c:pt>
                <c:pt idx="31">
                  <c:v>570</c:v>
                </c:pt>
                <c:pt idx="32">
                  <c:v>652</c:v>
                </c:pt>
                <c:pt idx="33">
                  <c:v>870</c:v>
                </c:pt>
                <c:pt idx="34">
                  <c:v>1172</c:v>
                </c:pt>
                <c:pt idx="35">
                  <c:v>1106</c:v>
                </c:pt>
                <c:pt idx="36">
                  <c:v>1044</c:v>
                </c:pt>
                <c:pt idx="37">
                  <c:v>893</c:v>
                </c:pt>
                <c:pt idx="38">
                  <c:v>787</c:v>
                </c:pt>
                <c:pt idx="39">
                  <c:v>809</c:v>
                </c:pt>
                <c:pt idx="40">
                  <c:v>833</c:v>
                </c:pt>
                <c:pt idx="41">
                  <c:v>856</c:v>
                </c:pt>
                <c:pt idx="42">
                  <c:v>872</c:v>
                </c:pt>
                <c:pt idx="43">
                  <c:v>943</c:v>
                </c:pt>
                <c:pt idx="44">
                  <c:v>1116</c:v>
                </c:pt>
                <c:pt idx="45">
                  <c:v>1071</c:v>
                </c:pt>
                <c:pt idx="46">
                  <c:v>994</c:v>
                </c:pt>
                <c:pt idx="47">
                  <c:v>946</c:v>
                </c:pt>
                <c:pt idx="48">
                  <c:v>861</c:v>
                </c:pt>
                <c:pt idx="49">
                  <c:v>937</c:v>
                </c:pt>
                <c:pt idx="50">
                  <c:v>967</c:v>
                </c:pt>
                <c:pt idx="51">
                  <c:v>1096</c:v>
                </c:pt>
                <c:pt idx="52">
                  <c:v>1195</c:v>
                </c:pt>
                <c:pt idx="53">
                  <c:v>1194</c:v>
                </c:pt>
                <c:pt idx="54">
                  <c:v>1078</c:v>
                </c:pt>
                <c:pt idx="55">
                  <c:v>956</c:v>
                </c:pt>
                <c:pt idx="56">
                  <c:v>849</c:v>
                </c:pt>
                <c:pt idx="57">
                  <c:v>719</c:v>
                </c:pt>
                <c:pt idx="58">
                  <c:v>592</c:v>
                </c:pt>
                <c:pt idx="59">
                  <c:v>516</c:v>
                </c:pt>
                <c:pt idx="60">
                  <c:v>534</c:v>
                </c:pt>
                <c:pt idx="61">
                  <c:v>405</c:v>
                </c:pt>
                <c:pt idx="62">
                  <c:v>382</c:v>
                </c:pt>
                <c:pt idx="63">
                  <c:v>332</c:v>
                </c:pt>
                <c:pt idx="64">
                  <c:v>304</c:v>
                </c:pt>
                <c:pt idx="65">
                  <c:v>277</c:v>
                </c:pt>
                <c:pt idx="66">
                  <c:v>263</c:v>
                </c:pt>
                <c:pt idx="67">
                  <c:v>265</c:v>
                </c:pt>
                <c:pt idx="68">
                  <c:v>220</c:v>
                </c:pt>
                <c:pt idx="69">
                  <c:v>199</c:v>
                </c:pt>
                <c:pt idx="70">
                  <c:v>225</c:v>
                </c:pt>
                <c:pt idx="71">
                  <c:v>208</c:v>
                </c:pt>
                <c:pt idx="72">
                  <c:v>199</c:v>
                </c:pt>
                <c:pt idx="73">
                  <c:v>195</c:v>
                </c:pt>
                <c:pt idx="74">
                  <c:v>181</c:v>
                </c:pt>
                <c:pt idx="75">
                  <c:v>187</c:v>
                </c:pt>
                <c:pt idx="76">
                  <c:v>192</c:v>
                </c:pt>
                <c:pt idx="77">
                  <c:v>182</c:v>
                </c:pt>
                <c:pt idx="78">
                  <c:v>164</c:v>
                </c:pt>
                <c:pt idx="79">
                  <c:v>186</c:v>
                </c:pt>
                <c:pt idx="80">
                  <c:v>185</c:v>
                </c:pt>
                <c:pt idx="81">
                  <c:v>194</c:v>
                </c:pt>
                <c:pt idx="82">
                  <c:v>164</c:v>
                </c:pt>
                <c:pt idx="83">
                  <c:v>167</c:v>
                </c:pt>
                <c:pt idx="84">
                  <c:v>202</c:v>
                </c:pt>
                <c:pt idx="85">
                  <c:v>204</c:v>
                </c:pt>
                <c:pt idx="86">
                  <c:v>260</c:v>
                </c:pt>
                <c:pt idx="87">
                  <c:v>269</c:v>
                </c:pt>
                <c:pt idx="88">
                  <c:v>262</c:v>
                </c:pt>
                <c:pt idx="89">
                  <c:v>380</c:v>
                </c:pt>
                <c:pt idx="90">
                  <c:v>371</c:v>
                </c:pt>
                <c:pt idx="91">
                  <c:v>374</c:v>
                </c:pt>
                <c:pt idx="92">
                  <c:v>371</c:v>
                </c:pt>
                <c:pt idx="93">
                  <c:v>347</c:v>
                </c:pt>
                <c:pt idx="94">
                  <c:v>340</c:v>
                </c:pt>
                <c:pt idx="95">
                  <c:v>305</c:v>
                </c:pt>
                <c:pt idx="96">
                  <c:v>272</c:v>
                </c:pt>
                <c:pt idx="97">
                  <c:v>252</c:v>
                </c:pt>
                <c:pt idx="98">
                  <c:v>214</c:v>
                </c:pt>
                <c:pt idx="99">
                  <c:v>206</c:v>
                </c:pt>
                <c:pt idx="100">
                  <c:v>245</c:v>
                </c:pt>
                <c:pt idx="101">
                  <c:v>276</c:v>
                </c:pt>
                <c:pt idx="102">
                  <c:v>260</c:v>
                </c:pt>
                <c:pt idx="103">
                  <c:v>235</c:v>
                </c:pt>
                <c:pt idx="104">
                  <c:v>220</c:v>
                </c:pt>
                <c:pt idx="105">
                  <c:v>208</c:v>
                </c:pt>
                <c:pt idx="106">
                  <c:v>206</c:v>
                </c:pt>
                <c:pt idx="107">
                  <c:v>222</c:v>
                </c:pt>
                <c:pt idx="108">
                  <c:v>193</c:v>
                </c:pt>
                <c:pt idx="109">
                  <c:v>189</c:v>
                </c:pt>
                <c:pt idx="110">
                  <c:v>170</c:v>
                </c:pt>
                <c:pt idx="111">
                  <c:v>168</c:v>
                </c:pt>
                <c:pt idx="112">
                  <c:v>160</c:v>
                </c:pt>
                <c:pt idx="113">
                  <c:v>161</c:v>
                </c:pt>
                <c:pt idx="114">
                  <c:v>177</c:v>
                </c:pt>
                <c:pt idx="115">
                  <c:v>156</c:v>
                </c:pt>
                <c:pt idx="116">
                  <c:v>136</c:v>
                </c:pt>
                <c:pt idx="117">
                  <c:v>144</c:v>
                </c:pt>
                <c:pt idx="118">
                  <c:v>157</c:v>
                </c:pt>
                <c:pt idx="119">
                  <c:v>134</c:v>
                </c:pt>
                <c:pt idx="120">
                  <c:v>134</c:v>
                </c:pt>
                <c:pt idx="121">
                  <c:v>138</c:v>
                </c:pt>
                <c:pt idx="122">
                  <c:v>122</c:v>
                </c:pt>
                <c:pt idx="123">
                  <c:v>161</c:v>
                </c:pt>
                <c:pt idx="124">
                  <c:v>160</c:v>
                </c:pt>
                <c:pt idx="125">
                  <c:v>155</c:v>
                </c:pt>
                <c:pt idx="126">
                  <c:v>173</c:v>
                </c:pt>
                <c:pt idx="127">
                  <c:v>149</c:v>
                </c:pt>
                <c:pt idx="128">
                  <c:v>142</c:v>
                </c:pt>
                <c:pt idx="129">
                  <c:v>154</c:v>
                </c:pt>
                <c:pt idx="130">
                  <c:v>147</c:v>
                </c:pt>
                <c:pt idx="131">
                  <c:v>177</c:v>
                </c:pt>
                <c:pt idx="132">
                  <c:v>127</c:v>
                </c:pt>
                <c:pt idx="133">
                  <c:v>150</c:v>
                </c:pt>
                <c:pt idx="134">
                  <c:v>174</c:v>
                </c:pt>
                <c:pt idx="135">
                  <c:v>176</c:v>
                </c:pt>
                <c:pt idx="136">
                  <c:v>174</c:v>
                </c:pt>
                <c:pt idx="137">
                  <c:v>134</c:v>
                </c:pt>
                <c:pt idx="138">
                  <c:v>164</c:v>
                </c:pt>
                <c:pt idx="139">
                  <c:v>132</c:v>
                </c:pt>
                <c:pt idx="140">
                  <c:v>156</c:v>
                </c:pt>
                <c:pt idx="141">
                  <c:v>130</c:v>
                </c:pt>
                <c:pt idx="142">
                  <c:v>143</c:v>
                </c:pt>
                <c:pt idx="143">
                  <c:v>163</c:v>
                </c:pt>
                <c:pt idx="144">
                  <c:v>147</c:v>
                </c:pt>
                <c:pt idx="145">
                  <c:v>175</c:v>
                </c:pt>
                <c:pt idx="146">
                  <c:v>201</c:v>
                </c:pt>
                <c:pt idx="147">
                  <c:v>215</c:v>
                </c:pt>
                <c:pt idx="148">
                  <c:v>209</c:v>
                </c:pt>
                <c:pt idx="149">
                  <c:v>172</c:v>
                </c:pt>
                <c:pt idx="150">
                  <c:v>169</c:v>
                </c:pt>
                <c:pt idx="151">
                  <c:v>142</c:v>
                </c:pt>
                <c:pt idx="152">
                  <c:v>144</c:v>
                </c:pt>
                <c:pt idx="153">
                  <c:v>146</c:v>
                </c:pt>
                <c:pt idx="154">
                  <c:v>142</c:v>
                </c:pt>
                <c:pt idx="155">
                  <c:v>152</c:v>
                </c:pt>
                <c:pt idx="156">
                  <c:v>137</c:v>
                </c:pt>
                <c:pt idx="157">
                  <c:v>152</c:v>
                </c:pt>
                <c:pt idx="158">
                  <c:v>161</c:v>
                </c:pt>
                <c:pt idx="159">
                  <c:v>117</c:v>
                </c:pt>
                <c:pt idx="160">
                  <c:v>131</c:v>
                </c:pt>
                <c:pt idx="161">
                  <c:v>120</c:v>
                </c:pt>
                <c:pt idx="162">
                  <c:v>126</c:v>
                </c:pt>
                <c:pt idx="163">
                  <c:v>120</c:v>
                </c:pt>
                <c:pt idx="164">
                  <c:v>107</c:v>
                </c:pt>
                <c:pt idx="165">
                  <c:v>122</c:v>
                </c:pt>
                <c:pt idx="166">
                  <c:v>106</c:v>
                </c:pt>
                <c:pt idx="167">
                  <c:v>104</c:v>
                </c:pt>
                <c:pt idx="168">
                  <c:v>127</c:v>
                </c:pt>
                <c:pt idx="169">
                  <c:v>113</c:v>
                </c:pt>
                <c:pt idx="170">
                  <c:v>125</c:v>
                </c:pt>
                <c:pt idx="171">
                  <c:v>125</c:v>
                </c:pt>
                <c:pt idx="172">
                  <c:v>131</c:v>
                </c:pt>
                <c:pt idx="173">
                  <c:v>114</c:v>
                </c:pt>
                <c:pt idx="174">
                  <c:v>123</c:v>
                </c:pt>
                <c:pt idx="175">
                  <c:v>114</c:v>
                </c:pt>
                <c:pt idx="176">
                  <c:v>107</c:v>
                </c:pt>
                <c:pt idx="177">
                  <c:v>106</c:v>
                </c:pt>
                <c:pt idx="178">
                  <c:v>122</c:v>
                </c:pt>
                <c:pt idx="179">
                  <c:v>104</c:v>
                </c:pt>
                <c:pt idx="180">
                  <c:v>140</c:v>
                </c:pt>
                <c:pt idx="181">
                  <c:v>114</c:v>
                </c:pt>
                <c:pt idx="182">
                  <c:v>104</c:v>
                </c:pt>
                <c:pt idx="183">
                  <c:v>98</c:v>
                </c:pt>
                <c:pt idx="184">
                  <c:v>109</c:v>
                </c:pt>
                <c:pt idx="185">
                  <c:v>127</c:v>
                </c:pt>
                <c:pt idx="186">
                  <c:v>119</c:v>
                </c:pt>
                <c:pt idx="187">
                  <c:v>133</c:v>
                </c:pt>
                <c:pt idx="188">
                  <c:v>137</c:v>
                </c:pt>
                <c:pt idx="189">
                  <c:v>139</c:v>
                </c:pt>
                <c:pt idx="190">
                  <c:v>124</c:v>
                </c:pt>
                <c:pt idx="191">
                  <c:v>133</c:v>
                </c:pt>
                <c:pt idx="192">
                  <c:v>137</c:v>
                </c:pt>
                <c:pt idx="193">
                  <c:v>146</c:v>
                </c:pt>
                <c:pt idx="194">
                  <c:v>137</c:v>
                </c:pt>
                <c:pt idx="195">
                  <c:v>142</c:v>
                </c:pt>
                <c:pt idx="196">
                  <c:v>175</c:v>
                </c:pt>
                <c:pt idx="197">
                  <c:v>155</c:v>
                </c:pt>
                <c:pt idx="198">
                  <c:v>174</c:v>
                </c:pt>
                <c:pt idx="199">
                  <c:v>179</c:v>
                </c:pt>
                <c:pt idx="200">
                  <c:v>154</c:v>
                </c:pt>
                <c:pt idx="201">
                  <c:v>139</c:v>
                </c:pt>
                <c:pt idx="202">
                  <c:v>144</c:v>
                </c:pt>
                <c:pt idx="203">
                  <c:v>134</c:v>
                </c:pt>
                <c:pt idx="204">
                  <c:v>151</c:v>
                </c:pt>
                <c:pt idx="205">
                  <c:v>159</c:v>
                </c:pt>
                <c:pt idx="206">
                  <c:v>135</c:v>
                </c:pt>
                <c:pt idx="207">
                  <c:v>109</c:v>
                </c:pt>
                <c:pt idx="208">
                  <c:v>108</c:v>
                </c:pt>
                <c:pt idx="209">
                  <c:v>119</c:v>
                </c:pt>
                <c:pt idx="210">
                  <c:v>127</c:v>
                </c:pt>
                <c:pt idx="211">
                  <c:v>108</c:v>
                </c:pt>
                <c:pt idx="212">
                  <c:v>120</c:v>
                </c:pt>
                <c:pt idx="213">
                  <c:v>107</c:v>
                </c:pt>
                <c:pt idx="214">
                  <c:v>114</c:v>
                </c:pt>
                <c:pt idx="215">
                  <c:v>112</c:v>
                </c:pt>
                <c:pt idx="216">
                  <c:v>99</c:v>
                </c:pt>
                <c:pt idx="217">
                  <c:v>103</c:v>
                </c:pt>
                <c:pt idx="218">
                  <c:v>112</c:v>
                </c:pt>
                <c:pt idx="219">
                  <c:v>108</c:v>
                </c:pt>
                <c:pt idx="220">
                  <c:v>108</c:v>
                </c:pt>
                <c:pt idx="221">
                  <c:v>111</c:v>
                </c:pt>
                <c:pt idx="222">
                  <c:v>104</c:v>
                </c:pt>
                <c:pt idx="223">
                  <c:v>75</c:v>
                </c:pt>
                <c:pt idx="224">
                  <c:v>110</c:v>
                </c:pt>
                <c:pt idx="225">
                  <c:v>92</c:v>
                </c:pt>
                <c:pt idx="226">
                  <c:v>87</c:v>
                </c:pt>
                <c:pt idx="227">
                  <c:v>96</c:v>
                </c:pt>
                <c:pt idx="228">
                  <c:v>94</c:v>
                </c:pt>
                <c:pt idx="229">
                  <c:v>88</c:v>
                </c:pt>
                <c:pt idx="230">
                  <c:v>101</c:v>
                </c:pt>
                <c:pt idx="231">
                  <c:v>88</c:v>
                </c:pt>
                <c:pt idx="232">
                  <c:v>98</c:v>
                </c:pt>
                <c:pt idx="233">
                  <c:v>87</c:v>
                </c:pt>
                <c:pt idx="234">
                  <c:v>82</c:v>
                </c:pt>
                <c:pt idx="235">
                  <c:v>53</c:v>
                </c:pt>
                <c:pt idx="236">
                  <c:v>46</c:v>
                </c:pt>
                <c:pt idx="237">
                  <c:v>43</c:v>
                </c:pt>
                <c:pt idx="238">
                  <c:v>33</c:v>
                </c:pt>
                <c:pt idx="239">
                  <c:v>16</c:v>
                </c:pt>
                <c:pt idx="24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2E-4AD9-8C79-A2C153F74D21}"/>
            </c:ext>
          </c:extLst>
        </c:ser>
        <c:ser>
          <c:idx val="1"/>
          <c:order val="1"/>
          <c:tx>
            <c:strRef>
              <c:f>'2021_30 enroll 1940'!$O$13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1940'!$O$14:$O$254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16</c:v>
                </c:pt>
                <c:pt idx="47">
                  <c:v>30</c:v>
                </c:pt>
                <c:pt idx="48">
                  <c:v>42</c:v>
                </c:pt>
                <c:pt idx="49">
                  <c:v>31</c:v>
                </c:pt>
                <c:pt idx="50">
                  <c:v>36</c:v>
                </c:pt>
                <c:pt idx="51">
                  <c:v>32</c:v>
                </c:pt>
                <c:pt idx="52">
                  <c:v>45</c:v>
                </c:pt>
                <c:pt idx="53">
                  <c:v>44</c:v>
                </c:pt>
                <c:pt idx="54">
                  <c:v>85</c:v>
                </c:pt>
                <c:pt idx="55">
                  <c:v>82</c:v>
                </c:pt>
                <c:pt idx="56">
                  <c:v>121</c:v>
                </c:pt>
                <c:pt idx="57">
                  <c:v>97</c:v>
                </c:pt>
                <c:pt idx="58">
                  <c:v>83</c:v>
                </c:pt>
                <c:pt idx="59">
                  <c:v>79</c:v>
                </c:pt>
                <c:pt idx="60">
                  <c:v>83</c:v>
                </c:pt>
                <c:pt idx="61">
                  <c:v>81</c:v>
                </c:pt>
                <c:pt idx="62">
                  <c:v>78</c:v>
                </c:pt>
                <c:pt idx="63">
                  <c:v>51</c:v>
                </c:pt>
                <c:pt idx="64">
                  <c:v>60</c:v>
                </c:pt>
                <c:pt idx="65">
                  <c:v>76</c:v>
                </c:pt>
                <c:pt idx="66">
                  <c:v>61</c:v>
                </c:pt>
                <c:pt idx="67">
                  <c:v>38</c:v>
                </c:pt>
                <c:pt idx="68">
                  <c:v>52</c:v>
                </c:pt>
                <c:pt idx="69">
                  <c:v>41</c:v>
                </c:pt>
                <c:pt idx="70">
                  <c:v>39</c:v>
                </c:pt>
                <c:pt idx="71">
                  <c:v>35</c:v>
                </c:pt>
                <c:pt idx="72">
                  <c:v>43</c:v>
                </c:pt>
                <c:pt idx="73">
                  <c:v>28</c:v>
                </c:pt>
                <c:pt idx="74">
                  <c:v>22</c:v>
                </c:pt>
                <c:pt idx="75">
                  <c:v>30</c:v>
                </c:pt>
                <c:pt idx="76">
                  <c:v>16</c:v>
                </c:pt>
                <c:pt idx="77">
                  <c:v>26</c:v>
                </c:pt>
                <c:pt idx="78">
                  <c:v>21</c:v>
                </c:pt>
                <c:pt idx="79">
                  <c:v>24</c:v>
                </c:pt>
                <c:pt idx="80">
                  <c:v>16</c:v>
                </c:pt>
                <c:pt idx="81">
                  <c:v>23</c:v>
                </c:pt>
                <c:pt idx="82">
                  <c:v>15</c:v>
                </c:pt>
                <c:pt idx="83">
                  <c:v>25</c:v>
                </c:pt>
                <c:pt idx="84">
                  <c:v>22</c:v>
                </c:pt>
                <c:pt idx="85">
                  <c:v>21</c:v>
                </c:pt>
                <c:pt idx="86">
                  <c:v>24</c:v>
                </c:pt>
                <c:pt idx="87">
                  <c:v>19</c:v>
                </c:pt>
                <c:pt idx="88">
                  <c:v>24</c:v>
                </c:pt>
                <c:pt idx="89">
                  <c:v>20</c:v>
                </c:pt>
                <c:pt idx="90">
                  <c:v>21</c:v>
                </c:pt>
                <c:pt idx="91">
                  <c:v>18</c:v>
                </c:pt>
                <c:pt idx="92">
                  <c:v>19</c:v>
                </c:pt>
                <c:pt idx="93">
                  <c:v>18</c:v>
                </c:pt>
                <c:pt idx="94">
                  <c:v>12</c:v>
                </c:pt>
                <c:pt idx="95">
                  <c:v>23</c:v>
                </c:pt>
                <c:pt idx="96">
                  <c:v>16</c:v>
                </c:pt>
                <c:pt idx="97">
                  <c:v>17</c:v>
                </c:pt>
                <c:pt idx="98">
                  <c:v>19</c:v>
                </c:pt>
                <c:pt idx="99">
                  <c:v>12</c:v>
                </c:pt>
                <c:pt idx="100">
                  <c:v>15</c:v>
                </c:pt>
                <c:pt idx="101">
                  <c:v>23</c:v>
                </c:pt>
                <c:pt idx="102">
                  <c:v>21</c:v>
                </c:pt>
                <c:pt idx="103">
                  <c:v>26</c:v>
                </c:pt>
                <c:pt idx="104">
                  <c:v>17</c:v>
                </c:pt>
                <c:pt idx="105">
                  <c:v>16</c:v>
                </c:pt>
                <c:pt idx="106">
                  <c:v>15</c:v>
                </c:pt>
                <c:pt idx="107">
                  <c:v>15</c:v>
                </c:pt>
                <c:pt idx="108">
                  <c:v>20</c:v>
                </c:pt>
                <c:pt idx="109">
                  <c:v>15</c:v>
                </c:pt>
                <c:pt idx="110">
                  <c:v>21</c:v>
                </c:pt>
                <c:pt idx="111">
                  <c:v>15</c:v>
                </c:pt>
                <c:pt idx="112">
                  <c:v>21</c:v>
                </c:pt>
                <c:pt idx="113">
                  <c:v>20</c:v>
                </c:pt>
                <c:pt idx="114">
                  <c:v>12</c:v>
                </c:pt>
                <c:pt idx="115">
                  <c:v>16</c:v>
                </c:pt>
                <c:pt idx="116">
                  <c:v>12</c:v>
                </c:pt>
                <c:pt idx="117">
                  <c:v>16</c:v>
                </c:pt>
                <c:pt idx="118">
                  <c:v>14</c:v>
                </c:pt>
                <c:pt idx="119">
                  <c:v>16</c:v>
                </c:pt>
                <c:pt idx="120">
                  <c:v>16</c:v>
                </c:pt>
                <c:pt idx="121">
                  <c:v>23</c:v>
                </c:pt>
                <c:pt idx="122">
                  <c:v>16</c:v>
                </c:pt>
                <c:pt idx="123">
                  <c:v>14</c:v>
                </c:pt>
                <c:pt idx="124">
                  <c:v>17</c:v>
                </c:pt>
                <c:pt idx="125">
                  <c:v>12</c:v>
                </c:pt>
                <c:pt idx="126">
                  <c:v>17</c:v>
                </c:pt>
                <c:pt idx="127">
                  <c:v>16</c:v>
                </c:pt>
                <c:pt idx="128">
                  <c:v>12</c:v>
                </c:pt>
                <c:pt idx="129">
                  <c:v>14</c:v>
                </c:pt>
                <c:pt idx="130">
                  <c:v>10</c:v>
                </c:pt>
                <c:pt idx="131">
                  <c:v>8</c:v>
                </c:pt>
                <c:pt idx="132">
                  <c:v>23</c:v>
                </c:pt>
                <c:pt idx="133">
                  <c:v>18</c:v>
                </c:pt>
                <c:pt idx="134">
                  <c:v>22</c:v>
                </c:pt>
                <c:pt idx="135">
                  <c:v>19</c:v>
                </c:pt>
                <c:pt idx="136">
                  <c:v>30</c:v>
                </c:pt>
                <c:pt idx="137">
                  <c:v>14</c:v>
                </c:pt>
                <c:pt idx="138">
                  <c:v>18</c:v>
                </c:pt>
                <c:pt idx="139">
                  <c:v>15</c:v>
                </c:pt>
                <c:pt idx="140">
                  <c:v>13</c:v>
                </c:pt>
                <c:pt idx="141">
                  <c:v>20</c:v>
                </c:pt>
                <c:pt idx="142">
                  <c:v>12</c:v>
                </c:pt>
                <c:pt idx="143">
                  <c:v>16</c:v>
                </c:pt>
                <c:pt idx="144">
                  <c:v>17</c:v>
                </c:pt>
                <c:pt idx="145">
                  <c:v>21</c:v>
                </c:pt>
                <c:pt idx="146">
                  <c:v>21</c:v>
                </c:pt>
                <c:pt idx="147">
                  <c:v>20</c:v>
                </c:pt>
                <c:pt idx="148">
                  <c:v>16</c:v>
                </c:pt>
                <c:pt idx="149">
                  <c:v>23</c:v>
                </c:pt>
                <c:pt idx="150">
                  <c:v>14</c:v>
                </c:pt>
                <c:pt idx="151">
                  <c:v>19</c:v>
                </c:pt>
                <c:pt idx="152">
                  <c:v>15</c:v>
                </c:pt>
                <c:pt idx="153">
                  <c:v>11</c:v>
                </c:pt>
                <c:pt idx="154">
                  <c:v>12</c:v>
                </c:pt>
                <c:pt idx="155">
                  <c:v>21</c:v>
                </c:pt>
                <c:pt idx="156">
                  <c:v>12</c:v>
                </c:pt>
                <c:pt idx="157">
                  <c:v>18</c:v>
                </c:pt>
                <c:pt idx="158">
                  <c:v>17</c:v>
                </c:pt>
                <c:pt idx="159">
                  <c:v>19</c:v>
                </c:pt>
                <c:pt idx="160">
                  <c:v>13</c:v>
                </c:pt>
                <c:pt idx="161">
                  <c:v>14</c:v>
                </c:pt>
                <c:pt idx="162">
                  <c:v>20</c:v>
                </c:pt>
                <c:pt idx="163">
                  <c:v>21</c:v>
                </c:pt>
                <c:pt idx="164">
                  <c:v>16</c:v>
                </c:pt>
                <c:pt idx="165">
                  <c:v>8</c:v>
                </c:pt>
                <c:pt idx="166">
                  <c:v>18</c:v>
                </c:pt>
                <c:pt idx="167">
                  <c:v>15</c:v>
                </c:pt>
                <c:pt idx="168">
                  <c:v>18</c:v>
                </c:pt>
                <c:pt idx="169">
                  <c:v>23</c:v>
                </c:pt>
                <c:pt idx="170">
                  <c:v>18</c:v>
                </c:pt>
                <c:pt idx="171">
                  <c:v>13</c:v>
                </c:pt>
                <c:pt idx="172">
                  <c:v>13</c:v>
                </c:pt>
                <c:pt idx="173">
                  <c:v>17</c:v>
                </c:pt>
                <c:pt idx="174">
                  <c:v>21</c:v>
                </c:pt>
                <c:pt idx="175">
                  <c:v>15</c:v>
                </c:pt>
                <c:pt idx="176">
                  <c:v>16</c:v>
                </c:pt>
                <c:pt idx="177">
                  <c:v>17</c:v>
                </c:pt>
                <c:pt idx="178">
                  <c:v>17</c:v>
                </c:pt>
                <c:pt idx="179">
                  <c:v>7</c:v>
                </c:pt>
                <c:pt idx="180">
                  <c:v>17</c:v>
                </c:pt>
                <c:pt idx="181">
                  <c:v>10</c:v>
                </c:pt>
                <c:pt idx="182">
                  <c:v>11</c:v>
                </c:pt>
                <c:pt idx="183">
                  <c:v>12</c:v>
                </c:pt>
                <c:pt idx="184">
                  <c:v>10</c:v>
                </c:pt>
                <c:pt idx="185">
                  <c:v>12</c:v>
                </c:pt>
                <c:pt idx="186">
                  <c:v>13</c:v>
                </c:pt>
                <c:pt idx="187">
                  <c:v>15</c:v>
                </c:pt>
                <c:pt idx="188">
                  <c:v>11</c:v>
                </c:pt>
                <c:pt idx="189">
                  <c:v>11</c:v>
                </c:pt>
                <c:pt idx="190">
                  <c:v>14</c:v>
                </c:pt>
                <c:pt idx="191">
                  <c:v>15</c:v>
                </c:pt>
                <c:pt idx="192">
                  <c:v>17</c:v>
                </c:pt>
                <c:pt idx="193">
                  <c:v>16</c:v>
                </c:pt>
                <c:pt idx="194">
                  <c:v>21</c:v>
                </c:pt>
                <c:pt idx="195">
                  <c:v>18</c:v>
                </c:pt>
                <c:pt idx="196">
                  <c:v>14</c:v>
                </c:pt>
                <c:pt idx="197">
                  <c:v>20</c:v>
                </c:pt>
                <c:pt idx="198">
                  <c:v>6</c:v>
                </c:pt>
                <c:pt idx="199">
                  <c:v>20</c:v>
                </c:pt>
                <c:pt idx="200">
                  <c:v>21</c:v>
                </c:pt>
                <c:pt idx="201">
                  <c:v>16</c:v>
                </c:pt>
                <c:pt idx="202">
                  <c:v>15</c:v>
                </c:pt>
                <c:pt idx="203">
                  <c:v>21</c:v>
                </c:pt>
                <c:pt idx="204">
                  <c:v>21</c:v>
                </c:pt>
                <c:pt idx="205">
                  <c:v>23</c:v>
                </c:pt>
                <c:pt idx="206">
                  <c:v>12</c:v>
                </c:pt>
                <c:pt idx="207">
                  <c:v>22</c:v>
                </c:pt>
                <c:pt idx="208">
                  <c:v>13</c:v>
                </c:pt>
                <c:pt idx="209">
                  <c:v>9</c:v>
                </c:pt>
                <c:pt idx="210">
                  <c:v>9</c:v>
                </c:pt>
                <c:pt idx="211">
                  <c:v>19</c:v>
                </c:pt>
                <c:pt idx="212">
                  <c:v>12</c:v>
                </c:pt>
                <c:pt idx="213">
                  <c:v>17</c:v>
                </c:pt>
                <c:pt idx="214">
                  <c:v>26</c:v>
                </c:pt>
                <c:pt idx="215">
                  <c:v>14</c:v>
                </c:pt>
                <c:pt idx="216">
                  <c:v>9</c:v>
                </c:pt>
                <c:pt idx="217">
                  <c:v>14</c:v>
                </c:pt>
                <c:pt idx="218">
                  <c:v>13</c:v>
                </c:pt>
                <c:pt idx="219">
                  <c:v>10</c:v>
                </c:pt>
                <c:pt idx="220">
                  <c:v>11</c:v>
                </c:pt>
                <c:pt idx="221">
                  <c:v>15</c:v>
                </c:pt>
                <c:pt idx="222">
                  <c:v>6</c:v>
                </c:pt>
                <c:pt idx="223">
                  <c:v>10</c:v>
                </c:pt>
                <c:pt idx="224">
                  <c:v>15</c:v>
                </c:pt>
                <c:pt idx="225">
                  <c:v>15</c:v>
                </c:pt>
                <c:pt idx="226">
                  <c:v>9</c:v>
                </c:pt>
                <c:pt idx="227">
                  <c:v>6</c:v>
                </c:pt>
                <c:pt idx="228">
                  <c:v>10</c:v>
                </c:pt>
                <c:pt idx="229">
                  <c:v>16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6</c:v>
                </c:pt>
                <c:pt idx="234">
                  <c:v>14</c:v>
                </c:pt>
                <c:pt idx="235">
                  <c:v>4</c:v>
                </c:pt>
                <c:pt idx="236">
                  <c:v>7</c:v>
                </c:pt>
                <c:pt idx="237">
                  <c:v>3</c:v>
                </c:pt>
                <c:pt idx="238">
                  <c:v>6</c:v>
                </c:pt>
                <c:pt idx="239">
                  <c:v>1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2E-4AD9-8C79-A2C153F74D21}"/>
            </c:ext>
          </c:extLst>
        </c:ser>
        <c:ser>
          <c:idx val="2"/>
          <c:order val="2"/>
          <c:tx>
            <c:strRef>
              <c:f>'2021_30 enroll 1940'!$P$13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1940'!$M$14:$M$254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1940'!$P$14:$P$254</c:f>
              <c:numCache>
                <c:formatCode>General</c:formatCode>
                <c:ptCount val="2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15</c:v>
                </c:pt>
                <c:pt idx="51">
                  <c:v>17</c:v>
                </c:pt>
                <c:pt idx="52">
                  <c:v>28</c:v>
                </c:pt>
                <c:pt idx="53">
                  <c:v>33</c:v>
                </c:pt>
                <c:pt idx="54">
                  <c:v>38</c:v>
                </c:pt>
                <c:pt idx="55">
                  <c:v>39</c:v>
                </c:pt>
                <c:pt idx="56">
                  <c:v>71</c:v>
                </c:pt>
                <c:pt idx="57">
                  <c:v>59</c:v>
                </c:pt>
                <c:pt idx="58">
                  <c:v>77</c:v>
                </c:pt>
                <c:pt idx="59">
                  <c:v>88</c:v>
                </c:pt>
                <c:pt idx="60">
                  <c:v>112</c:v>
                </c:pt>
                <c:pt idx="61">
                  <c:v>159</c:v>
                </c:pt>
                <c:pt idx="62">
                  <c:v>143</c:v>
                </c:pt>
                <c:pt idx="63">
                  <c:v>137</c:v>
                </c:pt>
                <c:pt idx="64">
                  <c:v>127</c:v>
                </c:pt>
                <c:pt idx="65">
                  <c:v>165</c:v>
                </c:pt>
                <c:pt idx="66">
                  <c:v>171</c:v>
                </c:pt>
                <c:pt idx="67">
                  <c:v>186</c:v>
                </c:pt>
                <c:pt idx="68">
                  <c:v>214</c:v>
                </c:pt>
                <c:pt idx="69">
                  <c:v>180</c:v>
                </c:pt>
                <c:pt idx="70">
                  <c:v>205</c:v>
                </c:pt>
                <c:pt idx="71">
                  <c:v>278</c:v>
                </c:pt>
                <c:pt idx="72">
                  <c:v>245</c:v>
                </c:pt>
                <c:pt idx="73">
                  <c:v>293</c:v>
                </c:pt>
                <c:pt idx="74">
                  <c:v>263</c:v>
                </c:pt>
                <c:pt idx="75">
                  <c:v>288</c:v>
                </c:pt>
                <c:pt idx="76">
                  <c:v>258</c:v>
                </c:pt>
                <c:pt idx="77">
                  <c:v>274</c:v>
                </c:pt>
                <c:pt idx="78">
                  <c:v>268</c:v>
                </c:pt>
                <c:pt idx="79">
                  <c:v>299</c:v>
                </c:pt>
                <c:pt idx="80">
                  <c:v>306</c:v>
                </c:pt>
                <c:pt idx="81">
                  <c:v>298</c:v>
                </c:pt>
                <c:pt idx="82">
                  <c:v>285</c:v>
                </c:pt>
                <c:pt idx="83">
                  <c:v>298</c:v>
                </c:pt>
                <c:pt idx="84">
                  <c:v>299</c:v>
                </c:pt>
                <c:pt idx="85">
                  <c:v>317</c:v>
                </c:pt>
                <c:pt idx="86">
                  <c:v>409</c:v>
                </c:pt>
                <c:pt idx="87">
                  <c:v>370</c:v>
                </c:pt>
                <c:pt idx="88">
                  <c:v>403</c:v>
                </c:pt>
                <c:pt idx="89">
                  <c:v>415</c:v>
                </c:pt>
                <c:pt idx="90">
                  <c:v>425</c:v>
                </c:pt>
                <c:pt idx="91">
                  <c:v>461</c:v>
                </c:pt>
                <c:pt idx="92">
                  <c:v>465</c:v>
                </c:pt>
                <c:pt idx="93">
                  <c:v>406</c:v>
                </c:pt>
                <c:pt idx="94">
                  <c:v>383</c:v>
                </c:pt>
                <c:pt idx="95">
                  <c:v>327</c:v>
                </c:pt>
                <c:pt idx="96">
                  <c:v>341</c:v>
                </c:pt>
                <c:pt idx="97">
                  <c:v>357</c:v>
                </c:pt>
                <c:pt idx="98">
                  <c:v>310</c:v>
                </c:pt>
                <c:pt idx="99">
                  <c:v>353</c:v>
                </c:pt>
                <c:pt idx="100">
                  <c:v>343</c:v>
                </c:pt>
                <c:pt idx="101">
                  <c:v>399</c:v>
                </c:pt>
                <c:pt idx="102">
                  <c:v>384</c:v>
                </c:pt>
                <c:pt idx="103">
                  <c:v>354</c:v>
                </c:pt>
                <c:pt idx="104">
                  <c:v>353</c:v>
                </c:pt>
                <c:pt idx="105">
                  <c:v>317</c:v>
                </c:pt>
                <c:pt idx="106">
                  <c:v>348</c:v>
                </c:pt>
                <c:pt idx="107">
                  <c:v>374</c:v>
                </c:pt>
                <c:pt idx="108">
                  <c:v>368</c:v>
                </c:pt>
                <c:pt idx="109">
                  <c:v>369</c:v>
                </c:pt>
                <c:pt idx="110">
                  <c:v>367</c:v>
                </c:pt>
                <c:pt idx="111">
                  <c:v>383</c:v>
                </c:pt>
                <c:pt idx="112">
                  <c:v>383</c:v>
                </c:pt>
                <c:pt idx="113">
                  <c:v>375</c:v>
                </c:pt>
                <c:pt idx="114">
                  <c:v>355</c:v>
                </c:pt>
                <c:pt idx="115">
                  <c:v>327</c:v>
                </c:pt>
                <c:pt idx="116">
                  <c:v>320</c:v>
                </c:pt>
                <c:pt idx="117">
                  <c:v>344</c:v>
                </c:pt>
                <c:pt idx="118">
                  <c:v>321</c:v>
                </c:pt>
                <c:pt idx="119">
                  <c:v>307</c:v>
                </c:pt>
                <c:pt idx="120">
                  <c:v>295</c:v>
                </c:pt>
                <c:pt idx="121">
                  <c:v>339</c:v>
                </c:pt>
                <c:pt idx="122">
                  <c:v>304</c:v>
                </c:pt>
                <c:pt idx="123">
                  <c:v>286</c:v>
                </c:pt>
                <c:pt idx="124">
                  <c:v>402</c:v>
                </c:pt>
                <c:pt idx="125">
                  <c:v>340</c:v>
                </c:pt>
                <c:pt idx="126">
                  <c:v>418</c:v>
                </c:pt>
                <c:pt idx="127">
                  <c:v>342</c:v>
                </c:pt>
                <c:pt idx="128">
                  <c:v>347</c:v>
                </c:pt>
                <c:pt idx="129">
                  <c:v>339</c:v>
                </c:pt>
                <c:pt idx="130">
                  <c:v>342</c:v>
                </c:pt>
                <c:pt idx="131">
                  <c:v>348</c:v>
                </c:pt>
                <c:pt idx="132">
                  <c:v>366</c:v>
                </c:pt>
                <c:pt idx="133">
                  <c:v>376</c:v>
                </c:pt>
                <c:pt idx="134">
                  <c:v>368</c:v>
                </c:pt>
                <c:pt idx="135">
                  <c:v>392</c:v>
                </c:pt>
                <c:pt idx="136">
                  <c:v>388</c:v>
                </c:pt>
                <c:pt idx="137">
                  <c:v>405</c:v>
                </c:pt>
                <c:pt idx="138">
                  <c:v>368</c:v>
                </c:pt>
                <c:pt idx="139">
                  <c:v>327</c:v>
                </c:pt>
                <c:pt idx="140">
                  <c:v>374</c:v>
                </c:pt>
                <c:pt idx="141">
                  <c:v>382</c:v>
                </c:pt>
                <c:pt idx="142">
                  <c:v>388</c:v>
                </c:pt>
                <c:pt idx="143">
                  <c:v>389</c:v>
                </c:pt>
                <c:pt idx="144">
                  <c:v>380</c:v>
                </c:pt>
                <c:pt idx="145">
                  <c:v>448</c:v>
                </c:pt>
                <c:pt idx="146">
                  <c:v>532</c:v>
                </c:pt>
                <c:pt idx="147">
                  <c:v>495</c:v>
                </c:pt>
                <c:pt idx="148">
                  <c:v>483</c:v>
                </c:pt>
                <c:pt idx="149">
                  <c:v>437</c:v>
                </c:pt>
                <c:pt idx="150">
                  <c:v>422</c:v>
                </c:pt>
                <c:pt idx="151">
                  <c:v>417</c:v>
                </c:pt>
                <c:pt idx="152">
                  <c:v>401</c:v>
                </c:pt>
                <c:pt idx="153">
                  <c:v>384</c:v>
                </c:pt>
                <c:pt idx="154">
                  <c:v>393</c:v>
                </c:pt>
                <c:pt idx="155">
                  <c:v>430</c:v>
                </c:pt>
                <c:pt idx="156">
                  <c:v>403</c:v>
                </c:pt>
                <c:pt idx="157">
                  <c:v>403</c:v>
                </c:pt>
                <c:pt idx="158">
                  <c:v>381</c:v>
                </c:pt>
                <c:pt idx="159">
                  <c:v>381</c:v>
                </c:pt>
                <c:pt idx="160">
                  <c:v>400</c:v>
                </c:pt>
                <c:pt idx="161">
                  <c:v>376</c:v>
                </c:pt>
                <c:pt idx="162">
                  <c:v>393</c:v>
                </c:pt>
                <c:pt idx="163">
                  <c:v>374</c:v>
                </c:pt>
                <c:pt idx="164">
                  <c:v>374</c:v>
                </c:pt>
                <c:pt idx="165">
                  <c:v>334</c:v>
                </c:pt>
                <c:pt idx="166">
                  <c:v>378</c:v>
                </c:pt>
                <c:pt idx="167">
                  <c:v>372</c:v>
                </c:pt>
                <c:pt idx="168">
                  <c:v>367</c:v>
                </c:pt>
                <c:pt idx="169">
                  <c:v>336</c:v>
                </c:pt>
                <c:pt idx="170">
                  <c:v>347</c:v>
                </c:pt>
                <c:pt idx="171">
                  <c:v>323</c:v>
                </c:pt>
                <c:pt idx="172">
                  <c:v>362</c:v>
                </c:pt>
                <c:pt idx="173">
                  <c:v>306</c:v>
                </c:pt>
                <c:pt idx="174">
                  <c:v>342</c:v>
                </c:pt>
                <c:pt idx="175">
                  <c:v>380</c:v>
                </c:pt>
                <c:pt idx="176">
                  <c:v>355</c:v>
                </c:pt>
                <c:pt idx="177">
                  <c:v>305</c:v>
                </c:pt>
                <c:pt idx="178">
                  <c:v>330</c:v>
                </c:pt>
                <c:pt idx="179">
                  <c:v>353</c:v>
                </c:pt>
                <c:pt idx="180">
                  <c:v>365</c:v>
                </c:pt>
                <c:pt idx="181">
                  <c:v>395</c:v>
                </c:pt>
                <c:pt idx="182">
                  <c:v>358</c:v>
                </c:pt>
                <c:pt idx="183">
                  <c:v>328</c:v>
                </c:pt>
                <c:pt idx="184">
                  <c:v>369</c:v>
                </c:pt>
                <c:pt idx="185">
                  <c:v>323</c:v>
                </c:pt>
                <c:pt idx="186">
                  <c:v>347</c:v>
                </c:pt>
                <c:pt idx="187">
                  <c:v>358</c:v>
                </c:pt>
                <c:pt idx="188">
                  <c:v>404</c:v>
                </c:pt>
                <c:pt idx="189">
                  <c:v>399</c:v>
                </c:pt>
                <c:pt idx="190">
                  <c:v>390</c:v>
                </c:pt>
                <c:pt idx="191">
                  <c:v>385</c:v>
                </c:pt>
                <c:pt idx="192">
                  <c:v>379</c:v>
                </c:pt>
                <c:pt idx="193">
                  <c:v>406</c:v>
                </c:pt>
                <c:pt idx="194">
                  <c:v>445</c:v>
                </c:pt>
                <c:pt idx="195">
                  <c:v>428</c:v>
                </c:pt>
                <c:pt idx="196">
                  <c:v>444</c:v>
                </c:pt>
                <c:pt idx="197">
                  <c:v>464</c:v>
                </c:pt>
                <c:pt idx="198">
                  <c:v>424</c:v>
                </c:pt>
                <c:pt idx="199">
                  <c:v>431</c:v>
                </c:pt>
                <c:pt idx="200">
                  <c:v>410</c:v>
                </c:pt>
                <c:pt idx="201">
                  <c:v>399</c:v>
                </c:pt>
                <c:pt idx="202">
                  <c:v>404</c:v>
                </c:pt>
                <c:pt idx="203">
                  <c:v>467</c:v>
                </c:pt>
                <c:pt idx="204">
                  <c:v>435</c:v>
                </c:pt>
                <c:pt idx="205">
                  <c:v>488</c:v>
                </c:pt>
                <c:pt idx="206">
                  <c:v>388</c:v>
                </c:pt>
                <c:pt idx="207">
                  <c:v>416</c:v>
                </c:pt>
                <c:pt idx="208">
                  <c:v>349</c:v>
                </c:pt>
                <c:pt idx="209">
                  <c:v>344</c:v>
                </c:pt>
                <c:pt idx="210">
                  <c:v>381</c:v>
                </c:pt>
                <c:pt idx="211">
                  <c:v>337</c:v>
                </c:pt>
                <c:pt idx="212">
                  <c:v>393</c:v>
                </c:pt>
                <c:pt idx="213">
                  <c:v>396</c:v>
                </c:pt>
                <c:pt idx="214">
                  <c:v>341</c:v>
                </c:pt>
                <c:pt idx="215">
                  <c:v>327</c:v>
                </c:pt>
                <c:pt idx="216">
                  <c:v>331</c:v>
                </c:pt>
                <c:pt idx="217">
                  <c:v>359</c:v>
                </c:pt>
                <c:pt idx="218">
                  <c:v>346</c:v>
                </c:pt>
                <c:pt idx="219">
                  <c:v>361</c:v>
                </c:pt>
                <c:pt idx="220">
                  <c:v>352</c:v>
                </c:pt>
                <c:pt idx="221">
                  <c:v>359</c:v>
                </c:pt>
                <c:pt idx="222">
                  <c:v>341</c:v>
                </c:pt>
                <c:pt idx="223">
                  <c:v>332</c:v>
                </c:pt>
                <c:pt idx="224">
                  <c:v>382</c:v>
                </c:pt>
                <c:pt idx="225">
                  <c:v>402</c:v>
                </c:pt>
                <c:pt idx="226">
                  <c:v>312</c:v>
                </c:pt>
                <c:pt idx="227">
                  <c:v>344</c:v>
                </c:pt>
                <c:pt idx="228">
                  <c:v>306</c:v>
                </c:pt>
                <c:pt idx="229">
                  <c:v>339</c:v>
                </c:pt>
                <c:pt idx="230">
                  <c:v>290</c:v>
                </c:pt>
                <c:pt idx="231">
                  <c:v>281</c:v>
                </c:pt>
                <c:pt idx="232">
                  <c:v>265</c:v>
                </c:pt>
                <c:pt idx="233">
                  <c:v>281</c:v>
                </c:pt>
                <c:pt idx="234">
                  <c:v>288</c:v>
                </c:pt>
                <c:pt idx="235">
                  <c:v>153</c:v>
                </c:pt>
                <c:pt idx="236">
                  <c:v>181</c:v>
                </c:pt>
                <c:pt idx="237">
                  <c:v>145</c:v>
                </c:pt>
                <c:pt idx="238">
                  <c:v>126</c:v>
                </c:pt>
                <c:pt idx="239">
                  <c:v>45</c:v>
                </c:pt>
                <c:pt idx="240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2E-4AD9-8C79-A2C153F74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721007"/>
        <c:axId val="87972196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1940'!$Q$13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1940'!$Q$14:$Q$254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F2E-4AD9-8C79-A2C153F74D2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1940'!$M$14:$M$254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1940'!$R$14:$R$254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F2E-4AD9-8C79-A2C153F74D21}"/>
                  </c:ext>
                </c:extLst>
              </c15:ser>
            </c15:filteredLineSeries>
          </c:ext>
        </c:extLst>
      </c:lineChart>
      <c:catAx>
        <c:axId val="879721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967"/>
        <c:crosses val="autoZero"/>
        <c:auto val="1"/>
        <c:lblAlgn val="ctr"/>
        <c:lblOffset val="100"/>
        <c:tickMarkSkip val="4"/>
        <c:noMultiLvlLbl val="0"/>
      </c:catAx>
      <c:valAx>
        <c:axId val="879721967"/>
        <c:scaling>
          <c:orientation val="minMax"/>
          <c:max val="2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9721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deaths unadjusted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1940'!$V$13</c:f>
              <c:strCache>
                <c:ptCount val="1"/>
                <c:pt idx="0">
                  <c:v>death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1940'!$V$14:$V$254</c:f>
              <c:numCache>
                <c:formatCode>General</c:formatCode>
                <c:ptCount val="241"/>
                <c:pt idx="1">
                  <c:v>240</c:v>
                </c:pt>
                <c:pt idx="2">
                  <c:v>446</c:v>
                </c:pt>
                <c:pt idx="3">
                  <c:v>724</c:v>
                </c:pt>
                <c:pt idx="4">
                  <c:v>1051</c:v>
                </c:pt>
                <c:pt idx="5">
                  <c:v>1378</c:v>
                </c:pt>
                <c:pt idx="6">
                  <c:v>1721</c:v>
                </c:pt>
                <c:pt idx="7">
                  <c:v>2035</c:v>
                </c:pt>
                <c:pt idx="8">
                  <c:v>2407</c:v>
                </c:pt>
                <c:pt idx="9">
                  <c:v>2766</c:v>
                </c:pt>
                <c:pt idx="10">
                  <c:v>3122</c:v>
                </c:pt>
                <c:pt idx="11">
                  <c:v>3470</c:v>
                </c:pt>
                <c:pt idx="12">
                  <c:v>3836</c:v>
                </c:pt>
                <c:pt idx="13">
                  <c:v>4231</c:v>
                </c:pt>
                <c:pt idx="14">
                  <c:v>4570</c:v>
                </c:pt>
                <c:pt idx="15">
                  <c:v>4912</c:v>
                </c:pt>
                <c:pt idx="16">
                  <c:v>5269</c:v>
                </c:pt>
                <c:pt idx="17">
                  <c:v>5630</c:v>
                </c:pt>
                <c:pt idx="18">
                  <c:v>5972</c:v>
                </c:pt>
                <c:pt idx="19">
                  <c:v>6339</c:v>
                </c:pt>
                <c:pt idx="20">
                  <c:v>6689</c:v>
                </c:pt>
                <c:pt idx="21">
                  <c:v>7098</c:v>
                </c:pt>
                <c:pt idx="22">
                  <c:v>7492</c:v>
                </c:pt>
                <c:pt idx="23">
                  <c:v>7874</c:v>
                </c:pt>
                <c:pt idx="24">
                  <c:v>8220</c:v>
                </c:pt>
                <c:pt idx="25">
                  <c:v>8576</c:v>
                </c:pt>
                <c:pt idx="26">
                  <c:v>8937</c:v>
                </c:pt>
                <c:pt idx="27">
                  <c:v>9345</c:v>
                </c:pt>
                <c:pt idx="28">
                  <c:v>9747</c:v>
                </c:pt>
                <c:pt idx="29">
                  <c:v>10195</c:v>
                </c:pt>
                <c:pt idx="30">
                  <c:v>10694</c:v>
                </c:pt>
                <c:pt idx="31">
                  <c:v>11264</c:v>
                </c:pt>
                <c:pt idx="32">
                  <c:v>11916</c:v>
                </c:pt>
                <c:pt idx="33">
                  <c:v>12786</c:v>
                </c:pt>
                <c:pt idx="34">
                  <c:v>13958</c:v>
                </c:pt>
                <c:pt idx="35">
                  <c:v>15064</c:v>
                </c:pt>
                <c:pt idx="36">
                  <c:v>16108</c:v>
                </c:pt>
                <c:pt idx="37">
                  <c:v>17001</c:v>
                </c:pt>
                <c:pt idx="38">
                  <c:v>17788</c:v>
                </c:pt>
                <c:pt idx="39">
                  <c:v>18597</c:v>
                </c:pt>
                <c:pt idx="40">
                  <c:v>19430</c:v>
                </c:pt>
                <c:pt idx="41">
                  <c:v>20286</c:v>
                </c:pt>
                <c:pt idx="42">
                  <c:v>21158</c:v>
                </c:pt>
                <c:pt idx="43">
                  <c:v>22101</c:v>
                </c:pt>
                <c:pt idx="44">
                  <c:v>23217</c:v>
                </c:pt>
                <c:pt idx="45">
                  <c:v>24288</c:v>
                </c:pt>
                <c:pt idx="46">
                  <c:v>25282</c:v>
                </c:pt>
                <c:pt idx="47">
                  <c:v>26228</c:v>
                </c:pt>
                <c:pt idx="48">
                  <c:v>27089</c:v>
                </c:pt>
                <c:pt idx="49">
                  <c:v>28026</c:v>
                </c:pt>
                <c:pt idx="50">
                  <c:v>28993</c:v>
                </c:pt>
                <c:pt idx="51">
                  <c:v>30089</c:v>
                </c:pt>
                <c:pt idx="52">
                  <c:v>31284</c:v>
                </c:pt>
                <c:pt idx="53">
                  <c:v>32478</c:v>
                </c:pt>
                <c:pt idx="54">
                  <c:v>33556</c:v>
                </c:pt>
                <c:pt idx="55">
                  <c:v>34512</c:v>
                </c:pt>
                <c:pt idx="56">
                  <c:v>35361</c:v>
                </c:pt>
                <c:pt idx="57">
                  <c:v>36080</c:v>
                </c:pt>
                <c:pt idx="58">
                  <c:v>36672</c:v>
                </c:pt>
                <c:pt idx="59">
                  <c:v>37188</c:v>
                </c:pt>
                <c:pt idx="60">
                  <c:v>37722</c:v>
                </c:pt>
                <c:pt idx="61">
                  <c:v>38127</c:v>
                </c:pt>
                <c:pt idx="62">
                  <c:v>38509</c:v>
                </c:pt>
                <c:pt idx="63">
                  <c:v>38841</c:v>
                </c:pt>
                <c:pt idx="64">
                  <c:v>39145</c:v>
                </c:pt>
                <c:pt idx="65">
                  <c:v>39422</c:v>
                </c:pt>
                <c:pt idx="67">
                  <c:v>265</c:v>
                </c:pt>
                <c:pt idx="68">
                  <c:v>485</c:v>
                </c:pt>
                <c:pt idx="69">
                  <c:v>684</c:v>
                </c:pt>
                <c:pt idx="70">
                  <c:v>909</c:v>
                </c:pt>
                <c:pt idx="71">
                  <c:v>1117</c:v>
                </c:pt>
                <c:pt idx="72">
                  <c:v>1316</c:v>
                </c:pt>
                <c:pt idx="73">
                  <c:v>1511</c:v>
                </c:pt>
                <c:pt idx="74">
                  <c:v>1692</c:v>
                </c:pt>
                <c:pt idx="75">
                  <c:v>1879</c:v>
                </c:pt>
                <c:pt idx="76">
                  <c:v>2071</c:v>
                </c:pt>
                <c:pt idx="77">
                  <c:v>2253</c:v>
                </c:pt>
                <c:pt idx="78">
                  <c:v>2417</c:v>
                </c:pt>
                <c:pt idx="79">
                  <c:v>2603</c:v>
                </c:pt>
                <c:pt idx="80">
                  <c:v>2788</c:v>
                </c:pt>
                <c:pt idx="81">
                  <c:v>2982</c:v>
                </c:pt>
                <c:pt idx="82">
                  <c:v>3146</c:v>
                </c:pt>
                <c:pt idx="83">
                  <c:v>3313</c:v>
                </c:pt>
                <c:pt idx="84">
                  <c:v>3515</c:v>
                </c:pt>
                <c:pt idx="85">
                  <c:v>3719</c:v>
                </c:pt>
                <c:pt idx="86">
                  <c:v>3979</c:v>
                </c:pt>
                <c:pt idx="87">
                  <c:v>4248</c:v>
                </c:pt>
                <c:pt idx="88">
                  <c:v>4510</c:v>
                </c:pt>
                <c:pt idx="89">
                  <c:v>4890</c:v>
                </c:pt>
                <c:pt idx="90">
                  <c:v>5261</c:v>
                </c:pt>
                <c:pt idx="91">
                  <c:v>5635</c:v>
                </c:pt>
                <c:pt idx="92">
                  <c:v>6006</c:v>
                </c:pt>
                <c:pt idx="93">
                  <c:v>6353</c:v>
                </c:pt>
                <c:pt idx="94">
                  <c:v>6693</c:v>
                </c:pt>
                <c:pt idx="95">
                  <c:v>6998</c:v>
                </c:pt>
                <c:pt idx="96">
                  <c:v>7270</c:v>
                </c:pt>
                <c:pt idx="97">
                  <c:v>7522</c:v>
                </c:pt>
                <c:pt idx="98">
                  <c:v>7736</c:v>
                </c:pt>
                <c:pt idx="99">
                  <c:v>7942</c:v>
                </c:pt>
                <c:pt idx="100">
                  <c:v>8187</c:v>
                </c:pt>
                <c:pt idx="101">
                  <c:v>8463</c:v>
                </c:pt>
                <c:pt idx="102">
                  <c:v>8723</c:v>
                </c:pt>
                <c:pt idx="103">
                  <c:v>8958</c:v>
                </c:pt>
                <c:pt idx="104">
                  <c:v>9178</c:v>
                </c:pt>
                <c:pt idx="105">
                  <c:v>9386</c:v>
                </c:pt>
                <c:pt idx="106">
                  <c:v>9592</c:v>
                </c:pt>
                <c:pt idx="107">
                  <c:v>9814</c:v>
                </c:pt>
                <c:pt idx="108">
                  <c:v>10007</c:v>
                </c:pt>
                <c:pt idx="109">
                  <c:v>10196</c:v>
                </c:pt>
                <c:pt idx="110">
                  <c:v>10366</c:v>
                </c:pt>
                <c:pt idx="111">
                  <c:v>10534</c:v>
                </c:pt>
                <c:pt idx="112">
                  <c:v>10694</c:v>
                </c:pt>
                <c:pt idx="113">
                  <c:v>10855</c:v>
                </c:pt>
                <c:pt idx="114">
                  <c:v>11032</c:v>
                </c:pt>
                <c:pt idx="115">
                  <c:v>11188</c:v>
                </c:pt>
                <c:pt idx="116">
                  <c:v>11324</c:v>
                </c:pt>
                <c:pt idx="117">
                  <c:v>11468</c:v>
                </c:pt>
                <c:pt idx="118">
                  <c:v>11625</c:v>
                </c:pt>
                <c:pt idx="119">
                  <c:v>11759</c:v>
                </c:pt>
                <c:pt idx="120">
                  <c:v>11893</c:v>
                </c:pt>
                <c:pt idx="121">
                  <c:v>12031</c:v>
                </c:pt>
                <c:pt idx="122">
                  <c:v>12153</c:v>
                </c:pt>
                <c:pt idx="123">
                  <c:v>12314</c:v>
                </c:pt>
                <c:pt idx="124">
                  <c:v>12474</c:v>
                </c:pt>
                <c:pt idx="125">
                  <c:v>12629</c:v>
                </c:pt>
                <c:pt idx="126">
                  <c:v>12802</c:v>
                </c:pt>
                <c:pt idx="127">
                  <c:v>12951</c:v>
                </c:pt>
                <c:pt idx="128">
                  <c:v>13093</c:v>
                </c:pt>
                <c:pt idx="129">
                  <c:v>13247</c:v>
                </c:pt>
                <c:pt idx="130">
                  <c:v>13394</c:v>
                </c:pt>
                <c:pt idx="131">
                  <c:v>13571</c:v>
                </c:pt>
                <c:pt idx="132">
                  <c:v>13698</c:v>
                </c:pt>
                <c:pt idx="133">
                  <c:v>13848</c:v>
                </c:pt>
                <c:pt idx="134">
                  <c:v>14022</c:v>
                </c:pt>
                <c:pt idx="135">
                  <c:v>14198</c:v>
                </c:pt>
                <c:pt idx="136">
                  <c:v>14372</c:v>
                </c:pt>
                <c:pt idx="137">
                  <c:v>14506</c:v>
                </c:pt>
                <c:pt idx="138">
                  <c:v>14670</c:v>
                </c:pt>
                <c:pt idx="139">
                  <c:v>14802</c:v>
                </c:pt>
                <c:pt idx="140">
                  <c:v>14958</c:v>
                </c:pt>
                <c:pt idx="141">
                  <c:v>15088</c:v>
                </c:pt>
                <c:pt idx="142">
                  <c:v>15231</c:v>
                </c:pt>
                <c:pt idx="143">
                  <c:v>15394</c:v>
                </c:pt>
                <c:pt idx="144">
                  <c:v>15541</c:v>
                </c:pt>
                <c:pt idx="145">
                  <c:v>15716</c:v>
                </c:pt>
                <c:pt idx="146">
                  <c:v>15917</c:v>
                </c:pt>
                <c:pt idx="147">
                  <c:v>16132</c:v>
                </c:pt>
                <c:pt idx="148">
                  <c:v>16341</c:v>
                </c:pt>
                <c:pt idx="149">
                  <c:v>16513</c:v>
                </c:pt>
                <c:pt idx="150">
                  <c:v>16682</c:v>
                </c:pt>
                <c:pt idx="151">
                  <c:v>16824</c:v>
                </c:pt>
                <c:pt idx="152">
                  <c:v>16968</c:v>
                </c:pt>
                <c:pt idx="153">
                  <c:v>17114</c:v>
                </c:pt>
                <c:pt idx="154">
                  <c:v>17256</c:v>
                </c:pt>
                <c:pt idx="155">
                  <c:v>17408</c:v>
                </c:pt>
                <c:pt idx="156">
                  <c:v>17545</c:v>
                </c:pt>
                <c:pt idx="157">
                  <c:v>17697</c:v>
                </c:pt>
                <c:pt idx="158">
                  <c:v>17858</c:v>
                </c:pt>
                <c:pt idx="159">
                  <c:v>17975</c:v>
                </c:pt>
                <c:pt idx="160">
                  <c:v>18106</c:v>
                </c:pt>
                <c:pt idx="161">
                  <c:v>18226</c:v>
                </c:pt>
                <c:pt idx="162">
                  <c:v>18352</c:v>
                </c:pt>
                <c:pt idx="163">
                  <c:v>18472</c:v>
                </c:pt>
                <c:pt idx="164">
                  <c:v>18579</c:v>
                </c:pt>
                <c:pt idx="165">
                  <c:v>18701</c:v>
                </c:pt>
                <c:pt idx="166">
                  <c:v>18807</c:v>
                </c:pt>
                <c:pt idx="167">
                  <c:v>18911</c:v>
                </c:pt>
                <c:pt idx="168">
                  <c:v>19038</c:v>
                </c:pt>
                <c:pt idx="169">
                  <c:v>19151</c:v>
                </c:pt>
                <c:pt idx="170">
                  <c:v>19276</c:v>
                </c:pt>
                <c:pt idx="171">
                  <c:v>19401</c:v>
                </c:pt>
                <c:pt idx="172">
                  <c:v>19532</c:v>
                </c:pt>
                <c:pt idx="173">
                  <c:v>19646</c:v>
                </c:pt>
                <c:pt idx="174">
                  <c:v>19769</c:v>
                </c:pt>
                <c:pt idx="175">
                  <c:v>19883</c:v>
                </c:pt>
                <c:pt idx="176">
                  <c:v>19990</c:v>
                </c:pt>
                <c:pt idx="177">
                  <c:v>20096</c:v>
                </c:pt>
                <c:pt idx="178">
                  <c:v>20218</c:v>
                </c:pt>
                <c:pt idx="179">
                  <c:v>20322</c:v>
                </c:pt>
                <c:pt idx="180">
                  <c:v>20462</c:v>
                </c:pt>
                <c:pt idx="181">
                  <c:v>20576</c:v>
                </c:pt>
                <c:pt idx="182">
                  <c:v>20680</c:v>
                </c:pt>
                <c:pt idx="183">
                  <c:v>20778</c:v>
                </c:pt>
                <c:pt idx="184">
                  <c:v>20887</c:v>
                </c:pt>
                <c:pt idx="185">
                  <c:v>21014</c:v>
                </c:pt>
                <c:pt idx="186">
                  <c:v>21133</c:v>
                </c:pt>
                <c:pt idx="187">
                  <c:v>21266</c:v>
                </c:pt>
                <c:pt idx="188">
                  <c:v>21403</c:v>
                </c:pt>
                <c:pt idx="189">
                  <c:v>21542</c:v>
                </c:pt>
                <c:pt idx="190">
                  <c:v>21666</c:v>
                </c:pt>
                <c:pt idx="191">
                  <c:v>21799</c:v>
                </c:pt>
                <c:pt idx="192">
                  <c:v>21936</c:v>
                </c:pt>
                <c:pt idx="193">
                  <c:v>22082</c:v>
                </c:pt>
                <c:pt idx="194">
                  <c:v>22219</c:v>
                </c:pt>
                <c:pt idx="195">
                  <c:v>22361</c:v>
                </c:pt>
                <c:pt idx="196">
                  <c:v>22536</c:v>
                </c:pt>
                <c:pt idx="197">
                  <c:v>22691</c:v>
                </c:pt>
                <c:pt idx="198">
                  <c:v>22865</c:v>
                </c:pt>
                <c:pt idx="199">
                  <c:v>23044</c:v>
                </c:pt>
                <c:pt idx="200">
                  <c:v>23198</c:v>
                </c:pt>
                <c:pt idx="201">
                  <c:v>23337</c:v>
                </c:pt>
                <c:pt idx="202">
                  <c:v>23481</c:v>
                </c:pt>
                <c:pt idx="203">
                  <c:v>23615</c:v>
                </c:pt>
                <c:pt idx="204">
                  <c:v>23766</c:v>
                </c:pt>
                <c:pt idx="205">
                  <c:v>23925</c:v>
                </c:pt>
                <c:pt idx="206">
                  <c:v>24060</c:v>
                </c:pt>
                <c:pt idx="207">
                  <c:v>24169</c:v>
                </c:pt>
                <c:pt idx="208">
                  <c:v>24277</c:v>
                </c:pt>
                <c:pt idx="209">
                  <c:v>24396</c:v>
                </c:pt>
                <c:pt idx="210">
                  <c:v>24523</c:v>
                </c:pt>
                <c:pt idx="211">
                  <c:v>24631</c:v>
                </c:pt>
                <c:pt idx="212">
                  <c:v>24751</c:v>
                </c:pt>
                <c:pt idx="213">
                  <c:v>24858</c:v>
                </c:pt>
                <c:pt idx="214">
                  <c:v>24972</c:v>
                </c:pt>
                <c:pt idx="215">
                  <c:v>25084</c:v>
                </c:pt>
                <c:pt idx="216">
                  <c:v>25183</c:v>
                </c:pt>
                <c:pt idx="217">
                  <c:v>25286</c:v>
                </c:pt>
                <c:pt idx="218">
                  <c:v>25398</c:v>
                </c:pt>
                <c:pt idx="219">
                  <c:v>25506</c:v>
                </c:pt>
                <c:pt idx="220">
                  <c:v>25614</c:v>
                </c:pt>
                <c:pt idx="221">
                  <c:v>25725</c:v>
                </c:pt>
                <c:pt idx="222">
                  <c:v>25829</c:v>
                </c:pt>
                <c:pt idx="223">
                  <c:v>25904</c:v>
                </c:pt>
                <c:pt idx="224">
                  <c:v>26014</c:v>
                </c:pt>
                <c:pt idx="225">
                  <c:v>26106</c:v>
                </c:pt>
                <c:pt idx="226">
                  <c:v>26193</c:v>
                </c:pt>
                <c:pt idx="227">
                  <c:v>26289</c:v>
                </c:pt>
                <c:pt idx="228">
                  <c:v>26383</c:v>
                </c:pt>
                <c:pt idx="229">
                  <c:v>26471</c:v>
                </c:pt>
                <c:pt idx="230">
                  <c:v>26572</c:v>
                </c:pt>
                <c:pt idx="231">
                  <c:v>26660</c:v>
                </c:pt>
                <c:pt idx="232">
                  <c:v>26758</c:v>
                </c:pt>
                <c:pt idx="233">
                  <c:v>26845</c:v>
                </c:pt>
                <c:pt idx="234">
                  <c:v>26927</c:v>
                </c:pt>
                <c:pt idx="235">
                  <c:v>26980</c:v>
                </c:pt>
                <c:pt idx="236">
                  <c:v>27026</c:v>
                </c:pt>
                <c:pt idx="237">
                  <c:v>27069</c:v>
                </c:pt>
                <c:pt idx="238">
                  <c:v>27102</c:v>
                </c:pt>
                <c:pt idx="239">
                  <c:v>27118</c:v>
                </c:pt>
                <c:pt idx="240">
                  <c:v>27123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1-485D-BEAC-07C104536884}"/>
            </c:ext>
          </c:extLst>
        </c:ser>
        <c:ser>
          <c:idx val="1"/>
          <c:order val="1"/>
          <c:tx>
            <c:strRef>
              <c:f>'2021_30 enroll 1940'!$W$13</c:f>
              <c:strCache>
                <c:ptCount val="1"/>
                <c:pt idx="0">
                  <c:v>death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1940'!$W$14:$W$254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3</c:v>
                </c:pt>
                <c:pt idx="46">
                  <c:v>19</c:v>
                </c:pt>
                <c:pt idx="47">
                  <c:v>49</c:v>
                </c:pt>
                <c:pt idx="48">
                  <c:v>91</c:v>
                </c:pt>
                <c:pt idx="49">
                  <c:v>122</c:v>
                </c:pt>
                <c:pt idx="50">
                  <c:v>158</c:v>
                </c:pt>
                <c:pt idx="51">
                  <c:v>190</c:v>
                </c:pt>
                <c:pt idx="52">
                  <c:v>235</c:v>
                </c:pt>
                <c:pt idx="53">
                  <c:v>279</c:v>
                </c:pt>
                <c:pt idx="54">
                  <c:v>364</c:v>
                </c:pt>
                <c:pt idx="55">
                  <c:v>446</c:v>
                </c:pt>
                <c:pt idx="56">
                  <c:v>567</c:v>
                </c:pt>
                <c:pt idx="57">
                  <c:v>664</c:v>
                </c:pt>
                <c:pt idx="58">
                  <c:v>747</c:v>
                </c:pt>
                <c:pt idx="59">
                  <c:v>826</c:v>
                </c:pt>
                <c:pt idx="60">
                  <c:v>909</c:v>
                </c:pt>
                <c:pt idx="61">
                  <c:v>990</c:v>
                </c:pt>
                <c:pt idx="62">
                  <c:v>1068</c:v>
                </c:pt>
                <c:pt idx="63">
                  <c:v>1119</c:v>
                </c:pt>
                <c:pt idx="64">
                  <c:v>1179</c:v>
                </c:pt>
                <c:pt idx="65">
                  <c:v>1255</c:v>
                </c:pt>
                <c:pt idx="67">
                  <c:v>38</c:v>
                </c:pt>
                <c:pt idx="68">
                  <c:v>90</c:v>
                </c:pt>
                <c:pt idx="69">
                  <c:v>131</c:v>
                </c:pt>
                <c:pt idx="70">
                  <c:v>170</c:v>
                </c:pt>
                <c:pt idx="71">
                  <c:v>205</c:v>
                </c:pt>
                <c:pt idx="72">
                  <c:v>248</c:v>
                </c:pt>
                <c:pt idx="73">
                  <c:v>276</c:v>
                </c:pt>
                <c:pt idx="74">
                  <c:v>298</c:v>
                </c:pt>
                <c:pt idx="75">
                  <c:v>328</c:v>
                </c:pt>
                <c:pt idx="76">
                  <c:v>344</c:v>
                </c:pt>
                <c:pt idx="77">
                  <c:v>370</c:v>
                </c:pt>
                <c:pt idx="78">
                  <c:v>391</c:v>
                </c:pt>
                <c:pt idx="79">
                  <c:v>415</c:v>
                </c:pt>
                <c:pt idx="80">
                  <c:v>431</c:v>
                </c:pt>
                <c:pt idx="81">
                  <c:v>454</c:v>
                </c:pt>
                <c:pt idx="82">
                  <c:v>469</c:v>
                </c:pt>
                <c:pt idx="83">
                  <c:v>494</c:v>
                </c:pt>
                <c:pt idx="84">
                  <c:v>516</c:v>
                </c:pt>
                <c:pt idx="85">
                  <c:v>537</c:v>
                </c:pt>
                <c:pt idx="86">
                  <c:v>561</c:v>
                </c:pt>
                <c:pt idx="87">
                  <c:v>580</c:v>
                </c:pt>
                <c:pt idx="88">
                  <c:v>604</c:v>
                </c:pt>
                <c:pt idx="89">
                  <c:v>624</c:v>
                </c:pt>
                <c:pt idx="90">
                  <c:v>645</c:v>
                </c:pt>
                <c:pt idx="91">
                  <c:v>663</c:v>
                </c:pt>
                <c:pt idx="92">
                  <c:v>682</c:v>
                </c:pt>
                <c:pt idx="93">
                  <c:v>700</c:v>
                </c:pt>
                <c:pt idx="94">
                  <c:v>712</c:v>
                </c:pt>
                <c:pt idx="95">
                  <c:v>735</c:v>
                </c:pt>
                <c:pt idx="96">
                  <c:v>751</c:v>
                </c:pt>
                <c:pt idx="97">
                  <c:v>768</c:v>
                </c:pt>
                <c:pt idx="98">
                  <c:v>787</c:v>
                </c:pt>
                <c:pt idx="99">
                  <c:v>799</c:v>
                </c:pt>
                <c:pt idx="100">
                  <c:v>814</c:v>
                </c:pt>
                <c:pt idx="101">
                  <c:v>837</c:v>
                </c:pt>
                <c:pt idx="102">
                  <c:v>858</c:v>
                </c:pt>
                <c:pt idx="103">
                  <c:v>884</c:v>
                </c:pt>
                <c:pt idx="104">
                  <c:v>901</c:v>
                </c:pt>
                <c:pt idx="105">
                  <c:v>917</c:v>
                </c:pt>
                <c:pt idx="106">
                  <c:v>932</c:v>
                </c:pt>
                <c:pt idx="107">
                  <c:v>947</c:v>
                </c:pt>
                <c:pt idx="108">
                  <c:v>967</c:v>
                </c:pt>
                <c:pt idx="109">
                  <c:v>982</c:v>
                </c:pt>
                <c:pt idx="110">
                  <c:v>1003</c:v>
                </c:pt>
                <c:pt idx="111">
                  <c:v>1018</c:v>
                </c:pt>
                <c:pt idx="112">
                  <c:v>1039</c:v>
                </c:pt>
                <c:pt idx="113">
                  <c:v>1059</c:v>
                </c:pt>
                <c:pt idx="114">
                  <c:v>1071</c:v>
                </c:pt>
                <c:pt idx="115">
                  <c:v>1087</c:v>
                </c:pt>
                <c:pt idx="116">
                  <c:v>1099</c:v>
                </c:pt>
                <c:pt idx="117">
                  <c:v>1115</c:v>
                </c:pt>
                <c:pt idx="118">
                  <c:v>1129</c:v>
                </c:pt>
                <c:pt idx="119">
                  <c:v>1145</c:v>
                </c:pt>
                <c:pt idx="120">
                  <c:v>1161</c:v>
                </c:pt>
                <c:pt idx="121">
                  <c:v>1184</c:v>
                </c:pt>
                <c:pt idx="122">
                  <c:v>1200</c:v>
                </c:pt>
                <c:pt idx="123">
                  <c:v>1214</c:v>
                </c:pt>
                <c:pt idx="124">
                  <c:v>1231</c:v>
                </c:pt>
                <c:pt idx="125">
                  <c:v>1243</c:v>
                </c:pt>
                <c:pt idx="126">
                  <c:v>1260</c:v>
                </c:pt>
                <c:pt idx="127">
                  <c:v>1276</c:v>
                </c:pt>
                <c:pt idx="128">
                  <c:v>1288</c:v>
                </c:pt>
                <c:pt idx="129">
                  <c:v>1302</c:v>
                </c:pt>
                <c:pt idx="130">
                  <c:v>1312</c:v>
                </c:pt>
                <c:pt idx="131">
                  <c:v>1320</c:v>
                </c:pt>
                <c:pt idx="132">
                  <c:v>1343</c:v>
                </c:pt>
                <c:pt idx="133">
                  <c:v>1361</c:v>
                </c:pt>
                <c:pt idx="134">
                  <c:v>1383</c:v>
                </c:pt>
                <c:pt idx="135">
                  <c:v>1402</c:v>
                </c:pt>
                <c:pt idx="136">
                  <c:v>1432</c:v>
                </c:pt>
                <c:pt idx="137">
                  <c:v>1446</c:v>
                </c:pt>
                <c:pt idx="138">
                  <c:v>1464</c:v>
                </c:pt>
                <c:pt idx="139">
                  <c:v>1479</c:v>
                </c:pt>
                <c:pt idx="140">
                  <c:v>1492</c:v>
                </c:pt>
                <c:pt idx="141">
                  <c:v>1512</c:v>
                </c:pt>
                <c:pt idx="142">
                  <c:v>1524</c:v>
                </c:pt>
                <c:pt idx="143">
                  <c:v>1540</c:v>
                </c:pt>
                <c:pt idx="144">
                  <c:v>1557</c:v>
                </c:pt>
                <c:pt idx="145">
                  <c:v>1578</c:v>
                </c:pt>
                <c:pt idx="146">
                  <c:v>1599</c:v>
                </c:pt>
                <c:pt idx="147">
                  <c:v>1619</c:v>
                </c:pt>
                <c:pt idx="148">
                  <c:v>1635</c:v>
                </c:pt>
                <c:pt idx="149">
                  <c:v>1658</c:v>
                </c:pt>
                <c:pt idx="150">
                  <c:v>1672</c:v>
                </c:pt>
                <c:pt idx="151">
                  <c:v>1691</c:v>
                </c:pt>
                <c:pt idx="152">
                  <c:v>1706</c:v>
                </c:pt>
                <c:pt idx="153">
                  <c:v>1717</c:v>
                </c:pt>
                <c:pt idx="154">
                  <c:v>1729</c:v>
                </c:pt>
                <c:pt idx="155">
                  <c:v>1750</c:v>
                </c:pt>
                <c:pt idx="156">
                  <c:v>1762</c:v>
                </c:pt>
                <c:pt idx="157">
                  <c:v>1780</c:v>
                </c:pt>
                <c:pt idx="158">
                  <c:v>1797</c:v>
                </c:pt>
                <c:pt idx="159">
                  <c:v>1816</c:v>
                </c:pt>
                <c:pt idx="160">
                  <c:v>1829</c:v>
                </c:pt>
                <c:pt idx="161">
                  <c:v>1843</c:v>
                </c:pt>
                <c:pt idx="162">
                  <c:v>1863</c:v>
                </c:pt>
                <c:pt idx="163">
                  <c:v>1884</c:v>
                </c:pt>
                <c:pt idx="164">
                  <c:v>1900</c:v>
                </c:pt>
                <c:pt idx="165">
                  <c:v>1908</c:v>
                </c:pt>
                <c:pt idx="166">
                  <c:v>1926</c:v>
                </c:pt>
                <c:pt idx="167">
                  <c:v>1941</c:v>
                </c:pt>
                <c:pt idx="168">
                  <c:v>1959</c:v>
                </c:pt>
                <c:pt idx="169">
                  <c:v>1982</c:v>
                </c:pt>
                <c:pt idx="170">
                  <c:v>2000</c:v>
                </c:pt>
                <c:pt idx="171">
                  <c:v>2013</c:v>
                </c:pt>
                <c:pt idx="172">
                  <c:v>2026</c:v>
                </c:pt>
                <c:pt idx="173">
                  <c:v>2043</c:v>
                </c:pt>
                <c:pt idx="174">
                  <c:v>2064</c:v>
                </c:pt>
                <c:pt idx="175">
                  <c:v>2079</c:v>
                </c:pt>
                <c:pt idx="176">
                  <c:v>2095</c:v>
                </c:pt>
                <c:pt idx="177">
                  <c:v>2112</c:v>
                </c:pt>
                <c:pt idx="178">
                  <c:v>2129</c:v>
                </c:pt>
                <c:pt idx="179">
                  <c:v>2136</c:v>
                </c:pt>
                <c:pt idx="180">
                  <c:v>2153</c:v>
                </c:pt>
                <c:pt idx="181">
                  <c:v>2163</c:v>
                </c:pt>
                <c:pt idx="182">
                  <c:v>2174</c:v>
                </c:pt>
                <c:pt idx="183">
                  <c:v>2186</c:v>
                </c:pt>
                <c:pt idx="184">
                  <c:v>2196</c:v>
                </c:pt>
                <c:pt idx="185">
                  <c:v>2208</c:v>
                </c:pt>
                <c:pt idx="186">
                  <c:v>2221</c:v>
                </c:pt>
                <c:pt idx="187">
                  <c:v>2236</c:v>
                </c:pt>
                <c:pt idx="188">
                  <c:v>2247</c:v>
                </c:pt>
                <c:pt idx="189">
                  <c:v>2258</c:v>
                </c:pt>
                <c:pt idx="190">
                  <c:v>2272</c:v>
                </c:pt>
                <c:pt idx="191">
                  <c:v>2287</c:v>
                </c:pt>
                <c:pt idx="192">
                  <c:v>2304</c:v>
                </c:pt>
                <c:pt idx="193">
                  <c:v>2320</c:v>
                </c:pt>
                <c:pt idx="194">
                  <c:v>2341</c:v>
                </c:pt>
                <c:pt idx="195">
                  <c:v>2359</c:v>
                </c:pt>
                <c:pt idx="196">
                  <c:v>2373</c:v>
                </c:pt>
                <c:pt idx="197">
                  <c:v>2393</c:v>
                </c:pt>
                <c:pt idx="198">
                  <c:v>2399</c:v>
                </c:pt>
                <c:pt idx="199">
                  <c:v>2419</c:v>
                </c:pt>
                <c:pt idx="200">
                  <c:v>2440</c:v>
                </c:pt>
                <c:pt idx="201">
                  <c:v>2456</c:v>
                </c:pt>
                <c:pt idx="202">
                  <c:v>2471</c:v>
                </c:pt>
                <c:pt idx="203">
                  <c:v>2492</c:v>
                </c:pt>
                <c:pt idx="204">
                  <c:v>2513</c:v>
                </c:pt>
                <c:pt idx="205">
                  <c:v>2536</c:v>
                </c:pt>
                <c:pt idx="206">
                  <c:v>2548</c:v>
                </c:pt>
                <c:pt idx="207">
                  <c:v>2570</c:v>
                </c:pt>
                <c:pt idx="208">
                  <c:v>2583</c:v>
                </c:pt>
                <c:pt idx="209">
                  <c:v>2592</c:v>
                </c:pt>
                <c:pt idx="210">
                  <c:v>2601</c:v>
                </c:pt>
                <c:pt idx="211">
                  <c:v>2620</c:v>
                </c:pt>
                <c:pt idx="212">
                  <c:v>2632</c:v>
                </c:pt>
                <c:pt idx="213">
                  <c:v>2649</c:v>
                </c:pt>
                <c:pt idx="214">
                  <c:v>2675</c:v>
                </c:pt>
                <c:pt idx="215">
                  <c:v>2689</c:v>
                </c:pt>
                <c:pt idx="216">
                  <c:v>2698</c:v>
                </c:pt>
                <c:pt idx="217">
                  <c:v>2712</c:v>
                </c:pt>
                <c:pt idx="218">
                  <c:v>2725</c:v>
                </c:pt>
                <c:pt idx="219">
                  <c:v>2735</c:v>
                </c:pt>
                <c:pt idx="220">
                  <c:v>2746</c:v>
                </c:pt>
                <c:pt idx="221">
                  <c:v>2761</c:v>
                </c:pt>
                <c:pt idx="222">
                  <c:v>2767</c:v>
                </c:pt>
                <c:pt idx="223">
                  <c:v>2777</c:v>
                </c:pt>
                <c:pt idx="224">
                  <c:v>2792</c:v>
                </c:pt>
                <c:pt idx="225">
                  <c:v>2807</c:v>
                </c:pt>
                <c:pt idx="226">
                  <c:v>2816</c:v>
                </c:pt>
                <c:pt idx="227">
                  <c:v>2822</c:v>
                </c:pt>
                <c:pt idx="228">
                  <c:v>2832</c:v>
                </c:pt>
                <c:pt idx="229">
                  <c:v>2848</c:v>
                </c:pt>
                <c:pt idx="230">
                  <c:v>2861</c:v>
                </c:pt>
                <c:pt idx="231">
                  <c:v>2874</c:v>
                </c:pt>
                <c:pt idx="232">
                  <c:v>2887</c:v>
                </c:pt>
                <c:pt idx="233">
                  <c:v>2893</c:v>
                </c:pt>
                <c:pt idx="234">
                  <c:v>2907</c:v>
                </c:pt>
                <c:pt idx="235">
                  <c:v>2911</c:v>
                </c:pt>
                <c:pt idx="236">
                  <c:v>2918</c:v>
                </c:pt>
                <c:pt idx="237">
                  <c:v>2921</c:v>
                </c:pt>
                <c:pt idx="238">
                  <c:v>2927</c:v>
                </c:pt>
                <c:pt idx="239">
                  <c:v>2928</c:v>
                </c:pt>
                <c:pt idx="240">
                  <c:v>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21-485D-BEAC-07C104536884}"/>
            </c:ext>
          </c:extLst>
        </c:ser>
        <c:ser>
          <c:idx val="2"/>
          <c:order val="2"/>
          <c:tx>
            <c:strRef>
              <c:f>'2021_30 enroll 1940'!$X$13</c:f>
              <c:strCache>
                <c:ptCount val="1"/>
                <c:pt idx="0">
                  <c:v>death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1940'!$U$14:$U$254</c:f>
              <c:strCache>
                <c:ptCount val="241"/>
                <c:pt idx="0">
                  <c:v>2020-10</c:v>
                </c:pt>
                <c:pt idx="1">
                  <c:v>2020-11</c:v>
                </c:pt>
                <c:pt idx="2">
                  <c:v>2020-12</c:v>
                </c:pt>
                <c:pt idx="3">
                  <c:v>2020-13</c:v>
                </c:pt>
                <c:pt idx="4">
                  <c:v>2020-14</c:v>
                </c:pt>
                <c:pt idx="5">
                  <c:v>2020-15</c:v>
                </c:pt>
                <c:pt idx="6">
                  <c:v>2020-16</c:v>
                </c:pt>
                <c:pt idx="7">
                  <c:v>2020-17</c:v>
                </c:pt>
                <c:pt idx="8">
                  <c:v>2020-18</c:v>
                </c:pt>
                <c:pt idx="9">
                  <c:v>2020-19</c:v>
                </c:pt>
                <c:pt idx="10">
                  <c:v>2020-20</c:v>
                </c:pt>
                <c:pt idx="11">
                  <c:v>2020-21</c:v>
                </c:pt>
                <c:pt idx="12">
                  <c:v>2020-22</c:v>
                </c:pt>
                <c:pt idx="13">
                  <c:v>2020-23</c:v>
                </c:pt>
                <c:pt idx="14">
                  <c:v>2020-24</c:v>
                </c:pt>
                <c:pt idx="15">
                  <c:v>2020-25</c:v>
                </c:pt>
                <c:pt idx="16">
                  <c:v>2020-26</c:v>
                </c:pt>
                <c:pt idx="17">
                  <c:v>2020-27</c:v>
                </c:pt>
                <c:pt idx="18">
                  <c:v>2020-28</c:v>
                </c:pt>
                <c:pt idx="19">
                  <c:v>2020-29</c:v>
                </c:pt>
                <c:pt idx="20">
                  <c:v>2020-30</c:v>
                </c:pt>
                <c:pt idx="21">
                  <c:v>2020-31</c:v>
                </c:pt>
                <c:pt idx="22">
                  <c:v>2020-32</c:v>
                </c:pt>
                <c:pt idx="23">
                  <c:v>2020-33</c:v>
                </c:pt>
                <c:pt idx="24">
                  <c:v>2020-34</c:v>
                </c:pt>
                <c:pt idx="25">
                  <c:v>2020-35</c:v>
                </c:pt>
                <c:pt idx="26">
                  <c:v>2020-36</c:v>
                </c:pt>
                <c:pt idx="27">
                  <c:v>2020-37</c:v>
                </c:pt>
                <c:pt idx="28">
                  <c:v>2020-38</c:v>
                </c:pt>
                <c:pt idx="29">
                  <c:v>2020-39</c:v>
                </c:pt>
                <c:pt idx="30">
                  <c:v>2020-40</c:v>
                </c:pt>
                <c:pt idx="31">
                  <c:v>2020-41</c:v>
                </c:pt>
                <c:pt idx="32">
                  <c:v>2020-42</c:v>
                </c:pt>
                <c:pt idx="33">
                  <c:v>2020-43</c:v>
                </c:pt>
                <c:pt idx="34">
                  <c:v>2020-44</c:v>
                </c:pt>
                <c:pt idx="35">
                  <c:v>2020-45</c:v>
                </c:pt>
                <c:pt idx="36">
                  <c:v>2020-46</c:v>
                </c:pt>
                <c:pt idx="37">
                  <c:v>2020-47</c:v>
                </c:pt>
                <c:pt idx="38">
                  <c:v>2020-48</c:v>
                </c:pt>
                <c:pt idx="39">
                  <c:v>2020-49</c:v>
                </c:pt>
                <c:pt idx="40">
                  <c:v>2020-50</c:v>
                </c:pt>
                <c:pt idx="41">
                  <c:v>2020-51</c:v>
                </c:pt>
                <c:pt idx="42">
                  <c:v>2020-52</c:v>
                </c:pt>
                <c:pt idx="43">
                  <c:v>2020-53</c:v>
                </c:pt>
                <c:pt idx="44">
                  <c:v>2021-01</c:v>
                </c:pt>
                <c:pt idx="45">
                  <c:v>2021-02</c:v>
                </c:pt>
                <c:pt idx="46">
                  <c:v>2021-03</c:v>
                </c:pt>
                <c:pt idx="47">
                  <c:v>2021-04</c:v>
                </c:pt>
                <c:pt idx="48">
                  <c:v>2021-05</c:v>
                </c:pt>
                <c:pt idx="49">
                  <c:v>2021-06</c:v>
                </c:pt>
                <c:pt idx="50">
                  <c:v>2021-07</c:v>
                </c:pt>
                <c:pt idx="51">
                  <c:v>2021-08</c:v>
                </c:pt>
                <c:pt idx="52">
                  <c:v>2021-09</c:v>
                </c:pt>
                <c:pt idx="53">
                  <c:v>2021-10</c:v>
                </c:pt>
                <c:pt idx="54">
                  <c:v>2021-11</c:v>
                </c:pt>
                <c:pt idx="55">
                  <c:v>2021-12</c:v>
                </c:pt>
                <c:pt idx="56">
                  <c:v>2021-13</c:v>
                </c:pt>
                <c:pt idx="57">
                  <c:v>2021-14</c:v>
                </c:pt>
                <c:pt idx="58">
                  <c:v>2021-15</c:v>
                </c:pt>
                <c:pt idx="59">
                  <c:v>2021-16</c:v>
                </c:pt>
                <c:pt idx="60">
                  <c:v>2021-17</c:v>
                </c:pt>
                <c:pt idx="61">
                  <c:v>2021-18</c:v>
                </c:pt>
                <c:pt idx="62">
                  <c:v>2021-19</c:v>
                </c:pt>
                <c:pt idx="63">
                  <c:v>2021-20</c:v>
                </c:pt>
                <c:pt idx="64">
                  <c:v>2021-21</c:v>
                </c:pt>
                <c:pt idx="65">
                  <c:v>2021-22</c:v>
                </c:pt>
                <c:pt idx="66">
                  <c:v>2021-23</c:v>
                </c:pt>
                <c:pt idx="67">
                  <c:v>2021-24</c:v>
                </c:pt>
                <c:pt idx="68">
                  <c:v>2021-25</c:v>
                </c:pt>
                <c:pt idx="69">
                  <c:v>2021-26</c:v>
                </c:pt>
                <c:pt idx="70">
                  <c:v>2021-27</c:v>
                </c:pt>
                <c:pt idx="71">
                  <c:v>2021-28</c:v>
                </c:pt>
                <c:pt idx="72">
                  <c:v>2021-29</c:v>
                </c:pt>
                <c:pt idx="73">
                  <c:v>2021-30</c:v>
                </c:pt>
                <c:pt idx="74">
                  <c:v>2021-31</c:v>
                </c:pt>
                <c:pt idx="75">
                  <c:v>2021-32</c:v>
                </c:pt>
                <c:pt idx="76">
                  <c:v>2021-33</c:v>
                </c:pt>
                <c:pt idx="77">
                  <c:v>2021-34</c:v>
                </c:pt>
                <c:pt idx="78">
                  <c:v>2021-35</c:v>
                </c:pt>
                <c:pt idx="79">
                  <c:v>2021-36</c:v>
                </c:pt>
                <c:pt idx="80">
                  <c:v>2021-37</c:v>
                </c:pt>
                <c:pt idx="81">
                  <c:v>2021-38</c:v>
                </c:pt>
                <c:pt idx="82">
                  <c:v>2021-39</c:v>
                </c:pt>
                <c:pt idx="83">
                  <c:v>2021-40</c:v>
                </c:pt>
                <c:pt idx="84">
                  <c:v>2021-41</c:v>
                </c:pt>
                <c:pt idx="85">
                  <c:v>2021-42</c:v>
                </c:pt>
                <c:pt idx="86">
                  <c:v>2021-43</c:v>
                </c:pt>
                <c:pt idx="87">
                  <c:v>2021-44</c:v>
                </c:pt>
                <c:pt idx="88">
                  <c:v>2021-45</c:v>
                </c:pt>
                <c:pt idx="89">
                  <c:v>2021-46</c:v>
                </c:pt>
                <c:pt idx="90">
                  <c:v>2021-47</c:v>
                </c:pt>
                <c:pt idx="91">
                  <c:v>2021-48</c:v>
                </c:pt>
                <c:pt idx="92">
                  <c:v>2021-49</c:v>
                </c:pt>
                <c:pt idx="93">
                  <c:v>2021-50</c:v>
                </c:pt>
                <c:pt idx="94">
                  <c:v>2021-51</c:v>
                </c:pt>
                <c:pt idx="95">
                  <c:v>2021-52</c:v>
                </c:pt>
                <c:pt idx="96">
                  <c:v>2022-01</c:v>
                </c:pt>
                <c:pt idx="97">
                  <c:v>2022-02</c:v>
                </c:pt>
                <c:pt idx="98">
                  <c:v>2022-03</c:v>
                </c:pt>
                <c:pt idx="99">
                  <c:v>2022-04</c:v>
                </c:pt>
                <c:pt idx="100">
                  <c:v>2022-05</c:v>
                </c:pt>
                <c:pt idx="101">
                  <c:v>2022-06</c:v>
                </c:pt>
                <c:pt idx="102">
                  <c:v>2022-07</c:v>
                </c:pt>
                <c:pt idx="103">
                  <c:v>2022-08</c:v>
                </c:pt>
                <c:pt idx="104">
                  <c:v>2022-09</c:v>
                </c:pt>
                <c:pt idx="105">
                  <c:v>2022-10</c:v>
                </c:pt>
                <c:pt idx="106">
                  <c:v>2022-11</c:v>
                </c:pt>
                <c:pt idx="107">
                  <c:v>2022-12</c:v>
                </c:pt>
                <c:pt idx="108">
                  <c:v>2022-13</c:v>
                </c:pt>
                <c:pt idx="109">
                  <c:v>2022-14</c:v>
                </c:pt>
                <c:pt idx="110">
                  <c:v>2022-15</c:v>
                </c:pt>
                <c:pt idx="111">
                  <c:v>2022-16</c:v>
                </c:pt>
                <c:pt idx="112">
                  <c:v>2022-17</c:v>
                </c:pt>
                <c:pt idx="113">
                  <c:v>2022-18</c:v>
                </c:pt>
                <c:pt idx="114">
                  <c:v>2022-19</c:v>
                </c:pt>
                <c:pt idx="115">
                  <c:v>2022-20</c:v>
                </c:pt>
                <c:pt idx="116">
                  <c:v>2022-21</c:v>
                </c:pt>
                <c:pt idx="117">
                  <c:v>2022-22</c:v>
                </c:pt>
                <c:pt idx="118">
                  <c:v>2022-23</c:v>
                </c:pt>
                <c:pt idx="119">
                  <c:v>2022-24</c:v>
                </c:pt>
                <c:pt idx="120">
                  <c:v>2022-25</c:v>
                </c:pt>
                <c:pt idx="121">
                  <c:v>2022-26</c:v>
                </c:pt>
                <c:pt idx="122">
                  <c:v>2022-27</c:v>
                </c:pt>
                <c:pt idx="123">
                  <c:v>2022-28</c:v>
                </c:pt>
                <c:pt idx="124">
                  <c:v>2022-29</c:v>
                </c:pt>
                <c:pt idx="125">
                  <c:v>2022-30</c:v>
                </c:pt>
                <c:pt idx="126">
                  <c:v>2022-31</c:v>
                </c:pt>
                <c:pt idx="127">
                  <c:v>2022-32</c:v>
                </c:pt>
                <c:pt idx="128">
                  <c:v>2022-33</c:v>
                </c:pt>
                <c:pt idx="129">
                  <c:v>2022-34</c:v>
                </c:pt>
                <c:pt idx="130">
                  <c:v>2022-35</c:v>
                </c:pt>
                <c:pt idx="131">
                  <c:v>2022-36</c:v>
                </c:pt>
                <c:pt idx="132">
                  <c:v>2022-37</c:v>
                </c:pt>
                <c:pt idx="133">
                  <c:v>2022-38</c:v>
                </c:pt>
                <c:pt idx="134">
                  <c:v>2022-39</c:v>
                </c:pt>
                <c:pt idx="135">
                  <c:v>2022-40</c:v>
                </c:pt>
                <c:pt idx="136">
                  <c:v>2022-41</c:v>
                </c:pt>
                <c:pt idx="137">
                  <c:v>2022-42</c:v>
                </c:pt>
                <c:pt idx="138">
                  <c:v>2022-43</c:v>
                </c:pt>
                <c:pt idx="139">
                  <c:v>2022-44</c:v>
                </c:pt>
                <c:pt idx="140">
                  <c:v>2022-45</c:v>
                </c:pt>
                <c:pt idx="141">
                  <c:v>2022-46</c:v>
                </c:pt>
                <c:pt idx="142">
                  <c:v>2022-47</c:v>
                </c:pt>
                <c:pt idx="143">
                  <c:v>2022-48</c:v>
                </c:pt>
                <c:pt idx="144">
                  <c:v>2022-49</c:v>
                </c:pt>
                <c:pt idx="145">
                  <c:v>2022-50</c:v>
                </c:pt>
                <c:pt idx="146">
                  <c:v>2022-51</c:v>
                </c:pt>
                <c:pt idx="147">
                  <c:v>2022-52</c:v>
                </c:pt>
                <c:pt idx="148">
                  <c:v>2023-01</c:v>
                </c:pt>
                <c:pt idx="149">
                  <c:v>2023-02</c:v>
                </c:pt>
                <c:pt idx="150">
                  <c:v>2023-03</c:v>
                </c:pt>
                <c:pt idx="151">
                  <c:v>2023-04</c:v>
                </c:pt>
                <c:pt idx="152">
                  <c:v>2023-05</c:v>
                </c:pt>
                <c:pt idx="153">
                  <c:v>2023-06</c:v>
                </c:pt>
                <c:pt idx="154">
                  <c:v>2023-07</c:v>
                </c:pt>
                <c:pt idx="155">
                  <c:v>2023-08</c:v>
                </c:pt>
                <c:pt idx="156">
                  <c:v>2023-09</c:v>
                </c:pt>
                <c:pt idx="157">
                  <c:v>2023-10</c:v>
                </c:pt>
                <c:pt idx="158">
                  <c:v>2023-11</c:v>
                </c:pt>
                <c:pt idx="159">
                  <c:v>2023-12</c:v>
                </c:pt>
                <c:pt idx="160">
                  <c:v>2023-13</c:v>
                </c:pt>
                <c:pt idx="161">
                  <c:v>2023-14</c:v>
                </c:pt>
                <c:pt idx="162">
                  <c:v>2023-15</c:v>
                </c:pt>
                <c:pt idx="163">
                  <c:v>2023-16</c:v>
                </c:pt>
                <c:pt idx="164">
                  <c:v>2023-17</c:v>
                </c:pt>
                <c:pt idx="165">
                  <c:v>2023-18</c:v>
                </c:pt>
                <c:pt idx="166">
                  <c:v>2023-19</c:v>
                </c:pt>
                <c:pt idx="167">
                  <c:v>2023-20</c:v>
                </c:pt>
                <c:pt idx="168">
                  <c:v>2023-21</c:v>
                </c:pt>
                <c:pt idx="169">
                  <c:v>2023-22</c:v>
                </c:pt>
                <c:pt idx="170">
                  <c:v>2023-23</c:v>
                </c:pt>
                <c:pt idx="171">
                  <c:v>2023-24</c:v>
                </c:pt>
                <c:pt idx="172">
                  <c:v>2023-25</c:v>
                </c:pt>
                <c:pt idx="173">
                  <c:v>2023-26</c:v>
                </c:pt>
                <c:pt idx="174">
                  <c:v>2023-27</c:v>
                </c:pt>
                <c:pt idx="175">
                  <c:v>2023-28</c:v>
                </c:pt>
                <c:pt idx="176">
                  <c:v>2023-29</c:v>
                </c:pt>
                <c:pt idx="177">
                  <c:v>2023-30</c:v>
                </c:pt>
                <c:pt idx="178">
                  <c:v>2023-31</c:v>
                </c:pt>
                <c:pt idx="179">
                  <c:v>2023-32</c:v>
                </c:pt>
                <c:pt idx="180">
                  <c:v>2023-33</c:v>
                </c:pt>
                <c:pt idx="181">
                  <c:v>2023-34</c:v>
                </c:pt>
                <c:pt idx="182">
                  <c:v>2023-35</c:v>
                </c:pt>
                <c:pt idx="183">
                  <c:v>2023-36</c:v>
                </c:pt>
                <c:pt idx="184">
                  <c:v>2023-37</c:v>
                </c:pt>
                <c:pt idx="185">
                  <c:v>2023-38</c:v>
                </c:pt>
                <c:pt idx="186">
                  <c:v>2023-39</c:v>
                </c:pt>
                <c:pt idx="187">
                  <c:v>2023-40</c:v>
                </c:pt>
                <c:pt idx="188">
                  <c:v>2023-41</c:v>
                </c:pt>
                <c:pt idx="189">
                  <c:v>2023-42</c:v>
                </c:pt>
                <c:pt idx="190">
                  <c:v>2023-43</c:v>
                </c:pt>
                <c:pt idx="191">
                  <c:v>2023-44</c:v>
                </c:pt>
                <c:pt idx="192">
                  <c:v>2023-45</c:v>
                </c:pt>
                <c:pt idx="193">
                  <c:v>2023-46</c:v>
                </c:pt>
                <c:pt idx="194">
                  <c:v>2023-47</c:v>
                </c:pt>
                <c:pt idx="195">
                  <c:v>2023-48</c:v>
                </c:pt>
                <c:pt idx="196">
                  <c:v>2023-49</c:v>
                </c:pt>
                <c:pt idx="197">
                  <c:v>2023-50</c:v>
                </c:pt>
                <c:pt idx="198">
                  <c:v>2023-51</c:v>
                </c:pt>
                <c:pt idx="199">
                  <c:v>2023-52</c:v>
                </c:pt>
                <c:pt idx="200">
                  <c:v>2024-01</c:v>
                </c:pt>
                <c:pt idx="201">
                  <c:v>2024-02</c:v>
                </c:pt>
                <c:pt idx="202">
                  <c:v>2024-03</c:v>
                </c:pt>
                <c:pt idx="203">
                  <c:v>2024-04</c:v>
                </c:pt>
                <c:pt idx="204">
                  <c:v>2024-05</c:v>
                </c:pt>
                <c:pt idx="205">
                  <c:v>2024-06</c:v>
                </c:pt>
                <c:pt idx="206">
                  <c:v>2024-07</c:v>
                </c:pt>
                <c:pt idx="207">
                  <c:v>2024-08</c:v>
                </c:pt>
                <c:pt idx="208">
                  <c:v>2024-09</c:v>
                </c:pt>
                <c:pt idx="209">
                  <c:v>2024-10</c:v>
                </c:pt>
                <c:pt idx="210">
                  <c:v>2024-11</c:v>
                </c:pt>
                <c:pt idx="211">
                  <c:v>2024-12</c:v>
                </c:pt>
                <c:pt idx="212">
                  <c:v>2024-13</c:v>
                </c:pt>
                <c:pt idx="213">
                  <c:v>2024-14</c:v>
                </c:pt>
                <c:pt idx="214">
                  <c:v>2024-15</c:v>
                </c:pt>
                <c:pt idx="215">
                  <c:v>2024-16</c:v>
                </c:pt>
                <c:pt idx="216">
                  <c:v>2024-17</c:v>
                </c:pt>
                <c:pt idx="217">
                  <c:v>2024-18</c:v>
                </c:pt>
                <c:pt idx="218">
                  <c:v>2024-19</c:v>
                </c:pt>
                <c:pt idx="219">
                  <c:v>2024-20</c:v>
                </c:pt>
                <c:pt idx="220">
                  <c:v>2024-21</c:v>
                </c:pt>
                <c:pt idx="221">
                  <c:v>2024-22</c:v>
                </c:pt>
                <c:pt idx="222">
                  <c:v>2024-23</c:v>
                </c:pt>
                <c:pt idx="223">
                  <c:v>2024-24</c:v>
                </c:pt>
                <c:pt idx="224">
                  <c:v>2024-25</c:v>
                </c:pt>
                <c:pt idx="225">
                  <c:v>2024-26</c:v>
                </c:pt>
                <c:pt idx="226">
                  <c:v>2024-27</c:v>
                </c:pt>
                <c:pt idx="227">
                  <c:v>2024-28</c:v>
                </c:pt>
                <c:pt idx="228">
                  <c:v>2024-29</c:v>
                </c:pt>
                <c:pt idx="229">
                  <c:v>2024-30</c:v>
                </c:pt>
                <c:pt idx="230">
                  <c:v>2024-31</c:v>
                </c:pt>
                <c:pt idx="231">
                  <c:v>2024-32</c:v>
                </c:pt>
                <c:pt idx="232">
                  <c:v>2024-33</c:v>
                </c:pt>
                <c:pt idx="233">
                  <c:v>2024-34</c:v>
                </c:pt>
                <c:pt idx="234">
                  <c:v>2024-35</c:v>
                </c:pt>
                <c:pt idx="235">
                  <c:v>2024-36</c:v>
                </c:pt>
                <c:pt idx="236">
                  <c:v>2024-37</c:v>
                </c:pt>
                <c:pt idx="237">
                  <c:v>2024-38</c:v>
                </c:pt>
                <c:pt idx="238">
                  <c:v>2024-39</c:v>
                </c:pt>
                <c:pt idx="239">
                  <c:v>2024-40</c:v>
                </c:pt>
                <c:pt idx="240">
                  <c:v>2024-41</c:v>
                </c:pt>
              </c:strCache>
            </c:strRef>
          </c:cat>
          <c:val>
            <c:numRef>
              <c:f>'2021_30 enroll 1940'!$X$14:$X$254</c:f>
              <c:numCache>
                <c:formatCode>General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20</c:v>
                </c:pt>
                <c:pt idx="51">
                  <c:v>37</c:v>
                </c:pt>
                <c:pt idx="52">
                  <c:v>65</c:v>
                </c:pt>
                <c:pt idx="53">
                  <c:v>98</c:v>
                </c:pt>
                <c:pt idx="54">
                  <c:v>136</c:v>
                </c:pt>
                <c:pt idx="55">
                  <c:v>175</c:v>
                </c:pt>
                <c:pt idx="56">
                  <c:v>246</c:v>
                </c:pt>
                <c:pt idx="57">
                  <c:v>305</c:v>
                </c:pt>
                <c:pt idx="58">
                  <c:v>382</c:v>
                </c:pt>
                <c:pt idx="59">
                  <c:v>470</c:v>
                </c:pt>
                <c:pt idx="60">
                  <c:v>582</c:v>
                </c:pt>
                <c:pt idx="61">
                  <c:v>741</c:v>
                </c:pt>
                <c:pt idx="62">
                  <c:v>884</c:v>
                </c:pt>
                <c:pt idx="63">
                  <c:v>1021</c:v>
                </c:pt>
                <c:pt idx="64">
                  <c:v>1148</c:v>
                </c:pt>
                <c:pt idx="65">
                  <c:v>1313</c:v>
                </c:pt>
                <c:pt idx="67">
                  <c:v>186</c:v>
                </c:pt>
                <c:pt idx="68">
                  <c:v>400</c:v>
                </c:pt>
                <c:pt idx="69">
                  <c:v>580</c:v>
                </c:pt>
                <c:pt idx="70">
                  <c:v>785</c:v>
                </c:pt>
                <c:pt idx="71">
                  <c:v>1063</c:v>
                </c:pt>
                <c:pt idx="72">
                  <c:v>1308</c:v>
                </c:pt>
                <c:pt idx="73">
                  <c:v>1601</c:v>
                </c:pt>
                <c:pt idx="74">
                  <c:v>1864</c:v>
                </c:pt>
                <c:pt idx="75">
                  <c:v>2152</c:v>
                </c:pt>
                <c:pt idx="76">
                  <c:v>2410</c:v>
                </c:pt>
                <c:pt idx="77">
                  <c:v>2684</c:v>
                </c:pt>
                <c:pt idx="78">
                  <c:v>2952</c:v>
                </c:pt>
                <c:pt idx="79">
                  <c:v>3251</c:v>
                </c:pt>
                <c:pt idx="80">
                  <c:v>3557</c:v>
                </c:pt>
                <c:pt idx="81">
                  <c:v>3855</c:v>
                </c:pt>
                <c:pt idx="82">
                  <c:v>4140</c:v>
                </c:pt>
                <c:pt idx="83">
                  <c:v>4438</c:v>
                </c:pt>
                <c:pt idx="84">
                  <c:v>4737</c:v>
                </c:pt>
                <c:pt idx="85">
                  <c:v>5054</c:v>
                </c:pt>
                <c:pt idx="86">
                  <c:v>5463</c:v>
                </c:pt>
                <c:pt idx="87">
                  <c:v>5833</c:v>
                </c:pt>
                <c:pt idx="88">
                  <c:v>6236</c:v>
                </c:pt>
                <c:pt idx="89">
                  <c:v>6651</c:v>
                </c:pt>
                <c:pt idx="90">
                  <c:v>7076</c:v>
                </c:pt>
                <c:pt idx="91">
                  <c:v>7537</c:v>
                </c:pt>
                <c:pt idx="92">
                  <c:v>8002</c:v>
                </c:pt>
                <c:pt idx="93">
                  <c:v>8408</c:v>
                </c:pt>
                <c:pt idx="94">
                  <c:v>8791</c:v>
                </c:pt>
                <c:pt idx="95">
                  <c:v>9118</c:v>
                </c:pt>
                <c:pt idx="96">
                  <c:v>9459</c:v>
                </c:pt>
                <c:pt idx="97">
                  <c:v>9816</c:v>
                </c:pt>
                <c:pt idx="98">
                  <c:v>10126</c:v>
                </c:pt>
                <c:pt idx="99">
                  <c:v>10479</c:v>
                </c:pt>
                <c:pt idx="100">
                  <c:v>10822</c:v>
                </c:pt>
                <c:pt idx="101">
                  <c:v>11221</c:v>
                </c:pt>
                <c:pt idx="102">
                  <c:v>11605</c:v>
                </c:pt>
                <c:pt idx="103">
                  <c:v>11959</c:v>
                </c:pt>
                <c:pt idx="104">
                  <c:v>12312</c:v>
                </c:pt>
                <c:pt idx="105">
                  <c:v>12629</c:v>
                </c:pt>
                <c:pt idx="106">
                  <c:v>12977</c:v>
                </c:pt>
                <c:pt idx="107">
                  <c:v>13351</c:v>
                </c:pt>
                <c:pt idx="108">
                  <c:v>13719</c:v>
                </c:pt>
                <c:pt idx="109">
                  <c:v>14088</c:v>
                </c:pt>
                <c:pt idx="110">
                  <c:v>14455</c:v>
                </c:pt>
                <c:pt idx="111">
                  <c:v>14838</c:v>
                </c:pt>
                <c:pt idx="112">
                  <c:v>15221</c:v>
                </c:pt>
                <c:pt idx="113">
                  <c:v>15596</c:v>
                </c:pt>
                <c:pt idx="114">
                  <c:v>15951</c:v>
                </c:pt>
                <c:pt idx="115">
                  <c:v>16278</c:v>
                </c:pt>
                <c:pt idx="116">
                  <c:v>16598</c:v>
                </c:pt>
                <c:pt idx="117">
                  <c:v>16942</c:v>
                </c:pt>
                <c:pt idx="118">
                  <c:v>17263</c:v>
                </c:pt>
                <c:pt idx="119">
                  <c:v>17570</c:v>
                </c:pt>
                <c:pt idx="120">
                  <c:v>17865</c:v>
                </c:pt>
                <c:pt idx="121">
                  <c:v>18204</c:v>
                </c:pt>
                <c:pt idx="122">
                  <c:v>18508</c:v>
                </c:pt>
                <c:pt idx="123">
                  <c:v>18794</c:v>
                </c:pt>
                <c:pt idx="124">
                  <c:v>19196</c:v>
                </c:pt>
                <c:pt idx="125">
                  <c:v>19536</c:v>
                </c:pt>
                <c:pt idx="126">
                  <c:v>19954</c:v>
                </c:pt>
                <c:pt idx="127">
                  <c:v>20296</c:v>
                </c:pt>
                <c:pt idx="128">
                  <c:v>20643</c:v>
                </c:pt>
                <c:pt idx="129">
                  <c:v>20982</c:v>
                </c:pt>
                <c:pt idx="130">
                  <c:v>21324</c:v>
                </c:pt>
                <c:pt idx="131">
                  <c:v>21672</c:v>
                </c:pt>
                <c:pt idx="132">
                  <c:v>22038</c:v>
                </c:pt>
                <c:pt idx="133">
                  <c:v>22414</c:v>
                </c:pt>
                <c:pt idx="134">
                  <c:v>22782</c:v>
                </c:pt>
                <c:pt idx="135">
                  <c:v>23174</c:v>
                </c:pt>
                <c:pt idx="136">
                  <c:v>23562</c:v>
                </c:pt>
                <c:pt idx="137">
                  <c:v>23967</c:v>
                </c:pt>
                <c:pt idx="138">
                  <c:v>24335</c:v>
                </c:pt>
                <c:pt idx="139">
                  <c:v>24662</c:v>
                </c:pt>
                <c:pt idx="140">
                  <c:v>25036</c:v>
                </c:pt>
                <c:pt idx="141">
                  <c:v>25418</c:v>
                </c:pt>
                <c:pt idx="142">
                  <c:v>25806</c:v>
                </c:pt>
                <c:pt idx="143">
                  <c:v>26195</c:v>
                </c:pt>
                <c:pt idx="144">
                  <c:v>26575</c:v>
                </c:pt>
                <c:pt idx="145">
                  <c:v>27023</c:v>
                </c:pt>
                <c:pt idx="146">
                  <c:v>27555</c:v>
                </c:pt>
                <c:pt idx="147">
                  <c:v>28050</c:v>
                </c:pt>
                <c:pt idx="148">
                  <c:v>28533</c:v>
                </c:pt>
                <c:pt idx="149">
                  <c:v>28970</c:v>
                </c:pt>
                <c:pt idx="150">
                  <c:v>29392</c:v>
                </c:pt>
                <c:pt idx="151">
                  <c:v>29809</c:v>
                </c:pt>
                <c:pt idx="152">
                  <c:v>30210</c:v>
                </c:pt>
                <c:pt idx="153">
                  <c:v>30594</c:v>
                </c:pt>
                <c:pt idx="154">
                  <c:v>30987</c:v>
                </c:pt>
                <c:pt idx="155">
                  <c:v>31417</c:v>
                </c:pt>
                <c:pt idx="156">
                  <c:v>31820</c:v>
                </c:pt>
                <c:pt idx="157">
                  <c:v>32223</c:v>
                </c:pt>
                <c:pt idx="158">
                  <c:v>32604</c:v>
                </c:pt>
                <c:pt idx="159">
                  <c:v>32985</c:v>
                </c:pt>
                <c:pt idx="160">
                  <c:v>33385</c:v>
                </c:pt>
                <c:pt idx="161">
                  <c:v>33761</c:v>
                </c:pt>
                <c:pt idx="162">
                  <c:v>34154</c:v>
                </c:pt>
                <c:pt idx="163">
                  <c:v>34528</c:v>
                </c:pt>
                <c:pt idx="164">
                  <c:v>34902</c:v>
                </c:pt>
                <c:pt idx="165">
                  <c:v>35236</c:v>
                </c:pt>
                <c:pt idx="166">
                  <c:v>35614</c:v>
                </c:pt>
                <c:pt idx="167">
                  <c:v>35986</c:v>
                </c:pt>
                <c:pt idx="168">
                  <c:v>36353</c:v>
                </c:pt>
                <c:pt idx="169">
                  <c:v>36689</c:v>
                </c:pt>
                <c:pt idx="170">
                  <c:v>37036</c:v>
                </c:pt>
                <c:pt idx="171">
                  <c:v>37359</c:v>
                </c:pt>
                <c:pt idx="172">
                  <c:v>37721</c:v>
                </c:pt>
                <c:pt idx="173">
                  <c:v>38027</c:v>
                </c:pt>
                <c:pt idx="174">
                  <c:v>38369</c:v>
                </c:pt>
                <c:pt idx="175">
                  <c:v>38749</c:v>
                </c:pt>
                <c:pt idx="176">
                  <c:v>39104</c:v>
                </c:pt>
                <c:pt idx="177">
                  <c:v>39409</c:v>
                </c:pt>
                <c:pt idx="178">
                  <c:v>39739</c:v>
                </c:pt>
                <c:pt idx="179">
                  <c:v>40092</c:v>
                </c:pt>
                <c:pt idx="180">
                  <c:v>40457</c:v>
                </c:pt>
                <c:pt idx="181">
                  <c:v>40852</c:v>
                </c:pt>
                <c:pt idx="182">
                  <c:v>41210</c:v>
                </c:pt>
                <c:pt idx="183">
                  <c:v>41538</c:v>
                </c:pt>
                <c:pt idx="184">
                  <c:v>41907</c:v>
                </c:pt>
                <c:pt idx="185">
                  <c:v>42230</c:v>
                </c:pt>
                <c:pt idx="186">
                  <c:v>42577</c:v>
                </c:pt>
                <c:pt idx="187">
                  <c:v>42935</c:v>
                </c:pt>
                <c:pt idx="188">
                  <c:v>43339</c:v>
                </c:pt>
                <c:pt idx="189">
                  <c:v>43738</c:v>
                </c:pt>
                <c:pt idx="190">
                  <c:v>44128</c:v>
                </c:pt>
                <c:pt idx="191">
                  <c:v>44513</c:v>
                </c:pt>
                <c:pt idx="192">
                  <c:v>44892</c:v>
                </c:pt>
                <c:pt idx="193">
                  <c:v>45298</c:v>
                </c:pt>
                <c:pt idx="194">
                  <c:v>45743</c:v>
                </c:pt>
                <c:pt idx="195">
                  <c:v>46171</c:v>
                </c:pt>
                <c:pt idx="196">
                  <c:v>46615</c:v>
                </c:pt>
                <c:pt idx="197">
                  <c:v>47079</c:v>
                </c:pt>
                <c:pt idx="198">
                  <c:v>47503</c:v>
                </c:pt>
                <c:pt idx="199">
                  <c:v>47934</c:v>
                </c:pt>
                <c:pt idx="200">
                  <c:v>48344</c:v>
                </c:pt>
                <c:pt idx="201">
                  <c:v>48743</c:v>
                </c:pt>
                <c:pt idx="202">
                  <c:v>49147</c:v>
                </c:pt>
                <c:pt idx="203">
                  <c:v>49614</c:v>
                </c:pt>
                <c:pt idx="204">
                  <c:v>50049</c:v>
                </c:pt>
                <c:pt idx="205">
                  <c:v>50537</c:v>
                </c:pt>
                <c:pt idx="206">
                  <c:v>50925</c:v>
                </c:pt>
                <c:pt idx="207">
                  <c:v>51341</c:v>
                </c:pt>
                <c:pt idx="208">
                  <c:v>51690</c:v>
                </c:pt>
                <c:pt idx="209">
                  <c:v>52034</c:v>
                </c:pt>
                <c:pt idx="210">
                  <c:v>52415</c:v>
                </c:pt>
                <c:pt idx="211">
                  <c:v>52752</c:v>
                </c:pt>
                <c:pt idx="212">
                  <c:v>53145</c:v>
                </c:pt>
                <c:pt idx="213">
                  <c:v>53541</c:v>
                </c:pt>
                <c:pt idx="214">
                  <c:v>53882</c:v>
                </c:pt>
                <c:pt idx="215">
                  <c:v>54209</c:v>
                </c:pt>
                <c:pt idx="216">
                  <c:v>54540</c:v>
                </c:pt>
                <c:pt idx="217">
                  <c:v>54899</c:v>
                </c:pt>
                <c:pt idx="218">
                  <c:v>55245</c:v>
                </c:pt>
                <c:pt idx="219">
                  <c:v>55606</c:v>
                </c:pt>
                <c:pt idx="220">
                  <c:v>55958</c:v>
                </c:pt>
                <c:pt idx="221">
                  <c:v>56317</c:v>
                </c:pt>
                <c:pt idx="222">
                  <c:v>56658</c:v>
                </c:pt>
                <c:pt idx="223">
                  <c:v>56990</c:v>
                </c:pt>
                <c:pt idx="224">
                  <c:v>57372</c:v>
                </c:pt>
                <c:pt idx="225">
                  <c:v>57774</c:v>
                </c:pt>
                <c:pt idx="226">
                  <c:v>58086</c:v>
                </c:pt>
                <c:pt idx="227">
                  <c:v>58430</c:v>
                </c:pt>
                <c:pt idx="228">
                  <c:v>58736</c:v>
                </c:pt>
                <c:pt idx="229">
                  <c:v>59075</c:v>
                </c:pt>
                <c:pt idx="230">
                  <c:v>59365</c:v>
                </c:pt>
                <c:pt idx="231">
                  <c:v>59646</c:v>
                </c:pt>
                <c:pt idx="232">
                  <c:v>59911</c:v>
                </c:pt>
                <c:pt idx="233">
                  <c:v>60192</c:v>
                </c:pt>
                <c:pt idx="234">
                  <c:v>60480</c:v>
                </c:pt>
                <c:pt idx="235">
                  <c:v>60633</c:v>
                </c:pt>
                <c:pt idx="236">
                  <c:v>60814</c:v>
                </c:pt>
                <c:pt idx="237">
                  <c:v>60959</c:v>
                </c:pt>
                <c:pt idx="238">
                  <c:v>61085</c:v>
                </c:pt>
                <c:pt idx="239">
                  <c:v>61130</c:v>
                </c:pt>
                <c:pt idx="240">
                  <c:v>61137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21-485D-BEAC-07C1045368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558400"/>
        <c:axId val="159856368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1940'!$Y$13</c15:sqref>
                        </c15:formulaRef>
                      </c:ext>
                    </c:extLst>
                    <c:strCache>
                      <c:ptCount val="1"/>
                      <c:pt idx="0">
                        <c:v>death 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1940'!$Y$14:$Y$254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4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4</c:v>
                      </c:pt>
                      <c:pt idx="169">
                        <c:v>4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4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4</c:v>
                      </c:pt>
                      <c:pt idx="176">
                        <c:v>4</c:v>
                      </c:pt>
                      <c:pt idx="177">
                        <c:v>4</c:v>
                      </c:pt>
                      <c:pt idx="178">
                        <c:v>4</c:v>
                      </c:pt>
                      <c:pt idx="179">
                        <c:v>4</c:v>
                      </c:pt>
                      <c:pt idx="180">
                        <c:v>4</c:v>
                      </c:pt>
                      <c:pt idx="181">
                        <c:v>4</c:v>
                      </c:pt>
                      <c:pt idx="182">
                        <c:v>4</c:v>
                      </c:pt>
                      <c:pt idx="183">
                        <c:v>4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4</c:v>
                      </c:pt>
                      <c:pt idx="188">
                        <c:v>4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4</c:v>
                      </c:pt>
                      <c:pt idx="192">
                        <c:v>4</c:v>
                      </c:pt>
                      <c:pt idx="193">
                        <c:v>4</c:v>
                      </c:pt>
                      <c:pt idx="194">
                        <c:v>4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4</c:v>
                      </c:pt>
                      <c:pt idx="199">
                        <c:v>4</c:v>
                      </c:pt>
                      <c:pt idx="200">
                        <c:v>4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4</c:v>
                      </c:pt>
                      <c:pt idx="204">
                        <c:v>4</c:v>
                      </c:pt>
                      <c:pt idx="205">
                        <c:v>4</c:v>
                      </c:pt>
                      <c:pt idx="206">
                        <c:v>4</c:v>
                      </c:pt>
                      <c:pt idx="207">
                        <c:v>4</c:v>
                      </c:pt>
                      <c:pt idx="208">
                        <c:v>4</c:v>
                      </c:pt>
                      <c:pt idx="209">
                        <c:v>4</c:v>
                      </c:pt>
                      <c:pt idx="210">
                        <c:v>4</c:v>
                      </c:pt>
                      <c:pt idx="211">
                        <c:v>4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4</c:v>
                      </c:pt>
                      <c:pt idx="215">
                        <c:v>4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4</c:v>
                      </c:pt>
                      <c:pt idx="219">
                        <c:v>4</c:v>
                      </c:pt>
                      <c:pt idx="220">
                        <c:v>4</c:v>
                      </c:pt>
                      <c:pt idx="221">
                        <c:v>4</c:v>
                      </c:pt>
                      <c:pt idx="222">
                        <c:v>4</c:v>
                      </c:pt>
                      <c:pt idx="223">
                        <c:v>4</c:v>
                      </c:pt>
                      <c:pt idx="224">
                        <c:v>4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4</c:v>
                      </c:pt>
                      <c:pt idx="228">
                        <c:v>4</c:v>
                      </c:pt>
                      <c:pt idx="229">
                        <c:v>4</c:v>
                      </c:pt>
                      <c:pt idx="230">
                        <c:v>4</c:v>
                      </c:pt>
                      <c:pt idx="231">
                        <c:v>4</c:v>
                      </c:pt>
                      <c:pt idx="232">
                        <c:v>4</c:v>
                      </c:pt>
                      <c:pt idx="233">
                        <c:v>4</c:v>
                      </c:pt>
                      <c:pt idx="234">
                        <c:v>4</c:v>
                      </c:pt>
                      <c:pt idx="235">
                        <c:v>4</c:v>
                      </c:pt>
                      <c:pt idx="236">
                        <c:v>4</c:v>
                      </c:pt>
                      <c:pt idx="237">
                        <c:v>4</c:v>
                      </c:pt>
                      <c:pt idx="238">
                        <c:v>4</c:v>
                      </c:pt>
                      <c:pt idx="239">
                        <c:v>4</c:v>
                      </c:pt>
                      <c:pt idx="240">
                        <c:v>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821-485D-BEAC-07C104536884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1940'!$Z$13</c15:sqref>
                        </c15:formulaRef>
                      </c:ext>
                    </c:extLst>
                    <c:strCache>
                      <c:ptCount val="1"/>
                      <c:pt idx="0">
                        <c:v>death 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1940'!$U$14:$U$254</c15:sqref>
                        </c15:formulaRef>
                      </c:ext>
                    </c:extLst>
                    <c:strCache>
                      <c:ptCount val="241"/>
                      <c:pt idx="0">
                        <c:v>2020-10</c:v>
                      </c:pt>
                      <c:pt idx="1">
                        <c:v>2020-11</c:v>
                      </c:pt>
                      <c:pt idx="2">
                        <c:v>2020-12</c:v>
                      </c:pt>
                      <c:pt idx="3">
                        <c:v>2020-13</c:v>
                      </c:pt>
                      <c:pt idx="4">
                        <c:v>2020-14</c:v>
                      </c:pt>
                      <c:pt idx="5">
                        <c:v>2020-15</c:v>
                      </c:pt>
                      <c:pt idx="6">
                        <c:v>2020-16</c:v>
                      </c:pt>
                      <c:pt idx="7">
                        <c:v>2020-17</c:v>
                      </c:pt>
                      <c:pt idx="8">
                        <c:v>2020-18</c:v>
                      </c:pt>
                      <c:pt idx="9">
                        <c:v>2020-19</c:v>
                      </c:pt>
                      <c:pt idx="10">
                        <c:v>2020-20</c:v>
                      </c:pt>
                      <c:pt idx="11">
                        <c:v>2020-21</c:v>
                      </c:pt>
                      <c:pt idx="12">
                        <c:v>2020-22</c:v>
                      </c:pt>
                      <c:pt idx="13">
                        <c:v>2020-23</c:v>
                      </c:pt>
                      <c:pt idx="14">
                        <c:v>2020-24</c:v>
                      </c:pt>
                      <c:pt idx="15">
                        <c:v>2020-25</c:v>
                      </c:pt>
                      <c:pt idx="16">
                        <c:v>2020-26</c:v>
                      </c:pt>
                      <c:pt idx="17">
                        <c:v>2020-27</c:v>
                      </c:pt>
                      <c:pt idx="18">
                        <c:v>2020-28</c:v>
                      </c:pt>
                      <c:pt idx="19">
                        <c:v>2020-29</c:v>
                      </c:pt>
                      <c:pt idx="20">
                        <c:v>2020-30</c:v>
                      </c:pt>
                      <c:pt idx="21">
                        <c:v>2020-31</c:v>
                      </c:pt>
                      <c:pt idx="22">
                        <c:v>2020-32</c:v>
                      </c:pt>
                      <c:pt idx="23">
                        <c:v>2020-33</c:v>
                      </c:pt>
                      <c:pt idx="24">
                        <c:v>2020-34</c:v>
                      </c:pt>
                      <c:pt idx="25">
                        <c:v>2020-35</c:v>
                      </c:pt>
                      <c:pt idx="26">
                        <c:v>2020-36</c:v>
                      </c:pt>
                      <c:pt idx="27">
                        <c:v>2020-37</c:v>
                      </c:pt>
                      <c:pt idx="28">
                        <c:v>2020-38</c:v>
                      </c:pt>
                      <c:pt idx="29">
                        <c:v>2020-39</c:v>
                      </c:pt>
                      <c:pt idx="30">
                        <c:v>2020-40</c:v>
                      </c:pt>
                      <c:pt idx="31">
                        <c:v>2020-41</c:v>
                      </c:pt>
                      <c:pt idx="32">
                        <c:v>2020-42</c:v>
                      </c:pt>
                      <c:pt idx="33">
                        <c:v>2020-43</c:v>
                      </c:pt>
                      <c:pt idx="34">
                        <c:v>2020-44</c:v>
                      </c:pt>
                      <c:pt idx="35">
                        <c:v>2020-45</c:v>
                      </c:pt>
                      <c:pt idx="36">
                        <c:v>2020-46</c:v>
                      </c:pt>
                      <c:pt idx="37">
                        <c:v>2020-47</c:v>
                      </c:pt>
                      <c:pt idx="38">
                        <c:v>2020-48</c:v>
                      </c:pt>
                      <c:pt idx="39">
                        <c:v>2020-49</c:v>
                      </c:pt>
                      <c:pt idx="40">
                        <c:v>2020-50</c:v>
                      </c:pt>
                      <c:pt idx="41">
                        <c:v>2020-51</c:v>
                      </c:pt>
                      <c:pt idx="42">
                        <c:v>2020-52</c:v>
                      </c:pt>
                      <c:pt idx="43">
                        <c:v>2020-53</c:v>
                      </c:pt>
                      <c:pt idx="44">
                        <c:v>2021-01</c:v>
                      </c:pt>
                      <c:pt idx="45">
                        <c:v>2021-02</c:v>
                      </c:pt>
                      <c:pt idx="46">
                        <c:v>2021-03</c:v>
                      </c:pt>
                      <c:pt idx="47">
                        <c:v>2021-04</c:v>
                      </c:pt>
                      <c:pt idx="48">
                        <c:v>2021-05</c:v>
                      </c:pt>
                      <c:pt idx="49">
                        <c:v>2021-06</c:v>
                      </c:pt>
                      <c:pt idx="50">
                        <c:v>2021-07</c:v>
                      </c:pt>
                      <c:pt idx="51">
                        <c:v>2021-08</c:v>
                      </c:pt>
                      <c:pt idx="52">
                        <c:v>2021-09</c:v>
                      </c:pt>
                      <c:pt idx="53">
                        <c:v>2021-10</c:v>
                      </c:pt>
                      <c:pt idx="54">
                        <c:v>2021-11</c:v>
                      </c:pt>
                      <c:pt idx="55">
                        <c:v>2021-12</c:v>
                      </c:pt>
                      <c:pt idx="56">
                        <c:v>2021-13</c:v>
                      </c:pt>
                      <c:pt idx="57">
                        <c:v>2021-14</c:v>
                      </c:pt>
                      <c:pt idx="58">
                        <c:v>2021-15</c:v>
                      </c:pt>
                      <c:pt idx="59">
                        <c:v>2021-16</c:v>
                      </c:pt>
                      <c:pt idx="60">
                        <c:v>2021-17</c:v>
                      </c:pt>
                      <c:pt idx="61">
                        <c:v>2021-18</c:v>
                      </c:pt>
                      <c:pt idx="62">
                        <c:v>2021-19</c:v>
                      </c:pt>
                      <c:pt idx="63">
                        <c:v>2021-20</c:v>
                      </c:pt>
                      <c:pt idx="64">
                        <c:v>2021-21</c:v>
                      </c:pt>
                      <c:pt idx="65">
                        <c:v>2021-22</c:v>
                      </c:pt>
                      <c:pt idx="66">
                        <c:v>2021-23</c:v>
                      </c:pt>
                      <c:pt idx="67">
                        <c:v>2021-24</c:v>
                      </c:pt>
                      <c:pt idx="68">
                        <c:v>2021-25</c:v>
                      </c:pt>
                      <c:pt idx="69">
                        <c:v>2021-26</c:v>
                      </c:pt>
                      <c:pt idx="70">
                        <c:v>2021-27</c:v>
                      </c:pt>
                      <c:pt idx="71">
                        <c:v>2021-28</c:v>
                      </c:pt>
                      <c:pt idx="72">
                        <c:v>2021-29</c:v>
                      </c:pt>
                      <c:pt idx="73">
                        <c:v>2021-30</c:v>
                      </c:pt>
                      <c:pt idx="74">
                        <c:v>2021-31</c:v>
                      </c:pt>
                      <c:pt idx="75">
                        <c:v>2021-32</c:v>
                      </c:pt>
                      <c:pt idx="76">
                        <c:v>2021-33</c:v>
                      </c:pt>
                      <c:pt idx="77">
                        <c:v>2021-34</c:v>
                      </c:pt>
                      <c:pt idx="78">
                        <c:v>2021-35</c:v>
                      </c:pt>
                      <c:pt idx="79">
                        <c:v>2021-36</c:v>
                      </c:pt>
                      <c:pt idx="80">
                        <c:v>2021-37</c:v>
                      </c:pt>
                      <c:pt idx="81">
                        <c:v>2021-38</c:v>
                      </c:pt>
                      <c:pt idx="82">
                        <c:v>2021-39</c:v>
                      </c:pt>
                      <c:pt idx="83">
                        <c:v>2021-40</c:v>
                      </c:pt>
                      <c:pt idx="84">
                        <c:v>2021-41</c:v>
                      </c:pt>
                      <c:pt idx="85">
                        <c:v>2021-42</c:v>
                      </c:pt>
                      <c:pt idx="86">
                        <c:v>2021-43</c:v>
                      </c:pt>
                      <c:pt idx="87">
                        <c:v>2021-44</c:v>
                      </c:pt>
                      <c:pt idx="88">
                        <c:v>2021-45</c:v>
                      </c:pt>
                      <c:pt idx="89">
                        <c:v>2021-46</c:v>
                      </c:pt>
                      <c:pt idx="90">
                        <c:v>2021-47</c:v>
                      </c:pt>
                      <c:pt idx="91">
                        <c:v>2021-48</c:v>
                      </c:pt>
                      <c:pt idx="92">
                        <c:v>2021-49</c:v>
                      </c:pt>
                      <c:pt idx="93">
                        <c:v>2021-50</c:v>
                      </c:pt>
                      <c:pt idx="94">
                        <c:v>2021-51</c:v>
                      </c:pt>
                      <c:pt idx="95">
                        <c:v>2021-52</c:v>
                      </c:pt>
                      <c:pt idx="96">
                        <c:v>2022-01</c:v>
                      </c:pt>
                      <c:pt idx="97">
                        <c:v>2022-02</c:v>
                      </c:pt>
                      <c:pt idx="98">
                        <c:v>2022-03</c:v>
                      </c:pt>
                      <c:pt idx="99">
                        <c:v>2022-04</c:v>
                      </c:pt>
                      <c:pt idx="100">
                        <c:v>2022-05</c:v>
                      </c:pt>
                      <c:pt idx="101">
                        <c:v>2022-06</c:v>
                      </c:pt>
                      <c:pt idx="102">
                        <c:v>2022-07</c:v>
                      </c:pt>
                      <c:pt idx="103">
                        <c:v>2022-08</c:v>
                      </c:pt>
                      <c:pt idx="104">
                        <c:v>2022-09</c:v>
                      </c:pt>
                      <c:pt idx="105">
                        <c:v>2022-10</c:v>
                      </c:pt>
                      <c:pt idx="106">
                        <c:v>2022-11</c:v>
                      </c:pt>
                      <c:pt idx="107">
                        <c:v>2022-12</c:v>
                      </c:pt>
                      <c:pt idx="108">
                        <c:v>2022-13</c:v>
                      </c:pt>
                      <c:pt idx="109">
                        <c:v>2022-14</c:v>
                      </c:pt>
                      <c:pt idx="110">
                        <c:v>2022-15</c:v>
                      </c:pt>
                      <c:pt idx="111">
                        <c:v>2022-16</c:v>
                      </c:pt>
                      <c:pt idx="112">
                        <c:v>2022-17</c:v>
                      </c:pt>
                      <c:pt idx="113">
                        <c:v>2022-18</c:v>
                      </c:pt>
                      <c:pt idx="114">
                        <c:v>2022-19</c:v>
                      </c:pt>
                      <c:pt idx="115">
                        <c:v>2022-20</c:v>
                      </c:pt>
                      <c:pt idx="116">
                        <c:v>2022-21</c:v>
                      </c:pt>
                      <c:pt idx="117">
                        <c:v>2022-22</c:v>
                      </c:pt>
                      <c:pt idx="118">
                        <c:v>2022-23</c:v>
                      </c:pt>
                      <c:pt idx="119">
                        <c:v>2022-24</c:v>
                      </c:pt>
                      <c:pt idx="120">
                        <c:v>2022-25</c:v>
                      </c:pt>
                      <c:pt idx="121">
                        <c:v>2022-26</c:v>
                      </c:pt>
                      <c:pt idx="122">
                        <c:v>2022-27</c:v>
                      </c:pt>
                      <c:pt idx="123">
                        <c:v>2022-28</c:v>
                      </c:pt>
                      <c:pt idx="124">
                        <c:v>2022-29</c:v>
                      </c:pt>
                      <c:pt idx="125">
                        <c:v>2022-30</c:v>
                      </c:pt>
                      <c:pt idx="126">
                        <c:v>2022-31</c:v>
                      </c:pt>
                      <c:pt idx="127">
                        <c:v>2022-32</c:v>
                      </c:pt>
                      <c:pt idx="128">
                        <c:v>2022-33</c:v>
                      </c:pt>
                      <c:pt idx="129">
                        <c:v>2022-34</c:v>
                      </c:pt>
                      <c:pt idx="130">
                        <c:v>2022-35</c:v>
                      </c:pt>
                      <c:pt idx="131">
                        <c:v>2022-36</c:v>
                      </c:pt>
                      <c:pt idx="132">
                        <c:v>2022-37</c:v>
                      </c:pt>
                      <c:pt idx="133">
                        <c:v>2022-38</c:v>
                      </c:pt>
                      <c:pt idx="134">
                        <c:v>2022-39</c:v>
                      </c:pt>
                      <c:pt idx="135">
                        <c:v>2022-40</c:v>
                      </c:pt>
                      <c:pt idx="136">
                        <c:v>2022-41</c:v>
                      </c:pt>
                      <c:pt idx="137">
                        <c:v>2022-42</c:v>
                      </c:pt>
                      <c:pt idx="138">
                        <c:v>2022-43</c:v>
                      </c:pt>
                      <c:pt idx="139">
                        <c:v>2022-44</c:v>
                      </c:pt>
                      <c:pt idx="140">
                        <c:v>2022-45</c:v>
                      </c:pt>
                      <c:pt idx="141">
                        <c:v>2022-46</c:v>
                      </c:pt>
                      <c:pt idx="142">
                        <c:v>2022-47</c:v>
                      </c:pt>
                      <c:pt idx="143">
                        <c:v>2022-48</c:v>
                      </c:pt>
                      <c:pt idx="144">
                        <c:v>2022-49</c:v>
                      </c:pt>
                      <c:pt idx="145">
                        <c:v>2022-50</c:v>
                      </c:pt>
                      <c:pt idx="146">
                        <c:v>2022-51</c:v>
                      </c:pt>
                      <c:pt idx="147">
                        <c:v>2022-52</c:v>
                      </c:pt>
                      <c:pt idx="148">
                        <c:v>2023-01</c:v>
                      </c:pt>
                      <c:pt idx="149">
                        <c:v>2023-02</c:v>
                      </c:pt>
                      <c:pt idx="150">
                        <c:v>2023-03</c:v>
                      </c:pt>
                      <c:pt idx="151">
                        <c:v>2023-04</c:v>
                      </c:pt>
                      <c:pt idx="152">
                        <c:v>2023-05</c:v>
                      </c:pt>
                      <c:pt idx="153">
                        <c:v>2023-06</c:v>
                      </c:pt>
                      <c:pt idx="154">
                        <c:v>2023-07</c:v>
                      </c:pt>
                      <c:pt idx="155">
                        <c:v>2023-08</c:v>
                      </c:pt>
                      <c:pt idx="156">
                        <c:v>2023-09</c:v>
                      </c:pt>
                      <c:pt idx="157">
                        <c:v>2023-10</c:v>
                      </c:pt>
                      <c:pt idx="158">
                        <c:v>2023-11</c:v>
                      </c:pt>
                      <c:pt idx="159">
                        <c:v>2023-12</c:v>
                      </c:pt>
                      <c:pt idx="160">
                        <c:v>2023-13</c:v>
                      </c:pt>
                      <c:pt idx="161">
                        <c:v>2023-14</c:v>
                      </c:pt>
                      <c:pt idx="162">
                        <c:v>2023-15</c:v>
                      </c:pt>
                      <c:pt idx="163">
                        <c:v>2023-16</c:v>
                      </c:pt>
                      <c:pt idx="164">
                        <c:v>2023-17</c:v>
                      </c:pt>
                      <c:pt idx="165">
                        <c:v>2023-18</c:v>
                      </c:pt>
                      <c:pt idx="166">
                        <c:v>2023-19</c:v>
                      </c:pt>
                      <c:pt idx="167">
                        <c:v>2023-20</c:v>
                      </c:pt>
                      <c:pt idx="168">
                        <c:v>2023-21</c:v>
                      </c:pt>
                      <c:pt idx="169">
                        <c:v>2023-22</c:v>
                      </c:pt>
                      <c:pt idx="170">
                        <c:v>2023-23</c:v>
                      </c:pt>
                      <c:pt idx="171">
                        <c:v>2023-24</c:v>
                      </c:pt>
                      <c:pt idx="172">
                        <c:v>2023-25</c:v>
                      </c:pt>
                      <c:pt idx="173">
                        <c:v>2023-26</c:v>
                      </c:pt>
                      <c:pt idx="174">
                        <c:v>2023-27</c:v>
                      </c:pt>
                      <c:pt idx="175">
                        <c:v>2023-28</c:v>
                      </c:pt>
                      <c:pt idx="176">
                        <c:v>2023-29</c:v>
                      </c:pt>
                      <c:pt idx="177">
                        <c:v>2023-30</c:v>
                      </c:pt>
                      <c:pt idx="178">
                        <c:v>2023-31</c:v>
                      </c:pt>
                      <c:pt idx="179">
                        <c:v>2023-32</c:v>
                      </c:pt>
                      <c:pt idx="180">
                        <c:v>2023-33</c:v>
                      </c:pt>
                      <c:pt idx="181">
                        <c:v>2023-34</c:v>
                      </c:pt>
                      <c:pt idx="182">
                        <c:v>2023-35</c:v>
                      </c:pt>
                      <c:pt idx="183">
                        <c:v>2023-36</c:v>
                      </c:pt>
                      <c:pt idx="184">
                        <c:v>2023-37</c:v>
                      </c:pt>
                      <c:pt idx="185">
                        <c:v>2023-38</c:v>
                      </c:pt>
                      <c:pt idx="186">
                        <c:v>2023-39</c:v>
                      </c:pt>
                      <c:pt idx="187">
                        <c:v>2023-40</c:v>
                      </c:pt>
                      <c:pt idx="188">
                        <c:v>2023-41</c:v>
                      </c:pt>
                      <c:pt idx="189">
                        <c:v>2023-42</c:v>
                      </c:pt>
                      <c:pt idx="190">
                        <c:v>2023-43</c:v>
                      </c:pt>
                      <c:pt idx="191">
                        <c:v>2023-44</c:v>
                      </c:pt>
                      <c:pt idx="192">
                        <c:v>2023-45</c:v>
                      </c:pt>
                      <c:pt idx="193">
                        <c:v>2023-46</c:v>
                      </c:pt>
                      <c:pt idx="194">
                        <c:v>2023-47</c:v>
                      </c:pt>
                      <c:pt idx="195">
                        <c:v>2023-48</c:v>
                      </c:pt>
                      <c:pt idx="196">
                        <c:v>2023-49</c:v>
                      </c:pt>
                      <c:pt idx="197">
                        <c:v>2023-50</c:v>
                      </c:pt>
                      <c:pt idx="198">
                        <c:v>2023-51</c:v>
                      </c:pt>
                      <c:pt idx="199">
                        <c:v>2023-52</c:v>
                      </c:pt>
                      <c:pt idx="200">
                        <c:v>2024-01</c:v>
                      </c:pt>
                      <c:pt idx="201">
                        <c:v>2024-02</c:v>
                      </c:pt>
                      <c:pt idx="202">
                        <c:v>2024-03</c:v>
                      </c:pt>
                      <c:pt idx="203">
                        <c:v>2024-04</c:v>
                      </c:pt>
                      <c:pt idx="204">
                        <c:v>2024-05</c:v>
                      </c:pt>
                      <c:pt idx="205">
                        <c:v>2024-06</c:v>
                      </c:pt>
                      <c:pt idx="206">
                        <c:v>2024-07</c:v>
                      </c:pt>
                      <c:pt idx="207">
                        <c:v>2024-08</c:v>
                      </c:pt>
                      <c:pt idx="208">
                        <c:v>2024-09</c:v>
                      </c:pt>
                      <c:pt idx="209">
                        <c:v>2024-10</c:v>
                      </c:pt>
                      <c:pt idx="210">
                        <c:v>2024-11</c:v>
                      </c:pt>
                      <c:pt idx="211">
                        <c:v>2024-12</c:v>
                      </c:pt>
                      <c:pt idx="212">
                        <c:v>2024-13</c:v>
                      </c:pt>
                      <c:pt idx="213">
                        <c:v>2024-14</c:v>
                      </c:pt>
                      <c:pt idx="214">
                        <c:v>2024-15</c:v>
                      </c:pt>
                      <c:pt idx="215">
                        <c:v>2024-16</c:v>
                      </c:pt>
                      <c:pt idx="216">
                        <c:v>2024-17</c:v>
                      </c:pt>
                      <c:pt idx="217">
                        <c:v>2024-18</c:v>
                      </c:pt>
                      <c:pt idx="218">
                        <c:v>2024-19</c:v>
                      </c:pt>
                      <c:pt idx="219">
                        <c:v>2024-20</c:v>
                      </c:pt>
                      <c:pt idx="220">
                        <c:v>2024-21</c:v>
                      </c:pt>
                      <c:pt idx="221">
                        <c:v>2024-22</c:v>
                      </c:pt>
                      <c:pt idx="222">
                        <c:v>2024-23</c:v>
                      </c:pt>
                      <c:pt idx="223">
                        <c:v>2024-24</c:v>
                      </c:pt>
                      <c:pt idx="224">
                        <c:v>2024-25</c:v>
                      </c:pt>
                      <c:pt idx="225">
                        <c:v>2024-26</c:v>
                      </c:pt>
                      <c:pt idx="226">
                        <c:v>2024-27</c:v>
                      </c:pt>
                      <c:pt idx="227">
                        <c:v>2024-28</c:v>
                      </c:pt>
                      <c:pt idx="228">
                        <c:v>2024-29</c:v>
                      </c:pt>
                      <c:pt idx="229">
                        <c:v>2024-30</c:v>
                      </c:pt>
                      <c:pt idx="230">
                        <c:v>2024-31</c:v>
                      </c:pt>
                      <c:pt idx="231">
                        <c:v>2024-32</c:v>
                      </c:pt>
                      <c:pt idx="232">
                        <c:v>2024-33</c:v>
                      </c:pt>
                      <c:pt idx="233">
                        <c:v>2024-34</c:v>
                      </c:pt>
                      <c:pt idx="234">
                        <c:v>2024-35</c:v>
                      </c:pt>
                      <c:pt idx="235">
                        <c:v>2024-36</c:v>
                      </c:pt>
                      <c:pt idx="236">
                        <c:v>2024-37</c:v>
                      </c:pt>
                      <c:pt idx="237">
                        <c:v>2024-38</c:v>
                      </c:pt>
                      <c:pt idx="238">
                        <c:v>2024-39</c:v>
                      </c:pt>
                      <c:pt idx="239">
                        <c:v>2024-40</c:v>
                      </c:pt>
                      <c:pt idx="240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1940'!$Z$14:$Z$254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821-485D-BEAC-07C104536884}"/>
                  </c:ext>
                </c:extLst>
              </c15:ser>
            </c15:filteredLineSeries>
          </c:ext>
        </c:extLst>
      </c:lineChart>
      <c:catAx>
        <c:axId val="159855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63680"/>
        <c:crosses val="autoZero"/>
        <c:auto val="1"/>
        <c:lblAlgn val="ctr"/>
        <c:lblOffset val="100"/>
        <c:noMultiLvlLbl val="0"/>
      </c:catAx>
      <c:valAx>
        <c:axId val="15985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5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hazards shows </a:t>
            </a:r>
            <a:r>
              <a:rPr lang="en-US" baseline="0"/>
              <a:t>same d0 slope at start and end which cannot happen if there was HVE</a:t>
            </a:r>
            <a:r>
              <a:rPr lang="en-US"/>
              <a:t>!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'2021_30 enroll 1940'!$AX$13</c:f>
              <c:strCache>
                <c:ptCount val="1"/>
                <c:pt idx="0">
                  <c:v>d0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1940'!$AX$81:$AX$254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1.4173648486430297E-3</c:v>
                </c:pt>
                <c:pt idx="9">
                  <c:v>2.8802474338853073E-3</c:v>
                </c:pt>
                <c:pt idx="10">
                  <c:v>4.2740964011409102E-3</c:v>
                </c:pt>
                <c:pt idx="11">
                  <c:v>5.5364051555658461E-3</c:v>
                </c:pt>
                <c:pt idx="12">
                  <c:v>6.9754874308267023E-3</c:v>
                </c:pt>
                <c:pt idx="13">
                  <c:v>8.4142624321182722E-3</c:v>
                </c:pt>
                <c:pt idx="14">
                  <c:v>9.9309708878819111E-3</c:v>
                </c:pt>
                <c:pt idx="15">
                  <c:v>1.1219590252115061E-2</c:v>
                </c:pt>
                <c:pt idx="16">
                  <c:v>1.2538418971701527E-2</c:v>
                </c:pt>
                <c:pt idx="17">
                  <c:v>1.4142150961160449E-2</c:v>
                </c:pt>
                <c:pt idx="18">
                  <c:v>1.5770422315242512E-2</c:v>
                </c:pt>
                <c:pt idx="19">
                  <c:v>1.7857672727359043E-2</c:v>
                </c:pt>
                <c:pt idx="20">
                  <c:v>2.0029823377073416E-2</c:v>
                </c:pt>
                <c:pt idx="21">
                  <c:v>2.2157735804463612E-2</c:v>
                </c:pt>
                <c:pt idx="22">
                  <c:v>2.5264799265072198E-2</c:v>
                </c:pt>
                <c:pt idx="23">
                  <c:v>2.8318508568495746E-2</c:v>
                </c:pt>
                <c:pt idx="24">
                  <c:v>3.1417543286792735E-2</c:v>
                </c:pt>
                <c:pt idx="25">
                  <c:v>3.4512277094273763E-2</c:v>
                </c:pt>
                <c:pt idx="26">
                  <c:v>3.7425644507967398E-2</c:v>
                </c:pt>
                <c:pt idx="27">
                  <c:v>4.0298676256400136E-2</c:v>
                </c:pt>
                <c:pt idx="28">
                  <c:v>4.2891901622213874E-2</c:v>
                </c:pt>
                <c:pt idx="29">
                  <c:v>4.5218264661127709E-2</c:v>
                </c:pt>
                <c:pt idx="30">
                  <c:v>4.7386021341432903E-2</c:v>
                </c:pt>
                <c:pt idx="31">
                  <c:v>4.923697680493621E-2</c:v>
                </c:pt>
                <c:pt idx="32">
                  <c:v>5.1028388066637412E-2</c:v>
                </c:pt>
                <c:pt idx="33">
                  <c:v>5.31711605559817E-2</c:v>
                </c:pt>
                <c:pt idx="34">
                  <c:v>5.5599503367377609E-2</c:v>
                </c:pt>
                <c:pt idx="35">
                  <c:v>5.7900477280747015E-2</c:v>
                </c:pt>
                <c:pt idx="36">
                  <c:v>5.999198051891752E-2</c:v>
                </c:pt>
                <c:pt idx="37">
                  <c:v>6.1960841138158786E-2</c:v>
                </c:pt>
                <c:pt idx="38">
                  <c:v>6.3832456969454832E-2</c:v>
                </c:pt>
                <c:pt idx="39">
                  <c:v>6.5696156562361024E-2</c:v>
                </c:pt>
                <c:pt idx="40">
                  <c:v>6.771579778335457E-2</c:v>
                </c:pt>
                <c:pt idx="41">
                  <c:v>6.948098482533227E-2</c:v>
                </c:pt>
                <c:pt idx="42">
                  <c:v>7.121876333803992E-2</c:v>
                </c:pt>
                <c:pt idx="43">
                  <c:v>7.278990336135803E-2</c:v>
                </c:pt>
                <c:pt idx="44">
                  <c:v>7.4350542149315801E-2</c:v>
                </c:pt>
                <c:pt idx="45">
                  <c:v>7.5844412210135978E-2</c:v>
                </c:pt>
                <c:pt idx="46">
                  <c:v>7.7355266963607436E-2</c:v>
                </c:pt>
                <c:pt idx="47">
                  <c:v>7.9024940066494784E-2</c:v>
                </c:pt>
                <c:pt idx="48">
                  <c:v>8.0503948399517009E-2</c:v>
                </c:pt>
                <c:pt idx="49">
                  <c:v>8.1799642727148528E-2</c:v>
                </c:pt>
                <c:pt idx="50">
                  <c:v>8.317835207285508E-2</c:v>
                </c:pt>
                <c:pt idx="51">
                  <c:v>8.4689139169952715E-2</c:v>
                </c:pt>
                <c:pt idx="52">
                  <c:v>8.5984887463414345E-2</c:v>
                </c:pt>
                <c:pt idx="53">
                  <c:v>8.7286954719989651E-2</c:v>
                </c:pt>
                <c:pt idx="54">
                  <c:v>8.8634474874443009E-2</c:v>
                </c:pt>
                <c:pt idx="55">
                  <c:v>8.9831455175693214E-2</c:v>
                </c:pt>
                <c:pt idx="56">
                  <c:v>9.141913853473517E-2</c:v>
                </c:pt>
                <c:pt idx="57">
                  <c:v>9.3005002749546026E-2</c:v>
                </c:pt>
                <c:pt idx="58">
                  <c:v>9.4549078305213613E-2</c:v>
                </c:pt>
                <c:pt idx="59">
                  <c:v>9.628144214124422E-2</c:v>
                </c:pt>
                <c:pt idx="60">
                  <c:v>9.7780954457980448E-2</c:v>
                </c:pt>
                <c:pt idx="61">
                  <c:v>9.92170997111846E-2</c:v>
                </c:pt>
                <c:pt idx="62">
                  <c:v>0.10078248351190233</c:v>
                </c:pt>
                <c:pt idx="63">
                  <c:v>0.10228418284901183</c:v>
                </c:pt>
                <c:pt idx="64">
                  <c:v>0.1041018463142319</c:v>
                </c:pt>
                <c:pt idx="65">
                  <c:v>0.10541235091421731</c:v>
                </c:pt>
                <c:pt idx="66">
                  <c:v>0.10696797443083071</c:v>
                </c:pt>
                <c:pt idx="67">
                  <c:v>0.1087819381005225</c:v>
                </c:pt>
                <c:pt idx="68">
                  <c:v>0.11062638543802071</c:v>
                </c:pt>
                <c:pt idx="69">
                  <c:v>0.11245942045040169</c:v>
                </c:pt>
                <c:pt idx="70">
                  <c:v>0.11387798627809435</c:v>
                </c:pt>
                <c:pt idx="71">
                  <c:v>0.11562309170293519</c:v>
                </c:pt>
                <c:pt idx="72">
                  <c:v>0.11703455264136912</c:v>
                </c:pt>
                <c:pt idx="73">
                  <c:v>0.11871113505017016</c:v>
                </c:pt>
                <c:pt idx="74">
                  <c:v>0.12011509470366717</c:v>
                </c:pt>
                <c:pt idx="75">
                  <c:v>0.12166714731159717</c:v>
                </c:pt>
                <c:pt idx="76">
                  <c:v>0.12344539032240016</c:v>
                </c:pt>
                <c:pt idx="77">
                  <c:v>0.12505713403665453</c:v>
                </c:pt>
                <c:pt idx="78">
                  <c:v>0.12698597093658837</c:v>
                </c:pt>
                <c:pt idx="79">
                  <c:v>0.12921352904566771</c:v>
                </c:pt>
                <c:pt idx="80">
                  <c:v>0.13160960117150342</c:v>
                </c:pt>
                <c:pt idx="81">
                  <c:v>0.13395175492147968</c:v>
                </c:pt>
                <c:pt idx="82">
                  <c:v>0.13588937927018402</c:v>
                </c:pt>
                <c:pt idx="83">
                  <c:v>0.13780314911605243</c:v>
                </c:pt>
                <c:pt idx="84">
                  <c:v>0.13941919562777744</c:v>
                </c:pt>
                <c:pt idx="85">
                  <c:v>0.1410662146302539</c:v>
                </c:pt>
                <c:pt idx="86">
                  <c:v>0.14274450723958371</c:v>
                </c:pt>
                <c:pt idx="87">
                  <c:v>0.14438497481246337</c:v>
                </c:pt>
                <c:pt idx="88">
                  <c:v>0.14614989607656195</c:v>
                </c:pt>
                <c:pt idx="89">
                  <c:v>0.14774853154877418</c:v>
                </c:pt>
                <c:pt idx="90">
                  <c:v>0.14953122357273999</c:v>
                </c:pt>
                <c:pt idx="91">
                  <c:v>0.15142922664756087</c:v>
                </c:pt>
                <c:pt idx="92">
                  <c:v>0.15281512380344375</c:v>
                </c:pt>
                <c:pt idx="93">
                  <c:v>0.15437447368949042</c:v>
                </c:pt>
                <c:pt idx="94">
                  <c:v>0.1558097643757386</c:v>
                </c:pt>
                <c:pt idx="95">
                  <c:v>0.15732415724600313</c:v>
                </c:pt>
                <c:pt idx="96">
                  <c:v>0.15877338474024538</c:v>
                </c:pt>
                <c:pt idx="97">
                  <c:v>0.16007169315850814</c:v>
                </c:pt>
                <c:pt idx="98">
                  <c:v>0.16155916818311702</c:v>
                </c:pt>
                <c:pt idx="99">
                  <c:v>0.16285763698030206</c:v>
                </c:pt>
                <c:pt idx="100">
                  <c:v>0.16413757108392699</c:v>
                </c:pt>
                <c:pt idx="101">
                  <c:v>0.16570820149775337</c:v>
                </c:pt>
                <c:pt idx="102">
                  <c:v>0.16711234732736541</c:v>
                </c:pt>
                <c:pt idx="103">
                  <c:v>0.16867316872379734</c:v>
                </c:pt>
                <c:pt idx="104">
                  <c:v>0.17024159151778975</c:v>
                </c:pt>
                <c:pt idx="105">
                  <c:v>0.17189339237280346</c:v>
                </c:pt>
                <c:pt idx="106">
                  <c:v>0.17333770225572054</c:v>
                </c:pt>
                <c:pt idx="107">
                  <c:v>0.17490360399265686</c:v>
                </c:pt>
                <c:pt idx="108">
                  <c:v>0.17636186174289409</c:v>
                </c:pt>
                <c:pt idx="109">
                  <c:v>0.17773703365818286</c:v>
                </c:pt>
                <c:pt idx="110">
                  <c:v>0.17910576882285498</c:v>
                </c:pt>
                <c:pt idx="111">
                  <c:v>0.18068874831245715</c:v>
                </c:pt>
                <c:pt idx="112">
                  <c:v>0.18204450666246202</c:v>
                </c:pt>
                <c:pt idx="113">
                  <c:v>0.18387871551149831</c:v>
                </c:pt>
                <c:pt idx="114">
                  <c:v>0.18537943074712346</c:v>
                </c:pt>
                <c:pt idx="115">
                  <c:v>0.18675493372353416</c:v>
                </c:pt>
                <c:pt idx="116">
                  <c:v>0.18805709969582293</c:v>
                </c:pt>
                <c:pt idx="117">
                  <c:v>0.189512295634923</c:v>
                </c:pt>
                <c:pt idx="118">
                  <c:v>0.19121611328827359</c:v>
                </c:pt>
                <c:pt idx="119">
                  <c:v>0.19282032051660172</c:v>
                </c:pt>
                <c:pt idx="120">
                  <c:v>0.19462215038741632</c:v>
                </c:pt>
                <c:pt idx="121">
                  <c:v>0.19648744482687414</c:v>
                </c:pt>
                <c:pt idx="122">
                  <c:v>0.19838946314664657</c:v>
                </c:pt>
                <c:pt idx="123">
                  <c:v>0.20009451349856944</c:v>
                </c:pt>
                <c:pt idx="124">
                  <c:v>0.20193239807923238</c:v>
                </c:pt>
                <c:pt idx="125">
                  <c:v>0.20383502819160759</c:v>
                </c:pt>
                <c:pt idx="126">
                  <c:v>0.20587295928989349</c:v>
                </c:pt>
                <c:pt idx="127">
                  <c:v>0.20779483700066209</c:v>
                </c:pt>
                <c:pt idx="128">
                  <c:v>0.20979692064691768</c:v>
                </c:pt>
                <c:pt idx="129">
                  <c:v>0.21227748282656211</c:v>
                </c:pt>
                <c:pt idx="130">
                  <c:v>0.21448591881272641</c:v>
                </c:pt>
                <c:pt idx="131">
                  <c:v>0.2169783240922008</c:v>
                </c:pt>
                <c:pt idx="132">
                  <c:v>0.21955618452339393</c:v>
                </c:pt>
                <c:pt idx="133">
                  <c:v>0.22178547666386988</c:v>
                </c:pt>
                <c:pt idx="134">
                  <c:v>0.22380776390554796</c:v>
                </c:pt>
                <c:pt idx="135">
                  <c:v>0.22591344547952646</c:v>
                </c:pt>
                <c:pt idx="136">
                  <c:v>0.22788268472131876</c:v>
                </c:pt>
                <c:pt idx="137">
                  <c:v>0.2301131828213247</c:v>
                </c:pt>
                <c:pt idx="138">
                  <c:v>0.23247412683368154</c:v>
                </c:pt>
                <c:pt idx="139">
                  <c:v>0.23448874102450182</c:v>
                </c:pt>
                <c:pt idx="140">
                  <c:v>0.23612311650267606</c:v>
                </c:pt>
                <c:pt idx="141">
                  <c:v>0.23775021107860286</c:v>
                </c:pt>
                <c:pt idx="142">
                  <c:v>0.23955175060048425</c:v>
                </c:pt>
                <c:pt idx="143">
                  <c:v>0.24148389973765952</c:v>
                </c:pt>
                <c:pt idx="144">
                  <c:v>0.24313481870113507</c:v>
                </c:pt>
                <c:pt idx="145">
                  <c:v>0.24497812094491073</c:v>
                </c:pt>
                <c:pt idx="146">
                  <c:v>0.24662955439198253</c:v>
                </c:pt>
                <c:pt idx="147">
                  <c:v>0.24839751467910218</c:v>
                </c:pt>
                <c:pt idx="148">
                  <c:v>0.25014280835105779</c:v>
                </c:pt>
                <c:pt idx="149">
                  <c:v>0.25169275589892232</c:v>
                </c:pt>
                <c:pt idx="150">
                  <c:v>0.25331294879966765</c:v>
                </c:pt>
                <c:pt idx="151">
                  <c:v>0.25508318681052894</c:v>
                </c:pt>
                <c:pt idx="152">
                  <c:v>0.25679835198025269</c:v>
                </c:pt>
                <c:pt idx="153">
                  <c:v>0.2585217077302232</c:v>
                </c:pt>
                <c:pt idx="154">
                  <c:v>0.26030144394579724</c:v>
                </c:pt>
                <c:pt idx="155">
                  <c:v>0.26197684881500555</c:v>
                </c:pt>
                <c:pt idx="156">
                  <c:v>0.26319047554879604</c:v>
                </c:pt>
                <c:pt idx="157">
                  <c:v>0.26497900139814112</c:v>
                </c:pt>
                <c:pt idx="158">
                  <c:v>0.26648178644332077</c:v>
                </c:pt>
                <c:pt idx="159">
                  <c:v>0.26790941405415813</c:v>
                </c:pt>
                <c:pt idx="160">
                  <c:v>0.26949208346818454</c:v>
                </c:pt>
                <c:pt idx="161">
                  <c:v>0.27104898940591332</c:v>
                </c:pt>
                <c:pt idx="162">
                  <c:v>0.27251321769381454</c:v>
                </c:pt>
                <c:pt idx="163">
                  <c:v>0.27420168260354655</c:v>
                </c:pt>
                <c:pt idx="164">
                  <c:v>0.27567958434303153</c:v>
                </c:pt>
                <c:pt idx="165">
                  <c:v>0.27733315233859446</c:v>
                </c:pt>
                <c:pt idx="166">
                  <c:v>0.27880785348693898</c:v>
                </c:pt>
                <c:pt idx="167">
                  <c:v>0.28020411695944775</c:v>
                </c:pt>
                <c:pt idx="168">
                  <c:v>0.28111043472540648</c:v>
                </c:pt>
                <c:pt idx="169">
                  <c:v>0.2819003585320079</c:v>
                </c:pt>
                <c:pt idx="170">
                  <c:v>0.28264185049858853</c:v>
                </c:pt>
                <c:pt idx="171">
                  <c:v>0.28321322641025043</c:v>
                </c:pt>
                <c:pt idx="172">
                  <c:v>0.28349134422086786</c:v>
                </c:pt>
                <c:pt idx="173">
                  <c:v>0.283578588084134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D-483B-B255-212AFD95C47F}"/>
            </c:ext>
          </c:extLst>
        </c:ser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D-483B-B255-212AFD95C47F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D-483B-B255-212AFD95C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42D-483B-B255-212AFD95C47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42D-483B-B255-212AFD95C47F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adj haz</a:t>
            </a:r>
            <a:r>
              <a:rPr lang="en-US" baseline="0"/>
              <a:t>ard without dose 2 so can see detail on dose 0 and 1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739499226134739E-2"/>
          <c:y val="5.8506756220219711E-2"/>
          <c:w val="0.93148030841955398"/>
          <c:h val="0.74080319672984818"/>
        </c:manualLayout>
      </c:layout>
      <c:lineChart>
        <c:grouping val="standard"/>
        <c:varyColors val="0"/>
        <c:ser>
          <c:idx val="1"/>
          <c:order val="1"/>
          <c:tx>
            <c:strRef>
              <c:f>'2021_30 enroll 1940'!$AY$13</c:f>
              <c:strCache>
                <c:ptCount val="1"/>
                <c:pt idx="0">
                  <c:v>d1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1940'!$AY$81:$AY$254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1.5670709433388079E-3</c:v>
                </c:pt>
                <c:pt idx="9">
                  <c:v>2.4031832477055619E-3</c:v>
                </c:pt>
                <c:pt idx="10">
                  <c:v>3.7631331614061091E-3</c:v>
                </c:pt>
                <c:pt idx="11">
                  <c:v>4.8622926575092578E-3</c:v>
                </c:pt>
                <c:pt idx="12">
                  <c:v>6.1195189190035226E-3</c:v>
                </c:pt>
                <c:pt idx="13">
                  <c:v>6.9580151290683174E-3</c:v>
                </c:pt>
                <c:pt idx="14">
                  <c:v>8.1642949544083951E-3</c:v>
                </c:pt>
                <c:pt idx="15">
                  <c:v>8.9512833010296933E-3</c:v>
                </c:pt>
                <c:pt idx="16">
                  <c:v>1.0264096659608028E-2</c:v>
                </c:pt>
                <c:pt idx="17">
                  <c:v>1.1420218371729034E-2</c:v>
                </c:pt>
                <c:pt idx="18">
                  <c:v>1.2524540379948363E-2</c:v>
                </c:pt>
                <c:pt idx="19">
                  <c:v>1.3787683825080417E-2</c:v>
                </c:pt>
                <c:pt idx="20">
                  <c:v>1.4788249817296152E-2</c:v>
                </c:pt>
                <c:pt idx="21">
                  <c:v>1.6053188982777768E-2</c:v>
                </c:pt>
                <c:pt idx="22">
                  <c:v>1.7107972027229593E-2</c:v>
                </c:pt>
                <c:pt idx="23">
                  <c:v>1.8216255261784022E-2</c:v>
                </c:pt>
                <c:pt idx="24">
                  <c:v>1.9166714613083877E-2</c:v>
                </c:pt>
                <c:pt idx="25">
                  <c:v>2.0170562117711607E-2</c:v>
                </c:pt>
                <c:pt idx="26">
                  <c:v>2.1122080205757458E-2</c:v>
                </c:pt>
                <c:pt idx="27">
                  <c:v>2.1756559789914542E-2</c:v>
                </c:pt>
                <c:pt idx="28">
                  <c:v>2.297361765965171E-2</c:v>
                </c:pt>
                <c:pt idx="29">
                  <c:v>2.3820627646014485E-2</c:v>
                </c:pt>
                <c:pt idx="30">
                  <c:v>2.4721008377089758E-2</c:v>
                </c:pt>
                <c:pt idx="31">
                  <c:v>2.5727908608436979E-2</c:v>
                </c:pt>
                <c:pt idx="32">
                  <c:v>2.6363982014050207E-2</c:v>
                </c:pt>
                <c:pt idx="33">
                  <c:v>2.7159372583884654E-2</c:v>
                </c:pt>
                <c:pt idx="34">
                  <c:v>2.8379954434052151E-2</c:v>
                </c:pt>
                <c:pt idx="35">
                  <c:v>2.9495178710586472E-2</c:v>
                </c:pt>
                <c:pt idx="36">
                  <c:v>3.0877272477056662E-2</c:v>
                </c:pt>
                <c:pt idx="37">
                  <c:v>3.178138937173406E-2</c:v>
                </c:pt>
                <c:pt idx="38">
                  <c:v>3.263269233212291E-2</c:v>
                </c:pt>
                <c:pt idx="39">
                  <c:v>3.3431092860070948E-2</c:v>
                </c:pt>
                <c:pt idx="40">
                  <c:v>3.4229798035210049E-2</c:v>
                </c:pt>
                <c:pt idx="41">
                  <c:v>3.5295433217775771E-2</c:v>
                </c:pt>
                <c:pt idx="42">
                  <c:v>3.6094965757436419E-2</c:v>
                </c:pt>
                <c:pt idx="43">
                  <c:v>3.7215104714653349E-2</c:v>
                </c:pt>
                <c:pt idx="44">
                  <c:v>3.80155117144379E-2</c:v>
                </c:pt>
                <c:pt idx="45">
                  <c:v>3.9136878271157298E-2</c:v>
                </c:pt>
                <c:pt idx="46">
                  <c:v>4.0205549053933892E-2</c:v>
                </c:pt>
                <c:pt idx="47">
                  <c:v>4.0846895151789027E-2</c:v>
                </c:pt>
                <c:pt idx="48">
                  <c:v>4.1702401361476939E-2</c:v>
                </c:pt>
                <c:pt idx="49">
                  <c:v>4.2344175402688915E-2</c:v>
                </c:pt>
                <c:pt idx="50">
                  <c:v>4.3200253591265128E-2</c:v>
                </c:pt>
                <c:pt idx="51">
                  <c:v>4.3949573014781175E-2</c:v>
                </c:pt>
                <c:pt idx="52">
                  <c:v>4.4806319043020612E-2</c:v>
                </c:pt>
                <c:pt idx="53">
                  <c:v>4.5663446854084903E-2</c:v>
                </c:pt>
                <c:pt idx="54">
                  <c:v>4.6896589987939247E-2</c:v>
                </c:pt>
                <c:pt idx="55">
                  <c:v>4.7754812500328071E-2</c:v>
                </c:pt>
                <c:pt idx="56">
                  <c:v>4.8506011502946866E-2</c:v>
                </c:pt>
                <c:pt idx="57">
                  <c:v>4.9418641265144857E-2</c:v>
                </c:pt>
                <c:pt idx="58">
                  <c:v>5.0062998790188641E-2</c:v>
                </c:pt>
                <c:pt idx="59">
                  <c:v>5.0976299865484735E-2</c:v>
                </c:pt>
                <c:pt idx="60">
                  <c:v>5.1836265130486024E-2</c:v>
                </c:pt>
                <c:pt idx="61">
                  <c:v>5.2481388591897382E-2</c:v>
                </c:pt>
                <c:pt idx="62">
                  <c:v>5.3234290324978006E-2</c:v>
                </c:pt>
                <c:pt idx="63">
                  <c:v>5.3772143211258762E-2</c:v>
                </c:pt>
                <c:pt idx="64">
                  <c:v>5.4202430996379093E-2</c:v>
                </c:pt>
                <c:pt idx="65">
                  <c:v>5.544054809565209E-2</c:v>
                </c:pt>
                <c:pt idx="66">
                  <c:v>5.6410057344067295E-2</c:v>
                </c:pt>
                <c:pt idx="67">
                  <c:v>5.7595946755524992E-2</c:v>
                </c:pt>
                <c:pt idx="68">
                  <c:v>5.8620762228583867E-2</c:v>
                </c:pt>
                <c:pt idx="69">
                  <c:v>6.0240889665553111E-2</c:v>
                </c:pt>
                <c:pt idx="70">
                  <c:v>6.0997212505694162E-2</c:v>
                </c:pt>
                <c:pt idx="71">
                  <c:v>6.1970183187625129E-2</c:v>
                </c:pt>
                <c:pt idx="72">
                  <c:v>6.2781320853701111E-2</c:v>
                </c:pt>
                <c:pt idx="73">
                  <c:v>6.3484514143997417E-2</c:v>
                </c:pt>
                <c:pt idx="74">
                  <c:v>6.4567091433869517E-2</c:v>
                </c:pt>
                <c:pt idx="75">
                  <c:v>6.5216793989680569E-2</c:v>
                </c:pt>
                <c:pt idx="76">
                  <c:v>6.6083466107516531E-2</c:v>
                </c:pt>
                <c:pt idx="77">
                  <c:v>6.7004784741109255E-2</c:v>
                </c:pt>
                <c:pt idx="78">
                  <c:v>6.8143732474600843E-2</c:v>
                </c:pt>
                <c:pt idx="79">
                  <c:v>6.9283530610083396E-2</c:v>
                </c:pt>
                <c:pt idx="80">
                  <c:v>7.0369803794484306E-2</c:v>
                </c:pt>
                <c:pt idx="81">
                  <c:v>7.123922973106156E-2</c:v>
                </c:pt>
                <c:pt idx="82">
                  <c:v>7.2490107892785982E-2</c:v>
                </c:pt>
                <c:pt idx="83">
                  <c:v>7.3251784798185143E-2</c:v>
                </c:pt>
                <c:pt idx="84">
                  <c:v>7.4286151096618819E-2</c:v>
                </c:pt>
                <c:pt idx="85">
                  <c:v>7.5103095869818337E-2</c:v>
                </c:pt>
                <c:pt idx="86">
                  <c:v>7.5702303401567653E-2</c:v>
                </c:pt>
                <c:pt idx="87">
                  <c:v>7.6356146615998599E-2</c:v>
                </c:pt>
                <c:pt idx="88">
                  <c:v>7.7501238124213945E-2</c:v>
                </c:pt>
                <c:pt idx="89">
                  <c:v>7.8155739331429191E-2</c:v>
                </c:pt>
                <c:pt idx="90">
                  <c:v>7.9138069613362033E-2</c:v>
                </c:pt>
                <c:pt idx="91">
                  <c:v>8.0066321033585325E-2</c:v>
                </c:pt>
                <c:pt idx="92">
                  <c:v>8.1104450653353255E-2</c:v>
                </c:pt>
                <c:pt idx="93">
                  <c:v>8.1814969115814318E-2</c:v>
                </c:pt>
                <c:pt idx="94">
                  <c:v>8.2580422909817E-2</c:v>
                </c:pt>
                <c:pt idx="95">
                  <c:v>8.3674702043434648E-2</c:v>
                </c:pt>
                <c:pt idx="96">
                  <c:v>8.4824574915462816E-2</c:v>
                </c:pt>
                <c:pt idx="97">
                  <c:v>8.5701091073791924E-2</c:v>
                </c:pt>
                <c:pt idx="98">
                  <c:v>8.6139361175272017E-2</c:v>
                </c:pt>
                <c:pt idx="99">
                  <c:v>8.7126058308099483E-2</c:v>
                </c:pt>
                <c:pt idx="100">
                  <c:v>8.7948657377037248E-2</c:v>
                </c:pt>
                <c:pt idx="101">
                  <c:v>8.8936368133133881E-2</c:v>
                </c:pt>
                <c:pt idx="102">
                  <c:v>9.0199562110697157E-2</c:v>
                </c:pt>
                <c:pt idx="103">
                  <c:v>9.1188743756762794E-2</c:v>
                </c:pt>
                <c:pt idx="104">
                  <c:v>9.1903378792675586E-2</c:v>
                </c:pt>
                <c:pt idx="105">
                  <c:v>9.2618240396025384E-2</c:v>
                </c:pt>
                <c:pt idx="106">
                  <c:v>9.3553570951748849E-2</c:v>
                </c:pt>
                <c:pt idx="107">
                  <c:v>9.4709878273218695E-2</c:v>
                </c:pt>
                <c:pt idx="108">
                  <c:v>9.5536170685842553E-2</c:v>
                </c:pt>
                <c:pt idx="109">
                  <c:v>9.6417983403201235E-2</c:v>
                </c:pt>
                <c:pt idx="110">
                  <c:v>9.7355425712786506E-2</c:v>
                </c:pt>
                <c:pt idx="111">
                  <c:v>9.8293385495191232E-2</c:v>
                </c:pt>
                <c:pt idx="112">
                  <c:v>9.8679594861928857E-2</c:v>
                </c:pt>
                <c:pt idx="113">
                  <c:v>9.9618050977302752E-2</c:v>
                </c:pt>
                <c:pt idx="114">
                  <c:v>0.10017016659039987</c:v>
                </c:pt>
                <c:pt idx="115">
                  <c:v>0.10077761999599734</c:v>
                </c:pt>
                <c:pt idx="116">
                  <c:v>0.10144047278626038</c:v>
                </c:pt>
                <c:pt idx="117">
                  <c:v>0.10199293339861004</c:v>
                </c:pt>
                <c:pt idx="118">
                  <c:v>0.10265606314487258</c:v>
                </c:pt>
                <c:pt idx="119">
                  <c:v>0.10337468751486333</c:v>
                </c:pt>
                <c:pt idx="120">
                  <c:v>0.10420423607535728</c:v>
                </c:pt>
                <c:pt idx="121">
                  <c:v>0.10481269974464245</c:v>
                </c:pt>
                <c:pt idx="122">
                  <c:v>0.10542129176509034</c:v>
                </c:pt>
                <c:pt idx="123">
                  <c:v>0.10619616227895949</c:v>
                </c:pt>
                <c:pt idx="124">
                  <c:v>0.10702674987708091</c:v>
                </c:pt>
                <c:pt idx="125">
                  <c:v>0.10796861152715298</c:v>
                </c:pt>
                <c:pt idx="126">
                  <c:v>0.10885551688330389</c:v>
                </c:pt>
                <c:pt idx="127">
                  <c:v>0.1100205085942853</c:v>
                </c:pt>
                <c:pt idx="128">
                  <c:v>0.11101969557327422</c:v>
                </c:pt>
                <c:pt idx="129">
                  <c:v>0.11179714453596956</c:v>
                </c:pt>
                <c:pt idx="130">
                  <c:v>0.11290861088214346</c:v>
                </c:pt>
                <c:pt idx="131">
                  <c:v>0.11324202523761567</c:v>
                </c:pt>
                <c:pt idx="132">
                  <c:v>0.11435423397744528</c:v>
                </c:pt>
                <c:pt idx="133">
                  <c:v>0.1155229928509701</c:v>
                </c:pt>
                <c:pt idx="134">
                  <c:v>0.11641393176314981</c:v>
                </c:pt>
                <c:pt idx="135">
                  <c:v>0.11724956629639223</c:v>
                </c:pt>
                <c:pt idx="136">
                  <c:v>0.11842040047925476</c:v>
                </c:pt>
                <c:pt idx="137">
                  <c:v>0.11959218298245917</c:v>
                </c:pt>
                <c:pt idx="138">
                  <c:v>0.12087675697898401</c:v>
                </c:pt>
                <c:pt idx="139">
                  <c:v>0.12154715772049808</c:v>
                </c:pt>
                <c:pt idx="140">
                  <c:v>0.12277729917190169</c:v>
                </c:pt>
                <c:pt idx="141">
                  <c:v>0.12350444918448671</c:v>
                </c:pt>
                <c:pt idx="142">
                  <c:v>0.12400791365187638</c:v>
                </c:pt>
                <c:pt idx="143">
                  <c:v>0.12451143120112765</c:v>
                </c:pt>
                <c:pt idx="144">
                  <c:v>0.12557515599884284</c:v>
                </c:pt>
                <c:pt idx="145">
                  <c:v>0.12624717326914503</c:v>
                </c:pt>
                <c:pt idx="146">
                  <c:v>0.12719975213105569</c:v>
                </c:pt>
                <c:pt idx="147">
                  <c:v>0.12865826850458334</c:v>
                </c:pt>
                <c:pt idx="148">
                  <c:v>0.12944394223516173</c:v>
                </c:pt>
                <c:pt idx="149">
                  <c:v>0.12994907299682756</c:v>
                </c:pt>
                <c:pt idx="150">
                  <c:v>0.13073515192094423</c:v>
                </c:pt>
                <c:pt idx="151">
                  <c:v>0.13146533645386663</c:v>
                </c:pt>
                <c:pt idx="152">
                  <c:v>0.13202711201480416</c:v>
                </c:pt>
                <c:pt idx="153">
                  <c:v>0.13264520700477109</c:v>
                </c:pt>
                <c:pt idx="154">
                  <c:v>0.13348845949771759</c:v>
                </c:pt>
                <c:pt idx="155">
                  <c:v>0.13382573727693264</c:v>
                </c:pt>
                <c:pt idx="156">
                  <c:v>0.13438796300289768</c:v>
                </c:pt>
                <c:pt idx="157">
                  <c:v>0.13523169891814169</c:v>
                </c:pt>
                <c:pt idx="158">
                  <c:v>0.13607583299798504</c:v>
                </c:pt>
                <c:pt idx="159">
                  <c:v>0.1365823703100025</c:v>
                </c:pt>
                <c:pt idx="160">
                  <c:v>0.13692003902146738</c:v>
                </c:pt>
                <c:pt idx="161">
                  <c:v>0.13748291752635572</c:v>
                </c:pt>
                <c:pt idx="162">
                  <c:v>0.13838400432854525</c:v>
                </c:pt>
                <c:pt idx="163">
                  <c:v>0.13911639686321009</c:v>
                </c:pt>
                <c:pt idx="164">
                  <c:v>0.13984904946570353</c:v>
                </c:pt>
                <c:pt idx="165">
                  <c:v>0.14058196267797574</c:v>
                </c:pt>
                <c:pt idx="166">
                  <c:v>0.1409202079583336</c:v>
                </c:pt>
                <c:pt idx="167">
                  <c:v>0.14170977609330671</c:v>
                </c:pt>
                <c:pt idx="168">
                  <c:v>0.14193532493321198</c:v>
                </c:pt>
                <c:pt idx="169">
                  <c:v>0.14233003338578112</c:v>
                </c:pt>
                <c:pt idx="170">
                  <c:v>0.14249915243101732</c:v>
                </c:pt>
                <c:pt idx="171">
                  <c:v>0.14283736843521733</c:v>
                </c:pt>
                <c:pt idx="172">
                  <c:v>0.14289371705971834</c:v>
                </c:pt>
                <c:pt idx="173">
                  <c:v>0.14289371705971834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0-4161-96BD-6E3124380C4E}"/>
            </c:ext>
          </c:extLst>
        </c:ser>
        <c:ser>
          <c:idx val="2"/>
          <c:order val="2"/>
          <c:tx>
            <c:strRef>
              <c:f>'2021_30 enroll 1940'!$AZ$13</c:f>
              <c:strCache>
                <c:ptCount val="1"/>
                <c:pt idx="0">
                  <c:v>d2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'2021_30 enroll 1940'!$AW$81:$AW$254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'2021_30 enroll 1940'!$AZ$81:$AZ$254</c:f>
              <c:numCache>
                <c:formatCode>General</c:formatCode>
                <c:ptCount val="1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4.9838544915484261E-4</c:v>
                </c:pt>
                <c:pt idx="9">
                  <c:v>9.4456678205025028E-4</c:v>
                </c:pt>
                <c:pt idx="10">
                  <c:v>1.4181248091671551E-3</c:v>
                </c:pt>
                <c:pt idx="11">
                  <c:v>1.8810213804731815E-3</c:v>
                </c:pt>
                <c:pt idx="12">
                  <c:v>2.3971647184427873E-3</c:v>
                </c:pt>
                <c:pt idx="13">
                  <c:v>2.9250942070012109E-3</c:v>
                </c:pt>
                <c:pt idx="14">
                  <c:v>3.4389250939244409E-3</c:v>
                </c:pt>
                <c:pt idx="15">
                  <c:v>3.9300461592320793E-3</c:v>
                </c:pt>
                <c:pt idx="16">
                  <c:v>4.4432733334217166E-3</c:v>
                </c:pt>
                <c:pt idx="17">
                  <c:v>4.957927051601755E-3</c:v>
                </c:pt>
                <c:pt idx="18">
                  <c:v>5.5032671728110806E-3</c:v>
                </c:pt>
                <c:pt idx="19">
                  <c:v>6.2066073578072962E-3</c:v>
                </c:pt>
                <c:pt idx="20">
                  <c:v>6.8425947301069328E-3</c:v>
                </c:pt>
                <c:pt idx="21">
                  <c:v>7.5350338942871469E-3</c:v>
                </c:pt>
                <c:pt idx="22">
                  <c:v>8.2478274826587022E-3</c:v>
                </c:pt>
                <c:pt idx="23">
                  <c:v>8.9775395625028773E-3</c:v>
                </c:pt>
                <c:pt idx="24">
                  <c:v>9.7688337942748015E-3</c:v>
                </c:pt>
                <c:pt idx="25">
                  <c:v>1.0566769339263666E-2</c:v>
                </c:pt>
                <c:pt idx="26">
                  <c:v>1.1263193979521548E-2</c:v>
                </c:pt>
                <c:pt idx="27">
                  <c:v>1.1919887666039707E-2</c:v>
                </c:pt>
                <c:pt idx="28">
                  <c:v>1.2480271221305525E-2</c:v>
                </c:pt>
                <c:pt idx="29">
                  <c:v>1.3064356654547757E-2</c:v>
                </c:pt>
                <c:pt idx="30">
                  <c:v>1.3675561686103538E-2</c:v>
                </c:pt>
                <c:pt idx="31">
                  <c:v>1.4206008022001523E-2</c:v>
                </c:pt>
                <c:pt idx="32">
                  <c:v>1.4809745927483568E-2</c:v>
                </c:pt>
                <c:pt idx="33">
                  <c:v>1.5396092471342628E-2</c:v>
                </c:pt>
                <c:pt idx="34">
                  <c:v>1.6077901228882686E-2</c:v>
                </c:pt>
                <c:pt idx="35">
                  <c:v>1.6733803418655799E-2</c:v>
                </c:pt>
                <c:pt idx="36">
                  <c:v>1.7338178508653462E-2</c:v>
                </c:pt>
                <c:pt idx="37">
                  <c:v>1.7940561697427648E-2</c:v>
                </c:pt>
                <c:pt idx="38">
                  <c:v>1.8481222460086596E-2</c:v>
                </c:pt>
                <c:pt idx="39">
                  <c:v>1.9074470305873052E-2</c:v>
                </c:pt>
                <c:pt idx="40">
                  <c:v>1.971176448671345E-2</c:v>
                </c:pt>
                <c:pt idx="41">
                  <c:v>2.0338556103684628E-2</c:v>
                </c:pt>
                <c:pt idx="42">
                  <c:v>2.0966773108944962E-2</c:v>
                </c:pt>
                <c:pt idx="43">
                  <c:v>2.1591306978922878E-2</c:v>
                </c:pt>
                <c:pt idx="44">
                  <c:v>2.2242797040138821E-2</c:v>
                </c:pt>
                <c:pt idx="45">
                  <c:v>2.2894016068003318E-2</c:v>
                </c:pt>
                <c:pt idx="46">
                  <c:v>2.3531358606349632E-2</c:v>
                </c:pt>
                <c:pt idx="47">
                  <c:v>2.4134429145499126E-2</c:v>
                </c:pt>
                <c:pt idx="48">
                  <c:v>2.4689648037455016E-2</c:v>
                </c:pt>
                <c:pt idx="49">
                  <c:v>2.5232695683019609E-2</c:v>
                </c:pt>
                <c:pt idx="50">
                  <c:v>2.581618986053116E-2</c:v>
                </c:pt>
                <c:pt idx="51">
                  <c:v>2.6360386245289573E-2</c:v>
                </c:pt>
                <c:pt idx="52">
                  <c:v>2.6880562906699271E-2</c:v>
                </c:pt>
                <c:pt idx="53">
                  <c:v>2.738012241539272E-2</c:v>
                </c:pt>
                <c:pt idx="54">
                  <c:v>2.7953910828040211E-2</c:v>
                </c:pt>
                <c:pt idx="55">
                  <c:v>2.846817421024259E-2</c:v>
                </c:pt>
                <c:pt idx="56">
                  <c:v>2.8951705066304852E-2</c:v>
                </c:pt>
                <c:pt idx="57">
                  <c:v>2.9631096862721341E-2</c:v>
                </c:pt>
                <c:pt idx="58">
                  <c:v>3.0205426744007606E-2</c:v>
                </c:pt>
                <c:pt idx="59">
                  <c:v>3.0911269039913772E-2</c:v>
                </c:pt>
                <c:pt idx="60">
                  <c:v>3.1488497399452399E-2</c:v>
                </c:pt>
                <c:pt idx="61">
                  <c:v>3.2073887315350935E-2</c:v>
                </c:pt>
                <c:pt idx="62">
                  <c:v>3.2645502318933491E-2</c:v>
                </c:pt>
                <c:pt idx="63">
                  <c:v>3.3221897948459755E-2</c:v>
                </c:pt>
                <c:pt idx="64">
                  <c:v>3.3808129648294369E-2</c:v>
                </c:pt>
                <c:pt idx="65">
                  <c:v>3.442441351869794E-2</c:v>
                </c:pt>
                <c:pt idx="66">
                  <c:v>3.5057269948442105E-2</c:v>
                </c:pt>
                <c:pt idx="67">
                  <c:v>3.5676392705166815E-2</c:v>
                </c:pt>
                <c:pt idx="68">
                  <c:v>3.6335635698293699E-2</c:v>
                </c:pt>
                <c:pt idx="69">
                  <c:v>3.6987892743480397E-2</c:v>
                </c:pt>
                <c:pt idx="70">
                  <c:v>3.7668478983604529E-2</c:v>
                </c:pt>
                <c:pt idx="71">
                  <c:v>3.828662112893802E-2</c:v>
                </c:pt>
                <c:pt idx="72">
                  <c:v>3.8835616662390701E-2</c:v>
                </c:pt>
                <c:pt idx="73">
                  <c:v>3.9463255946247638E-2</c:v>
                </c:pt>
                <c:pt idx="74">
                  <c:v>4.0104060803641164E-2</c:v>
                </c:pt>
                <c:pt idx="75">
                  <c:v>4.0754674170437086E-2</c:v>
                </c:pt>
                <c:pt idx="76">
                  <c:v>4.1406708823966985E-2</c:v>
                </c:pt>
                <c:pt idx="77">
                  <c:v>4.2043398260187388E-2</c:v>
                </c:pt>
                <c:pt idx="78">
                  <c:v>4.2793808316757248E-2</c:v>
                </c:pt>
                <c:pt idx="79">
                  <c:v>4.3684803105380948E-2</c:v>
                </c:pt>
                <c:pt idx="80">
                  <c:v>4.4513666396633102E-2</c:v>
                </c:pt>
                <c:pt idx="81">
                  <c:v>4.5322259281681154E-2</c:v>
                </c:pt>
                <c:pt idx="82">
                  <c:v>4.6053622935748134E-2</c:v>
                </c:pt>
                <c:pt idx="83">
                  <c:v>4.6759651034024845E-2</c:v>
                </c:pt>
                <c:pt idx="84">
                  <c:v>4.7457079222052022E-2</c:v>
                </c:pt>
                <c:pt idx="85">
                  <c:v>4.8127502879138771E-2</c:v>
                </c:pt>
                <c:pt idx="86">
                  <c:v>4.8769250832519567E-2</c:v>
                </c:pt>
                <c:pt idx="87">
                  <c:v>4.9425791242270277E-2</c:v>
                </c:pt>
                <c:pt idx="88">
                  <c:v>5.0143920342436719E-2</c:v>
                </c:pt>
                <c:pt idx="89">
                  <c:v>5.0816715945765256E-2</c:v>
                </c:pt>
                <c:pt idx="90">
                  <c:v>5.1489270333906087E-2</c:v>
                </c:pt>
                <c:pt idx="91">
                  <c:v>5.2124856425189936E-2</c:v>
                </c:pt>
                <c:pt idx="92">
                  <c:v>5.2760189759117095E-2</c:v>
                </c:pt>
                <c:pt idx="93">
                  <c:v>5.3426964627446748E-2</c:v>
                </c:pt>
                <c:pt idx="94">
                  <c:v>5.4053478638447144E-2</c:v>
                </c:pt>
                <c:pt idx="95">
                  <c:v>5.4708074024449722E-2</c:v>
                </c:pt>
                <c:pt idx="96">
                  <c:v>5.5330767811826997E-2</c:v>
                </c:pt>
                <c:pt idx="97">
                  <c:v>5.5953207504854906E-2</c:v>
                </c:pt>
                <c:pt idx="98">
                  <c:v>5.650880874157823E-2</c:v>
                </c:pt>
                <c:pt idx="99">
                  <c:v>5.7137351556064815E-2</c:v>
                </c:pt>
                <c:pt idx="100">
                  <c:v>5.7755663662914659E-2</c:v>
                </c:pt>
                <c:pt idx="101">
                  <c:v>5.8365409477607565E-2</c:v>
                </c:pt>
                <c:pt idx="102">
                  <c:v>5.8923385337924551E-2</c:v>
                </c:pt>
                <c:pt idx="103">
                  <c:v>5.9499366056072325E-2</c:v>
                </c:pt>
                <c:pt idx="104">
                  <c:v>6.0035242042879293E-2</c:v>
                </c:pt>
                <c:pt idx="105">
                  <c:v>6.0635565120840645E-2</c:v>
                </c:pt>
                <c:pt idx="106">
                  <c:v>6.1142751872168138E-2</c:v>
                </c:pt>
                <c:pt idx="107">
                  <c:v>6.1709345381615072E-2</c:v>
                </c:pt>
                <c:pt idx="108">
                  <c:v>6.2338646876425492E-2</c:v>
                </c:pt>
                <c:pt idx="109">
                  <c:v>6.292628955960243E-2</c:v>
                </c:pt>
                <c:pt idx="110">
                  <c:v>6.3430898160726432E-2</c:v>
                </c:pt>
                <c:pt idx="111">
                  <c:v>6.3976604273445467E-2</c:v>
                </c:pt>
                <c:pt idx="112">
                  <c:v>6.45600874183829E-2</c:v>
                </c:pt>
                <c:pt idx="113">
                  <c:v>6.5163153702297832E-2</c:v>
                </c:pt>
                <c:pt idx="114">
                  <c:v>6.5815551098517319E-2</c:v>
                </c:pt>
                <c:pt idx="115">
                  <c:v>6.6406583774372197E-2</c:v>
                </c:pt>
                <c:pt idx="116">
                  <c:v>6.6947825970177358E-2</c:v>
                </c:pt>
                <c:pt idx="117">
                  <c:v>6.755647476159482E-2</c:v>
                </c:pt>
                <c:pt idx="118">
                  <c:v>6.8088985735218779E-2</c:v>
                </c:pt>
                <c:pt idx="119">
                  <c:v>6.8660807540261437E-2</c:v>
                </c:pt>
                <c:pt idx="120">
                  <c:v>6.92505040216949E-2</c:v>
                </c:pt>
                <c:pt idx="121">
                  <c:v>6.9915744346020783E-2</c:v>
                </c:pt>
                <c:pt idx="122">
                  <c:v>7.0572521414556708E-2</c:v>
                </c:pt>
                <c:pt idx="123">
                  <c:v>7.1214248724896595E-2</c:v>
                </c:pt>
                <c:pt idx="124">
                  <c:v>7.1847511048316215E-2</c:v>
                </c:pt>
                <c:pt idx="125">
                  <c:v>7.2470663762151277E-2</c:v>
                </c:pt>
                <c:pt idx="126">
                  <c:v>7.3137986348420586E-2</c:v>
                </c:pt>
                <c:pt idx="127">
                  <c:v>7.3869220159354876E-2</c:v>
                </c:pt>
                <c:pt idx="128">
                  <c:v>7.4572313443904789E-2</c:v>
                </c:pt>
                <c:pt idx="129">
                  <c:v>7.5301499555664592E-2</c:v>
                </c:pt>
                <c:pt idx="130">
                  <c:v>7.6063361420634343E-2</c:v>
                </c:pt>
                <c:pt idx="131">
                  <c:v>7.6759338035193136E-2</c:v>
                </c:pt>
                <c:pt idx="132">
                  <c:v>7.7466603724915845E-2</c:v>
                </c:pt>
                <c:pt idx="133">
                  <c:v>7.8139191291373949E-2</c:v>
                </c:pt>
                <c:pt idx="134">
                  <c:v>7.8793509187031555E-2</c:v>
                </c:pt>
                <c:pt idx="135">
                  <c:v>7.9455805793430256E-2</c:v>
                </c:pt>
                <c:pt idx="136">
                  <c:v>8.0221217581354545E-2</c:v>
                </c:pt>
                <c:pt idx="137">
                  <c:v>8.0933986455117388E-2</c:v>
                </c:pt>
                <c:pt idx="138">
                  <c:v>8.1733460312146913E-2</c:v>
                </c:pt>
                <c:pt idx="139">
                  <c:v>8.236887815632811E-2</c:v>
                </c:pt>
                <c:pt idx="140">
                  <c:v>8.3049941484984333E-2</c:v>
                </c:pt>
                <c:pt idx="141">
                  <c:v>8.3621066600029992E-2</c:v>
                </c:pt>
                <c:pt idx="142">
                  <c:v>8.4183760261002202E-2</c:v>
                </c:pt>
                <c:pt idx="143">
                  <c:v>8.4806744339859658E-2</c:v>
                </c:pt>
                <c:pt idx="144">
                  <c:v>8.535753204971433E-2</c:v>
                </c:pt>
                <c:pt idx="145">
                  <c:v>8.5999621601157331E-2</c:v>
                </c:pt>
                <c:pt idx="146">
                  <c:v>8.6646391295590985E-2</c:v>
                </c:pt>
                <c:pt idx="147">
                  <c:v>8.7203083471172907E-2</c:v>
                </c:pt>
                <c:pt idx="148">
                  <c:v>8.7736668180877608E-2</c:v>
                </c:pt>
                <c:pt idx="149">
                  <c:v>8.8276529209298293E-2</c:v>
                </c:pt>
                <c:pt idx="150">
                  <c:v>8.8861817888589267E-2</c:v>
                </c:pt>
                <c:pt idx="151">
                  <c:v>8.9425667007717327E-2</c:v>
                </c:pt>
                <c:pt idx="152">
                  <c:v>9.0013721747797884E-2</c:v>
                </c:pt>
                <c:pt idx="153">
                  <c:v>9.0586873609305188E-2</c:v>
                </c:pt>
                <c:pt idx="154">
                  <c:v>9.117118450594118E-2</c:v>
                </c:pt>
                <c:pt idx="155">
                  <c:v>9.1725952852587514E-2</c:v>
                </c:pt>
                <c:pt idx="156">
                  <c:v>9.2265831123357789E-2</c:v>
                </c:pt>
                <c:pt idx="157">
                  <c:v>9.2886790691596208E-2</c:v>
                </c:pt>
                <c:pt idx="158">
                  <c:v>9.3540049193412758E-2</c:v>
                </c:pt>
                <c:pt idx="159">
                  <c:v>9.4046804167897874E-2</c:v>
                </c:pt>
                <c:pt idx="160">
                  <c:v>9.4605291193534197E-2</c:v>
                </c:pt>
                <c:pt idx="161">
                  <c:v>9.510183299360464E-2</c:v>
                </c:pt>
                <c:pt idx="162">
                  <c:v>9.5651679530522116E-2</c:v>
                </c:pt>
                <c:pt idx="163">
                  <c:v>9.6121797123961975E-2</c:v>
                </c:pt>
                <c:pt idx="164">
                  <c:v>9.6577072502002176E-2</c:v>
                </c:pt>
                <c:pt idx="165">
                  <c:v>9.7006173792680964E-2</c:v>
                </c:pt>
                <c:pt idx="166">
                  <c:v>9.7460931273714441E-2</c:v>
                </c:pt>
                <c:pt idx="167">
                  <c:v>9.7926765702531657E-2</c:v>
                </c:pt>
                <c:pt idx="168">
                  <c:v>9.817404247100453E-2</c:v>
                </c:pt>
                <c:pt idx="169">
                  <c:v>9.8466354520639704E-2</c:v>
                </c:pt>
                <c:pt idx="170">
                  <c:v>9.8700336457093862E-2</c:v>
                </c:pt>
                <c:pt idx="171">
                  <c:v>9.8903485692731455E-2</c:v>
                </c:pt>
                <c:pt idx="172">
                  <c:v>9.8975965946381861E-2</c:v>
                </c:pt>
                <c:pt idx="173">
                  <c:v>9.8987228476681288E-2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0-4161-96BD-6E312438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4750832"/>
        <c:axId val="8147493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'2021_30 enroll 1940'!$AX$13</c15:sqref>
                        </c15:formulaRef>
                      </c:ext>
                    </c:extLst>
                    <c:strCache>
                      <c:ptCount val="1"/>
                      <c:pt idx="0">
                        <c:v>d0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'2021_30 enroll 1940'!$AX$81:$AX$254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1.4173648486430297E-3</c:v>
                      </c:pt>
                      <c:pt idx="9">
                        <c:v>2.8802474338853073E-3</c:v>
                      </c:pt>
                      <c:pt idx="10">
                        <c:v>4.2740964011409102E-3</c:v>
                      </c:pt>
                      <c:pt idx="11">
                        <c:v>5.5364051555658461E-3</c:v>
                      </c:pt>
                      <c:pt idx="12">
                        <c:v>6.9754874308267023E-3</c:v>
                      </c:pt>
                      <c:pt idx="13">
                        <c:v>8.4142624321182722E-3</c:v>
                      </c:pt>
                      <c:pt idx="14">
                        <c:v>9.9309708878819111E-3</c:v>
                      </c:pt>
                      <c:pt idx="15">
                        <c:v>1.1219590252115061E-2</c:v>
                      </c:pt>
                      <c:pt idx="16">
                        <c:v>1.2538418971701527E-2</c:v>
                      </c:pt>
                      <c:pt idx="17">
                        <c:v>1.4142150961160449E-2</c:v>
                      </c:pt>
                      <c:pt idx="18">
                        <c:v>1.5770422315242512E-2</c:v>
                      </c:pt>
                      <c:pt idx="19">
                        <c:v>1.7857672727359043E-2</c:v>
                      </c:pt>
                      <c:pt idx="20">
                        <c:v>2.0029823377073416E-2</c:v>
                      </c:pt>
                      <c:pt idx="21">
                        <c:v>2.2157735804463612E-2</c:v>
                      </c:pt>
                      <c:pt idx="22">
                        <c:v>2.5264799265072198E-2</c:v>
                      </c:pt>
                      <c:pt idx="23">
                        <c:v>2.8318508568495746E-2</c:v>
                      </c:pt>
                      <c:pt idx="24">
                        <c:v>3.1417543286792735E-2</c:v>
                      </c:pt>
                      <c:pt idx="25">
                        <c:v>3.4512277094273763E-2</c:v>
                      </c:pt>
                      <c:pt idx="26">
                        <c:v>3.7425644507967398E-2</c:v>
                      </c:pt>
                      <c:pt idx="27">
                        <c:v>4.0298676256400136E-2</c:v>
                      </c:pt>
                      <c:pt idx="28">
                        <c:v>4.2891901622213874E-2</c:v>
                      </c:pt>
                      <c:pt idx="29">
                        <c:v>4.5218264661127709E-2</c:v>
                      </c:pt>
                      <c:pt idx="30">
                        <c:v>4.7386021341432903E-2</c:v>
                      </c:pt>
                      <c:pt idx="31">
                        <c:v>4.923697680493621E-2</c:v>
                      </c:pt>
                      <c:pt idx="32">
                        <c:v>5.1028388066637412E-2</c:v>
                      </c:pt>
                      <c:pt idx="33">
                        <c:v>5.31711605559817E-2</c:v>
                      </c:pt>
                      <c:pt idx="34">
                        <c:v>5.5599503367377609E-2</c:v>
                      </c:pt>
                      <c:pt idx="35">
                        <c:v>5.7900477280747015E-2</c:v>
                      </c:pt>
                      <c:pt idx="36">
                        <c:v>5.999198051891752E-2</c:v>
                      </c:pt>
                      <c:pt idx="37">
                        <c:v>6.1960841138158786E-2</c:v>
                      </c:pt>
                      <c:pt idx="38">
                        <c:v>6.3832456969454832E-2</c:v>
                      </c:pt>
                      <c:pt idx="39">
                        <c:v>6.5696156562361024E-2</c:v>
                      </c:pt>
                      <c:pt idx="40">
                        <c:v>6.771579778335457E-2</c:v>
                      </c:pt>
                      <c:pt idx="41">
                        <c:v>6.948098482533227E-2</c:v>
                      </c:pt>
                      <c:pt idx="42">
                        <c:v>7.121876333803992E-2</c:v>
                      </c:pt>
                      <c:pt idx="43">
                        <c:v>7.278990336135803E-2</c:v>
                      </c:pt>
                      <c:pt idx="44">
                        <c:v>7.4350542149315801E-2</c:v>
                      </c:pt>
                      <c:pt idx="45">
                        <c:v>7.5844412210135978E-2</c:v>
                      </c:pt>
                      <c:pt idx="46">
                        <c:v>7.7355266963607436E-2</c:v>
                      </c:pt>
                      <c:pt idx="47">
                        <c:v>7.9024940066494784E-2</c:v>
                      </c:pt>
                      <c:pt idx="48">
                        <c:v>8.0503948399517009E-2</c:v>
                      </c:pt>
                      <c:pt idx="49">
                        <c:v>8.1799642727148528E-2</c:v>
                      </c:pt>
                      <c:pt idx="50">
                        <c:v>8.317835207285508E-2</c:v>
                      </c:pt>
                      <c:pt idx="51">
                        <c:v>8.4689139169952715E-2</c:v>
                      </c:pt>
                      <c:pt idx="52">
                        <c:v>8.5984887463414345E-2</c:v>
                      </c:pt>
                      <c:pt idx="53">
                        <c:v>8.7286954719989651E-2</c:v>
                      </c:pt>
                      <c:pt idx="54">
                        <c:v>8.8634474874443009E-2</c:v>
                      </c:pt>
                      <c:pt idx="55">
                        <c:v>8.9831455175693214E-2</c:v>
                      </c:pt>
                      <c:pt idx="56">
                        <c:v>9.141913853473517E-2</c:v>
                      </c:pt>
                      <c:pt idx="57">
                        <c:v>9.3005002749546026E-2</c:v>
                      </c:pt>
                      <c:pt idx="58">
                        <c:v>9.4549078305213613E-2</c:v>
                      </c:pt>
                      <c:pt idx="59">
                        <c:v>9.628144214124422E-2</c:v>
                      </c:pt>
                      <c:pt idx="60">
                        <c:v>9.7780954457980448E-2</c:v>
                      </c:pt>
                      <c:pt idx="61">
                        <c:v>9.92170997111846E-2</c:v>
                      </c:pt>
                      <c:pt idx="62">
                        <c:v>0.10078248351190233</c:v>
                      </c:pt>
                      <c:pt idx="63">
                        <c:v>0.10228418284901183</c:v>
                      </c:pt>
                      <c:pt idx="64">
                        <c:v>0.1041018463142319</c:v>
                      </c:pt>
                      <c:pt idx="65">
                        <c:v>0.10541235091421731</c:v>
                      </c:pt>
                      <c:pt idx="66">
                        <c:v>0.10696797443083071</c:v>
                      </c:pt>
                      <c:pt idx="67">
                        <c:v>0.1087819381005225</c:v>
                      </c:pt>
                      <c:pt idx="68">
                        <c:v>0.11062638543802071</c:v>
                      </c:pt>
                      <c:pt idx="69">
                        <c:v>0.11245942045040169</c:v>
                      </c:pt>
                      <c:pt idx="70">
                        <c:v>0.11387798627809435</c:v>
                      </c:pt>
                      <c:pt idx="71">
                        <c:v>0.11562309170293519</c:v>
                      </c:pt>
                      <c:pt idx="72">
                        <c:v>0.11703455264136912</c:v>
                      </c:pt>
                      <c:pt idx="73">
                        <c:v>0.11871113505017016</c:v>
                      </c:pt>
                      <c:pt idx="74">
                        <c:v>0.12011509470366717</c:v>
                      </c:pt>
                      <c:pt idx="75">
                        <c:v>0.12166714731159717</c:v>
                      </c:pt>
                      <c:pt idx="76">
                        <c:v>0.12344539032240016</c:v>
                      </c:pt>
                      <c:pt idx="77">
                        <c:v>0.12505713403665453</c:v>
                      </c:pt>
                      <c:pt idx="78">
                        <c:v>0.12698597093658837</c:v>
                      </c:pt>
                      <c:pt idx="79">
                        <c:v>0.12921352904566771</c:v>
                      </c:pt>
                      <c:pt idx="80">
                        <c:v>0.13160960117150342</c:v>
                      </c:pt>
                      <c:pt idx="81">
                        <c:v>0.13395175492147968</c:v>
                      </c:pt>
                      <c:pt idx="82">
                        <c:v>0.13588937927018402</c:v>
                      </c:pt>
                      <c:pt idx="83">
                        <c:v>0.13780314911605243</c:v>
                      </c:pt>
                      <c:pt idx="84">
                        <c:v>0.13941919562777744</c:v>
                      </c:pt>
                      <c:pt idx="85">
                        <c:v>0.1410662146302539</c:v>
                      </c:pt>
                      <c:pt idx="86">
                        <c:v>0.14274450723958371</c:v>
                      </c:pt>
                      <c:pt idx="87">
                        <c:v>0.14438497481246337</c:v>
                      </c:pt>
                      <c:pt idx="88">
                        <c:v>0.14614989607656195</c:v>
                      </c:pt>
                      <c:pt idx="89">
                        <c:v>0.14774853154877418</c:v>
                      </c:pt>
                      <c:pt idx="90">
                        <c:v>0.14953122357273999</c:v>
                      </c:pt>
                      <c:pt idx="91">
                        <c:v>0.15142922664756087</c:v>
                      </c:pt>
                      <c:pt idx="92">
                        <c:v>0.15281512380344375</c:v>
                      </c:pt>
                      <c:pt idx="93">
                        <c:v>0.15437447368949042</c:v>
                      </c:pt>
                      <c:pt idx="94">
                        <c:v>0.1558097643757386</c:v>
                      </c:pt>
                      <c:pt idx="95">
                        <c:v>0.15732415724600313</c:v>
                      </c:pt>
                      <c:pt idx="96">
                        <c:v>0.15877338474024538</c:v>
                      </c:pt>
                      <c:pt idx="97">
                        <c:v>0.16007169315850814</c:v>
                      </c:pt>
                      <c:pt idx="98">
                        <c:v>0.16155916818311702</c:v>
                      </c:pt>
                      <c:pt idx="99">
                        <c:v>0.16285763698030206</c:v>
                      </c:pt>
                      <c:pt idx="100">
                        <c:v>0.16413757108392699</c:v>
                      </c:pt>
                      <c:pt idx="101">
                        <c:v>0.16570820149775337</c:v>
                      </c:pt>
                      <c:pt idx="102">
                        <c:v>0.16711234732736541</c:v>
                      </c:pt>
                      <c:pt idx="103">
                        <c:v>0.16867316872379734</c:v>
                      </c:pt>
                      <c:pt idx="104">
                        <c:v>0.17024159151778975</c:v>
                      </c:pt>
                      <c:pt idx="105">
                        <c:v>0.17189339237280346</c:v>
                      </c:pt>
                      <c:pt idx="106">
                        <c:v>0.17333770225572054</c:v>
                      </c:pt>
                      <c:pt idx="107">
                        <c:v>0.17490360399265686</c:v>
                      </c:pt>
                      <c:pt idx="108">
                        <c:v>0.17636186174289409</c:v>
                      </c:pt>
                      <c:pt idx="109">
                        <c:v>0.17773703365818286</c:v>
                      </c:pt>
                      <c:pt idx="110">
                        <c:v>0.17910576882285498</c:v>
                      </c:pt>
                      <c:pt idx="111">
                        <c:v>0.18068874831245715</c:v>
                      </c:pt>
                      <c:pt idx="112">
                        <c:v>0.18204450666246202</c:v>
                      </c:pt>
                      <c:pt idx="113">
                        <c:v>0.18387871551149831</c:v>
                      </c:pt>
                      <c:pt idx="114">
                        <c:v>0.18537943074712346</c:v>
                      </c:pt>
                      <c:pt idx="115">
                        <c:v>0.18675493372353416</c:v>
                      </c:pt>
                      <c:pt idx="116">
                        <c:v>0.18805709969582293</c:v>
                      </c:pt>
                      <c:pt idx="117">
                        <c:v>0.189512295634923</c:v>
                      </c:pt>
                      <c:pt idx="118">
                        <c:v>0.19121611328827359</c:v>
                      </c:pt>
                      <c:pt idx="119">
                        <c:v>0.19282032051660172</c:v>
                      </c:pt>
                      <c:pt idx="120">
                        <c:v>0.19462215038741632</c:v>
                      </c:pt>
                      <c:pt idx="121">
                        <c:v>0.19648744482687414</c:v>
                      </c:pt>
                      <c:pt idx="122">
                        <c:v>0.19838946314664657</c:v>
                      </c:pt>
                      <c:pt idx="123">
                        <c:v>0.20009451349856944</c:v>
                      </c:pt>
                      <c:pt idx="124">
                        <c:v>0.20193239807923238</c:v>
                      </c:pt>
                      <c:pt idx="125">
                        <c:v>0.20383502819160759</c:v>
                      </c:pt>
                      <c:pt idx="126">
                        <c:v>0.20587295928989349</c:v>
                      </c:pt>
                      <c:pt idx="127">
                        <c:v>0.20779483700066209</c:v>
                      </c:pt>
                      <c:pt idx="128">
                        <c:v>0.20979692064691768</c:v>
                      </c:pt>
                      <c:pt idx="129">
                        <c:v>0.21227748282656211</c:v>
                      </c:pt>
                      <c:pt idx="130">
                        <c:v>0.21448591881272641</c:v>
                      </c:pt>
                      <c:pt idx="131">
                        <c:v>0.2169783240922008</c:v>
                      </c:pt>
                      <c:pt idx="132">
                        <c:v>0.21955618452339393</c:v>
                      </c:pt>
                      <c:pt idx="133">
                        <c:v>0.22178547666386988</c:v>
                      </c:pt>
                      <c:pt idx="134">
                        <c:v>0.22380776390554796</c:v>
                      </c:pt>
                      <c:pt idx="135">
                        <c:v>0.22591344547952646</c:v>
                      </c:pt>
                      <c:pt idx="136">
                        <c:v>0.22788268472131876</c:v>
                      </c:pt>
                      <c:pt idx="137">
                        <c:v>0.2301131828213247</c:v>
                      </c:pt>
                      <c:pt idx="138">
                        <c:v>0.23247412683368154</c:v>
                      </c:pt>
                      <c:pt idx="139">
                        <c:v>0.23448874102450182</c:v>
                      </c:pt>
                      <c:pt idx="140">
                        <c:v>0.23612311650267606</c:v>
                      </c:pt>
                      <c:pt idx="141">
                        <c:v>0.23775021107860286</c:v>
                      </c:pt>
                      <c:pt idx="142">
                        <c:v>0.23955175060048425</c:v>
                      </c:pt>
                      <c:pt idx="143">
                        <c:v>0.24148389973765952</c:v>
                      </c:pt>
                      <c:pt idx="144">
                        <c:v>0.24313481870113507</c:v>
                      </c:pt>
                      <c:pt idx="145">
                        <c:v>0.24497812094491073</c:v>
                      </c:pt>
                      <c:pt idx="146">
                        <c:v>0.24662955439198253</c:v>
                      </c:pt>
                      <c:pt idx="147">
                        <c:v>0.24839751467910218</c:v>
                      </c:pt>
                      <c:pt idx="148">
                        <c:v>0.25014280835105779</c:v>
                      </c:pt>
                      <c:pt idx="149">
                        <c:v>0.25169275589892232</c:v>
                      </c:pt>
                      <c:pt idx="150">
                        <c:v>0.25331294879966765</c:v>
                      </c:pt>
                      <c:pt idx="151">
                        <c:v>0.25508318681052894</c:v>
                      </c:pt>
                      <c:pt idx="152">
                        <c:v>0.25679835198025269</c:v>
                      </c:pt>
                      <c:pt idx="153">
                        <c:v>0.2585217077302232</c:v>
                      </c:pt>
                      <c:pt idx="154">
                        <c:v>0.26030144394579724</c:v>
                      </c:pt>
                      <c:pt idx="155">
                        <c:v>0.26197684881500555</c:v>
                      </c:pt>
                      <c:pt idx="156">
                        <c:v>0.26319047554879604</c:v>
                      </c:pt>
                      <c:pt idx="157">
                        <c:v>0.26497900139814112</c:v>
                      </c:pt>
                      <c:pt idx="158">
                        <c:v>0.26648178644332077</c:v>
                      </c:pt>
                      <c:pt idx="159">
                        <c:v>0.26790941405415813</c:v>
                      </c:pt>
                      <c:pt idx="160">
                        <c:v>0.26949208346818454</c:v>
                      </c:pt>
                      <c:pt idx="161">
                        <c:v>0.27104898940591332</c:v>
                      </c:pt>
                      <c:pt idx="162">
                        <c:v>0.27251321769381454</c:v>
                      </c:pt>
                      <c:pt idx="163">
                        <c:v>0.27420168260354655</c:v>
                      </c:pt>
                      <c:pt idx="164">
                        <c:v>0.27567958434303153</c:v>
                      </c:pt>
                      <c:pt idx="165">
                        <c:v>0.27733315233859446</c:v>
                      </c:pt>
                      <c:pt idx="166">
                        <c:v>0.27880785348693898</c:v>
                      </c:pt>
                      <c:pt idx="167">
                        <c:v>0.28020411695944775</c:v>
                      </c:pt>
                      <c:pt idx="168">
                        <c:v>0.28111043472540648</c:v>
                      </c:pt>
                      <c:pt idx="169">
                        <c:v>0.2819003585320079</c:v>
                      </c:pt>
                      <c:pt idx="170">
                        <c:v>0.28264185049858853</c:v>
                      </c:pt>
                      <c:pt idx="171">
                        <c:v>0.28321322641025043</c:v>
                      </c:pt>
                      <c:pt idx="172">
                        <c:v>0.28349134422086786</c:v>
                      </c:pt>
                      <c:pt idx="173">
                        <c:v>0.283578588084134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E0-4161-96BD-6E3124380C4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1940'!$BA$13</c15:sqref>
                        </c15:formulaRef>
                      </c:ext>
                    </c:extLst>
                    <c:strCache>
                      <c:ptCount val="1"/>
                      <c:pt idx="0">
                        <c:v>d3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1940'!$BA$81:$BA$254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DE0-4161-96BD-6E3124380C4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1940'!$BB$13</c15:sqref>
                        </c15:formulaRef>
                      </c:ext>
                    </c:extLst>
                    <c:strCache>
                      <c:ptCount val="1"/>
                      <c:pt idx="0">
                        <c:v>d4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1940'!$AW$81:$AW$254</c15:sqref>
                        </c15:formulaRef>
                      </c:ext>
                    </c:extLst>
                    <c:strCache>
                      <c:ptCount val="174"/>
                      <c:pt idx="0">
                        <c:v>2021-24</c:v>
                      </c:pt>
                      <c:pt idx="1">
                        <c:v>2021-25</c:v>
                      </c:pt>
                      <c:pt idx="2">
                        <c:v>2021-26</c:v>
                      </c:pt>
                      <c:pt idx="3">
                        <c:v>2021-27</c:v>
                      </c:pt>
                      <c:pt idx="4">
                        <c:v>2021-28</c:v>
                      </c:pt>
                      <c:pt idx="5">
                        <c:v>2021-29</c:v>
                      </c:pt>
                      <c:pt idx="6">
                        <c:v>2021-30</c:v>
                      </c:pt>
                      <c:pt idx="7">
                        <c:v>2021-31</c:v>
                      </c:pt>
                      <c:pt idx="8">
                        <c:v>2021-32</c:v>
                      </c:pt>
                      <c:pt idx="9">
                        <c:v>2021-33</c:v>
                      </c:pt>
                      <c:pt idx="10">
                        <c:v>2021-34</c:v>
                      </c:pt>
                      <c:pt idx="11">
                        <c:v>2021-35</c:v>
                      </c:pt>
                      <c:pt idx="12">
                        <c:v>2021-36</c:v>
                      </c:pt>
                      <c:pt idx="13">
                        <c:v>2021-37</c:v>
                      </c:pt>
                      <c:pt idx="14">
                        <c:v>2021-38</c:v>
                      </c:pt>
                      <c:pt idx="15">
                        <c:v>2021-39</c:v>
                      </c:pt>
                      <c:pt idx="16">
                        <c:v>2021-40</c:v>
                      </c:pt>
                      <c:pt idx="17">
                        <c:v>2021-41</c:v>
                      </c:pt>
                      <c:pt idx="18">
                        <c:v>2021-42</c:v>
                      </c:pt>
                      <c:pt idx="19">
                        <c:v>2021-43</c:v>
                      </c:pt>
                      <c:pt idx="20">
                        <c:v>2021-44</c:v>
                      </c:pt>
                      <c:pt idx="21">
                        <c:v>2021-45</c:v>
                      </c:pt>
                      <c:pt idx="22">
                        <c:v>2021-46</c:v>
                      </c:pt>
                      <c:pt idx="23">
                        <c:v>2021-47</c:v>
                      </c:pt>
                      <c:pt idx="24">
                        <c:v>2021-48</c:v>
                      </c:pt>
                      <c:pt idx="25">
                        <c:v>2021-49</c:v>
                      </c:pt>
                      <c:pt idx="26">
                        <c:v>2021-50</c:v>
                      </c:pt>
                      <c:pt idx="27">
                        <c:v>2021-51</c:v>
                      </c:pt>
                      <c:pt idx="28">
                        <c:v>2021-52</c:v>
                      </c:pt>
                      <c:pt idx="29">
                        <c:v>2022-01</c:v>
                      </c:pt>
                      <c:pt idx="30">
                        <c:v>2022-02</c:v>
                      </c:pt>
                      <c:pt idx="31">
                        <c:v>2022-03</c:v>
                      </c:pt>
                      <c:pt idx="32">
                        <c:v>2022-04</c:v>
                      </c:pt>
                      <c:pt idx="33">
                        <c:v>2022-05</c:v>
                      </c:pt>
                      <c:pt idx="34">
                        <c:v>2022-06</c:v>
                      </c:pt>
                      <c:pt idx="35">
                        <c:v>2022-07</c:v>
                      </c:pt>
                      <c:pt idx="36">
                        <c:v>2022-08</c:v>
                      </c:pt>
                      <c:pt idx="37">
                        <c:v>2022-09</c:v>
                      </c:pt>
                      <c:pt idx="38">
                        <c:v>2022-10</c:v>
                      </c:pt>
                      <c:pt idx="39">
                        <c:v>2022-11</c:v>
                      </c:pt>
                      <c:pt idx="40">
                        <c:v>2022-12</c:v>
                      </c:pt>
                      <c:pt idx="41">
                        <c:v>2022-13</c:v>
                      </c:pt>
                      <c:pt idx="42">
                        <c:v>2022-14</c:v>
                      </c:pt>
                      <c:pt idx="43">
                        <c:v>2022-15</c:v>
                      </c:pt>
                      <c:pt idx="44">
                        <c:v>2022-16</c:v>
                      </c:pt>
                      <c:pt idx="45">
                        <c:v>2022-17</c:v>
                      </c:pt>
                      <c:pt idx="46">
                        <c:v>2022-18</c:v>
                      </c:pt>
                      <c:pt idx="47">
                        <c:v>2022-19</c:v>
                      </c:pt>
                      <c:pt idx="48">
                        <c:v>2022-20</c:v>
                      </c:pt>
                      <c:pt idx="49">
                        <c:v>2022-21</c:v>
                      </c:pt>
                      <c:pt idx="50">
                        <c:v>2022-22</c:v>
                      </c:pt>
                      <c:pt idx="51">
                        <c:v>2022-23</c:v>
                      </c:pt>
                      <c:pt idx="52">
                        <c:v>2022-24</c:v>
                      </c:pt>
                      <c:pt idx="53">
                        <c:v>2022-25</c:v>
                      </c:pt>
                      <c:pt idx="54">
                        <c:v>2022-26</c:v>
                      </c:pt>
                      <c:pt idx="55">
                        <c:v>2022-27</c:v>
                      </c:pt>
                      <c:pt idx="56">
                        <c:v>2022-28</c:v>
                      </c:pt>
                      <c:pt idx="57">
                        <c:v>2022-29</c:v>
                      </c:pt>
                      <c:pt idx="58">
                        <c:v>2022-30</c:v>
                      </c:pt>
                      <c:pt idx="59">
                        <c:v>2022-31</c:v>
                      </c:pt>
                      <c:pt idx="60">
                        <c:v>2022-32</c:v>
                      </c:pt>
                      <c:pt idx="61">
                        <c:v>2022-33</c:v>
                      </c:pt>
                      <c:pt idx="62">
                        <c:v>2022-34</c:v>
                      </c:pt>
                      <c:pt idx="63">
                        <c:v>2022-35</c:v>
                      </c:pt>
                      <c:pt idx="64">
                        <c:v>2022-36</c:v>
                      </c:pt>
                      <c:pt idx="65">
                        <c:v>2022-37</c:v>
                      </c:pt>
                      <c:pt idx="66">
                        <c:v>2022-38</c:v>
                      </c:pt>
                      <c:pt idx="67">
                        <c:v>2022-39</c:v>
                      </c:pt>
                      <c:pt idx="68">
                        <c:v>2022-40</c:v>
                      </c:pt>
                      <c:pt idx="69">
                        <c:v>2022-41</c:v>
                      </c:pt>
                      <c:pt idx="70">
                        <c:v>2022-42</c:v>
                      </c:pt>
                      <c:pt idx="71">
                        <c:v>2022-43</c:v>
                      </c:pt>
                      <c:pt idx="72">
                        <c:v>2022-44</c:v>
                      </c:pt>
                      <c:pt idx="73">
                        <c:v>2022-45</c:v>
                      </c:pt>
                      <c:pt idx="74">
                        <c:v>2022-46</c:v>
                      </c:pt>
                      <c:pt idx="75">
                        <c:v>2022-47</c:v>
                      </c:pt>
                      <c:pt idx="76">
                        <c:v>2022-48</c:v>
                      </c:pt>
                      <c:pt idx="77">
                        <c:v>2022-49</c:v>
                      </c:pt>
                      <c:pt idx="78">
                        <c:v>2022-50</c:v>
                      </c:pt>
                      <c:pt idx="79">
                        <c:v>2022-51</c:v>
                      </c:pt>
                      <c:pt idx="80">
                        <c:v>2022-52</c:v>
                      </c:pt>
                      <c:pt idx="81">
                        <c:v>2023-01</c:v>
                      </c:pt>
                      <c:pt idx="82">
                        <c:v>2023-02</c:v>
                      </c:pt>
                      <c:pt idx="83">
                        <c:v>2023-03</c:v>
                      </c:pt>
                      <c:pt idx="84">
                        <c:v>2023-04</c:v>
                      </c:pt>
                      <c:pt idx="85">
                        <c:v>2023-05</c:v>
                      </c:pt>
                      <c:pt idx="86">
                        <c:v>2023-06</c:v>
                      </c:pt>
                      <c:pt idx="87">
                        <c:v>2023-07</c:v>
                      </c:pt>
                      <c:pt idx="88">
                        <c:v>2023-08</c:v>
                      </c:pt>
                      <c:pt idx="89">
                        <c:v>2023-09</c:v>
                      </c:pt>
                      <c:pt idx="90">
                        <c:v>2023-10</c:v>
                      </c:pt>
                      <c:pt idx="91">
                        <c:v>2023-11</c:v>
                      </c:pt>
                      <c:pt idx="92">
                        <c:v>2023-12</c:v>
                      </c:pt>
                      <c:pt idx="93">
                        <c:v>2023-13</c:v>
                      </c:pt>
                      <c:pt idx="94">
                        <c:v>2023-14</c:v>
                      </c:pt>
                      <c:pt idx="95">
                        <c:v>2023-15</c:v>
                      </c:pt>
                      <c:pt idx="96">
                        <c:v>2023-16</c:v>
                      </c:pt>
                      <c:pt idx="97">
                        <c:v>2023-17</c:v>
                      </c:pt>
                      <c:pt idx="98">
                        <c:v>2023-18</c:v>
                      </c:pt>
                      <c:pt idx="99">
                        <c:v>2023-19</c:v>
                      </c:pt>
                      <c:pt idx="100">
                        <c:v>2023-20</c:v>
                      </c:pt>
                      <c:pt idx="101">
                        <c:v>2023-21</c:v>
                      </c:pt>
                      <c:pt idx="102">
                        <c:v>2023-22</c:v>
                      </c:pt>
                      <c:pt idx="103">
                        <c:v>2023-23</c:v>
                      </c:pt>
                      <c:pt idx="104">
                        <c:v>2023-24</c:v>
                      </c:pt>
                      <c:pt idx="105">
                        <c:v>2023-25</c:v>
                      </c:pt>
                      <c:pt idx="106">
                        <c:v>2023-26</c:v>
                      </c:pt>
                      <c:pt idx="107">
                        <c:v>2023-27</c:v>
                      </c:pt>
                      <c:pt idx="108">
                        <c:v>2023-28</c:v>
                      </c:pt>
                      <c:pt idx="109">
                        <c:v>2023-29</c:v>
                      </c:pt>
                      <c:pt idx="110">
                        <c:v>2023-30</c:v>
                      </c:pt>
                      <c:pt idx="111">
                        <c:v>2023-31</c:v>
                      </c:pt>
                      <c:pt idx="112">
                        <c:v>2023-32</c:v>
                      </c:pt>
                      <c:pt idx="113">
                        <c:v>2023-33</c:v>
                      </c:pt>
                      <c:pt idx="114">
                        <c:v>2023-34</c:v>
                      </c:pt>
                      <c:pt idx="115">
                        <c:v>2023-35</c:v>
                      </c:pt>
                      <c:pt idx="116">
                        <c:v>2023-36</c:v>
                      </c:pt>
                      <c:pt idx="117">
                        <c:v>2023-37</c:v>
                      </c:pt>
                      <c:pt idx="118">
                        <c:v>2023-38</c:v>
                      </c:pt>
                      <c:pt idx="119">
                        <c:v>2023-39</c:v>
                      </c:pt>
                      <c:pt idx="120">
                        <c:v>2023-40</c:v>
                      </c:pt>
                      <c:pt idx="121">
                        <c:v>2023-41</c:v>
                      </c:pt>
                      <c:pt idx="122">
                        <c:v>2023-42</c:v>
                      </c:pt>
                      <c:pt idx="123">
                        <c:v>2023-43</c:v>
                      </c:pt>
                      <c:pt idx="124">
                        <c:v>2023-44</c:v>
                      </c:pt>
                      <c:pt idx="125">
                        <c:v>2023-45</c:v>
                      </c:pt>
                      <c:pt idx="126">
                        <c:v>2023-46</c:v>
                      </c:pt>
                      <c:pt idx="127">
                        <c:v>2023-47</c:v>
                      </c:pt>
                      <c:pt idx="128">
                        <c:v>2023-48</c:v>
                      </c:pt>
                      <c:pt idx="129">
                        <c:v>2023-49</c:v>
                      </c:pt>
                      <c:pt idx="130">
                        <c:v>2023-50</c:v>
                      </c:pt>
                      <c:pt idx="131">
                        <c:v>2023-51</c:v>
                      </c:pt>
                      <c:pt idx="132">
                        <c:v>2023-52</c:v>
                      </c:pt>
                      <c:pt idx="133">
                        <c:v>2024-01</c:v>
                      </c:pt>
                      <c:pt idx="134">
                        <c:v>2024-02</c:v>
                      </c:pt>
                      <c:pt idx="135">
                        <c:v>2024-03</c:v>
                      </c:pt>
                      <c:pt idx="136">
                        <c:v>2024-04</c:v>
                      </c:pt>
                      <c:pt idx="137">
                        <c:v>2024-05</c:v>
                      </c:pt>
                      <c:pt idx="138">
                        <c:v>2024-06</c:v>
                      </c:pt>
                      <c:pt idx="139">
                        <c:v>2024-07</c:v>
                      </c:pt>
                      <c:pt idx="140">
                        <c:v>2024-08</c:v>
                      </c:pt>
                      <c:pt idx="141">
                        <c:v>2024-09</c:v>
                      </c:pt>
                      <c:pt idx="142">
                        <c:v>2024-10</c:v>
                      </c:pt>
                      <c:pt idx="143">
                        <c:v>2024-11</c:v>
                      </c:pt>
                      <c:pt idx="144">
                        <c:v>2024-12</c:v>
                      </c:pt>
                      <c:pt idx="145">
                        <c:v>2024-13</c:v>
                      </c:pt>
                      <c:pt idx="146">
                        <c:v>2024-14</c:v>
                      </c:pt>
                      <c:pt idx="147">
                        <c:v>2024-15</c:v>
                      </c:pt>
                      <c:pt idx="148">
                        <c:v>2024-16</c:v>
                      </c:pt>
                      <c:pt idx="149">
                        <c:v>2024-17</c:v>
                      </c:pt>
                      <c:pt idx="150">
                        <c:v>2024-18</c:v>
                      </c:pt>
                      <c:pt idx="151">
                        <c:v>2024-19</c:v>
                      </c:pt>
                      <c:pt idx="152">
                        <c:v>2024-20</c:v>
                      </c:pt>
                      <c:pt idx="153">
                        <c:v>2024-21</c:v>
                      </c:pt>
                      <c:pt idx="154">
                        <c:v>2024-22</c:v>
                      </c:pt>
                      <c:pt idx="155">
                        <c:v>2024-23</c:v>
                      </c:pt>
                      <c:pt idx="156">
                        <c:v>2024-24</c:v>
                      </c:pt>
                      <c:pt idx="157">
                        <c:v>2024-25</c:v>
                      </c:pt>
                      <c:pt idx="158">
                        <c:v>2024-26</c:v>
                      </c:pt>
                      <c:pt idx="159">
                        <c:v>2024-27</c:v>
                      </c:pt>
                      <c:pt idx="160">
                        <c:v>2024-28</c:v>
                      </c:pt>
                      <c:pt idx="161">
                        <c:v>2024-29</c:v>
                      </c:pt>
                      <c:pt idx="162">
                        <c:v>2024-30</c:v>
                      </c:pt>
                      <c:pt idx="163">
                        <c:v>2024-31</c:v>
                      </c:pt>
                      <c:pt idx="164">
                        <c:v>2024-32</c:v>
                      </c:pt>
                      <c:pt idx="165">
                        <c:v>2024-33</c:v>
                      </c:pt>
                      <c:pt idx="166">
                        <c:v>2024-34</c:v>
                      </c:pt>
                      <c:pt idx="167">
                        <c:v>2024-35</c:v>
                      </c:pt>
                      <c:pt idx="168">
                        <c:v>2024-36</c:v>
                      </c:pt>
                      <c:pt idx="169">
                        <c:v>2024-37</c:v>
                      </c:pt>
                      <c:pt idx="170">
                        <c:v>2024-38</c:v>
                      </c:pt>
                      <c:pt idx="171">
                        <c:v>2024-39</c:v>
                      </c:pt>
                      <c:pt idx="172">
                        <c:v>2024-40</c:v>
                      </c:pt>
                      <c:pt idx="173">
                        <c:v>2024-41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'2021_30 enroll 1940'!$BB$81:$BB$254</c15:sqref>
                        </c15:formulaRef>
                      </c:ext>
                    </c:extLst>
                    <c:numCache>
                      <c:formatCode>General</c:formatCode>
                      <c:ptCount val="1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DE0-4161-96BD-6E3124380C4E}"/>
                  </c:ext>
                </c:extLst>
              </c15:ser>
            </c15:filteredLineSeries>
          </c:ext>
        </c:extLst>
      </c:lineChart>
      <c:catAx>
        <c:axId val="8147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49392"/>
        <c:crosses val="autoZero"/>
        <c:auto val="1"/>
        <c:lblAlgn val="ctr"/>
        <c:lblOffset val="100"/>
        <c:noMultiLvlLbl val="0"/>
      </c:catAx>
      <c:valAx>
        <c:axId val="814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609599</xdr:colOff>
      <xdr:row>12</xdr:row>
      <xdr:rowOff>33336</xdr:rowOff>
    </xdr:from>
    <xdr:to>
      <xdr:col>77</xdr:col>
      <xdr:colOff>561974</xdr:colOff>
      <xdr:row>36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1D19A-2B73-4BE6-801E-96570DECD5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A2636C-9457-4D36-B72F-FB2FC5DDA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7B61CE-A086-47CB-8207-E5FFBFCAF4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FC7443-0E21-44A4-B00C-E31BADF9E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DEA4B3-031B-4DE3-BAB3-B186CAB2CA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2552A36-6776-4B18-BF8D-3E76B48A7D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72046F-A385-43CC-863B-783FA5629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0.30961</cdr:x>
      <cdr:y>0.55771</cdr:y>
    </cdr:from>
    <cdr:to>
      <cdr:x>0.9847</cdr:x>
      <cdr:y>0.55771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46048" y="24622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0.30886</cdr:x>
      <cdr:y>0.40479</cdr:y>
    </cdr:from>
    <cdr:to>
      <cdr:x>0.3108</cdr:x>
      <cdr:y>0.82338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7818735D-9983-4FA7-B159-EFAB71C51A2D}"/>
            </a:ext>
          </a:extLst>
        </cdr:cNvPr>
        <cdr:cNvCxnSpPr/>
      </cdr:nvCxnSpPr>
      <cdr:spPr>
        <a:xfrm xmlns:a="http://schemas.openxmlformats.org/drawingml/2006/main">
          <a:off x="2965450" y="1879600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8B23F-3E24-4BC6-BFB3-4D2890BEB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47934-E569-4FB8-AB59-D773FDC87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D11C95-73DA-4A94-AD58-864707B7D0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C5254D-1849-4E62-81A6-D4798B20F7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40458AF-A187-49B1-B2C7-A6E0B41AC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1E51620-AB6C-4F1D-A3DD-0D1F920BD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D07127A-B8B6-404C-B5B5-62D4317CA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5D13158E-1F6B-4F6E-A10C-B29D4C03B3CF}"/>
            </a:ext>
          </a:extLst>
        </xdr:cNvPr>
        <xdr:cNvSpPr txBox="1"/>
      </xdr:nvSpPr>
      <xdr:spPr>
        <a:xfrm>
          <a:off x="47186850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F30BDC-9489-4F55-A0AB-4B4BF51427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F34B58-058C-4E52-B383-417EEFD79B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C75E65-8F50-4F27-8A62-5D4F1031F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393972-F1D7-477E-98B1-ADD967334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9BC9D3-6AA8-4A38-8B9D-77BB2E5ED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7D7D1B-423F-472E-AE35-3BE328F39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C61925-A50A-4EE7-BCCC-B1CFCB2A4C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DB17C5B1-4778-416A-B8E5-8EECB5E484C1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0.32491</cdr:x>
      <cdr:y>0.71305</cdr:y>
    </cdr:from>
    <cdr:to>
      <cdr:x>1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3091673" y="3148000"/>
          <a:ext cx="6423802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0.51051</cdr:x>
      <cdr:y>0.62675</cdr:y>
    </cdr:from>
    <cdr:to>
      <cdr:x>0.97698</cdr:x>
      <cdr:y>0.62675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4857716" y="2766989"/>
          <a:ext cx="4438684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BE879-0F22-4A44-92A5-28477D6FC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FC3A0C-EB2E-4020-A12C-9A66F39C3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B9E0F7-BAD2-49B6-9209-748ED855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87A826-1609-46FD-B17B-7E2A511876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7FFEAE-4CAF-4D24-AF59-8ACC58610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EC73BE-A846-41F0-8750-060A047896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1C8FCD-C107-44C1-93F7-7ED7AA732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78</xdr:col>
      <xdr:colOff>133350</xdr:colOff>
      <xdr:row>13</xdr:row>
      <xdr:rowOff>76200</xdr:rowOff>
    </xdr:from>
    <xdr:to>
      <xdr:col>88</xdr:col>
      <xdr:colOff>142913</xdr:colOff>
      <xdr:row>23</xdr:row>
      <xdr:rowOff>161909</xdr:rowOff>
    </xdr:to>
    <xdr:sp macro="" textlink="">
      <xdr:nvSpPr>
        <xdr:cNvPr id="9" name="TextBox 1">
          <a:extLst>
            <a:ext uri="{FF2B5EF4-FFF2-40B4-BE49-F238E27FC236}">
              <a16:creationId xmlns:a16="http://schemas.microsoft.com/office/drawing/2014/main" id="{F563536C-A103-93C4-7F4F-D042C67B405E}"/>
            </a:ext>
          </a:extLst>
        </xdr:cNvPr>
        <xdr:cNvSpPr txBox="1"/>
      </xdr:nvSpPr>
      <xdr:spPr>
        <a:xfrm>
          <a:off x="46967775" y="2552700"/>
          <a:ext cx="6105563" cy="1990709"/>
        </a:xfrm>
        <a:prstGeom prst="rect">
          <a:avLst/>
        </a:prstGeom>
        <a:solidFill>
          <a:schemeClr val="bg1"/>
        </a:solidFill>
      </xdr:spPr>
      <xdr:txBody>
        <a:bodyPr wrap="square" rtlCol="0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r>
            <a:rPr lang="en-US" sz="1100" kern="1200"/>
            <a:t>clearly</a:t>
          </a:r>
          <a:r>
            <a:rPr lang="en-US" sz="1100" kern="1200" baseline="0"/>
            <a:t> NO HVE at all since d2 is FLAT while d3 rises.</a:t>
          </a:r>
        </a:p>
        <a:p>
          <a:endParaRPr lang="en-US" sz="1100" kern="1200" baseline="0"/>
        </a:p>
        <a:p>
          <a:r>
            <a:rPr lang="en-US" sz="1100" kern="1200" baseline="0"/>
            <a:t>This shows this is not caused by selection bias leaving deaths in the other cohort.</a:t>
          </a:r>
        </a:p>
        <a:p>
          <a:endParaRPr lang="en-US" sz="1100" kern="1200" baseline="0"/>
        </a:p>
        <a:p>
          <a:r>
            <a:rPr lang="en-US" sz="1100" kern="1200" baseline="0"/>
            <a:t>KCOR allows you to compare ANY cohorts, regardless of age mix.</a:t>
          </a:r>
        </a:p>
        <a:p>
          <a:endParaRPr lang="en-US" sz="1100" kern="1200" baseline="0"/>
        </a:p>
        <a:p>
          <a:r>
            <a:rPr lang="en-US" sz="1100" kern="1200" baseline="0"/>
            <a:t>We chose all ages (including unknown) so we didn't cherry pick.</a:t>
          </a:r>
          <a:endParaRPr lang="en-US" sz="1100" kern="1200"/>
        </a:p>
      </xdr:txBody>
    </xdr:sp>
    <xdr:clientData/>
  </xdr:twoCellAnchor>
  <xdr:twoCellAnchor>
    <xdr:from>
      <xdr:col>4</xdr:col>
      <xdr:colOff>371475</xdr:colOff>
      <xdr:row>5</xdr:row>
      <xdr:rowOff>28575</xdr:rowOff>
    </xdr:from>
    <xdr:to>
      <xdr:col>20</xdr:col>
      <xdr:colOff>333375</xdr:colOff>
      <xdr:row>29</xdr:row>
      <xdr:rowOff>33338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BDD347-006E-4A6F-8473-0063285A3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0.53353</cdr:x>
      <cdr:y>0.5987</cdr:y>
    </cdr:from>
    <cdr:to>
      <cdr:x>1</cdr:x>
      <cdr:y>0.5987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5076792" y="2643176"/>
          <a:ext cx="4438683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66674</xdr:colOff>
      <xdr:row>11</xdr:row>
      <xdr:rowOff>33336</xdr:rowOff>
    </xdr:from>
    <xdr:to>
      <xdr:col>78</xdr:col>
      <xdr:colOff>19049</xdr:colOff>
      <xdr:row>35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2A8A6-8385-4B12-98A7-195FF8373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CD0188-1DB8-49BB-9BBA-E0D30BB21C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8296D6-5521-4F13-BC78-AAB9BA64B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76916-3229-4F2A-98B7-00BDBCF0B7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A92D73C-9BE6-42F9-AB93-D856E74B8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2C11A70-7CAB-4700-B885-3B01053C6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C6371E-65A8-4802-82F3-05C85FAC2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0.09436</cdr:x>
      <cdr:y>0.38398</cdr:y>
    </cdr:from>
    <cdr:to>
      <cdr:x>0.93447</cdr:x>
      <cdr:y>0.81894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CCAB259-D3FA-440D-ACF6-2B08EC4848E3}"/>
            </a:ext>
          </a:extLst>
        </cdr:cNvPr>
        <cdr:cNvSpPr txBox="1"/>
      </cdr:nvSpPr>
      <cdr:spPr>
        <a:xfrm xmlns:a="http://schemas.openxmlformats.org/drawingml/2006/main">
          <a:off x="685798" y="1757363"/>
          <a:ext cx="6105528" cy="199072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kern="1200"/>
            <a:t>Keep in mind KCOR records a false vax benefit during COVID due to NPH effects.</a:t>
          </a:r>
          <a:br>
            <a:rPr lang="en-US" sz="1100" kern="1200"/>
          </a:br>
          <a:br>
            <a:rPr lang="en-US" sz="1100" kern="1200"/>
          </a:br>
          <a:r>
            <a:rPr lang="en-US" sz="1100" kern="1200"/>
            <a:t>Separate studies show if we match mortality and</a:t>
          </a:r>
          <a:r>
            <a:rPr lang="en-US" sz="1100" kern="1200" baseline="0"/>
            <a:t> frailty of cohorts, there is no benefit.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If you set the age selector to all ages, look at h(t) adj. Unvaxxed are rock steady </a:t>
          </a:r>
          <a:br>
            <a:rPr lang="en-US" sz="1100" kern="1200" baseline="0"/>
          </a:br>
          <a:r>
            <a:rPr lang="en-US" sz="1100" kern="1200" baseline="0"/>
            <a:t>baseline mortality, but the vaccinated groups BOTH rise during the same period.</a:t>
          </a:r>
          <a:br>
            <a:rPr lang="en-US" sz="1100" kern="1200" baseline="0"/>
          </a:br>
          <a:br>
            <a:rPr lang="en-US" sz="1100" kern="1200" baseline="0"/>
          </a:br>
          <a:r>
            <a:rPr lang="en-US" sz="1100" kern="1200" baseline="0"/>
            <a:t>So it is NOT selection bias ruling out any type of HVE.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r>
            <a:rPr lang="en-US" sz="1100" kern="1200" baseline="0"/>
            <a:t>Not simpson paradox either because you can switch to any other decade and see same impact. </a:t>
          </a:r>
          <a:br>
            <a:rPr lang="en-US" sz="1100" kern="1200" baseline="0"/>
          </a:br>
          <a:r>
            <a:rPr lang="en-US" sz="1100" kern="1200" baseline="0"/>
            <a:t>You can also limit to DCCI &gt;0. Or select male vs. female.</a:t>
          </a:r>
        </a:p>
        <a:p xmlns:a="http://schemas.openxmlformats.org/drawingml/2006/main">
          <a:endParaRPr lang="en-US" sz="1100" kern="1200" baseline="0"/>
        </a:p>
        <a:p xmlns:a="http://schemas.openxmlformats.org/drawingml/2006/main">
          <a:endParaRPr lang="en-US" sz="1100" kern="12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0.29825</cdr:x>
      <cdr:y>0.37455</cdr:y>
    </cdr:from>
    <cdr:to>
      <cdr:x>0.3002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837952" y="1653578"/>
          <a:ext cx="18555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0.32432</cdr:x>
      <cdr:y>0.76483</cdr:y>
    </cdr:from>
    <cdr:to>
      <cdr:x>0.79079</cdr:x>
      <cdr:y>0.76483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134565B0-B75D-9AEB-7EEA-6EC0F81A4A93}"/>
            </a:ext>
          </a:extLst>
        </cdr:cNvPr>
        <cdr:cNvCxnSpPr/>
      </cdr:nvCxnSpPr>
      <cdr:spPr>
        <a:xfrm xmlns:a="http://schemas.openxmlformats.org/drawingml/2006/main">
          <a:off x="3086101" y="3376613"/>
          <a:ext cx="443865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76199</xdr:colOff>
      <xdr:row>11</xdr:row>
      <xdr:rowOff>109536</xdr:rowOff>
    </xdr:from>
    <xdr:to>
      <xdr:col>78</xdr:col>
      <xdr:colOff>28574</xdr:colOff>
      <xdr:row>35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87142C-C9EA-40B3-B015-06C9D768A3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66</xdr:col>
      <xdr:colOff>57149</xdr:colOff>
      <xdr:row>35</xdr:row>
      <xdr:rowOff>185737</xdr:rowOff>
    </xdr:from>
    <xdr:to>
      <xdr:col>81</xdr:col>
      <xdr:colOff>428624</xdr:colOff>
      <xdr:row>59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CE772-C956-44A6-960F-048A9556A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0</xdr:colOff>
      <xdr:row>59</xdr:row>
      <xdr:rowOff>161926</xdr:rowOff>
    </xdr:from>
    <xdr:to>
      <xdr:col>81</xdr:col>
      <xdr:colOff>457200</xdr:colOff>
      <xdr:row>84</xdr:row>
      <xdr:rowOff>42864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C846AB-F236-43E2-8F1D-6E0D19DAE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6567</xdr:colOff>
      <xdr:row>86</xdr:row>
      <xdr:rowOff>50580</xdr:rowOff>
    </xdr:from>
    <xdr:to>
      <xdr:col>83</xdr:col>
      <xdr:colOff>131380</xdr:colOff>
      <xdr:row>102</xdr:row>
      <xdr:rowOff>137947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A0943D-9239-4877-B660-C73B9ED70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66</xdr:col>
      <xdr:colOff>0</xdr:colOff>
      <xdr:row>104</xdr:row>
      <xdr:rowOff>45982</xdr:rowOff>
    </xdr:from>
    <xdr:to>
      <xdr:col>83</xdr:col>
      <xdr:colOff>341586</xdr:colOff>
      <xdr:row>125</xdr:row>
      <xdr:rowOff>105103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4518B3-9018-4FA4-B620-7B9DA91844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591207</xdr:colOff>
      <xdr:row>126</xdr:row>
      <xdr:rowOff>124809</xdr:rowOff>
    </xdr:from>
    <xdr:to>
      <xdr:col>80</xdr:col>
      <xdr:colOff>72259</xdr:colOff>
      <xdr:row>152</xdr:row>
      <xdr:rowOff>183931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177C56-86F1-4DB3-AA00-CE8E4EAD9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66</xdr:col>
      <xdr:colOff>0</xdr:colOff>
      <xdr:row>154</xdr:row>
      <xdr:rowOff>0</xdr:rowOff>
    </xdr:from>
    <xdr:to>
      <xdr:col>80</xdr:col>
      <xdr:colOff>91518</xdr:colOff>
      <xdr:row>180</xdr:row>
      <xdr:rowOff>59122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BFA95B-C94A-42E2-837F-E9486554E1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0.31226</cdr:x>
      <cdr:y>0.37455</cdr:y>
    </cdr:from>
    <cdr:to>
      <cdr:x>0.31421</cdr:x>
      <cdr:y>0.81482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CCB9E8A2-A3FF-5578-A37C-06E1CBC8EF22}"/>
            </a:ext>
          </a:extLst>
        </cdr:cNvPr>
        <cdr:cNvCxnSpPr/>
      </cdr:nvCxnSpPr>
      <cdr:spPr>
        <a:xfrm xmlns:a="http://schemas.openxmlformats.org/drawingml/2006/main">
          <a:off x="2960166" y="1653578"/>
          <a:ext cx="18486" cy="19437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0.31361</cdr:x>
      <cdr:y>0.71305</cdr:y>
    </cdr:from>
    <cdr:to>
      <cdr:x>0.9887</cdr:x>
      <cdr:y>0.71305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A1B35EFC-04B5-39CD-952B-D97F9D67C0DF}"/>
            </a:ext>
          </a:extLst>
        </cdr:cNvPr>
        <cdr:cNvCxnSpPr/>
      </cdr:nvCxnSpPr>
      <cdr:spPr>
        <a:xfrm xmlns:a="http://schemas.openxmlformats.org/drawingml/2006/main">
          <a:off x="2972993" y="3148013"/>
          <a:ext cx="6399607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0.30687</cdr:x>
      <cdr:y>0.3987</cdr:y>
    </cdr:from>
    <cdr:to>
      <cdr:x>0.30687</cdr:x>
      <cdr:y>0.72973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75FE48C-63C8-A6D2-B86E-EAA5DC5B5AA5}"/>
            </a:ext>
          </a:extLst>
        </cdr:cNvPr>
        <cdr:cNvCxnSpPr/>
      </cdr:nvCxnSpPr>
      <cdr:spPr>
        <a:xfrm xmlns:a="http://schemas.openxmlformats.org/drawingml/2006/main">
          <a:off x="3225349" y="1250075"/>
          <a:ext cx="0" cy="10378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0.41636</cdr:x>
      <cdr:y>0.66616</cdr:y>
    </cdr:from>
    <cdr:to>
      <cdr:x>0.61405</cdr:x>
      <cdr:y>0.76674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BDBCC999-7837-5158-F5EB-635101941DF9}"/>
            </a:ext>
          </a:extLst>
        </cdr:cNvPr>
        <cdr:cNvCxnSpPr/>
      </cdr:nvCxnSpPr>
      <cdr:spPr>
        <a:xfrm xmlns:a="http://schemas.openxmlformats.org/drawingml/2006/main" flipV="1">
          <a:off x="4440168" y="2704362"/>
          <a:ext cx="2108269" cy="40832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0.06447</cdr:x>
      <cdr:y>0.67706</cdr:y>
    </cdr:from>
    <cdr:to>
      <cdr:x>0.33454</cdr:x>
      <cdr:y>0.83065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53780" y="3393488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0.6692</cdr:x>
      <cdr:y>0.28926</cdr:y>
    </cdr:from>
    <cdr:to>
      <cdr:x>0.93927</cdr:x>
      <cdr:y>0.44285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193B6AE4-E2B1-393F-B21D-423FB5984EEF}"/>
            </a:ext>
          </a:extLst>
        </cdr:cNvPr>
        <cdr:cNvCxnSpPr/>
      </cdr:nvCxnSpPr>
      <cdr:spPr>
        <a:xfrm xmlns:a="http://schemas.openxmlformats.org/drawingml/2006/main" flipV="1">
          <a:off x="5747941" y="1449784"/>
          <a:ext cx="2319732" cy="76983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0.06844</cdr:x>
      <cdr:y>0.17104</cdr:y>
    </cdr:from>
    <cdr:to>
      <cdr:x>0.93669</cdr:x>
      <cdr:y>0.81484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E924C7B1-16C7-C37A-98A7-F0CE76DD2B51}"/>
            </a:ext>
          </a:extLst>
        </cdr:cNvPr>
        <cdr:cNvCxnSpPr/>
      </cdr:nvCxnSpPr>
      <cdr:spPr>
        <a:xfrm xmlns:a="http://schemas.openxmlformats.org/drawingml/2006/main" flipV="1">
          <a:off x="588052" y="857252"/>
          <a:ext cx="7460572" cy="322680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0.66455</cdr:x>
      <cdr:y>0.369</cdr:y>
    </cdr:from>
    <cdr:to>
      <cdr:x>0.94359</cdr:x>
      <cdr:y>0.54667</cdr:y>
    </cdr:to>
    <cdr:cxnSp macro="">
      <cdr:nvCxnSpPr>
        <cdr:cNvPr id="17" name="Straight Connector 16">
          <a:extLst xmlns:a="http://schemas.openxmlformats.org/drawingml/2006/main">
            <a:ext uri="{FF2B5EF4-FFF2-40B4-BE49-F238E27FC236}">
              <a16:creationId xmlns:a16="http://schemas.microsoft.com/office/drawing/2014/main" id="{7A3E9CC3-B5E0-6864-05AB-0A05043145FD}"/>
            </a:ext>
          </a:extLst>
        </cdr:cNvPr>
        <cdr:cNvCxnSpPr/>
      </cdr:nvCxnSpPr>
      <cdr:spPr>
        <a:xfrm xmlns:a="http://schemas.openxmlformats.org/drawingml/2006/main" flipV="1">
          <a:off x="5710202" y="1849460"/>
          <a:ext cx="2397674" cy="89050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180975</xdr:colOff>
      <xdr:row>22</xdr:row>
      <xdr:rowOff>95250</xdr:rowOff>
    </xdr:from>
    <xdr:to>
      <xdr:col>17</xdr:col>
      <xdr:colOff>323850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E0852-56A8-ABF8-CA9A-C4BB1486A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4286250"/>
          <a:ext cx="9286875" cy="481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207645</xdr:colOff>
      <xdr:row>33</xdr:row>
      <xdr:rowOff>3810</xdr:rowOff>
    </xdr:from>
    <xdr:to>
      <xdr:col>11</xdr:col>
      <xdr:colOff>349664</xdr:colOff>
      <xdr:row>45</xdr:row>
      <xdr:rowOff>22572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08575D-46C4-E03A-61F3-170723AB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" y="6038850"/>
          <a:ext cx="7182899" cy="2213322"/>
        </a:xfrm>
        <a:prstGeom prst="rect">
          <a:avLst/>
        </a:prstGeom>
      </xdr:spPr>
    </xdr:pic>
    <xdr:clientData/>
  </xdr:twoCellAnchor>
  <xdr:twoCellAnchor editAs="oneCell">
    <xdr:from>
      <xdr:col>0</xdr:col>
      <xdr:colOff>388620</xdr:colOff>
      <xdr:row>46</xdr:row>
      <xdr:rowOff>40005</xdr:rowOff>
    </xdr:from>
    <xdr:to>
      <xdr:col>11</xdr:col>
      <xdr:colOff>52540</xdr:colOff>
      <xdr:row>66</xdr:row>
      <xdr:rowOff>127147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876BC-A919-67CB-ACE5-B62617FA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8620" y="8452485"/>
          <a:ext cx="6704800" cy="374474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449580</xdr:colOff>
      <xdr:row>68</xdr:row>
      <xdr:rowOff>36195</xdr:rowOff>
    </xdr:from>
    <xdr:to>
      <xdr:col>11</xdr:col>
      <xdr:colOff>163028</xdr:colOff>
      <xdr:row>107</xdr:row>
      <xdr:rowOff>73362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6EB7-E735-CAA0-506A-185014F33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" y="12472035"/>
          <a:ext cx="6754328" cy="7169487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109</xdr:row>
      <xdr:rowOff>70485</xdr:rowOff>
    </xdr:from>
    <xdr:to>
      <xdr:col>11</xdr:col>
      <xdr:colOff>507765</xdr:colOff>
      <xdr:row>121</xdr:row>
      <xdr:rowOff>108294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456B336-8A6C-BBC8-8A77-139DA87F3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980" y="20004405"/>
          <a:ext cx="7327665" cy="2232369"/>
        </a:xfrm>
        <a:prstGeom prst="rect">
          <a:avLst/>
        </a:prstGeom>
      </xdr:spPr>
    </xdr:pic>
    <xdr:clientData/>
  </xdr:twoCellAnchor>
  <xdr:twoCellAnchor editAs="oneCell">
    <xdr:from>
      <xdr:col>11</xdr:col>
      <xdr:colOff>455295</xdr:colOff>
      <xdr:row>42</xdr:row>
      <xdr:rowOff>62865</xdr:rowOff>
    </xdr:from>
    <xdr:to>
      <xdr:col>23</xdr:col>
      <xdr:colOff>349619</xdr:colOff>
      <xdr:row>81</xdr:row>
      <xdr:rowOff>90508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009A012-D3C7-5FAC-B4A2-09827326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7743825"/>
          <a:ext cx="7575284" cy="7159963"/>
        </a:xfrm>
        <a:prstGeom prst="rect">
          <a:avLst/>
        </a:prstGeom>
      </xdr:spPr>
    </xdr:pic>
    <xdr:clientData/>
  </xdr:twoCellAnchor>
  <xdr:twoCellAnchor editAs="oneCell">
    <xdr:from>
      <xdr:col>11</xdr:col>
      <xdr:colOff>594360</xdr:colOff>
      <xdr:row>84</xdr:row>
      <xdr:rowOff>60960</xdr:rowOff>
    </xdr:from>
    <xdr:to>
      <xdr:col>22</xdr:col>
      <xdr:colOff>631617</xdr:colOff>
      <xdr:row>119</xdr:row>
      <xdr:rowOff>155365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F63C6-AC55-8AC5-0DFB-C81FE357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35240" y="15422880"/>
          <a:ext cx="7078137" cy="6495205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</xdr:row>
      <xdr:rowOff>102870</xdr:rowOff>
    </xdr:from>
    <xdr:to>
      <xdr:col>22</xdr:col>
      <xdr:colOff>39050</xdr:colOff>
      <xdr:row>39</xdr:row>
      <xdr:rowOff>110490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7AB47-7BBB-CCD4-4C93-85C3084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83780" y="2480310"/>
          <a:ext cx="6737030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629442</xdr:colOff>
      <xdr:row>2</xdr:row>
      <xdr:rowOff>83820</xdr:rowOff>
    </xdr:from>
    <xdr:to>
      <xdr:col>11</xdr:col>
      <xdr:colOff>197808</xdr:colOff>
      <xdr:row>30</xdr:row>
      <xdr:rowOff>63060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085ED4-E0C9-D99B-A9BC-F707DA288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442" y="449580"/>
          <a:ext cx="6609246" cy="5099880"/>
        </a:xfrm>
        <a:prstGeom prst="rect">
          <a:avLst/>
        </a:prstGeom>
      </xdr:spPr>
    </xdr:pic>
    <xdr:clientData/>
  </xdr:twoCellAnchor>
  <xdr:twoCellAnchor editAs="oneCell">
    <xdr:from>
      <xdr:col>11</xdr:col>
      <xdr:colOff>293370</xdr:colOff>
      <xdr:row>0</xdr:row>
      <xdr:rowOff>0</xdr:rowOff>
    </xdr:from>
    <xdr:to>
      <xdr:col>24</xdr:col>
      <xdr:colOff>478350</xdr:colOff>
      <xdr:row>11</xdr:row>
      <xdr:rowOff>140970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05183D-B2FC-6F64-C966-38A89CBC0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0" y="0"/>
          <a:ext cx="8506020" cy="215265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6828705" backgroundQuery="1" createdVersion="8" refreshedVersion="8" minRefreshableVersion="3" recordCount="0" supportSubquery="1" supportAdvancedDrill="1" xr:uid="{E69F0FCB-4DCA-4A31-8992-AB4E55149BBB}">
  <cacheSource type="external" connectionId="7"/>
  <cacheFields count="7">
    <cacheField name="[2021_20].[YearOfBirth].[YearOfBirth]" caption="YearOfBirth" numFmtId="0" hierarchy="11" level="1">
      <sharedItems containsSemiMixedTypes="0" containsNonDate="0" containsString="0"/>
    </cacheField>
    <cacheField name="[2021_20].[Sex].[Sex]" caption="Sex" numFmtId="0" hierarchy="12" level="1">
      <sharedItems containsSemiMixedTypes="0" containsNonDate="0" containsString="0"/>
    </cacheField>
    <cacheField name="[2021_20].[DCCI].[DCCI]" caption="DCCI" numFmtId="0" hierarchy="13" level="1">
      <sharedItems containsSemiMixedTypes="0" containsNonDate="0" containsString="0"/>
    </cacheField>
    <cacheField name="[2021_20].[ISOweekDied].[ISOweekDied]" caption="ISOweekDied" numFmtId="0" hierarchy="1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Alive 4]" caption="Sum of Alive 4" numFmtId="0" hierarchy="77" level="32767"/>
    <cacheField name="[2021_20].[Dose].[Dose]" caption="Dose" numFmtId="0" hierarchy="1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0].[Dose].&amp;[0]"/>
            <x15:cachedUniqueName index="1" name="[2021_20].[Dose].&amp;[1]"/>
            <x15:cachedUniqueName index="2" name="[2021_20].[Dose].&amp;[2]"/>
            <x15:cachedUniqueName index="3" name="[2021_20].[Dose].&amp;[3]"/>
            <x15:cachedUniqueName index="4" name="[2021_20].[Dose].&amp;[4]"/>
          </x15:cachedUniqueNames>
        </ext>
      </extLst>
    </cacheField>
    <cacheField name="[Measures].[Sum of Dead 4]" caption="Sum of Dead 4" numFmtId="0" hierarchy="78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2" memberValueDatatype="130" unbalanced="0">
      <fieldsUsage count="2">
        <fieldUsage x="-1"/>
        <fieldUsage x="3"/>
      </fieldsUsage>
    </cacheHierarchy>
    <cacheHierarchy uniqueName="[2021_20].[YearOfBirth]" caption="YearOfBirth" attribute="1" defaultMemberUniqueName="[2021_20].[YearOfBirth].[All]" allUniqueName="[2021_20].[YearOfBirth].[All]" dimensionUniqueName="[2021_20]" displayFolder="" count="2" memberValueDatatype="20" unbalanced="0">
      <fieldsUsage count="2">
        <fieldUsage x="-1"/>
        <fieldUsage x="0"/>
      </fieldsUsage>
    </cacheHierarchy>
    <cacheHierarchy uniqueName="[2021_20].[Sex]" caption="Sex" attribute="1" defaultMemberUniqueName="[2021_20].[Sex].[All]" allUniqueName="[2021_20].[Sex].[All]" dimensionUniqueName="[2021_20]" displayFolder="" count="2" memberValueDatatype="130" unbalanced="0">
      <fieldsUsage count="2">
        <fieldUsage x="-1"/>
        <fieldUsage x="1"/>
      </fieldsUsage>
    </cacheHierarchy>
    <cacheHierarchy uniqueName="[2021_20].[DCCI]" caption="DCCI" attribute="1" defaultMemberUniqueName="[2021_20].[DCCI].[All]" allUniqueName="[2021_20].[DCCI].[All]" dimensionUniqueName="[2021_20]" displayFolder="" count="2" memberValueDatatype="20" unbalanced="0">
      <fieldsUsage count="2">
        <fieldUsage x="-1"/>
        <fieldUsage x="2"/>
      </fieldsUsage>
    </cacheHierarchy>
    <cacheHierarchy uniqueName="[2021_20].[Dose]" caption="Dose" attribute="1" defaultMemberUniqueName="[2021_20].[Dose].[All]" allUniqueName="[2021_20].[Dose].[All]" dimensionUniqueName="[2021_20]" displayFolder="" count="2" memberValueDatatype="20" unbalanced="0">
      <fieldsUsage count="2">
        <fieldUsage x="-1"/>
        <fieldUsage x="5"/>
      </fieldsUsage>
    </cacheHierarchy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4.822003587964" backgroundQuery="1" createdVersion="8" refreshedVersion="8" minRefreshableVersion="3" recordCount="0" supportSubquery="1" supportAdvancedDrill="1" xr:uid="{7F42A664-DBEA-49C1-BFC2-94CC6A08D173}">
  <cacheSource type="external" connectionId="7"/>
  <cacheFields count="7">
    <cacheField name="[2021_30].[ISOweekDied].[ISOweekDied]" caption="ISOweekDied" numFmtId="0" hierarchy="3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30].[YearOfBirth].[YearOfBirth]" caption="YearOfBirth" numFmtId="0" hierarchy="31" level="1">
      <sharedItems containsSemiMixedTypes="0" containsNonDate="0" containsString="0"/>
    </cacheField>
    <cacheField name="[2021_30].[Sex].[Sex]" caption="Sex" numFmtId="0" hierarchy="32" level="1">
      <sharedItems containsSemiMixedTypes="0" containsNonDate="0" containsString="0"/>
    </cacheField>
    <cacheField name="[2021_30].[DCCI].[DCCI]" caption="DCCI" numFmtId="0" hierarchy="33" level="1">
      <sharedItems containsSemiMixedTypes="0" containsNonDate="0" containsString="0"/>
    </cacheField>
    <cacheField name="[Measures].[Sum of Alive 5]" caption="Sum of Alive 5" numFmtId="0" hierarchy="79" level="32767"/>
    <cacheField name="[2021_30].[Dose].[Dose]" caption="Dose" numFmtId="0" hierarchy="3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30].[Dose].&amp;[0]"/>
            <x15:cachedUniqueName index="1" name="[2021_30].[Dose].&amp;[1]"/>
            <x15:cachedUniqueName index="2" name="[2021_30].[Dose].&amp;[2]"/>
            <x15:cachedUniqueName index="3" name="[2021_30].[Dose].&amp;[3]"/>
            <x15:cachedUniqueName index="4" name="[2021_30].[Dose].&amp;[4]"/>
          </x15:cachedUniqueNames>
        </ext>
      </extLst>
    </cacheField>
    <cacheField name="[Measures].[Sum of Dead 5]" caption="Sum of Dead 5" numFmtId="0" hierarchy="80" level="32767"/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2" memberValueDatatype="130" unbalanced="0">
      <fieldsUsage count="2">
        <fieldUsage x="-1"/>
        <fieldUsage x="0"/>
      </fieldsUsage>
    </cacheHierarchy>
    <cacheHierarchy uniqueName="[2021_30].[YearOfBirth]" caption="YearOfBirth" attribute="1" defaultMemberUniqueName="[2021_30].[YearOfBirth].[All]" allUniqueName="[2021_30].[YearOfBirth].[All]" dimensionUniqueName="[2021_30]" displayFolder="" count="2" memberValueDatatype="20" unbalanced="0">
      <fieldsUsage count="2">
        <fieldUsage x="-1"/>
        <fieldUsage x="1"/>
      </fieldsUsage>
    </cacheHierarchy>
    <cacheHierarchy uniqueName="[2021_30].[Sex]" caption="Sex" attribute="1" defaultMemberUniqueName="[2021_30].[Sex].[All]" allUniqueName="[2021_30].[Sex].[All]" dimensionUniqueName="[2021_30]" displayFolder="" count="2" memberValueDatatype="130" unbalanced="0">
      <fieldsUsage count="2">
        <fieldUsage x="-1"/>
        <fieldUsage x="2"/>
      </fieldsUsage>
    </cacheHierarchy>
    <cacheHierarchy uniqueName="[2021_30].[DCCI]" caption="DCCI" attribute="1" defaultMemberUniqueName="[2021_30].[DCCI].[All]" allUniqueName="[2021_30].[DCCI].[All]" dimensionUniqueName="[2021_30]" displayFolder="" count="2" memberValueDatatype="20" unbalanced="0">
      <fieldsUsage count="2">
        <fieldUsage x="-1"/>
        <fieldUsage x="3"/>
      </fieldsUsage>
    </cacheHierarchy>
    <cacheHierarchy uniqueName="[2021_30].[Dose]" caption="Dose" attribute="1" defaultMemberUniqueName="[2021_30].[Dose].[All]" allUniqueName="[2021_30].[Dose].[All]" dimensionUniqueName="[2021_30]" displayFolder="" count="2" memberValueDatatype="20" unbalanced="0">
      <fieldsUsage count="2">
        <fieldUsage x="-1"/>
        <fieldUsage x="5"/>
      </fieldsUsage>
    </cacheHierarchy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151E3727-3664-4EF4-93C4-9BC984781A15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DF57D2A9-FF3A-4C98-B404-EC696E3EBEEF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5.310780439817" backgroundQuery="1" createdVersion="8" refreshedVersion="8" minRefreshableVersion="3" recordCount="0" supportSubquery="1" supportAdvancedDrill="1" xr:uid="{BB576DE4-FDEC-4733-A3C0-FE223F7FEA84}">
  <cacheSource type="external" connectionId="7"/>
  <cacheFields count="7">
    <cacheField name="[2022_06].[DCCI].[DCCI]" caption="DCCI" numFmtId="0" hierarchy="43" level="1">
      <sharedItems containsSemiMixedTypes="0" containsNonDate="0" containsString="0"/>
    </cacheField>
    <cacheField name="[2022_06].[Sex].[Sex]" caption="Sex" numFmtId="0" hierarchy="42" level="1">
      <sharedItems containsSemiMixedTypes="0" containsNonDate="0" containsString="0"/>
    </cacheField>
    <cacheField name="[2022_06].[YearOfBirth].[YearOfBirth]" caption="YearOfBirth" numFmtId="0" hierarchy="41" level="1">
      <sharedItems containsSemiMixedTypes="0" containsNonDate="0" containsString="0"/>
    </cacheField>
    <cacheField name="[Measures].[Sum of Dead 3]" caption="Sum of Dead 3" numFmtId="0" hierarchy="76" level="32767"/>
    <cacheField name="[Measures].[Sum of Alive 3]" caption="Sum of Alive 3" numFmtId="0" hierarchy="75" level="32767"/>
    <cacheField name="[2022_06].[Dose].[Dose]" caption="Dose" numFmtId="0" hierarchy="4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2_06].[Dose].&amp;[0]"/>
            <x15:cachedUniqueName index="1" name="[2022_06].[Dose].&amp;[1]"/>
            <x15:cachedUniqueName index="2" name="[2022_06].[Dose].&amp;[2]"/>
            <x15:cachedUniqueName index="3" name="[2022_06].[Dose].&amp;[3]"/>
            <x15:cachedUniqueName index="4" name="[2022_06].[Dose].&amp;[4]"/>
          </x15:cachedUniqueNames>
        </ext>
      </extLst>
    </cacheField>
    <cacheField name="[2022_06].[ISOweekDied].[ISOweekDied]" caption="ISOweekDied" numFmtId="0" hierarchy="4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0" memberValueDatatype="130" unbalanced="0"/>
    <cacheHierarchy uniqueName="[2021_24].[YearOfBirth]" caption="YearOfBirth" attribute="1" defaultMemberUniqueName="[2021_24].[YearOfBirth].[All]" allUniqueName="[2021_24].[YearOfBirth].[All]" dimensionUniqueName="[2021_24]" displayFolder="" count="0" memberValueDatatype="20" unbalanced="0"/>
    <cacheHierarchy uniqueName="[2021_24].[Sex]" caption="Sex" attribute="1" defaultMemberUniqueName="[2021_24].[Sex].[All]" allUniqueName="[2021_24].[Sex].[All]" dimensionUniqueName="[2021_24]" displayFolder="" count="0" memberValueDatatype="130" unbalanced="0"/>
    <cacheHierarchy uniqueName="[2021_24].[DCCI]" caption="DCCI" attribute="1" defaultMemberUniqueName="[2021_24].[DCCI].[All]" allUniqueName="[2021_24].[DCCI].[All]" dimensionUniqueName="[2021_24]" displayFolder="" count="0" memberValueDatatype="20" unbalanced="0"/>
    <cacheHierarchy uniqueName="[2021_24].[Dose]" caption="Dose" attribute="1" defaultMemberUniqueName="[2021_24].[Dose].[All]" allUniqueName="[2021_24].[Dose].[All]" dimensionUniqueName="[2021_24]" displayFolder="" count="0" memberValueDatatype="20" unbalanced="0"/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2" memberValueDatatype="130" unbalanced="0">
      <fieldsUsage count="2">
        <fieldUsage x="-1"/>
        <fieldUsage x="6"/>
      </fieldsUsage>
    </cacheHierarchy>
    <cacheHierarchy uniqueName="[2022_06].[YearOfBirth]" caption="YearOfBirth" attribute="1" defaultMemberUniqueName="[2022_06].[YearOfBirth].[All]" allUniqueName="[2022_06].[YearOfBirth].[All]" dimensionUniqueName="[2022_06]" displayFolder="" count="2" memberValueDatatype="20" unbalanced="0">
      <fieldsUsage count="2">
        <fieldUsage x="-1"/>
        <fieldUsage x="2"/>
      </fieldsUsage>
    </cacheHierarchy>
    <cacheHierarchy uniqueName="[2022_06].[Sex]" caption="Sex" attribute="1" defaultMemberUniqueName="[2022_06].[Sex].[All]" allUniqueName="[2022_06].[Sex].[All]" dimensionUniqueName="[2022_06]" displayFolder="" count="2" memberValueDatatype="130" unbalanced="0">
      <fieldsUsage count="2">
        <fieldUsage x="-1"/>
        <fieldUsage x="1"/>
      </fieldsUsage>
    </cacheHierarchy>
    <cacheHierarchy uniqueName="[2022_06].[DCCI]" caption="DCCI" attribute="1" defaultMemberUniqueName="[2022_06].[DCCI].[All]" allUniqueName="[2022_06].[DCCI].[All]" dimensionUniqueName="[2022_06]" displayFolder="" count="2" memberValueDatatype="20" unbalanced="0">
      <fieldsUsage count="2">
        <fieldUsage x="-1"/>
        <fieldUsage x="0"/>
      </fieldsUsage>
    </cacheHierarchy>
    <cacheHierarchy uniqueName="[2022_06].[Dose]" caption="Dose" attribute="1" defaultMemberUniqueName="[2022_06].[Dose].[All]" allUniqueName="[2022_06].[Dose].[All]" dimensionUniqueName="[2022_06]" displayFolder="" count="2" memberValueDatatype="20" unbalanced="0">
      <fieldsUsage count="2">
        <fieldUsage x="-1"/>
        <fieldUsage x="5"/>
      </fieldsUsage>
    </cacheHierarchy>
    <cacheHierarchy uniqueName="[2022_06].[DateDied]" caption="DateDied" attribute="1" time="1" defaultMemberUniqueName="[2022_06].[DateDied].[All]" allUniqueName="[2022_06].[DateDied].[All]" dimensionUniqueName="[2022_06]" displayFolder="" count="2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2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2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2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86.91275023148" backgroundQuery="1" createdVersion="8" refreshedVersion="8" minRefreshableVersion="3" recordCount="0" supportSubquery="1" supportAdvancedDrill="1" xr:uid="{02C2CBA1-14D7-4E4C-B1C2-B346DBB721D4}">
  <cacheSource type="external" connectionId="7"/>
  <cacheFields count="7">
    <cacheField name="[2021_24].[ISOweekDied].[ISOweekDied]" caption="ISOweekDied" numFmtId="0" hierarchy="20" level="1">
      <sharedItems count="241">
        <s v="2020-10"/>
        <s v="2020-11"/>
        <s v="2020-12"/>
        <s v="2020-13"/>
        <s v="2020-14"/>
        <s v="2020-15"/>
        <s v="2020-16"/>
        <s v="2020-17"/>
        <s v="2020-18"/>
        <s v="2020-19"/>
        <s v="2020-20"/>
        <s v="2020-21"/>
        <s v="2020-22"/>
        <s v="2020-23"/>
        <s v="2020-24"/>
        <s v="2020-25"/>
        <s v="2020-26"/>
        <s v="2020-27"/>
        <s v="2020-28"/>
        <s v="2020-29"/>
        <s v="2020-30"/>
        <s v="2020-31"/>
        <s v="2020-32"/>
        <s v="2020-33"/>
        <s v="2020-34"/>
        <s v="2020-35"/>
        <s v="2020-36"/>
        <s v="2020-37"/>
        <s v="2020-38"/>
        <s v="2020-39"/>
        <s v="2020-40"/>
        <s v="2020-41"/>
        <s v="2020-42"/>
        <s v="2020-43"/>
        <s v="2020-44"/>
        <s v="2020-45"/>
        <s v="2020-46"/>
        <s v="2020-47"/>
        <s v="2020-48"/>
        <s v="2020-49"/>
        <s v="2020-50"/>
        <s v="2020-51"/>
        <s v="2020-52"/>
        <s v="2020-53"/>
        <s v="2021-01"/>
        <s v="2021-02"/>
        <s v="2021-03"/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2021_24].[YearOfBirth].[YearOfBirth]" caption="YearOfBirth" numFmtId="0" hierarchy="21" level="1">
      <sharedItems containsSemiMixedTypes="0" containsNonDate="0" containsString="0"/>
    </cacheField>
    <cacheField name="[2021_24].[Sex].[Sex]" caption="Sex" numFmtId="0" hierarchy="22" level="1">
      <sharedItems containsSemiMixedTypes="0" containsNonDate="0" containsString="0"/>
    </cacheField>
    <cacheField name="[2021_24].[DCCI].[DCCI]" caption="DCCI" numFmtId="0" hierarchy="23" level="1">
      <sharedItems containsSemiMixedTypes="0" containsNonDate="0" containsString="0"/>
    </cacheField>
    <cacheField name="[Measures].[Sum of Dead]" caption="Sum of Dead" numFmtId="0" hierarchy="71" level="32767"/>
    <cacheField name="[Measures].[Sum of Alive]" caption="Sum of Alive" numFmtId="0" hierarchy="72" level="32767"/>
    <cacheField name="[2021_24].[Dose].[Dose]" caption="Dose" numFmtId="0" hierarchy="2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2021_24].[Dose].&amp;[0]"/>
            <x15:cachedUniqueName index="1" name="[2021_24].[Dose].&amp;[1]"/>
            <x15:cachedUniqueName index="2" name="[2021_24].[Dose].&amp;[2]"/>
            <x15:cachedUniqueName index="3" name="[2021_24].[Dose].&amp;[3]"/>
            <x15:cachedUniqueName index="4" name="[2021_24].[Dose].&amp;[4]"/>
          </x15:cachedUniqueNames>
        </ext>
      </extLst>
    </cacheField>
  </cacheFields>
  <cacheHierarchies count="81">
    <cacheHierarchy uniqueName="[2021_13].[ISOweekDied]" caption="ISOweekDied" attribute="1" defaultMemberUniqueName="[2021_13].[ISOweekDied].[All]" allUniqueName="[2021_13].[ISOweekDied].[All]" dimensionUniqueName="[2021_13]" displayFolder="" count="0" memberValueDatatype="130" unbalanced="0"/>
    <cacheHierarchy uniqueName="[2021_13].[YearOfBirth]" caption="YearOfBirth" attribute="1" defaultMemberUniqueName="[2021_13].[YearOfBirth].[All]" allUniqueName="[2021_13].[YearOfBirth].[All]" dimensionUniqueName="[2021_13]" displayFolder="" count="0" memberValueDatatype="20" unbalanced="0"/>
    <cacheHierarchy uniqueName="[2021_13].[Sex]" caption="Sex" attribute="1" defaultMemberUniqueName="[2021_13].[Sex].[All]" allUniqueName="[2021_13].[Sex].[All]" dimensionUniqueName="[2021_13]" displayFolder="" count="0" memberValueDatatype="130" unbalanced="0"/>
    <cacheHierarchy uniqueName="[2021_13].[DCCI]" caption="DCCI" attribute="1" defaultMemberUniqueName="[2021_13].[DCCI].[All]" allUniqueName="[2021_13].[DCCI].[All]" dimensionUniqueName="[2021_13]" displayFolder="" count="0" memberValueDatatype="20" unbalanced="0"/>
    <cacheHierarchy uniqueName="[2021_13].[Dose]" caption="Dose" attribute="1" defaultMemberUniqueName="[2021_13].[Dose].[All]" allUniqueName="[2021_13].[Dose].[All]" dimensionUniqueName="[2021_13]" displayFolder="" count="0" memberValueDatatype="20" unbalanced="0"/>
    <cacheHierarchy uniqueName="[2021_13].[DateDied]" caption="DateDied" attribute="1" time="1" defaultMemberUniqueName="[2021_13].[DateDied].[All]" allUniqueName="[2021_13].[DateDied].[All]" dimensionUniqueName="[2021_13]" displayFolder="" count="0" memberValueDatatype="7" unbalanced="0"/>
    <cacheHierarchy uniqueName="[2021_13].[Dead]" caption="Dead" attribute="1" defaultMemberUniqueName="[2021_13].[Dead].[All]" allUniqueName="[2021_13].[Dead].[All]" dimensionUniqueName="[2021_13]" displayFolder="" count="0" memberValueDatatype="20" unbalanced="0"/>
    <cacheHierarchy uniqueName="[2021_13].[Dead_COVID]" caption="Dead_COVID" attribute="1" defaultMemberUniqueName="[2021_13].[Dead_COVID].[All]" allUniqueName="[2021_13].[Dead_COVID].[All]" dimensionUniqueName="[2021_13]" displayFolder="" count="0" memberValueDatatype="20" unbalanced="0"/>
    <cacheHierarchy uniqueName="[2021_13].[cumDead_prev]" caption="cumDead_prev" attribute="1" defaultMemberUniqueName="[2021_13].[cumDead_prev].[All]" allUniqueName="[2021_13].[cumDead_prev].[All]" dimensionUniqueName="[2021_13]" displayFolder="" count="0" memberValueDatatype="130" unbalanced="0"/>
    <cacheHierarchy uniqueName="[2021_13].[Alive]" caption="Alive" attribute="1" defaultMemberUniqueName="[2021_13].[Alive].[All]" allUniqueName="[2021_13].[Alive].[All]" dimensionUniqueName="[2021_13]" displayFolder="" count="0" memberValueDatatype="20" unbalanced="0"/>
    <cacheHierarchy uniqueName="[2021_20].[ISOweekDied]" caption="ISOweekDied" attribute="1" defaultMemberUniqueName="[2021_20].[ISOweekDied].[All]" allUniqueName="[2021_20].[ISOweekDied].[All]" dimensionUniqueName="[2021_20]" displayFolder="" count="0" memberValueDatatype="130" unbalanced="0"/>
    <cacheHierarchy uniqueName="[2021_20].[YearOfBirth]" caption="YearOfBirth" attribute="1" defaultMemberUniqueName="[2021_20].[YearOfBirth].[All]" allUniqueName="[2021_20].[YearOfBirth].[All]" dimensionUniqueName="[2021_20]" displayFolder="" count="0" memberValueDatatype="20" unbalanced="0"/>
    <cacheHierarchy uniqueName="[2021_20].[Sex]" caption="Sex" attribute="1" defaultMemberUniqueName="[2021_20].[Sex].[All]" allUniqueName="[2021_20].[Sex].[All]" dimensionUniqueName="[2021_20]" displayFolder="" count="0" memberValueDatatype="130" unbalanced="0"/>
    <cacheHierarchy uniqueName="[2021_20].[DCCI]" caption="DCCI" attribute="1" defaultMemberUniqueName="[2021_20].[DCCI].[All]" allUniqueName="[2021_20].[DCCI].[All]" dimensionUniqueName="[2021_20]" displayFolder="" count="0" memberValueDatatype="20" unbalanced="0"/>
    <cacheHierarchy uniqueName="[2021_20].[Dose]" caption="Dose" attribute="1" defaultMemberUniqueName="[2021_20].[Dose].[All]" allUniqueName="[2021_20].[Dose].[All]" dimensionUniqueName="[2021_20]" displayFolder="" count="0" memberValueDatatype="20" unbalanced="0"/>
    <cacheHierarchy uniqueName="[2021_20].[DateDied]" caption="DateDied" attribute="1" time="1" defaultMemberUniqueName="[2021_20].[DateDied].[All]" allUniqueName="[2021_20].[DateDied].[All]" dimensionUniqueName="[2021_20]" displayFolder="" count="0" memberValueDatatype="7" unbalanced="0"/>
    <cacheHierarchy uniqueName="[2021_20].[Dead]" caption="Dead" attribute="1" defaultMemberUniqueName="[2021_20].[Dead].[All]" allUniqueName="[2021_20].[Dead].[All]" dimensionUniqueName="[2021_20]" displayFolder="" count="0" memberValueDatatype="20" unbalanced="0"/>
    <cacheHierarchy uniqueName="[2021_20].[Dead_COVID]" caption="Dead_COVID" attribute="1" defaultMemberUniqueName="[2021_20].[Dead_COVID].[All]" allUniqueName="[2021_20].[Dead_COVID].[All]" dimensionUniqueName="[2021_20]" displayFolder="" count="0" memberValueDatatype="20" unbalanced="0"/>
    <cacheHierarchy uniqueName="[2021_20].[cumDead_prev]" caption="cumDead_prev" attribute="1" defaultMemberUniqueName="[2021_20].[cumDead_prev].[All]" allUniqueName="[2021_20].[cumDead_prev].[All]" dimensionUniqueName="[2021_20]" displayFolder="" count="0" memberValueDatatype="130" unbalanced="0"/>
    <cacheHierarchy uniqueName="[2021_20].[Alive]" caption="Alive" attribute="1" defaultMemberUniqueName="[2021_20].[Alive].[All]" allUniqueName="[2021_20].[Alive].[All]" dimensionUniqueName="[2021_20]" displayFolder="" count="0" memberValueDatatype="20" unbalanced="0"/>
    <cacheHierarchy uniqueName="[2021_24].[ISOweekDied]" caption="ISOweekDied" attribute="1" defaultMemberUniqueName="[2021_24].[ISOweekDied].[All]" allUniqueName="[2021_24].[ISOweekDied].[All]" dimensionUniqueName="[2021_24]" displayFolder="" count="2" memberValueDatatype="130" unbalanced="0">
      <fieldsUsage count="2">
        <fieldUsage x="-1"/>
        <fieldUsage x="0"/>
      </fieldsUsage>
    </cacheHierarchy>
    <cacheHierarchy uniqueName="[2021_24].[YearOfBirth]" caption="YearOfBirth" attribute="1" defaultMemberUniqueName="[2021_24].[YearOfBirth].[All]" allUniqueName="[2021_24].[YearOfBirth].[All]" dimensionUniqueName="[2021_24]" displayFolder="" count="2" memberValueDatatype="20" unbalanced="0">
      <fieldsUsage count="2">
        <fieldUsage x="-1"/>
        <fieldUsage x="1"/>
      </fieldsUsage>
    </cacheHierarchy>
    <cacheHierarchy uniqueName="[2021_24].[Sex]" caption="Sex" attribute="1" defaultMemberUniqueName="[2021_24].[Sex].[All]" allUniqueName="[2021_24].[Sex].[All]" dimensionUniqueName="[2021_24]" displayFolder="" count="2" memberValueDatatype="130" unbalanced="0">
      <fieldsUsage count="2">
        <fieldUsage x="-1"/>
        <fieldUsage x="2"/>
      </fieldsUsage>
    </cacheHierarchy>
    <cacheHierarchy uniqueName="[2021_24].[DCCI]" caption="DCCI" attribute="1" defaultMemberUniqueName="[2021_24].[DCCI].[All]" allUniqueName="[2021_24].[DCCI].[All]" dimensionUniqueName="[2021_24]" displayFolder="" count="2" memberValueDatatype="20" unbalanced="0">
      <fieldsUsage count="2">
        <fieldUsage x="-1"/>
        <fieldUsage x="3"/>
      </fieldsUsage>
    </cacheHierarchy>
    <cacheHierarchy uniqueName="[2021_24].[Dose]" caption="Dose" attribute="1" defaultMemberUniqueName="[2021_24].[Dose].[All]" allUniqueName="[2021_24].[Dose].[All]" dimensionUniqueName="[2021_24]" displayFolder="" count="2" memberValueDatatype="20" unbalanced="0">
      <fieldsUsage count="2">
        <fieldUsage x="-1"/>
        <fieldUsage x="6"/>
      </fieldsUsage>
    </cacheHierarchy>
    <cacheHierarchy uniqueName="[2021_24].[DateDied]" caption="DateDied" attribute="1" time="1" defaultMemberUniqueName="[2021_24].[DateDied].[All]" allUniqueName="[2021_24].[DateDied].[All]" dimensionUniqueName="[2021_24]" displayFolder="" count="0" memberValueDatatype="7" unbalanced="0"/>
    <cacheHierarchy uniqueName="[2021_24].[Dead]" caption="Dead" attribute="1" defaultMemberUniqueName="[2021_24].[Dead].[All]" allUniqueName="[2021_24].[Dead].[All]" dimensionUniqueName="[2021_24]" displayFolder="" count="0" memberValueDatatype="20" unbalanced="0"/>
    <cacheHierarchy uniqueName="[2021_24].[Dead_COVID]" caption="Dead_COVID" attribute="1" defaultMemberUniqueName="[2021_24].[Dead_COVID].[All]" allUniqueName="[2021_24].[Dead_COVID].[All]" dimensionUniqueName="[2021_24]" displayFolder="" count="0" memberValueDatatype="20" unbalanced="0"/>
    <cacheHierarchy uniqueName="[2021_24].[cumDead_prev]" caption="cumDead_prev" attribute="1" defaultMemberUniqueName="[2021_24].[cumDead_prev].[All]" allUniqueName="[2021_24].[cumDead_prev].[All]" dimensionUniqueName="[2021_24]" displayFolder="" count="0" memberValueDatatype="130" unbalanced="0"/>
    <cacheHierarchy uniqueName="[2021_24].[Alive]" caption="Alive" attribute="1" defaultMemberUniqueName="[2021_24].[Alive].[All]" allUniqueName="[2021_24].[Alive].[All]" dimensionUniqueName="[2021_24]" displayFolder="" count="0" memberValueDatatype="20" unbalanced="0"/>
    <cacheHierarchy uniqueName="[2021_30].[ISOweekDied]" caption="ISOweekDied" attribute="1" defaultMemberUniqueName="[2021_30].[ISOweekDied].[All]" allUniqueName="[2021_30].[ISOweekDied].[All]" dimensionUniqueName="[2021_30]" displayFolder="" count="0" memberValueDatatype="130" unbalanced="0"/>
    <cacheHierarchy uniqueName="[2021_30].[YearOfBirth]" caption="YearOfBirth" attribute="1" defaultMemberUniqueName="[2021_30].[YearOfBirth].[All]" allUniqueName="[2021_30].[YearOfBirth].[All]" dimensionUniqueName="[2021_30]" displayFolder="" count="0" memberValueDatatype="20" unbalanced="0"/>
    <cacheHierarchy uniqueName="[2021_30].[Sex]" caption="Sex" attribute="1" defaultMemberUniqueName="[2021_30].[Sex].[All]" allUniqueName="[2021_30].[Sex].[All]" dimensionUniqueName="[2021_30]" displayFolder="" count="0" memberValueDatatype="130" unbalanced="0"/>
    <cacheHierarchy uniqueName="[2021_30].[DCCI]" caption="DCCI" attribute="1" defaultMemberUniqueName="[2021_30].[DCCI].[All]" allUniqueName="[2021_30].[DCCI].[All]" dimensionUniqueName="[2021_30]" displayFolder="" count="0" memberValueDatatype="20" unbalanced="0"/>
    <cacheHierarchy uniqueName="[2021_30].[Dose]" caption="Dose" attribute="1" defaultMemberUniqueName="[2021_30].[Dose].[All]" allUniqueName="[2021_30].[Dose].[All]" dimensionUniqueName="[2021_30]" displayFolder="" count="0" memberValueDatatype="20" unbalanced="0"/>
    <cacheHierarchy uniqueName="[2021_30].[DateDied]" caption="DateDied" attribute="1" time="1" defaultMemberUniqueName="[2021_30].[DateDied].[All]" allUniqueName="[2021_30].[DateDied].[All]" dimensionUniqueName="[2021_30]" displayFolder="" count="0" memberValueDatatype="7" unbalanced="0"/>
    <cacheHierarchy uniqueName="[2021_30].[Dead]" caption="Dead" attribute="1" defaultMemberUniqueName="[2021_30].[Dead].[All]" allUniqueName="[2021_30].[Dead].[All]" dimensionUniqueName="[2021_30]" displayFolder="" count="0" memberValueDatatype="20" unbalanced="0"/>
    <cacheHierarchy uniqueName="[2021_30].[Dead_COVID]" caption="Dead_COVID" attribute="1" defaultMemberUniqueName="[2021_30].[Dead_COVID].[All]" allUniqueName="[2021_30].[Dead_COVID].[All]" dimensionUniqueName="[2021_30]" displayFolder="" count="0" memberValueDatatype="20" unbalanced="0"/>
    <cacheHierarchy uniqueName="[2021_30].[cumDead_prev]" caption="cumDead_prev" attribute="1" defaultMemberUniqueName="[2021_30].[cumDead_prev].[All]" allUniqueName="[2021_30].[cumDead_prev].[All]" dimensionUniqueName="[2021_30]" displayFolder="" count="0" memberValueDatatype="130" unbalanced="0"/>
    <cacheHierarchy uniqueName="[2021_30].[Alive]" caption="Alive" attribute="1" defaultMemberUniqueName="[2021_30].[Alive].[All]" allUniqueName="[2021_30].[Alive].[All]" dimensionUniqueName="[2021_30]" displayFolder="" count="0" memberValueDatatype="20" unbalanced="0"/>
    <cacheHierarchy uniqueName="[2022_06].[ISOweekDied]" caption="ISOweekDied" attribute="1" defaultMemberUniqueName="[2022_06].[ISOweekDied].[All]" allUniqueName="[2022_06].[ISOweekDied].[All]" dimensionUniqueName="[2022_06]" displayFolder="" count="0" memberValueDatatype="130" unbalanced="0"/>
    <cacheHierarchy uniqueName="[2022_06].[YearOfBirth]" caption="YearOfBirth" attribute="1" defaultMemberUniqueName="[2022_06].[YearOfBirth].[All]" allUniqueName="[2022_06].[YearOfBirth].[All]" dimensionUniqueName="[2022_06]" displayFolder="" count="0" memberValueDatatype="20" unbalanced="0"/>
    <cacheHierarchy uniqueName="[2022_06].[Sex]" caption="Sex" attribute="1" defaultMemberUniqueName="[2022_06].[Sex].[All]" allUniqueName="[2022_06].[Sex].[All]" dimensionUniqueName="[2022_06]" displayFolder="" count="0" memberValueDatatype="130" unbalanced="0"/>
    <cacheHierarchy uniqueName="[2022_06].[DCCI]" caption="DCCI" attribute="1" defaultMemberUniqueName="[2022_06].[DCCI].[All]" allUniqueName="[2022_06].[DCCI].[All]" dimensionUniqueName="[2022_06]" displayFolder="" count="0" memberValueDatatype="20" unbalanced="0"/>
    <cacheHierarchy uniqueName="[2022_06].[Dose]" caption="Dose" attribute="1" defaultMemberUniqueName="[2022_06].[Dose].[All]" allUniqueName="[2022_06].[Dose].[All]" dimensionUniqueName="[2022_06]" displayFolder="" count="0" memberValueDatatype="20" unbalanced="0"/>
    <cacheHierarchy uniqueName="[2022_06].[DateDied]" caption="DateDied" attribute="1" time="1" defaultMemberUniqueName="[2022_06].[DateDied].[All]" allUniqueName="[2022_06].[DateDied].[All]" dimensionUniqueName="[2022_06]" displayFolder="" count="0" memberValueDatatype="7" unbalanced="0"/>
    <cacheHierarchy uniqueName="[2022_06].[Dead]" caption="Dead" attribute="1" defaultMemberUniqueName="[2022_06].[Dead].[All]" allUniqueName="[2022_06].[Dead].[All]" dimensionUniqueName="[2022_06]" displayFolder="" count="0" memberValueDatatype="20" unbalanced="0"/>
    <cacheHierarchy uniqueName="[2022_06].[Dead_COVID]" caption="Dead_COVID" attribute="1" defaultMemberUniqueName="[2022_06].[Dead_COVID].[All]" allUniqueName="[2022_06].[Dead_COVID].[All]" dimensionUniqueName="[2022_06]" displayFolder="" count="0" memberValueDatatype="20" unbalanced="0"/>
    <cacheHierarchy uniqueName="[2022_06].[cumDead_prev]" caption="cumDead_prev" attribute="1" defaultMemberUniqueName="[2022_06].[cumDead_prev].[All]" allUniqueName="[2022_06].[cumDead_prev].[All]" dimensionUniqueName="[2022_06]" displayFolder="" count="0" memberValueDatatype="130" unbalanced="0"/>
    <cacheHierarchy uniqueName="[2022_06].[Alive]" caption="Alive" attribute="1" defaultMemberUniqueName="[2022_06].[Alive].[All]" allUniqueName="[2022_06].[Alive].[All]" dimensionUniqueName="[2022_06]" displayFolder="" count="0" memberValueDatatype="20" unbalanced="0"/>
    <cacheHierarchy uniqueName="[2022_06].[DateDied (Year)]" caption="DateDied (Year)" attribute="1" defaultMemberUniqueName="[2022_06].[DateDied (Year)].[All]" allUniqueName="[2022_06].[DateDied (Year)].[All]" dimensionUniqueName="[2022_06]" displayFolder="" count="0" memberValueDatatype="130" unbalanced="0"/>
    <cacheHierarchy uniqueName="[2022_06].[DateDied (Quarter)]" caption="DateDied (Quarter)" attribute="1" defaultMemberUniqueName="[2022_06].[DateDied (Quarter)].[All]" allUniqueName="[2022_06].[DateDied (Quarter)].[All]" dimensionUniqueName="[2022_06]" displayFolder="" count="0" memberValueDatatype="130" unbalanced="0"/>
    <cacheHierarchy uniqueName="[2022_06].[DateDied (Month)]" caption="DateDied (Month)" attribute="1" defaultMemberUniqueName="[2022_06].[DateDied (Month)].[All]" allUniqueName="[2022_06].[DateDied (Month)].[All]" dimensionUniqueName="[2022_06]" displayFolder="" count="0" memberValueDatatype="130" unbalanced="0"/>
    <cacheHierarchy uniqueName="[2022_47].[ISOweekDied]" caption="ISOweekDied" attribute="1" defaultMemberUniqueName="[2022_47].[ISOweekDied].[All]" allUniqueName="[2022_47].[ISOweekDied].[All]" dimensionUniqueName="[2022_47]" displayFolder="" count="0" memberValueDatatype="130" unbalanced="0"/>
    <cacheHierarchy uniqueName="[2022_47].[YearOfBirth]" caption="YearOfBirth" attribute="1" defaultMemberUniqueName="[2022_47].[YearOfBirth].[All]" allUniqueName="[2022_47].[YearOfBirth].[All]" dimensionUniqueName="[2022_47]" displayFolder="" count="0" memberValueDatatype="20" unbalanced="0"/>
    <cacheHierarchy uniqueName="[2022_47].[Sex]" caption="Sex" attribute="1" defaultMemberUniqueName="[2022_47].[Sex].[All]" allUniqueName="[2022_47].[Sex].[All]" dimensionUniqueName="[2022_47]" displayFolder="" count="0" memberValueDatatype="130" unbalanced="0"/>
    <cacheHierarchy uniqueName="[2022_47].[DCCI]" caption="DCCI" attribute="1" defaultMemberUniqueName="[2022_47].[DCCI].[All]" allUniqueName="[2022_47].[DCCI].[All]" dimensionUniqueName="[2022_47]" displayFolder="" count="0" memberValueDatatype="20" unbalanced="0"/>
    <cacheHierarchy uniqueName="[2022_47].[Dose]" caption="Dose" attribute="1" defaultMemberUniqueName="[2022_47].[Dose].[All]" allUniqueName="[2022_47].[Dose].[All]" dimensionUniqueName="[2022_47]" displayFolder="" count="0" memberValueDatatype="20" unbalanced="0"/>
    <cacheHierarchy uniqueName="[2022_47].[DateDied]" caption="DateDied" attribute="1" time="1" defaultMemberUniqueName="[2022_47].[DateDied].[All]" allUniqueName="[2022_47].[DateDied].[All]" dimensionUniqueName="[2022_47]" displayFolder="" count="0" memberValueDatatype="7" unbalanced="0"/>
    <cacheHierarchy uniqueName="[2022_47].[Dead]" caption="Dead" attribute="1" defaultMemberUniqueName="[2022_47].[Dead].[All]" allUniqueName="[2022_47].[Dead].[All]" dimensionUniqueName="[2022_47]" displayFolder="" count="0" memberValueDatatype="20" unbalanced="0"/>
    <cacheHierarchy uniqueName="[2022_47].[Dead_COVID]" caption="Dead_COVID" attribute="1" defaultMemberUniqueName="[2022_47].[Dead_COVID].[All]" allUniqueName="[2022_47].[Dead_COVID].[All]" dimensionUniqueName="[2022_47]" displayFolder="" count="0" memberValueDatatype="20" unbalanced="0"/>
    <cacheHierarchy uniqueName="[2022_47].[cumDead_prev]" caption="cumDead_prev" attribute="1" defaultMemberUniqueName="[2022_47].[cumDead_prev].[All]" allUniqueName="[2022_47].[cumDead_prev].[All]" dimensionUniqueName="[2022_47]" displayFolder="" count="0" memberValueDatatype="130" unbalanced="0"/>
    <cacheHierarchy uniqueName="[2022_47].[Alive]" caption="Alive" attribute="1" defaultMemberUniqueName="[2022_47].[Alive].[All]" allUniqueName="[2022_47].[Alive].[All]" dimensionUniqueName="[2022_47]" displayFolder="" count="0" memberValueDatatype="20" unbalanced="0"/>
    <cacheHierarchy uniqueName="[2022_06].[DateDied (Month Index)]" caption="DateDied (Month Index)" attribute="1" defaultMemberUniqueName="[2022_06].[DateDied (Month Index)].[All]" allUniqueName="[2022_06].[DateDied (Month Index)].[All]" dimensionUniqueName="[2022_06]" displayFolder="" count="0" memberValueDatatype="20" unbalanced="0" hidden="1"/>
    <cacheHierarchy uniqueName="[Measures].[__XL_Count 2021_24]" caption="__XL_Count 2021_24" measure="1" displayFolder="" measureGroup="2021_24" count="0" hidden="1"/>
    <cacheHierarchy uniqueName="[Measures].[__XL_Count 2021_13]" caption="__XL_Count 2021_13" measure="1" displayFolder="" measureGroup="2021_13" count="0" hidden="1"/>
    <cacheHierarchy uniqueName="[Measures].[__XL_Count 2022_06]" caption="__XL_Count 2022_06" measure="1" displayFolder="" measureGroup="2022_06" count="0" hidden="1"/>
    <cacheHierarchy uniqueName="[Measures].[__XL_Count 2022_47]" caption="__XL_Count 2022_47" measure="1" displayFolder="" measureGroup="2022_47" count="0" hidden="1"/>
    <cacheHierarchy uniqueName="[Measures].[__XL_Count 2021_20]" caption="__XL_Count 2021_20" measure="1" displayFolder="" measureGroup="2021_20" count="0" hidden="1"/>
    <cacheHierarchy uniqueName="[Measures].[__XL_Count 2021_30]" caption="__XL_Count 2021_30" measure="1" displayFolder="" measureGroup="2021_30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2021_24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Alive]" caption="Sum of Alive" measure="1" displayFolder="" measureGroup="2021_24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live 2]" caption="Sum of Alive 2" measure="1" displayFolder="" measureGroup="2021_13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Dead 2]" caption="Sum of Dead 2" measure="1" displayFolder="" measureGroup="2021_13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live 3]" caption="Sum of Alive 3" measure="1" displayFolder="" measureGroup="2022_06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Dead 3]" caption="Sum of Dead 3" measure="1" displayFolder="" measureGroup="2022_06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Alive 4]" caption="Sum of Alive 4" measure="1" displayFolder="" measureGroup="2021_20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Dead 4]" caption="Sum of Dead 4" measure="1" displayFolder="" measureGroup="2021_20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Alive 5]" caption="Sum of Alive 5" measure="1" displayFolder="" measureGroup="2021_30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Dead 5]" caption="Sum of Dead 5" measure="1" displayFolder="" measureGroup="2021_30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</cacheHierarchies>
  <kpis count="0"/>
  <dimensions count="7">
    <dimension name="2021_13" uniqueName="[2021_13]" caption="2021_13"/>
    <dimension name="2021_20" uniqueName="[2021_20]" caption="2021_20"/>
    <dimension name="2021_24" uniqueName="[2021_24]" caption="2021_24"/>
    <dimension name="2021_30" uniqueName="[2021_30]" caption="2021_30"/>
    <dimension name="2022_06" uniqueName="[2022_06]" caption="2022_06"/>
    <dimension name="2022_47" uniqueName="[2022_47]" caption="2022_47"/>
    <dimension measure="1" name="Measures" uniqueName="[Measures]" caption="Measures"/>
  </dimensions>
  <measureGroups count="6">
    <measureGroup name="2021_13" caption="2021_13"/>
    <measureGroup name="2021_20" caption="2021_20"/>
    <measureGroup name="2021_24" caption="2021_24"/>
    <measureGroup name="2021_30" caption="2021_30"/>
    <measureGroup name="2022_06" caption="2022_06"/>
    <measureGroup name="2022_47" caption="2022_47"/>
  </measureGroups>
  <maps count="6">
    <map measureGroup="0" dimension="0"/>
    <map measureGroup="1" dimension="1"/>
    <map measureGroup="2" dimension="2"/>
    <map measureGroup="3" dimension="3"/>
    <map measureGroup="4" dimension="4"/>
    <map measureGroup="5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AE29E-1884-4D8A-A5D1-9CB0A196A7D2}" name="PivotTable1" cacheId="1859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6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21" name="[2021_24].[YearOfBirth].[All]" cap="All"/>
    <pageField fld="2" hier="22" name="[2021_24].[Sex].[All]" cap="All"/>
    <pageField fld="3" hier="23" name="[2021_24].[DCCI].[All]" cap="All"/>
  </pageFields>
  <dataFields count="2">
    <dataField name="Sum of Alive" fld="5" baseField="0" baseItem="0"/>
    <dataField name="Sum of Dead" fld="4" baseField="0" baseItem="0"/>
  </dataFields>
  <formats count="4">
    <format dxfId="0">
      <pivotArea collapsedLevelsAreSubtotals="1" fieldPosition="0">
        <references count="1">
          <reference field="0" count="1">
            <x v="67"/>
          </reference>
        </references>
      </pivotArea>
    </format>
    <format dxfId="1">
      <pivotArea dataOnly="0" labelOnly="1" fieldPosition="0">
        <references count="1">
          <reference field="0" count="1">
            <x v="67"/>
          </reference>
        </references>
      </pivotArea>
    </format>
    <format dxfId="2">
      <pivotArea collapsedLevelsAreSubtotals="1" fieldPosition="0">
        <references count="1">
          <reference field="0" count="1">
            <x v="67"/>
          </reference>
        </references>
      </pivotArea>
    </format>
    <format dxfId="3">
      <pivotArea dataOnly="0" labelOnly="1" fieldPosition="0">
        <references count="1">
          <reference field="0" count="1">
            <x v="67"/>
          </reference>
        </references>
      </pivotArea>
    </format>
  </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2">
    <colHierarchyUsage hierarchyUsage="-2"/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4">
        <x15:activeTabTopLevelEntity name="[2021_24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7D94E1-7548-4D86-93EC-1C81754716B8}" name="PivotTable6" cacheId="1804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E5066-CF6E-4DCA-8836-071AE8BFA4E3}" name="PivotTable6" cacheId="1757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124563-951E-4EF0-B70B-F73168A29769}" name="PivotTable6" cacheId="1756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</pivotFields>
  <rowFields count="1">
    <field x="6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2" hier="41" name="[2022_06].[YearOfBirth].[All]" cap="All"/>
    <pageField fld="1" hier="42" name="[2022_06].[Sex].[All]" cap="All"/>
    <pageField fld="0" hier="43" name="[2022_06].[DCCI].[All]" cap="All"/>
  </pageFields>
  <dataFields count="2">
    <dataField name="Sum of Alive" fld="4" baseField="0" baseItem="0"/>
    <dataField name="Sum of Dead" fld="3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2">
    <colHierarchyUsage hierarchyUsage="-2"/>
    <colHierarchyUsage hierarchyUsage="4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2_06">
        <x15:activeTabTopLevelEntity name="[2022_06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9ACCB4-76A6-452D-862D-7E7DFC853214}" name="PivotTable8" cacheId="1593" dataPosition="0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3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0" hier="11" name="[2021_20].[YearOfBirth].&amp;[1940]" cap="1940"/>
    <pageField fld="1" hier="12" name="[2021_20].[Sex].[All]" cap="All"/>
    <pageField fld="2" hier="13" name="[2021_2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20].[YearOfBirth].&amp;[1940]"/>
        <member name="[2021_20].[YearOfBirth].&amp;[1945]"/>
      </members>
    </pivotHierarchy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2">
    <colHierarchyUsage hierarchyUsage="-2"/>
    <colHierarchyUsage hierarchyUsage="1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20">
        <x15:activeTabTopLevelEntity name="[2021_2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50848-FF3F-4442-B2ED-9C65D25B5584}" name="PivotTable9" cacheId="1595" dataPosition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11:K255" firstHeaderRow="1" firstDataRow="3" firstDataCol="1" rowPageCount="3" colPageCount="1"/>
  <pivotFields count="7">
    <pivotField axis="axisRow" allDrilled="1" subtotalTop="0" showAll="0" dataSourceSort="1" defaultSubtotal="0" defaultAttributeDrillState="1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2">
    <field x="-2"/>
    <field x="5"/>
  </colFields>
  <colItems count="10">
    <i>
      <x/>
      <x/>
    </i>
    <i r="1">
      <x v="1"/>
    </i>
    <i r="1">
      <x v="2"/>
    </i>
    <i r="1">
      <x v="3"/>
    </i>
    <i r="1">
      <x v="4"/>
    </i>
    <i i="1">
      <x v="1"/>
      <x/>
    </i>
    <i r="1" i="1">
      <x v="1"/>
    </i>
    <i r="1" i="1">
      <x v="2"/>
    </i>
    <i r="1" i="1">
      <x v="3"/>
    </i>
    <i r="1" i="1">
      <x v="4"/>
    </i>
  </colItems>
  <pageFields count="3">
    <pageField fld="1" hier="31" name="[2021_30].[YearOfBirth].&amp;[1940]" cap="1940"/>
    <pageField fld="2" hier="32" name="[2021_30].[Sex].[All]" cap="All"/>
    <pageField fld="3" hier="33" name="[2021_30].[DCCI].[All]" cap="All"/>
  </pageFields>
  <dataFields count="2">
    <dataField name="Sum of Alive" fld="4" baseField="0" baseItem="0"/>
    <dataField name="Sum of Dead" fld="6" baseField="0" baseItem="0"/>
  </dataField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2021_30].[YearOfBirth].&amp;[1940]"/>
        <member name="[2021_30].[YearOfBirth].&amp;[1945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2">
    <colHierarchyUsage hierarchyUsage="-2"/>
    <colHierarchyUsage hierarchyUsage="3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2021_30">
        <x15:activeTabTopLevelEntity name="[2021_30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hyperlink" Target="https://grok.com/share/c2hhcmQtMg%3D%3D_cdf6ec94-6d59-4b34-b14e-4276f2153da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4251A-A14A-483D-B794-0E8A0EDE4ACA}">
  <dimension ref="A1:BO255"/>
  <sheetViews>
    <sheetView tabSelected="1" topLeftCell="BE1" zoomScaleNormal="100" workbookViewId="0">
      <selection activeCell="B1" sqref="B1:C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10" bestFit="1" customWidth="1"/>
    <col min="5" max="5" width="6" bestFit="1" customWidth="1"/>
    <col min="6" max="6" width="5" bestFit="1" customWidth="1"/>
    <col min="7" max="7" width="12.140625" bestFit="1" customWidth="1"/>
    <col min="8" max="8" width="6" bestFit="1" customWidth="1"/>
    <col min="9" max="9" width="7" bestFit="1" customWidth="1"/>
    <col min="10" max="10" width="3" bestFit="1" customWidth="1"/>
    <col min="11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308</v>
      </c>
      <c r="M1" t="s">
        <v>180</v>
      </c>
      <c r="N1" s="6">
        <f ca="1">BJ161</f>
        <v>1.0540422111725591</v>
      </c>
      <c r="O1" s="6">
        <f ca="1">BK161</f>
        <v>1.2419741345910904</v>
      </c>
      <c r="U1" s="4"/>
      <c r="V1" s="4"/>
      <c r="AA1" s="4"/>
      <c r="AB1" s="4"/>
      <c r="AO1" s="2" t="s">
        <v>0</v>
      </c>
      <c r="AQ1">
        <f ca="1">(LN(AQ2) - LN(AQ3))/(($B$4+$C$4/2)-($B$3+$C$3/2))</f>
        <v>-4.8654236873345502E-3</v>
      </c>
      <c r="AR1">
        <f t="shared" ref="AR1:AT1" ca="1" si="0">(LN(AR2) - LN(AR3))/(($B$4+$C$4/2)-($B$3+$C$3/2))</f>
        <v>-1.7877626228405397E-4</v>
      </c>
      <c r="AS1">
        <f t="shared" ca="1" si="0"/>
        <v>-2.1486814713425062E-3</v>
      </c>
      <c r="AT1" t="e">
        <f t="shared" ca="1" si="0"/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83</v>
      </c>
      <c r="C2" s="4"/>
      <c r="E2" t="s">
        <v>307</v>
      </c>
      <c r="J2" s="6"/>
      <c r="K2" s="6"/>
      <c r="L2" s="6"/>
      <c r="O2" s="2"/>
      <c r="Q2" s="6"/>
      <c r="R2" s="6"/>
      <c r="S2" s="6"/>
      <c r="T2" s="6"/>
      <c r="U2" s="4"/>
      <c r="V2" s="4"/>
      <c r="W2" s="6"/>
      <c r="X2" s="6"/>
      <c r="Y2" s="6"/>
      <c r="Z2" s="6"/>
      <c r="AA2" s="4"/>
      <c r="AB2" s="4"/>
      <c r="AO2" t="s">
        <v>278</v>
      </c>
      <c r="AP2" t="s">
        <v>277</v>
      </c>
      <c r="AQ2">
        <f ca="1">GEOMEAN(OFFSET(AJ1,$B$4-1,0):OFFSET(AJ1,$B$4+$C$4-1,0))</f>
        <v>1.0569398271847928E-4</v>
      </c>
      <c r="AR2">
        <f ca="1">GEOMEAN(OFFSET(AK1,$B$4-1,0):OFFSET(AK1,$B$4+$C$4-1,0))</f>
        <v>1.0476210035559022E-4</v>
      </c>
      <c r="AS2">
        <f ca="1">GEOMEAN(OFFSET(AL1,$B$4-1,0):OFFSET(AL1,$B$4+$C$4-1,0))</f>
        <v>4.654277486567718E-4</v>
      </c>
      <c r="AT2" t="e">
        <f ca="1">GEOMEAN(OFFSET(AM1,$B$4-1,0):OFFSET(AM1,$B$4+$C$4-1,0))</f>
        <v>#NUM!</v>
      </c>
      <c r="AU2" t="e">
        <f ca="1">GEOMEAN(OFFSET(AN1,$B$4-1,0):OFFSET(AN1,$B$4+$C$4-1,0))</f>
        <v>#NUM!</v>
      </c>
    </row>
    <row r="3" spans="1:67" x14ac:dyDescent="0.25">
      <c r="A3" t="s">
        <v>1</v>
      </c>
      <c r="B3" s="4">
        <v>145</v>
      </c>
      <c r="C3" s="4">
        <v>10</v>
      </c>
      <c r="E3" t="s">
        <v>282</v>
      </c>
      <c r="AD3" s="4"/>
      <c r="AE3" s="4"/>
      <c r="AP3" t="s">
        <v>276</v>
      </c>
      <c r="AQ3">
        <f ca="1">GEOMEAN(OFFSET(AJ1, $B$3-1,0):OFFSET(AJ1,$B$3+$C$3-1,0))</f>
        <v>1.3156381634011873E-4</v>
      </c>
      <c r="AR3">
        <f ca="1">GEOMEAN(OFFSET(AK1, $B$3-1,0):OFFSET(AK1,$B$3+$C$3-1,0))</f>
        <v>1.0560830356811868E-4</v>
      </c>
      <c r="AS3">
        <f ca="1">GEOMEAN(OFFSET(AL1, $B$3-1,0):OFFSET(AL1,$B$3+$C$3-1,0))</f>
        <v>5.1267777993710157E-4</v>
      </c>
      <c r="AT3" t="e">
        <f ca="1">GEOMEAN(OFFSET(AM1, $B$3-1,0):OFFSET(AM1,$B$3+$C$3-1,0))</f>
        <v>#NUM!</v>
      </c>
      <c r="AU3" t="e">
        <f ca="1">GEOMEAN(OFFSET(AN1, $B$3-1,0):OFFSET(AN1,$B$3+$C$3-1,0))</f>
        <v>#NUM!</v>
      </c>
    </row>
    <row r="4" spans="1:67" x14ac:dyDescent="0.25">
      <c r="A4" t="s">
        <v>2</v>
      </c>
      <c r="B4" s="4">
        <v>190</v>
      </c>
      <c r="C4" s="4">
        <v>10</v>
      </c>
      <c r="U4" s="4"/>
      <c r="V4" s="4"/>
      <c r="AD4" s="4"/>
      <c r="AE4" s="4"/>
      <c r="AO4" t="s">
        <v>279</v>
      </c>
      <c r="AP4" t="s">
        <v>277</v>
      </c>
      <c r="AQ4">
        <f ca="1">GEOMEAN(OFFSET(AQ1,$B$4-1,0):OFFSET(AQ1,$B$4+$C$4-1,0))</f>
        <v>1.8226750511931319E-4</v>
      </c>
      <c r="AR4">
        <f ca="1">GEOMEAN(OFFSET(AR1,$B$4-1,0):OFFSET(AR1,$B$4+$C$4-1,0))</f>
        <v>1.0688088713326383E-4</v>
      </c>
      <c r="AS4">
        <f ca="1">GEOMEAN(OFFSET(AS1,$B$4-1,0):OFFSET(AS1,$B$4+$C$4-1,0))</f>
        <v>5.9206071995924201E-4</v>
      </c>
      <c r="AT4" t="e">
        <f ca="1">GEOMEAN(OFFSET(AT1,$B$4-1,0):OFFSET(AT1,$B$4+$C$4-1,0))</f>
        <v>#NUM!</v>
      </c>
      <c r="AU4" t="e">
        <f ca="1">GEOMEAN(OFFSET(AU1,$B$4-1,0):OFFSET(AU1,$B$4+$C$4-1,0))</f>
        <v>#DIV/0!</v>
      </c>
      <c r="BO4" t="s">
        <v>309</v>
      </c>
    </row>
    <row r="5" spans="1:67" x14ac:dyDescent="0.25">
      <c r="B5" t="s">
        <v>3</v>
      </c>
      <c r="C5" s="4"/>
      <c r="U5" s="4"/>
      <c r="V5" s="4"/>
      <c r="AD5" s="4"/>
      <c r="AE5" s="4"/>
      <c r="AP5" t="s">
        <v>276</v>
      </c>
      <c r="AQ5">
        <f ca="1">GEOMEAN(OFFSET(AQ1, $B$3-1,0):OFFSET(AQ1,$B$3+$C$3-1,0))</f>
        <v>1.8226750511931346E-4</v>
      </c>
      <c r="AR5">
        <f ca="1">GEOMEAN(OFFSET(AR1, $B$3-1,0):OFFSET(AR1,$B$3+$C$3-1,0))</f>
        <v>1.0688088713326376E-4</v>
      </c>
      <c r="AS5">
        <f ca="1">GEOMEAN(OFFSET(AS1, $B$3-1,0):OFFSET(AS1,$B$3+$C$3-1,0))</f>
        <v>5.9206071995924179E-4</v>
      </c>
      <c r="AT5" t="e">
        <f ca="1">GEOMEAN(OFFSET(AT1, $B$3-1,0):OFFSET(AT1,$B$3+$C$3-1,0))</f>
        <v>#NUM!</v>
      </c>
      <c r="AU5" t="e">
        <f ca="1">GEOMEAN(OFFSET(AU1, $B$3-1,0):OFFSET(AU1,$B$3+$C$3-1,0))</f>
        <v>#DIV/0!</v>
      </c>
      <c r="BO5" t="s">
        <v>310</v>
      </c>
    </row>
    <row r="6" spans="1:67" x14ac:dyDescent="0.25">
      <c r="C6" s="4"/>
      <c r="AD6" s="4"/>
      <c r="AE6" s="4"/>
      <c r="BO6" t="s">
        <v>311</v>
      </c>
    </row>
    <row r="7" spans="1:67" x14ac:dyDescent="0.25">
      <c r="A7" s="7" t="s">
        <v>262</v>
      </c>
      <c r="B7" t="s" vm="12">
        <v>263</v>
      </c>
      <c r="AP7" t="s">
        <v>281</v>
      </c>
      <c r="BO7" t="s">
        <v>312</v>
      </c>
    </row>
    <row r="8" spans="1:67" x14ac:dyDescent="0.25">
      <c r="A8" s="7" t="s">
        <v>264</v>
      </c>
      <c r="B8" t="s" vm="1">
        <v>263</v>
      </c>
      <c r="AP8" t="s">
        <v>280</v>
      </c>
      <c r="BO8" t="s">
        <v>313</v>
      </c>
    </row>
    <row r="9" spans="1:67" x14ac:dyDescent="0.25">
      <c r="A9" s="7" t="s">
        <v>265</v>
      </c>
      <c r="B9" t="s" vm="2">
        <v>263</v>
      </c>
      <c r="BO9" t="s">
        <v>314</v>
      </c>
    </row>
    <row r="10" spans="1:67" x14ac:dyDescent="0.25">
      <c r="AQ10" s="2" t="s">
        <v>275</v>
      </c>
      <c r="BO10" t="s">
        <v>315</v>
      </c>
    </row>
    <row r="11" spans="1:67" x14ac:dyDescent="0.25">
      <c r="B11" s="7" t="s">
        <v>268</v>
      </c>
      <c r="AC11" t="s">
        <v>177</v>
      </c>
      <c r="AJ11" t="s">
        <v>272</v>
      </c>
      <c r="BO11" t="s">
        <v>316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AC14">
        <f t="shared" ref="AC14:AG77" si="2">G14/B14</f>
        <v>2.2483880684085212E-4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2.2488937164646434E-4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1.6075707350514528E-4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G77" si="6">AZ14/$AX14</f>
        <v>#DIV/0!</v>
      </c>
      <c r="BF14" t="e">
        <f t="shared" si="6"/>
        <v>#DIV/0!</v>
      </c>
      <c r="BG14" t="e">
        <f t="shared" si="6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8">$A15</f>
        <v>2020-11</v>
      </c>
      <c r="N15">
        <f t="shared" ref="N15:R77" si="9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0">$A15</f>
        <v>2020-11</v>
      </c>
      <c r="V15">
        <f>N15+V14</f>
        <v>2280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2.2617898773395637E-4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2.2623015720654588E-4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1.6250423533670976E-4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G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si="6"/>
        <v>#DIV/0!</v>
      </c>
      <c r="BI15" t="str">
        <f t="shared" ref="BI15:BI78" si="18">$A15</f>
        <v>2020-11</v>
      </c>
      <c r="BJ15" t="e">
        <f t="shared" ref="BJ15:BM78" ca="1" si="19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8"/>
        <v>2020-12</v>
      </c>
      <c r="N16">
        <f t="shared" si="9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0"/>
        <v>2020-12</v>
      </c>
      <c r="V16">
        <f t="shared" ref="V16:Z31" si="20">N16+V15</f>
        <v>4593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2.2950454008203026E-4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2.2955722551544217E-4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1.6569834890476395E-4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6"/>
        <v>#DIV/0!</v>
      </c>
      <c r="BI16" t="str">
        <f t="shared" si="18"/>
        <v>2020-12</v>
      </c>
      <c r="BJ16" t="e">
        <f t="shared" ca="1" si="19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8"/>
        <v>2020-13</v>
      </c>
      <c r="N17">
        <f t="shared" si="9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0"/>
        <v>2020-13</v>
      </c>
      <c r="V17">
        <f t="shared" si="20"/>
        <v>6873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2.2628208900845671E-4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2.2633330514747912E-4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1.6416807506674505E-4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6"/>
        <v>#DIV/0!</v>
      </c>
      <c r="BI17" t="str">
        <f t="shared" si="18"/>
        <v>2020-13</v>
      </c>
      <c r="BJ17" t="e">
        <f t="shared" ca="1" si="19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8"/>
        <v>2020-14</v>
      </c>
      <c r="N18">
        <f t="shared" si="9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0"/>
        <v>2020-14</v>
      </c>
      <c r="V18">
        <f t="shared" si="20"/>
        <v>9187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2.2970844994544672E-4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2.2976122905178268E-4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1.6746729784439612E-4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6"/>
        <v>#DIV/0!</v>
      </c>
      <c r="BI18" t="str">
        <f t="shared" si="18"/>
        <v>2020-14</v>
      </c>
      <c r="BJ18" t="e">
        <f t="shared" ca="1" si="19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8"/>
        <v>2020-15</v>
      </c>
      <c r="N19">
        <f t="shared" si="9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0"/>
        <v>2020-15</v>
      </c>
      <c r="V19">
        <f t="shared" si="20"/>
        <v>11426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2.2231434294891686E-4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2.2236377852227784E-4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1.6286596578949693E-4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6"/>
        <v>#DIV/0!</v>
      </c>
      <c r="BI19" t="str">
        <f t="shared" si="18"/>
        <v>2020-15</v>
      </c>
      <c r="BJ19" t="e">
        <f t="shared" ca="1" si="19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8"/>
        <v>2020-16</v>
      </c>
      <c r="N20">
        <f t="shared" si="9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0"/>
        <v>2020-16</v>
      </c>
      <c r="V20">
        <f t="shared" si="20"/>
        <v>13539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2.0985022870993454E-4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2.0989427584211664E-4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1.5448272275741021E-4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6"/>
        <v>#DIV/0!</v>
      </c>
      <c r="BI20" t="str">
        <f t="shared" si="18"/>
        <v>2020-16</v>
      </c>
      <c r="BJ20" t="e">
        <f t="shared" ca="1" si="19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8"/>
        <v>2020-17</v>
      </c>
      <c r="N21">
        <f t="shared" si="9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0"/>
        <v>2020-17</v>
      </c>
      <c r="V21">
        <f t="shared" si="20"/>
        <v>15564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2.0115281922381236E-4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2.0119329049992222E-4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1.4880099685023911E-4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6"/>
        <v>#DIV/0!</v>
      </c>
      <c r="BI21" t="str">
        <f t="shared" si="18"/>
        <v>2020-17</v>
      </c>
      <c r="BJ21" t="e">
        <f t="shared" ca="1" si="19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8"/>
        <v>2020-18</v>
      </c>
      <c r="N22">
        <f t="shared" si="9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0"/>
        <v>2020-18</v>
      </c>
      <c r="V22">
        <f t="shared" si="20"/>
        <v>17665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2.0874424785900534E-4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2.0878783187617121E-4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1.5517099973752813E-4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6"/>
        <v>#DIV/0!</v>
      </c>
      <c r="BI22" t="str">
        <f t="shared" si="18"/>
        <v>2020-18</v>
      </c>
      <c r="BJ22" t="e">
        <f t="shared" ca="1" si="19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8"/>
        <v>2020-19</v>
      </c>
      <c r="N23">
        <f t="shared" si="9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0"/>
        <v>2020-19</v>
      </c>
      <c r="V23">
        <f t="shared" si="20"/>
        <v>19658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1.9805528196940688E-4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1.9809451628247075E-4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1.4794178481204845E-4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6"/>
        <v>#DIV/0!</v>
      </c>
      <c r="BI23" t="str">
        <f t="shared" si="18"/>
        <v>2020-19</v>
      </c>
      <c r="BJ23" t="e">
        <f t="shared" ca="1" si="19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8"/>
        <v>2020-20</v>
      </c>
      <c r="N24">
        <f t="shared" si="9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0"/>
        <v>2020-20</v>
      </c>
      <c r="V24">
        <f t="shared" si="20"/>
        <v>21675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2.004799990140002E-4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2.0052019997516529E-4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1.5048373302355351E-4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6"/>
        <v>#DIV/0!</v>
      </c>
      <c r="BI24" t="str">
        <f t="shared" si="18"/>
        <v>2020-20</v>
      </c>
      <c r="BJ24" t="e">
        <f t="shared" ca="1" si="19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8"/>
        <v>2020-21</v>
      </c>
      <c r="N25">
        <f t="shared" si="9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0"/>
        <v>2020-21</v>
      </c>
      <c r="V25">
        <f t="shared" si="20"/>
        <v>23578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1.8918688114739307E-4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1.8922268016054601E-4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1.4269792017463308E-4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6"/>
        <v>#DIV/0!</v>
      </c>
      <c r="BI25" t="str">
        <f t="shared" si="18"/>
        <v>2020-21</v>
      </c>
      <c r="BJ25" t="e">
        <f t="shared" ca="1" si="19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8"/>
        <v>2020-22</v>
      </c>
      <c r="N26">
        <f t="shared" si="9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0"/>
        <v>2020-22</v>
      </c>
      <c r="V26">
        <f t="shared" si="20"/>
        <v>25497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1.9081362172606483E-4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1.9085003909238602E-4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1.4462711853058247E-4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6"/>
        <v>#DIV/0!</v>
      </c>
      <c r="BI26" t="str">
        <f t="shared" si="18"/>
        <v>2020-22</v>
      </c>
      <c r="BJ26" t="e">
        <f t="shared" ca="1" si="19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8"/>
        <v>2020-23</v>
      </c>
      <c r="N27">
        <f t="shared" si="9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0"/>
        <v>2020-23</v>
      </c>
      <c r="V27">
        <f t="shared" si="20"/>
        <v>27626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2.1173513913206495E-4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2.1177998118721957E-4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1.6127067825263828E-4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6"/>
        <v>#DIV/0!</v>
      </c>
      <c r="BI27" t="str">
        <f t="shared" si="18"/>
        <v>2020-23</v>
      </c>
      <c r="BJ27" t="e">
        <f t="shared" ca="1" si="19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8"/>
        <v>2020-24</v>
      </c>
      <c r="N28">
        <f t="shared" si="9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0"/>
        <v>2020-24</v>
      </c>
      <c r="V28">
        <f t="shared" si="20"/>
        <v>29605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1.9685889206343333E-4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1.9689765375344444E-4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1.5066905862096938E-4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6"/>
        <v>#DIV/0!</v>
      </c>
      <c r="BI28" t="str">
        <f t="shared" si="18"/>
        <v>2020-24</v>
      </c>
      <c r="BJ28" t="e">
        <f t="shared" ca="1" si="19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8"/>
        <v>2020-25</v>
      </c>
      <c r="N29">
        <f t="shared" si="9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0"/>
        <v>2020-25</v>
      </c>
      <c r="V29">
        <f t="shared" si="20"/>
        <v>31614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1.9988245836918001E-4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1.999224200198161E-4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1.5372979943688832E-4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6"/>
        <v>#DIV/0!</v>
      </c>
      <c r="BI29" t="str">
        <f t="shared" si="18"/>
        <v>2020-25</v>
      </c>
      <c r="BJ29" t="e">
        <f t="shared" ca="1" si="19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8"/>
        <v>2020-26</v>
      </c>
      <c r="N30">
        <f t="shared" si="9"/>
        <v>2065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0"/>
        <v>33679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2.0549516971910751E-4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2.0553740738698387E-4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1.5881827007131619E-4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6"/>
        <v>#DIV/0!</v>
      </c>
      <c r="BI30" t="str">
        <f t="shared" si="18"/>
        <v>2020-26</v>
      </c>
      <c r="BJ30" t="e">
        <f t="shared" ca="1" si="19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8"/>
        <v>2020-27</v>
      </c>
      <c r="N31">
        <f t="shared" si="9"/>
        <v>2098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0"/>
        <v>35777</v>
      </c>
      <c r="W31">
        <f t="shared" si="20"/>
        <v>0</v>
      </c>
      <c r="X31">
        <f t="shared" si="20"/>
        <v>0</v>
      </c>
      <c r="Y31">
        <f t="shared" si="20"/>
        <v>0</v>
      </c>
      <c r="Z31">
        <f t="shared" si="20"/>
        <v>0</v>
      </c>
      <c r="AC31">
        <f t="shared" si="2"/>
        <v>2.0882202381586315E-4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2.0886564032075288E-4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1.6217713182328664E-4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1">IF(ROW()&gt;=$B$2, AQ31+AX30,0)</f>
        <v>0</v>
      </c>
      <c r="AY31">
        <f t="shared" si="21"/>
        <v>0</v>
      </c>
      <c r="AZ31">
        <f t="shared" si="21"/>
        <v>0</v>
      </c>
      <c r="BA31">
        <f t="shared" si="21"/>
        <v>0</v>
      </c>
      <c r="BB31">
        <f t="shared" si="21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6"/>
        <v>#DIV/0!</v>
      </c>
      <c r="BI31" t="str">
        <f t="shared" si="18"/>
        <v>2020-27</v>
      </c>
      <c r="BJ31" t="e">
        <f t="shared" ca="1" si="19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8"/>
        <v>2020-28</v>
      </c>
      <c r="N32">
        <f t="shared" si="9"/>
        <v>1978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2">N32+V31</f>
        <v>37755</v>
      </c>
      <c r="W32">
        <f t="shared" si="22"/>
        <v>0</v>
      </c>
      <c r="X32">
        <f t="shared" si="22"/>
        <v>0</v>
      </c>
      <c r="Y32">
        <f t="shared" si="22"/>
        <v>0</v>
      </c>
      <c r="Z32">
        <f t="shared" si="22"/>
        <v>0</v>
      </c>
      <c r="AC32">
        <f t="shared" si="2"/>
        <v>1.9691908248450557E-4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1.9695786788372148E-4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1.5367703565510128E-4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1"/>
        <v>0</v>
      </c>
      <c r="AY32">
        <f t="shared" si="21"/>
        <v>0</v>
      </c>
      <c r="AZ32">
        <f t="shared" si="21"/>
        <v>0</v>
      </c>
      <c r="BA32">
        <f t="shared" si="21"/>
        <v>0</v>
      </c>
      <c r="BB32">
        <f t="shared" si="21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6"/>
        <v>#DIV/0!</v>
      </c>
      <c r="BI32" t="str">
        <f t="shared" si="18"/>
        <v>2020-28</v>
      </c>
      <c r="BJ32" t="e">
        <f t="shared" ca="1" si="19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8"/>
        <v>2020-29</v>
      </c>
      <c r="N33">
        <f t="shared" si="9"/>
        <v>1971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2"/>
        <v>39726</v>
      </c>
      <c r="W33">
        <f t="shared" si="22"/>
        <v>0</v>
      </c>
      <c r="X33">
        <f t="shared" si="22"/>
        <v>0</v>
      </c>
      <c r="Y33">
        <f t="shared" si="22"/>
        <v>0</v>
      </c>
      <c r="Z33">
        <f t="shared" si="22"/>
        <v>0</v>
      </c>
      <c r="AC33">
        <f t="shared" si="2"/>
        <v>1.9626084749436832E-4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1.9629937400605297E-4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1.5391026348693357E-4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1"/>
        <v>0</v>
      </c>
      <c r="AY33">
        <f t="shared" si="21"/>
        <v>0</v>
      </c>
      <c r="AZ33">
        <f t="shared" si="21"/>
        <v>0</v>
      </c>
      <c r="BA33">
        <f t="shared" si="21"/>
        <v>0</v>
      </c>
      <c r="BB33">
        <f t="shared" si="21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6"/>
        <v>#DIV/0!</v>
      </c>
      <c r="BI33" t="str">
        <f t="shared" si="18"/>
        <v>2020-29</v>
      </c>
      <c r="BJ33" t="e">
        <f t="shared" ca="1" si="19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8"/>
        <v>2020-30</v>
      </c>
      <c r="N34">
        <f t="shared" si="9"/>
        <v>2091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2"/>
        <v>41817</v>
      </c>
      <c r="W34">
        <f t="shared" si="22"/>
        <v>0</v>
      </c>
      <c r="X34">
        <f t="shared" si="22"/>
        <v>0</v>
      </c>
      <c r="Y34">
        <f t="shared" si="22"/>
        <v>0</v>
      </c>
      <c r="Z34">
        <f t="shared" si="22"/>
        <v>0</v>
      </c>
      <c r="AC34">
        <f t="shared" si="2"/>
        <v>2.082506289846233E-4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2.0829400709546498E-4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1.6411129350978884E-4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1"/>
        <v>0</v>
      </c>
      <c r="AY34">
        <f t="shared" si="21"/>
        <v>0</v>
      </c>
      <c r="AZ34">
        <f t="shared" si="21"/>
        <v>0</v>
      </c>
      <c r="BA34">
        <f t="shared" si="21"/>
        <v>0</v>
      </c>
      <c r="BB34">
        <f t="shared" si="21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6"/>
        <v>#DIV/0!</v>
      </c>
      <c r="BI34" t="str">
        <f t="shared" si="18"/>
        <v>2020-30</v>
      </c>
      <c r="BJ34" t="e">
        <f t="shared" ca="1" si="19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8"/>
        <v>2020-31</v>
      </c>
      <c r="N35">
        <f t="shared" si="9"/>
        <v>2194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2"/>
        <v>44011</v>
      </c>
      <c r="W35">
        <f t="shared" si="22"/>
        <v>0</v>
      </c>
      <c r="X35">
        <f t="shared" si="22"/>
        <v>0</v>
      </c>
      <c r="Y35">
        <f t="shared" si="22"/>
        <v>0</v>
      </c>
      <c r="Z35">
        <f t="shared" si="22"/>
        <v>0</v>
      </c>
      <c r="AC35">
        <f t="shared" si="2"/>
        <v>2.1855430412020686E-4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2.186020814163061E-4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1.7307287702591923E-4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1"/>
        <v>0</v>
      </c>
      <c r="AY35">
        <f t="shared" si="21"/>
        <v>0</v>
      </c>
      <c r="AZ35">
        <f t="shared" si="21"/>
        <v>0</v>
      </c>
      <c r="BA35">
        <f t="shared" si="21"/>
        <v>0</v>
      </c>
      <c r="BB35">
        <f t="shared" si="21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6"/>
        <v>#DIV/0!</v>
      </c>
      <c r="BI35" t="str">
        <f t="shared" si="18"/>
        <v>2020-31</v>
      </c>
      <c r="BJ35" t="e">
        <f t="shared" ca="1" si="19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8"/>
        <v>2020-32</v>
      </c>
      <c r="N36">
        <f t="shared" si="9"/>
        <v>2143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2"/>
        <v>46154</v>
      </c>
      <c r="W36">
        <f t="shared" si="22"/>
        <v>0</v>
      </c>
      <c r="X36">
        <f t="shared" si="22"/>
        <v>0</v>
      </c>
      <c r="Y36">
        <f t="shared" si="22"/>
        <v>0</v>
      </c>
      <c r="Z36">
        <f t="shared" si="22"/>
        <v>0</v>
      </c>
      <c r="AC36">
        <f t="shared" si="2"/>
        <v>2.1352062835444346E-4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2.1356622996163998E-4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1.699105431613559E-4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1"/>
        <v>0</v>
      </c>
      <c r="AY36">
        <f t="shared" si="21"/>
        <v>0</v>
      </c>
      <c r="AZ36">
        <f t="shared" si="21"/>
        <v>0</v>
      </c>
      <c r="BA36">
        <f t="shared" si="21"/>
        <v>0</v>
      </c>
      <c r="BB36">
        <f t="shared" si="21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6"/>
        <v>#DIV/0!</v>
      </c>
      <c r="BI36" t="str">
        <f t="shared" si="18"/>
        <v>2020-32</v>
      </c>
      <c r="BJ36" t="e">
        <f t="shared" ca="1" si="19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8"/>
        <v>2020-33</v>
      </c>
      <c r="N37">
        <f t="shared" si="9"/>
        <v>2179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2"/>
        <v>48333</v>
      </c>
      <c r="W37">
        <f t="shared" si="22"/>
        <v>0</v>
      </c>
      <c r="X37">
        <f t="shared" si="22"/>
        <v>0</v>
      </c>
      <c r="Y37">
        <f t="shared" si="22"/>
        <v>0</v>
      </c>
      <c r="Z37">
        <f t="shared" si="22"/>
        <v>0</v>
      </c>
      <c r="AC37">
        <f t="shared" si="2"/>
        <v>2.1715390262137349E-4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2.1720106953496401E-4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1.7364518013925954E-4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1"/>
        <v>0</v>
      </c>
      <c r="AY37">
        <f t="shared" si="21"/>
        <v>0</v>
      </c>
      <c r="AZ37">
        <f t="shared" si="21"/>
        <v>0</v>
      </c>
      <c r="BA37">
        <f t="shared" si="21"/>
        <v>0</v>
      </c>
      <c r="BB37">
        <f t="shared" si="21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6"/>
        <v>#DIV/0!</v>
      </c>
      <c r="BI37" t="str">
        <f t="shared" si="18"/>
        <v>2020-33</v>
      </c>
      <c r="BJ37" t="e">
        <f t="shared" ca="1" si="19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8"/>
        <v>2020-34</v>
      </c>
      <c r="N38">
        <f t="shared" si="9"/>
        <v>2087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2"/>
        <v>50420</v>
      </c>
      <c r="W38">
        <f t="shared" si="22"/>
        <v>0</v>
      </c>
      <c r="X38">
        <f t="shared" si="22"/>
        <v>0</v>
      </c>
      <c r="Y38">
        <f t="shared" si="22"/>
        <v>0</v>
      </c>
      <c r="Z38">
        <f t="shared" si="22"/>
        <v>0</v>
      </c>
      <c r="AC38">
        <f t="shared" si="2"/>
        <v>2.0803057840176097E-4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2.0807386487882746E-4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1.6715960429283916E-4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1"/>
        <v>0</v>
      </c>
      <c r="AY38">
        <f t="shared" si="21"/>
        <v>0</v>
      </c>
      <c r="AZ38">
        <f t="shared" si="21"/>
        <v>0</v>
      </c>
      <c r="BA38">
        <f t="shared" si="21"/>
        <v>0</v>
      </c>
      <c r="BB38">
        <f t="shared" si="21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6"/>
        <v>#DIV/0!</v>
      </c>
      <c r="BI38" t="str">
        <f t="shared" si="18"/>
        <v>2020-34</v>
      </c>
      <c r="BJ38" t="e">
        <f t="shared" ca="1" si="19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8"/>
        <v>2020-35</v>
      </c>
      <c r="N39">
        <f t="shared" si="9"/>
        <v>2012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2"/>
        <v>52432</v>
      </c>
      <c r="W39">
        <f t="shared" si="22"/>
        <v>0</v>
      </c>
      <c r="X39">
        <f t="shared" si="22"/>
        <v>0</v>
      </c>
      <c r="Y39">
        <f t="shared" si="22"/>
        <v>0</v>
      </c>
      <c r="Z39">
        <f t="shared" si="22"/>
        <v>0</v>
      </c>
      <c r="AC39">
        <f t="shared" si="2"/>
        <v>2.005963654171866E-4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2.0063661306539735E-4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1.6197090727848942E-4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1"/>
        <v>0</v>
      </c>
      <c r="AY39">
        <f t="shared" si="21"/>
        <v>0</v>
      </c>
      <c r="AZ39">
        <f t="shared" si="21"/>
        <v>0</v>
      </c>
      <c r="BA39">
        <f t="shared" si="21"/>
        <v>0</v>
      </c>
      <c r="BB39">
        <f t="shared" si="21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6"/>
        <v>#DIV/0!</v>
      </c>
      <c r="BI39" t="str">
        <f t="shared" si="18"/>
        <v>2020-35</v>
      </c>
      <c r="BJ39" t="e">
        <f t="shared" ca="1" si="19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8"/>
        <v>2020-36</v>
      </c>
      <c r="N40">
        <f t="shared" si="9"/>
        <v>2011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2"/>
        <v>54443</v>
      </c>
      <c r="W40">
        <f t="shared" si="22"/>
        <v>0</v>
      </c>
      <c r="X40">
        <f t="shared" si="22"/>
        <v>0</v>
      </c>
      <c r="Y40">
        <f t="shared" si="22"/>
        <v>0</v>
      </c>
      <c r="Z40">
        <f t="shared" si="22"/>
        <v>0</v>
      </c>
      <c r="AC40">
        <f t="shared" si="2"/>
        <v>2.005368924061236E-4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2.0057711619002883E-4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1.6271261940713552E-4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1"/>
        <v>0</v>
      </c>
      <c r="AY40">
        <f t="shared" si="21"/>
        <v>0</v>
      </c>
      <c r="AZ40">
        <f t="shared" si="21"/>
        <v>0</v>
      </c>
      <c r="BA40">
        <f t="shared" si="21"/>
        <v>0</v>
      </c>
      <c r="BB40">
        <f t="shared" si="21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6"/>
        <v>#DIV/0!</v>
      </c>
      <c r="BI40" t="str">
        <f t="shared" si="18"/>
        <v>2020-36</v>
      </c>
      <c r="BJ40" t="e">
        <f t="shared" ca="1" si="19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8"/>
        <v>2020-37</v>
      </c>
      <c r="N41">
        <f t="shared" si="9"/>
        <v>2067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2"/>
        <v>56510</v>
      </c>
      <c r="W41">
        <f t="shared" si="22"/>
        <v>0</v>
      </c>
      <c r="X41">
        <f t="shared" si="22"/>
        <v>0</v>
      </c>
      <c r="Y41">
        <f t="shared" si="22"/>
        <v>0</v>
      </c>
      <c r="Z41">
        <f t="shared" si="22"/>
        <v>0</v>
      </c>
      <c r="AC41">
        <f t="shared" si="2"/>
        <v>2.0616255483579856E-4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2.0620506732986368E-4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1.6809400075722179E-4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1"/>
        <v>0</v>
      </c>
      <c r="AY41">
        <f t="shared" si="21"/>
        <v>0</v>
      </c>
      <c r="AZ41">
        <f t="shared" si="21"/>
        <v>0</v>
      </c>
      <c r="BA41">
        <f t="shared" si="21"/>
        <v>0</v>
      </c>
      <c r="BB41">
        <f t="shared" si="21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6"/>
        <v>#DIV/0!</v>
      </c>
      <c r="BI41" t="str">
        <f t="shared" si="18"/>
        <v>2020-37</v>
      </c>
      <c r="BJ41" t="e">
        <f t="shared" ca="1" si="19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8"/>
        <v>2020-38</v>
      </c>
      <c r="N42">
        <f t="shared" si="9"/>
        <v>2190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2"/>
        <v>58700</v>
      </c>
      <c r="W42">
        <f t="shared" si="22"/>
        <v>0</v>
      </c>
      <c r="X42">
        <f t="shared" si="22"/>
        <v>0</v>
      </c>
      <c r="Y42">
        <f t="shared" si="22"/>
        <v>0</v>
      </c>
      <c r="Z42">
        <f t="shared" si="22"/>
        <v>0</v>
      </c>
      <c r="AC42">
        <f t="shared" si="2"/>
        <v>2.1847561482928675E-4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2.185233577235731E-4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1.7900442710735076E-4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1"/>
        <v>0</v>
      </c>
      <c r="AY42">
        <f t="shared" si="21"/>
        <v>0</v>
      </c>
      <c r="AZ42">
        <f t="shared" si="21"/>
        <v>0</v>
      </c>
      <c r="BA42">
        <f t="shared" si="21"/>
        <v>0</v>
      </c>
      <c r="BB42">
        <f t="shared" si="21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6"/>
        <v>#DIV/0!</v>
      </c>
      <c r="BI42" t="str">
        <f t="shared" si="18"/>
        <v>2020-38</v>
      </c>
      <c r="BJ42" t="e">
        <f t="shared" ca="1" si="19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8"/>
        <v>2020-39</v>
      </c>
      <c r="N43">
        <f t="shared" si="9"/>
        <v>2384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2"/>
        <v>61084</v>
      </c>
      <c r="W43">
        <f t="shared" si="22"/>
        <v>0</v>
      </c>
      <c r="X43">
        <f t="shared" si="22"/>
        <v>0</v>
      </c>
      <c r="Y43">
        <f t="shared" si="22"/>
        <v>0</v>
      </c>
      <c r="Z43">
        <f t="shared" si="22"/>
        <v>0</v>
      </c>
      <c r="AC43">
        <f t="shared" si="2"/>
        <v>2.3788113367123631E-4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2.3793773569190859E-4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1.9585842508010136E-4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1"/>
        <v>0</v>
      </c>
      <c r="AY43">
        <f t="shared" si="21"/>
        <v>0</v>
      </c>
      <c r="AZ43">
        <f t="shared" si="21"/>
        <v>0</v>
      </c>
      <c r="BA43">
        <f t="shared" si="21"/>
        <v>0</v>
      </c>
      <c r="BB43">
        <f t="shared" si="21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6"/>
        <v>#DIV/0!</v>
      </c>
      <c r="BI43" t="str">
        <f t="shared" si="18"/>
        <v>2020-39</v>
      </c>
      <c r="BJ43" t="e">
        <f t="shared" ca="1" si="19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8"/>
        <v>2020-40</v>
      </c>
      <c r="N44">
        <f t="shared" si="9"/>
        <v>2366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2"/>
        <v>63450</v>
      </c>
      <c r="W44">
        <f t="shared" si="22"/>
        <v>0</v>
      </c>
      <c r="X44">
        <f t="shared" si="22"/>
        <v>0</v>
      </c>
      <c r="Y44">
        <f t="shared" si="22"/>
        <v>0</v>
      </c>
      <c r="Z44">
        <f t="shared" si="22"/>
        <v>0</v>
      </c>
      <c r="AC44">
        <f t="shared" si="2"/>
        <v>2.3614122482840339E-4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2.361970017755364E-4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1.9537380773773021E-4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1"/>
        <v>0</v>
      </c>
      <c r="AY44">
        <f t="shared" si="21"/>
        <v>0</v>
      </c>
      <c r="AZ44">
        <f t="shared" si="21"/>
        <v>0</v>
      </c>
      <c r="BA44">
        <f t="shared" si="21"/>
        <v>0</v>
      </c>
      <c r="BB44">
        <f t="shared" si="21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6"/>
        <v>#DIV/0!</v>
      </c>
      <c r="BI44" t="str">
        <f t="shared" si="18"/>
        <v>2020-40</v>
      </c>
      <c r="BJ44" t="e">
        <f t="shared" ca="1" si="19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8"/>
        <v>2020-41</v>
      </c>
      <c r="N45">
        <f t="shared" si="9"/>
        <v>2580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2"/>
        <v>66030</v>
      </c>
      <c r="W45">
        <f t="shared" si="22"/>
        <v>0</v>
      </c>
      <c r="X45">
        <f t="shared" si="22"/>
        <v>0</v>
      </c>
      <c r="Y45">
        <f t="shared" si="22"/>
        <v>0</v>
      </c>
      <c r="Z45">
        <f t="shared" si="22"/>
        <v>0</v>
      </c>
      <c r="AC45">
        <f t="shared" si="2"/>
        <v>2.5756055018926708E-4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2.5762690614150916E-4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2.1413921437189276E-4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1"/>
        <v>0</v>
      </c>
      <c r="AY45">
        <f t="shared" si="21"/>
        <v>0</v>
      </c>
      <c r="AZ45">
        <f t="shared" si="21"/>
        <v>0</v>
      </c>
      <c r="BA45">
        <f t="shared" si="21"/>
        <v>0</v>
      </c>
      <c r="BB45">
        <f t="shared" si="21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6"/>
        <v>#DIV/0!</v>
      </c>
      <c r="BI45" t="str">
        <f t="shared" si="18"/>
        <v>2020-41</v>
      </c>
      <c r="BJ45" t="e">
        <f t="shared" ca="1" si="19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8"/>
        <v>2020-42</v>
      </c>
      <c r="N46">
        <f t="shared" si="9"/>
        <v>2926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2"/>
        <v>68956</v>
      </c>
      <c r="W46">
        <f t="shared" si="22"/>
        <v>0</v>
      </c>
      <c r="X46">
        <f t="shared" si="22"/>
        <v>0</v>
      </c>
      <c r="Y46">
        <f t="shared" si="22"/>
        <v>0</v>
      </c>
      <c r="Z46">
        <f t="shared" si="22"/>
        <v>0</v>
      </c>
      <c r="AC46">
        <f t="shared" si="2"/>
        <v>2.9217686945765144E-4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3">-LN((1-1.5*AC46)/(1-0.5*AC46))</f>
        <v>2.9226226381067768E-4</v>
      </c>
      <c r="AK46" t="e">
        <f t="shared" si="23"/>
        <v>#DIV/0!</v>
      </c>
      <c r="AL46" t="e">
        <f t="shared" si="23"/>
        <v>#DIV/0!</v>
      </c>
      <c r="AM46" t="e">
        <f t="shared" si="23"/>
        <v>#DIV/0!</v>
      </c>
      <c r="AN46" t="e">
        <f t="shared" si="23"/>
        <v>#DIV/0!</v>
      </c>
      <c r="AP46" t="str">
        <f t="shared" si="13"/>
        <v>2020-42</v>
      </c>
      <c r="AQ46">
        <f t="shared" ca="1" si="14"/>
        <v>2.4411291544455566E-4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1"/>
        <v>0</v>
      </c>
      <c r="AY46">
        <f t="shared" si="21"/>
        <v>0</v>
      </c>
      <c r="AZ46">
        <f t="shared" si="21"/>
        <v>0</v>
      </c>
      <c r="BA46">
        <f t="shared" si="21"/>
        <v>0</v>
      </c>
      <c r="BB46">
        <f t="shared" si="21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6"/>
        <v>#DIV/0!</v>
      </c>
      <c r="BI46" t="str">
        <f t="shared" si="18"/>
        <v>2020-42</v>
      </c>
      <c r="BJ46" t="e">
        <f t="shared" ca="1" si="19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8"/>
        <v>2020-43</v>
      </c>
      <c r="N47">
        <f t="shared" si="9"/>
        <v>3635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2"/>
        <v>72591</v>
      </c>
      <c r="W47">
        <f t="shared" si="22"/>
        <v>0</v>
      </c>
      <c r="X47">
        <f t="shared" si="22"/>
        <v>0</v>
      </c>
      <c r="Y47">
        <f t="shared" si="22"/>
        <v>0</v>
      </c>
      <c r="Z47">
        <f t="shared" si="22"/>
        <v>0</v>
      </c>
      <c r="AC47">
        <f t="shared" si="2"/>
        <v>3.6308042426172314E-4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3"/>
        <v>3.6321230353049107E-4</v>
      </c>
      <c r="AK47" t="e">
        <f t="shared" si="23"/>
        <v>#DIV/0!</v>
      </c>
      <c r="AL47" t="e">
        <f t="shared" si="23"/>
        <v>#DIV/0!</v>
      </c>
      <c r="AM47" t="e">
        <f t="shared" si="23"/>
        <v>#DIV/0!</v>
      </c>
      <c r="AN47" t="e">
        <f t="shared" si="23"/>
        <v>#DIV/0!</v>
      </c>
      <c r="AP47" t="str">
        <f t="shared" si="13"/>
        <v>2020-43</v>
      </c>
      <c r="AQ47">
        <f t="shared" ca="1" si="14"/>
        <v>3.0485378516754898E-4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4">IF(ROW()&gt;=$B$2, AQ47+AX46,0)</f>
        <v>0</v>
      </c>
      <c r="AY47">
        <f t="shared" si="24"/>
        <v>0</v>
      </c>
      <c r="AZ47">
        <f t="shared" si="24"/>
        <v>0</v>
      </c>
      <c r="BA47">
        <f t="shared" si="24"/>
        <v>0</v>
      </c>
      <c r="BB47">
        <f t="shared" si="24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6"/>
        <v>#DIV/0!</v>
      </c>
      <c r="BI47" t="str">
        <f t="shared" si="18"/>
        <v>2020-43</v>
      </c>
      <c r="BJ47" t="e">
        <f t="shared" ca="1" si="19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8"/>
        <v>2020-44</v>
      </c>
      <c r="N48">
        <f t="shared" si="9"/>
        <v>4194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5">N48+V47</f>
        <v>76785</v>
      </c>
      <c r="W48">
        <f t="shared" si="25"/>
        <v>0</v>
      </c>
      <c r="X48">
        <f t="shared" si="25"/>
        <v>0</v>
      </c>
      <c r="Y48">
        <f t="shared" si="25"/>
        <v>0</v>
      </c>
      <c r="Z48">
        <f t="shared" si="25"/>
        <v>0</v>
      </c>
      <c r="AC48">
        <f t="shared" si="2"/>
        <v>4.1906805619268975E-4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3"/>
        <v>4.1924375399590935E-4</v>
      </c>
      <c r="AK48" t="e">
        <f t="shared" si="23"/>
        <v>#DIV/0!</v>
      </c>
      <c r="AL48" t="e">
        <f t="shared" si="23"/>
        <v>#DIV/0!</v>
      </c>
      <c r="AM48" t="e">
        <f t="shared" si="23"/>
        <v>#DIV/0!</v>
      </c>
      <c r="AN48" t="e">
        <f t="shared" si="23"/>
        <v>#DIV/0!</v>
      </c>
      <c r="AP48" t="str">
        <f t="shared" si="13"/>
        <v>2020-44</v>
      </c>
      <c r="AQ48">
        <f t="shared" ca="1" si="14"/>
        <v>3.5359870679175869E-4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4"/>
        <v>0</v>
      </c>
      <c r="AY48">
        <f t="shared" si="24"/>
        <v>0</v>
      </c>
      <c r="AZ48">
        <f t="shared" si="24"/>
        <v>0</v>
      </c>
      <c r="BA48">
        <f t="shared" si="24"/>
        <v>0</v>
      </c>
      <c r="BB48">
        <f t="shared" si="24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6"/>
        <v>#DIV/0!</v>
      </c>
      <c r="BI48" t="str">
        <f t="shared" si="18"/>
        <v>2020-44</v>
      </c>
      <c r="BJ48" t="e">
        <f t="shared" ca="1" si="19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8"/>
        <v>2020-45</v>
      </c>
      <c r="N49">
        <f t="shared" si="9"/>
        <v>4228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5"/>
        <v>81013</v>
      </c>
      <c r="W49">
        <f t="shared" si="25"/>
        <v>0</v>
      </c>
      <c r="X49">
        <f t="shared" si="25"/>
        <v>0</v>
      </c>
      <c r="Y49">
        <f t="shared" si="25"/>
        <v>0</v>
      </c>
      <c r="Z49">
        <f t="shared" si="25"/>
        <v>0</v>
      </c>
      <c r="AC49">
        <f t="shared" si="2"/>
        <v>4.2264248114727641E-4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3"/>
        <v>4.2282118964042216E-4</v>
      </c>
      <c r="AK49" t="e">
        <f t="shared" si="23"/>
        <v>#DIV/0!</v>
      </c>
      <c r="AL49" t="e">
        <f t="shared" si="23"/>
        <v>#DIV/0!</v>
      </c>
      <c r="AM49" t="e">
        <f t="shared" si="23"/>
        <v>#DIV/0!</v>
      </c>
      <c r="AN49" t="e">
        <f t="shared" si="23"/>
        <v>#DIV/0!</v>
      </c>
      <c r="AP49" t="str">
        <f t="shared" si="13"/>
        <v>2020-45</v>
      </c>
      <c r="AQ49">
        <f t="shared" ca="1" si="14"/>
        <v>3.5835530445769081E-4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4"/>
        <v>0</v>
      </c>
      <c r="AY49">
        <f t="shared" si="24"/>
        <v>0</v>
      </c>
      <c r="AZ49">
        <f t="shared" si="24"/>
        <v>0</v>
      </c>
      <c r="BA49">
        <f t="shared" si="24"/>
        <v>0</v>
      </c>
      <c r="BB49">
        <f t="shared" si="24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6"/>
        <v>#DIV/0!</v>
      </c>
      <c r="BI49" t="str">
        <f t="shared" si="18"/>
        <v>2020-45</v>
      </c>
      <c r="BJ49" t="e">
        <f t="shared" ca="1" si="19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8"/>
        <v>2020-46</v>
      </c>
      <c r="N50">
        <f t="shared" si="9"/>
        <v>3848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5"/>
        <v>84861</v>
      </c>
      <c r="W50">
        <f t="shared" si="25"/>
        <v>0</v>
      </c>
      <c r="X50">
        <f t="shared" si="25"/>
        <v>0</v>
      </c>
      <c r="Y50">
        <f t="shared" si="25"/>
        <v>0</v>
      </c>
      <c r="Z50">
        <f t="shared" si="25"/>
        <v>0</v>
      </c>
      <c r="AC50">
        <f t="shared" si="2"/>
        <v>3.8481927944590023E-4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3"/>
        <v>3.8496742708634573E-4</v>
      </c>
      <c r="AK50" t="e">
        <f t="shared" si="23"/>
        <v>#DIV/0!</v>
      </c>
      <c r="AL50" t="e">
        <f t="shared" si="23"/>
        <v>#DIV/0!</v>
      </c>
      <c r="AM50" t="e">
        <f t="shared" si="23"/>
        <v>#DIV/0!</v>
      </c>
      <c r="AN50" t="e">
        <f t="shared" si="23"/>
        <v>#DIV/0!</v>
      </c>
      <c r="AP50" t="str">
        <f t="shared" si="13"/>
        <v>2020-46</v>
      </c>
      <c r="AQ50">
        <f t="shared" ca="1" si="14"/>
        <v>3.2786428058702153E-4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4"/>
        <v>0</v>
      </c>
      <c r="AY50">
        <f t="shared" si="24"/>
        <v>0</v>
      </c>
      <c r="AZ50">
        <f t="shared" si="24"/>
        <v>0</v>
      </c>
      <c r="BA50">
        <f t="shared" si="24"/>
        <v>0</v>
      </c>
      <c r="BB50">
        <f t="shared" si="24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6"/>
        <v>#DIV/0!</v>
      </c>
      <c r="BI50" t="str">
        <f t="shared" si="18"/>
        <v>2020-46</v>
      </c>
      <c r="BJ50" t="e">
        <f t="shared" ca="1" si="19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8"/>
        <v>2020-47</v>
      </c>
      <c r="N51">
        <f t="shared" si="9"/>
        <v>3394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5"/>
        <v>88255</v>
      </c>
      <c r="W51">
        <f t="shared" si="25"/>
        <v>0</v>
      </c>
      <c r="X51">
        <f t="shared" si="25"/>
        <v>0</v>
      </c>
      <c r="Y51">
        <f t="shared" si="25"/>
        <v>0</v>
      </c>
      <c r="Z51">
        <f t="shared" si="25"/>
        <v>0</v>
      </c>
      <c r="AC51">
        <f t="shared" si="2"/>
        <v>3.3954766928137044E-4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3"/>
        <v>3.3966300432728948E-4</v>
      </c>
      <c r="AK51" t="e">
        <f t="shared" si="23"/>
        <v>#DIV/0!</v>
      </c>
      <c r="AL51" t="e">
        <f t="shared" si="23"/>
        <v>#DIV/0!</v>
      </c>
      <c r="AM51" t="e">
        <f t="shared" si="23"/>
        <v>#DIV/0!</v>
      </c>
      <c r="AN51" t="e">
        <f t="shared" si="23"/>
        <v>#DIV/0!</v>
      </c>
      <c r="AP51" t="str">
        <f t="shared" si="13"/>
        <v>2020-47</v>
      </c>
      <c r="AQ51">
        <f t="shared" ca="1" si="14"/>
        <v>2.9069087122722667E-4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4"/>
        <v>0</v>
      </c>
      <c r="AY51">
        <f t="shared" si="24"/>
        <v>0</v>
      </c>
      <c r="AZ51">
        <f t="shared" si="24"/>
        <v>0</v>
      </c>
      <c r="BA51">
        <f t="shared" si="24"/>
        <v>0</v>
      </c>
      <c r="BB51">
        <f t="shared" si="24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6"/>
        <v>#DIV/0!</v>
      </c>
      <c r="BI51" t="str">
        <f t="shared" si="18"/>
        <v>2020-47</v>
      </c>
      <c r="BJ51" t="e">
        <f t="shared" ca="1" si="19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8"/>
        <v>2020-48</v>
      </c>
      <c r="N52">
        <f t="shared" si="9"/>
        <v>3140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5"/>
        <v>91395</v>
      </c>
      <c r="W52">
        <f t="shared" si="25"/>
        <v>0</v>
      </c>
      <c r="X52">
        <f t="shared" si="25"/>
        <v>0</v>
      </c>
      <c r="Y52">
        <f t="shared" si="25"/>
        <v>0</v>
      </c>
      <c r="Z52">
        <f t="shared" si="25"/>
        <v>0</v>
      </c>
      <c r="AC52">
        <f t="shared" si="2"/>
        <v>3.1424331860159321E-4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3"/>
        <v>3.1434210109412218E-4</v>
      </c>
      <c r="AK52" t="e">
        <f t="shared" si="23"/>
        <v>#DIV/0!</v>
      </c>
      <c r="AL52" t="e">
        <f t="shared" si="23"/>
        <v>#DIV/0!</v>
      </c>
      <c r="AM52" t="e">
        <f t="shared" si="23"/>
        <v>#DIV/0!</v>
      </c>
      <c r="AN52" t="e">
        <f t="shared" si="23"/>
        <v>#DIV/0!</v>
      </c>
      <c r="AP52" t="str">
        <f t="shared" si="13"/>
        <v>2020-48</v>
      </c>
      <c r="AQ52">
        <f t="shared" ca="1" si="14"/>
        <v>2.7033278915723769E-4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4"/>
        <v>0</v>
      </c>
      <c r="AY52">
        <f t="shared" si="24"/>
        <v>0</v>
      </c>
      <c r="AZ52">
        <f t="shared" si="24"/>
        <v>0</v>
      </c>
      <c r="BA52">
        <f t="shared" si="24"/>
        <v>0</v>
      </c>
      <c r="BB52">
        <f t="shared" si="24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6"/>
        <v>#DIV/0!</v>
      </c>
      <c r="BI52" t="str">
        <f t="shared" si="18"/>
        <v>2020-48</v>
      </c>
      <c r="BJ52" t="e">
        <f t="shared" ca="1" si="19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8"/>
        <v>2020-49</v>
      </c>
      <c r="N53">
        <f t="shared" si="9"/>
        <v>3080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5"/>
        <v>94475</v>
      </c>
      <c r="W53">
        <f t="shared" si="25"/>
        <v>0</v>
      </c>
      <c r="X53">
        <f t="shared" si="25"/>
        <v>0</v>
      </c>
      <c r="Y53">
        <f t="shared" si="25"/>
        <v>0</v>
      </c>
      <c r="Z53">
        <f t="shared" si="25"/>
        <v>0</v>
      </c>
      <c r="AC53">
        <f t="shared" si="2"/>
        <v>3.0833556159168024E-4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3"/>
        <v>3.0843066417810591E-4</v>
      </c>
      <c r="AK53" t="e">
        <f t="shared" si="23"/>
        <v>#DIV/0!</v>
      </c>
      <c r="AL53" t="e">
        <f t="shared" si="23"/>
        <v>#DIV/0!</v>
      </c>
      <c r="AM53" t="e">
        <f t="shared" si="23"/>
        <v>#DIV/0!</v>
      </c>
      <c r="AN53" t="e">
        <f t="shared" si="23"/>
        <v>#DIV/0!</v>
      </c>
      <c r="AP53" t="str">
        <f t="shared" si="13"/>
        <v>2020-49</v>
      </c>
      <c r="AQ53">
        <f t="shared" ca="1" si="14"/>
        <v>2.6654267337357856E-4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4"/>
        <v>0</v>
      </c>
      <c r="AY53">
        <f t="shared" si="24"/>
        <v>0</v>
      </c>
      <c r="AZ53">
        <f t="shared" si="24"/>
        <v>0</v>
      </c>
      <c r="BA53">
        <f t="shared" si="24"/>
        <v>0</v>
      </c>
      <c r="BB53">
        <f t="shared" si="24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6"/>
        <v>#DIV/0!</v>
      </c>
      <c r="BI53" t="str">
        <f t="shared" si="18"/>
        <v>2020-49</v>
      </c>
      <c r="BJ53" t="e">
        <f t="shared" ca="1" si="19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8"/>
        <v>2020-50</v>
      </c>
      <c r="N54">
        <f t="shared" si="9"/>
        <v>3070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5"/>
        <v>97545</v>
      </c>
      <c r="W54">
        <f t="shared" si="25"/>
        <v>0</v>
      </c>
      <c r="X54">
        <f t="shared" si="25"/>
        <v>0</v>
      </c>
      <c r="Y54">
        <f t="shared" si="25"/>
        <v>0</v>
      </c>
      <c r="Z54">
        <f t="shared" si="25"/>
        <v>0</v>
      </c>
      <c r="AC54">
        <f t="shared" si="2"/>
        <v>3.0742926348059798E-4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3"/>
        <v>3.0752380772110515E-4</v>
      </c>
      <c r="AK54" t="e">
        <f t="shared" si="23"/>
        <v>#DIV/0!</v>
      </c>
      <c r="AL54" t="e">
        <f t="shared" si="23"/>
        <v>#DIV/0!</v>
      </c>
      <c r="AM54" t="e">
        <f t="shared" si="23"/>
        <v>#DIV/0!</v>
      </c>
      <c r="AN54" t="e">
        <f t="shared" si="23"/>
        <v>#DIV/0!</v>
      </c>
      <c r="AP54" t="str">
        <f t="shared" si="13"/>
        <v>2020-50</v>
      </c>
      <c r="AQ54">
        <f t="shared" ca="1" si="14"/>
        <v>2.670551578573326E-4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4"/>
        <v>0</v>
      </c>
      <c r="AY54">
        <f t="shared" si="24"/>
        <v>0</v>
      </c>
      <c r="AZ54">
        <f t="shared" si="24"/>
        <v>0</v>
      </c>
      <c r="BA54">
        <f t="shared" si="24"/>
        <v>0</v>
      </c>
      <c r="BB54">
        <f t="shared" si="24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6"/>
        <v>#DIV/0!</v>
      </c>
      <c r="BI54" t="str">
        <f t="shared" si="18"/>
        <v>2020-50</v>
      </c>
      <c r="BJ54" t="e">
        <f t="shared" ca="1" si="19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8"/>
        <v>2020-51</v>
      </c>
      <c r="N55">
        <f t="shared" si="9"/>
        <v>3229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5"/>
        <v>100774</v>
      </c>
      <c r="W55">
        <f t="shared" si="25"/>
        <v>0</v>
      </c>
      <c r="X55">
        <f t="shared" si="25"/>
        <v>0</v>
      </c>
      <c r="Y55">
        <f t="shared" si="25"/>
        <v>0</v>
      </c>
      <c r="Z55">
        <f t="shared" si="25"/>
        <v>0</v>
      </c>
      <c r="AC55">
        <f t="shared" si="2"/>
        <v>3.2345093397584103E-4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3"/>
        <v>3.2355559115581327E-4</v>
      </c>
      <c r="AK55" t="e">
        <f t="shared" si="23"/>
        <v>#DIV/0!</v>
      </c>
      <c r="AL55" t="e">
        <f t="shared" si="23"/>
        <v>#DIV/0!</v>
      </c>
      <c r="AM55" t="e">
        <f t="shared" si="23"/>
        <v>#DIV/0!</v>
      </c>
      <c r="AN55" t="e">
        <f t="shared" si="23"/>
        <v>#DIV/0!</v>
      </c>
      <c r="AP55" t="str">
        <f t="shared" si="13"/>
        <v>2020-51</v>
      </c>
      <c r="AQ55">
        <f t="shared" ca="1" si="14"/>
        <v>2.8234764031050873E-4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4"/>
        <v>0</v>
      </c>
      <c r="AY55">
        <f t="shared" si="24"/>
        <v>0</v>
      </c>
      <c r="AZ55">
        <f t="shared" si="24"/>
        <v>0</v>
      </c>
      <c r="BA55">
        <f t="shared" si="24"/>
        <v>0</v>
      </c>
      <c r="BB55">
        <f t="shared" si="24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6"/>
        <v>#DIV/0!</v>
      </c>
      <c r="BI55" t="str">
        <f t="shared" si="18"/>
        <v>2020-51</v>
      </c>
      <c r="BJ55" t="e">
        <f t="shared" ca="1" si="19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8"/>
        <v>2020-52</v>
      </c>
      <c r="N56">
        <f t="shared" si="9"/>
        <v>3204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5"/>
        <v>103978</v>
      </c>
      <c r="W56">
        <f t="shared" si="25"/>
        <v>0</v>
      </c>
      <c r="X56">
        <f t="shared" si="25"/>
        <v>0</v>
      </c>
      <c r="Y56">
        <f t="shared" si="25"/>
        <v>0</v>
      </c>
      <c r="Z56">
        <f t="shared" si="25"/>
        <v>0</v>
      </c>
      <c r="AC56">
        <f t="shared" si="2"/>
        <v>3.2105051254852584E-4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3"/>
        <v>3.2115362184278968E-4</v>
      </c>
      <c r="AK56" t="e">
        <f t="shared" si="23"/>
        <v>#DIV/0!</v>
      </c>
      <c r="AL56" t="e">
        <f t="shared" si="23"/>
        <v>#DIV/0!</v>
      </c>
      <c r="AM56" t="e">
        <f t="shared" si="23"/>
        <v>#DIV/0!</v>
      </c>
      <c r="AN56" t="e">
        <f t="shared" si="23"/>
        <v>#DIV/0!</v>
      </c>
      <c r="AP56" t="str">
        <f t="shared" si="13"/>
        <v>2020-52</v>
      </c>
      <c r="AQ56">
        <f t="shared" ca="1" si="14"/>
        <v>2.8161845034019447E-4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4"/>
        <v>0</v>
      </c>
      <c r="AY56">
        <f t="shared" si="24"/>
        <v>0</v>
      </c>
      <c r="AZ56">
        <f t="shared" si="24"/>
        <v>0</v>
      </c>
      <c r="BA56">
        <f t="shared" si="24"/>
        <v>0</v>
      </c>
      <c r="BB56">
        <f t="shared" si="24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6"/>
        <v>#DIV/0!</v>
      </c>
      <c r="BI56" t="str">
        <f t="shared" si="18"/>
        <v>2020-52</v>
      </c>
      <c r="BJ56" t="e">
        <f t="shared" ca="1" si="19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t="str">
        <f t="shared" si="8"/>
        <v>2020-53</v>
      </c>
      <c r="N57">
        <f t="shared" si="9"/>
        <v>3506</v>
      </c>
      <c r="O57">
        <f t="shared" si="9"/>
        <v>1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5"/>
        <v>107484</v>
      </c>
      <c r="W57">
        <f t="shared" si="25"/>
        <v>1</v>
      </c>
      <c r="X57">
        <f t="shared" si="25"/>
        <v>0</v>
      </c>
      <c r="Y57">
        <f t="shared" si="25"/>
        <v>0</v>
      </c>
      <c r="Z57">
        <f t="shared" si="25"/>
        <v>0</v>
      </c>
      <c r="AC57">
        <f t="shared" si="2"/>
        <v>3.5146946516292004E-4</v>
      </c>
      <c r="AD57">
        <f t="shared" si="2"/>
        <v>7.8616352201257866E-4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3"/>
        <v>3.5159304300235746E-4</v>
      </c>
      <c r="AK57">
        <f t="shared" si="23"/>
        <v>7.8678210195553687E-4</v>
      </c>
      <c r="AL57" t="e">
        <f t="shared" si="23"/>
        <v>#DIV/0!</v>
      </c>
      <c r="AM57" t="e">
        <f t="shared" si="23"/>
        <v>#DIV/0!</v>
      </c>
      <c r="AN57" t="e">
        <f t="shared" si="23"/>
        <v>#DIV/0!</v>
      </c>
      <c r="AP57" t="str">
        <f t="shared" si="13"/>
        <v>2020-53</v>
      </c>
      <c r="AQ57">
        <f t="shared" ca="1" si="14"/>
        <v>3.0981438592150254E-4</v>
      </c>
      <c r="AR57">
        <f t="shared" ca="1" si="4"/>
        <v>7.8313348120399179E-4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4"/>
        <v>0</v>
      </c>
      <c r="AY57">
        <f t="shared" si="24"/>
        <v>0</v>
      </c>
      <c r="AZ57">
        <f t="shared" si="24"/>
        <v>0</v>
      </c>
      <c r="BA57">
        <f t="shared" si="24"/>
        <v>0</v>
      </c>
      <c r="BB57">
        <f t="shared" si="24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6"/>
        <v>#DIV/0!</v>
      </c>
      <c r="BI57" t="str">
        <f t="shared" si="18"/>
        <v>2020-53</v>
      </c>
      <c r="BJ57" t="e">
        <f t="shared" ca="1" si="19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t="str">
        <f t="shared" si="8"/>
        <v>2021-01</v>
      </c>
      <c r="N58">
        <f t="shared" si="9"/>
        <v>3823</v>
      </c>
      <c r="O58">
        <f t="shared" si="9"/>
        <v>10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5"/>
        <v>111307</v>
      </c>
      <c r="W58">
        <f t="shared" si="25"/>
        <v>11</v>
      </c>
      <c r="X58">
        <f t="shared" si="25"/>
        <v>0</v>
      </c>
      <c r="Y58">
        <f t="shared" si="25"/>
        <v>0</v>
      </c>
      <c r="Z58">
        <f t="shared" si="25"/>
        <v>0</v>
      </c>
      <c r="AC58">
        <f t="shared" si="2"/>
        <v>3.8388274857236387E-4</v>
      </c>
      <c r="AD58">
        <f t="shared" si="2"/>
        <v>7.0145903479236808E-4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3"/>
        <v>3.8403017584969634E-4</v>
      </c>
      <c r="AK58">
        <f t="shared" si="23"/>
        <v>7.0195145378439713E-4</v>
      </c>
      <c r="AL58">
        <f t="shared" si="23"/>
        <v>0</v>
      </c>
      <c r="AM58" t="e">
        <f t="shared" si="23"/>
        <v>#DIV/0!</v>
      </c>
      <c r="AN58" t="e">
        <f t="shared" si="23"/>
        <v>#DIV/0!</v>
      </c>
      <c r="AP58" t="str">
        <f t="shared" si="13"/>
        <v>2021-01</v>
      </c>
      <c r="AQ58">
        <f t="shared" ca="1" si="14"/>
        <v>3.4004757702899696E-4</v>
      </c>
      <c r="AR58">
        <f t="shared" ca="1" si="4"/>
        <v>6.9882114786978507E-4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4"/>
        <v>0</v>
      </c>
      <c r="AY58">
        <f t="shared" si="24"/>
        <v>0</v>
      </c>
      <c r="AZ58">
        <f t="shared" si="24"/>
        <v>0</v>
      </c>
      <c r="BA58">
        <f t="shared" si="24"/>
        <v>0</v>
      </c>
      <c r="BB58">
        <f t="shared" si="24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6"/>
        <v>#DIV/0!</v>
      </c>
      <c r="BI58" t="str">
        <f t="shared" si="18"/>
        <v>2021-01</v>
      </c>
      <c r="BJ58" t="e">
        <f t="shared" ca="1" si="19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t="str">
        <f t="shared" si="8"/>
        <v>2021-02</v>
      </c>
      <c r="N59">
        <f t="shared" si="9"/>
        <v>3713</v>
      </c>
      <c r="O59">
        <f t="shared" si="9"/>
        <v>13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5"/>
        <v>115020</v>
      </c>
      <c r="W59">
        <f t="shared" si="25"/>
        <v>24</v>
      </c>
      <c r="X59">
        <f t="shared" si="25"/>
        <v>0</v>
      </c>
      <c r="Y59">
        <f t="shared" si="25"/>
        <v>0</v>
      </c>
      <c r="Z59">
        <f t="shared" si="25"/>
        <v>0</v>
      </c>
      <c r="AC59">
        <f t="shared" si="2"/>
        <v>3.7432107049575718E-4</v>
      </c>
      <c r="AD59">
        <f t="shared" si="2"/>
        <v>2.6056281568187284E-4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3"/>
        <v>3.7446124360326704E-4</v>
      </c>
      <c r="AK59">
        <f t="shared" si="23"/>
        <v>2.6063072783314508E-4</v>
      </c>
      <c r="AL59">
        <f t="shared" si="23"/>
        <v>0</v>
      </c>
      <c r="AM59" t="e">
        <f t="shared" si="23"/>
        <v>#DIV/0!</v>
      </c>
      <c r="AN59" t="e">
        <f t="shared" si="23"/>
        <v>#DIV/0!</v>
      </c>
      <c r="AP59" t="str">
        <f t="shared" si="13"/>
        <v>2021-02</v>
      </c>
      <c r="AQ59">
        <f t="shared" ca="1" si="14"/>
        <v>3.3319174688398081E-4</v>
      </c>
      <c r="AR59">
        <f t="shared" ca="1" si="4"/>
        <v>2.5951485335086455E-4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4"/>
        <v>0</v>
      </c>
      <c r="AY59">
        <f t="shared" si="24"/>
        <v>0</v>
      </c>
      <c r="AZ59">
        <f t="shared" si="24"/>
        <v>0</v>
      </c>
      <c r="BA59">
        <f t="shared" si="24"/>
        <v>0</v>
      </c>
      <c r="BB59">
        <f t="shared" si="24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6"/>
        <v>#DIV/0!</v>
      </c>
      <c r="BI59" t="str">
        <f t="shared" si="18"/>
        <v>2021-02</v>
      </c>
      <c r="BJ59" t="e">
        <f t="shared" ca="1" si="19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t="str">
        <f t="shared" si="8"/>
        <v>2021-03</v>
      </c>
      <c r="N60">
        <f t="shared" si="9"/>
        <v>3510</v>
      </c>
      <c r="O60">
        <f t="shared" si="9"/>
        <v>83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5"/>
        <v>118530</v>
      </c>
      <c r="W60">
        <f t="shared" si="25"/>
        <v>107</v>
      </c>
      <c r="X60">
        <f t="shared" si="25"/>
        <v>0</v>
      </c>
      <c r="Y60">
        <f t="shared" si="25"/>
        <v>0</v>
      </c>
      <c r="Z60">
        <f t="shared" si="25"/>
        <v>0</v>
      </c>
      <c r="AC60">
        <f t="shared" si="2"/>
        <v>3.5657255149197171E-4</v>
      </c>
      <c r="AD60">
        <f t="shared" si="2"/>
        <v>6.8543492084465407E-4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3"/>
        <v>3.566997446106555E-4</v>
      </c>
      <c r="AK60">
        <f t="shared" si="23"/>
        <v>6.8590509101913147E-4</v>
      </c>
      <c r="AL60">
        <f t="shared" si="23"/>
        <v>0</v>
      </c>
      <c r="AM60" t="e">
        <f t="shared" si="23"/>
        <v>#DIV/0!</v>
      </c>
      <c r="AN60" t="e">
        <f t="shared" si="23"/>
        <v>#DIV/0!</v>
      </c>
      <c r="AP60" t="str">
        <f t="shared" si="13"/>
        <v>2021-03</v>
      </c>
      <c r="AQ60">
        <f t="shared" ca="1" si="14"/>
        <v>3.1893573715876373E-4</v>
      </c>
      <c r="AR60">
        <f t="shared" ca="1" si="4"/>
        <v>6.830905398819585E-4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4"/>
        <v>0</v>
      </c>
      <c r="AY60">
        <f t="shared" si="24"/>
        <v>0</v>
      </c>
      <c r="AZ60">
        <f t="shared" si="24"/>
        <v>0</v>
      </c>
      <c r="BA60">
        <f t="shared" si="24"/>
        <v>0</v>
      </c>
      <c r="BB60">
        <f t="shared" si="24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6"/>
        <v>#DIV/0!</v>
      </c>
      <c r="BI60" t="str">
        <f t="shared" si="18"/>
        <v>2021-03</v>
      </c>
      <c r="BJ60" t="e">
        <f t="shared" ca="1" si="19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t="str">
        <f t="shared" si="8"/>
        <v>2021-04</v>
      </c>
      <c r="N61">
        <f t="shared" si="9"/>
        <v>3249</v>
      </c>
      <c r="O61">
        <f t="shared" si="9"/>
        <v>167</v>
      </c>
      <c r="P61">
        <f t="shared" si="9"/>
        <v>3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5"/>
        <v>121779</v>
      </c>
      <c r="W61">
        <f t="shared" si="25"/>
        <v>274</v>
      </c>
      <c r="X61">
        <f t="shared" si="25"/>
        <v>3</v>
      </c>
      <c r="Y61">
        <f t="shared" si="25"/>
        <v>0</v>
      </c>
      <c r="Z61">
        <f t="shared" si="25"/>
        <v>0</v>
      </c>
      <c r="AC61">
        <f t="shared" si="2"/>
        <v>3.3269865611861401E-4</v>
      </c>
      <c r="AD61">
        <f t="shared" si="2"/>
        <v>9.0778630601639446E-4</v>
      </c>
      <c r="AE61">
        <f t="shared" si="2"/>
        <v>2.435658033612081E-4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3"/>
        <v>3.3280938442439763E-4</v>
      </c>
      <c r="AK61">
        <f t="shared" si="23"/>
        <v>9.0861119326888931E-4</v>
      </c>
      <c r="AL61">
        <f t="shared" si="23"/>
        <v>2.4362514331961128E-4</v>
      </c>
      <c r="AM61" t="e">
        <f t="shared" si="23"/>
        <v>#DIV/0!</v>
      </c>
      <c r="AN61" t="e">
        <f t="shared" si="23"/>
        <v>#DIV/0!</v>
      </c>
      <c r="AP61" t="str">
        <f t="shared" si="13"/>
        <v>2021-04</v>
      </c>
      <c r="AQ61">
        <f t="shared" ca="1" si="14"/>
        <v>2.990260178479109E-4</v>
      </c>
      <c r="AR61">
        <f t="shared" ca="1" si="4"/>
        <v>9.0504457327744464E-4</v>
      </c>
      <c r="AS61">
        <f t="shared" ca="1" si="4"/>
        <v>2.3237669813205871E-4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4"/>
        <v>0</v>
      </c>
      <c r="AY61">
        <f t="shared" si="24"/>
        <v>0</v>
      </c>
      <c r="AZ61">
        <f t="shared" si="24"/>
        <v>0</v>
      </c>
      <c r="BA61">
        <f t="shared" si="24"/>
        <v>0</v>
      </c>
      <c r="BB61">
        <f t="shared" si="24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6"/>
        <v>#DIV/0!</v>
      </c>
      <c r="BI61" t="str">
        <f t="shared" si="18"/>
        <v>2021-04</v>
      </c>
      <c r="BJ61" t="e">
        <f t="shared" ca="1" si="19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t="str">
        <f t="shared" si="8"/>
        <v>2021-05</v>
      </c>
      <c r="N62">
        <f t="shared" si="9"/>
        <v>3059</v>
      </c>
      <c r="O62">
        <f t="shared" si="9"/>
        <v>194</v>
      </c>
      <c r="P62">
        <f t="shared" si="9"/>
        <v>8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5"/>
        <v>124838</v>
      </c>
      <c r="W62">
        <f t="shared" si="25"/>
        <v>468</v>
      </c>
      <c r="X62">
        <f t="shared" si="25"/>
        <v>11</v>
      </c>
      <c r="Y62">
        <f t="shared" si="25"/>
        <v>0</v>
      </c>
      <c r="Z62">
        <f t="shared" si="25"/>
        <v>0</v>
      </c>
      <c r="AC62">
        <f t="shared" si="2"/>
        <v>3.1476079979906343E-4</v>
      </c>
      <c r="AD62">
        <f t="shared" si="2"/>
        <v>9.7008730785770722E-4</v>
      </c>
      <c r="AE62">
        <f t="shared" si="2"/>
        <v>2.0009504514644457E-4</v>
      </c>
      <c r="AF62">
        <f t="shared" si="2"/>
        <v>0</v>
      </c>
      <c r="AG62">
        <f t="shared" si="2"/>
        <v>0</v>
      </c>
      <c r="AI62" t="str">
        <f t="shared" si="12"/>
        <v>2021-05</v>
      </c>
      <c r="AJ62">
        <f t="shared" si="23"/>
        <v>3.1485990795584664E-4</v>
      </c>
      <c r="AK62">
        <f t="shared" si="23"/>
        <v>9.7102936734685215E-4</v>
      </c>
      <c r="AL62">
        <f t="shared" si="23"/>
        <v>2.0013509185465693E-4</v>
      </c>
      <c r="AM62">
        <f t="shared" si="23"/>
        <v>0</v>
      </c>
      <c r="AN62">
        <f t="shared" si="23"/>
        <v>0</v>
      </c>
      <c r="AP62" t="str">
        <f t="shared" si="13"/>
        <v>2021-05</v>
      </c>
      <c r="AQ62">
        <f t="shared" ca="1" si="14"/>
        <v>2.8427836194359793E-4</v>
      </c>
      <c r="AR62">
        <f t="shared" ca="1" si="4"/>
        <v>9.6739066499549719E-4</v>
      </c>
      <c r="AS62">
        <f t="shared" ca="1" si="4"/>
        <v>1.9130524369228587E-4</v>
      </c>
      <c r="AT62" t="e">
        <f t="shared" ca="1" si="4"/>
        <v>#NUM!</v>
      </c>
      <c r="AU62" t="e">
        <f t="shared" ca="1" si="4"/>
        <v>#DIV/0!</v>
      </c>
      <c r="AW62" t="str">
        <f t="shared" si="15"/>
        <v>2021-05</v>
      </c>
      <c r="AX62">
        <f t="shared" si="24"/>
        <v>0</v>
      </c>
      <c r="AY62">
        <f t="shared" si="24"/>
        <v>0</v>
      </c>
      <c r="AZ62">
        <f t="shared" si="24"/>
        <v>0</v>
      </c>
      <c r="BA62">
        <f t="shared" si="24"/>
        <v>0</v>
      </c>
      <c r="BB62">
        <f t="shared" si="24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6"/>
        <v>#DIV/0!</v>
      </c>
      <c r="BI62" t="str">
        <f t="shared" si="18"/>
        <v>2021-05</v>
      </c>
      <c r="BJ62" t="e">
        <f t="shared" ca="1" si="19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t="str">
        <f t="shared" si="8"/>
        <v>2021-06</v>
      </c>
      <c r="N63">
        <f t="shared" si="9"/>
        <v>3141</v>
      </c>
      <c r="O63">
        <f t="shared" si="9"/>
        <v>255</v>
      </c>
      <c r="P63">
        <f t="shared" si="9"/>
        <v>33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5"/>
        <v>127979</v>
      </c>
      <c r="W63">
        <f t="shared" si="25"/>
        <v>723</v>
      </c>
      <c r="X63">
        <f t="shared" si="25"/>
        <v>44</v>
      </c>
      <c r="Y63">
        <f t="shared" si="25"/>
        <v>0</v>
      </c>
      <c r="Z63">
        <f t="shared" si="25"/>
        <v>0</v>
      </c>
      <c r="AC63">
        <f t="shared" si="2"/>
        <v>3.2411964008170166E-4</v>
      </c>
      <c r="AD63">
        <f t="shared" si="2"/>
        <v>1.528346329271728E-3</v>
      </c>
      <c r="AE63">
        <f t="shared" si="2"/>
        <v>3.3854139950962789E-4</v>
      </c>
      <c r="AF63">
        <f t="shared" si="2"/>
        <v>0</v>
      </c>
      <c r="AG63">
        <f t="shared" si="2"/>
        <v>0</v>
      </c>
      <c r="AI63" t="str">
        <f t="shared" si="12"/>
        <v>2021-06</v>
      </c>
      <c r="AJ63">
        <f t="shared" si="23"/>
        <v>3.2422473052407175E-4</v>
      </c>
      <c r="AK63">
        <f t="shared" si="23"/>
        <v>1.5306860460811344E-3</v>
      </c>
      <c r="AL63">
        <f t="shared" si="23"/>
        <v>3.3865605183891348E-4</v>
      </c>
      <c r="AM63">
        <f t="shared" si="23"/>
        <v>0</v>
      </c>
      <c r="AN63">
        <f t="shared" si="23"/>
        <v>0</v>
      </c>
      <c r="AP63" t="str">
        <f t="shared" si="13"/>
        <v>2021-06</v>
      </c>
      <c r="AQ63">
        <f t="shared" ca="1" si="14"/>
        <v>2.9416134647432908E-4</v>
      </c>
      <c r="AR63">
        <f t="shared" ca="1" si="4"/>
        <v>1.5252228122657118E-3</v>
      </c>
      <c r="AS63">
        <f t="shared" ca="1" si="4"/>
        <v>3.2441104416399888E-4</v>
      </c>
      <c r="AT63" t="e">
        <f t="shared" ca="1" si="4"/>
        <v>#NUM!</v>
      </c>
      <c r="AU63" t="e">
        <f t="shared" ca="1" si="4"/>
        <v>#DIV/0!</v>
      </c>
      <c r="AW63" t="str">
        <f t="shared" si="15"/>
        <v>2021-06</v>
      </c>
      <c r="AX63">
        <f t="shared" ref="AX63:BB78" si="26">IF(ROW()&gt;=$B$2, AQ63+AX62,0)</f>
        <v>0</v>
      </c>
      <c r="AY63">
        <f t="shared" si="26"/>
        <v>0</v>
      </c>
      <c r="AZ63">
        <f t="shared" si="26"/>
        <v>0</v>
      </c>
      <c r="BA63">
        <f t="shared" si="26"/>
        <v>0</v>
      </c>
      <c r="BB63">
        <f t="shared" si="26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6"/>
        <v>#DIV/0!</v>
      </c>
      <c r="BI63" t="str">
        <f t="shared" si="18"/>
        <v>2021-06</v>
      </c>
      <c r="BJ63" t="e">
        <f t="shared" ca="1" si="19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t="str">
        <f t="shared" si="8"/>
        <v>2021-07</v>
      </c>
      <c r="N64">
        <f t="shared" si="9"/>
        <v>3193</v>
      </c>
      <c r="O64">
        <f t="shared" si="9"/>
        <v>190</v>
      </c>
      <c r="P64">
        <f t="shared" si="9"/>
        <v>90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7">N64+V63</f>
        <v>131172</v>
      </c>
      <c r="W64">
        <f t="shared" si="27"/>
        <v>913</v>
      </c>
      <c r="X64">
        <f t="shared" si="27"/>
        <v>134</v>
      </c>
      <c r="Y64">
        <f t="shared" si="27"/>
        <v>0</v>
      </c>
      <c r="Z64">
        <f t="shared" si="27"/>
        <v>0</v>
      </c>
      <c r="AC64">
        <f t="shared" si="2"/>
        <v>3.3058635023144151E-4</v>
      </c>
      <c r="AD64">
        <f t="shared" si="2"/>
        <v>1.5310357053642657E-3</v>
      </c>
      <c r="AE64">
        <f t="shared" si="2"/>
        <v>5.3235222789407377E-4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3"/>
        <v>3.3069567672101429E-4</v>
      </c>
      <c r="AK64">
        <f t="shared" si="23"/>
        <v>1.5333836705031471E-3</v>
      </c>
      <c r="AL64">
        <f t="shared" si="23"/>
        <v>5.3263579032943032E-4</v>
      </c>
      <c r="AM64">
        <f t="shared" si="23"/>
        <v>0</v>
      </c>
      <c r="AN64">
        <f t="shared" si="23"/>
        <v>0</v>
      </c>
      <c r="AP64" t="str">
        <f t="shared" si="13"/>
        <v>2021-07</v>
      </c>
      <c r="AQ64">
        <f t="shared" ca="1" si="14"/>
        <v>3.0149562242096209E-4</v>
      </c>
      <c r="AR64">
        <f t="shared" ca="1" si="4"/>
        <v>1.5281839870883375E-3</v>
      </c>
      <c r="AS64">
        <f t="shared" ca="1" si="4"/>
        <v>5.1132884853737613E-4</v>
      </c>
      <c r="AT64" t="e">
        <f t="shared" ca="1" si="4"/>
        <v>#NUM!</v>
      </c>
      <c r="AU64" t="e">
        <f t="shared" ca="1" si="4"/>
        <v>#DIV/0!</v>
      </c>
      <c r="AW64" t="str">
        <f t="shared" si="15"/>
        <v>2021-07</v>
      </c>
      <c r="AX64">
        <f t="shared" si="26"/>
        <v>0</v>
      </c>
      <c r="AY64">
        <f t="shared" si="26"/>
        <v>0</v>
      </c>
      <c r="AZ64">
        <f t="shared" si="26"/>
        <v>0</v>
      </c>
      <c r="BA64">
        <f t="shared" si="26"/>
        <v>0</v>
      </c>
      <c r="BB64">
        <f t="shared" si="26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6"/>
        <v>#DIV/0!</v>
      </c>
      <c r="BI64" t="str">
        <f t="shared" si="18"/>
        <v>2021-07</v>
      </c>
      <c r="BJ64" t="e">
        <f t="shared" ca="1" si="19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t="str">
        <f t="shared" si="8"/>
        <v>2021-08</v>
      </c>
      <c r="N65">
        <f t="shared" si="9"/>
        <v>3304</v>
      </c>
      <c r="O65">
        <f t="shared" si="9"/>
        <v>203</v>
      </c>
      <c r="P65">
        <f t="shared" si="9"/>
        <v>125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7"/>
        <v>134476</v>
      </c>
      <c r="W65">
        <f t="shared" si="27"/>
        <v>1116</v>
      </c>
      <c r="X65">
        <f t="shared" si="27"/>
        <v>259</v>
      </c>
      <c r="Y65">
        <f t="shared" si="27"/>
        <v>0</v>
      </c>
      <c r="Z65">
        <f t="shared" si="27"/>
        <v>0</v>
      </c>
      <c r="AC65">
        <f t="shared" ref="AC65:AG128" si="28">G65/B65</f>
        <v>3.4373284716913527E-4</v>
      </c>
      <c r="AD65">
        <f t="shared" si="28"/>
        <v>1.6513462946392255E-3</v>
      </c>
      <c r="AE65">
        <f t="shared" si="28"/>
        <v>5.8620495601118005E-4</v>
      </c>
      <c r="AF65">
        <f t="shared" si="28"/>
        <v>0</v>
      </c>
      <c r="AG65">
        <f t="shared" si="28"/>
        <v>0</v>
      </c>
      <c r="AI65" t="str">
        <f t="shared" si="12"/>
        <v>2021-08</v>
      </c>
      <c r="AJ65">
        <f t="shared" si="23"/>
        <v>3.4385104345407351E-4</v>
      </c>
      <c r="AK65">
        <f t="shared" si="23"/>
        <v>1.654078126928587E-3</v>
      </c>
      <c r="AL65">
        <f t="shared" si="23"/>
        <v>5.8654881063735932E-4</v>
      </c>
      <c r="AM65">
        <f t="shared" si="23"/>
        <v>0</v>
      </c>
      <c r="AN65">
        <f t="shared" si="23"/>
        <v>0</v>
      </c>
      <c r="AP65" t="str">
        <f t="shared" si="13"/>
        <v>2021-08</v>
      </c>
      <c r="AQ65">
        <f t="shared" ca="1" si="14"/>
        <v>3.1501836036788064E-4</v>
      </c>
      <c r="AR65">
        <f t="shared" ca="1" si="4"/>
        <v>1.6487639037360601E-3</v>
      </c>
      <c r="AS65">
        <f t="shared" ca="1" si="4"/>
        <v>5.642963866657703E-4</v>
      </c>
      <c r="AT65" t="e">
        <f t="shared" ca="1" si="4"/>
        <v>#NUM!</v>
      </c>
      <c r="AU65" t="e">
        <f t="shared" ca="1" si="4"/>
        <v>#DIV/0!</v>
      </c>
      <c r="AW65" t="str">
        <f t="shared" si="15"/>
        <v>2021-08</v>
      </c>
      <c r="AX65">
        <f t="shared" si="26"/>
        <v>0</v>
      </c>
      <c r="AY65">
        <f t="shared" si="26"/>
        <v>0</v>
      </c>
      <c r="AZ65">
        <f t="shared" si="26"/>
        <v>0</v>
      </c>
      <c r="BA65">
        <f t="shared" si="26"/>
        <v>0</v>
      </c>
      <c r="BB65">
        <f t="shared" si="26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6"/>
        <v>#DIV/0!</v>
      </c>
      <c r="BI65" t="str">
        <f t="shared" si="18"/>
        <v>2021-08</v>
      </c>
      <c r="BJ65" t="e">
        <f t="shared" ca="1" si="19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t="str">
        <f t="shared" si="8"/>
        <v>2021-09</v>
      </c>
      <c r="N66">
        <f t="shared" si="9"/>
        <v>3513</v>
      </c>
      <c r="O66">
        <f t="shared" si="9"/>
        <v>223</v>
      </c>
      <c r="P66">
        <f t="shared" si="9"/>
        <v>155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7"/>
        <v>137989</v>
      </c>
      <c r="W66">
        <f t="shared" si="27"/>
        <v>1339</v>
      </c>
      <c r="X66">
        <f t="shared" si="27"/>
        <v>414</v>
      </c>
      <c r="Y66">
        <f t="shared" si="27"/>
        <v>0</v>
      </c>
      <c r="Z66">
        <f t="shared" si="27"/>
        <v>0</v>
      </c>
      <c r="AC66">
        <f t="shared" si="28"/>
        <v>3.679042162996125E-4</v>
      </c>
      <c r="AD66">
        <f t="shared" si="28"/>
        <v>1.4682934216504145E-3</v>
      </c>
      <c r="AE66">
        <f t="shared" si="28"/>
        <v>6.3501167602113978E-4</v>
      </c>
      <c r="AF66">
        <f t="shared" si="28"/>
        <v>0</v>
      </c>
      <c r="AG66">
        <f t="shared" si="28"/>
        <v>0</v>
      </c>
      <c r="AI66" t="str">
        <f t="shared" si="12"/>
        <v>2021-09</v>
      </c>
      <c r="AJ66">
        <f t="shared" si="23"/>
        <v>3.6803962378182629E-4</v>
      </c>
      <c r="AK66">
        <f t="shared" si="23"/>
        <v>1.4704527423045882E-3</v>
      </c>
      <c r="AL66">
        <f t="shared" si="23"/>
        <v>6.3541519345371698E-4</v>
      </c>
      <c r="AM66">
        <f t="shared" si="23"/>
        <v>0</v>
      </c>
      <c r="AN66">
        <f t="shared" si="23"/>
        <v>0</v>
      </c>
      <c r="AP66" t="str">
        <f t="shared" si="13"/>
        <v>2021-09</v>
      </c>
      <c r="AQ66">
        <f t="shared" ca="1" si="14"/>
        <v>3.3882318834347984E-4</v>
      </c>
      <c r="AR66">
        <f t="shared" ca="1" si="4"/>
        <v>1.4659905317392552E-3</v>
      </c>
      <c r="AS66">
        <f t="shared" ca="1" si="4"/>
        <v>6.1262380228457327E-4</v>
      </c>
      <c r="AT66" t="e">
        <f t="shared" ca="1" si="4"/>
        <v>#NUM!</v>
      </c>
      <c r="AU66" t="e">
        <f t="shared" ca="1" si="4"/>
        <v>#DIV/0!</v>
      </c>
      <c r="AW66" t="str">
        <f t="shared" si="15"/>
        <v>2021-09</v>
      </c>
      <c r="AX66">
        <f t="shared" si="26"/>
        <v>0</v>
      </c>
      <c r="AY66">
        <f t="shared" si="26"/>
        <v>0</v>
      </c>
      <c r="AZ66">
        <f t="shared" si="26"/>
        <v>0</v>
      </c>
      <c r="BA66">
        <f t="shared" si="26"/>
        <v>0</v>
      </c>
      <c r="BB66">
        <f t="shared" si="26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6"/>
        <v>#DIV/0!</v>
      </c>
      <c r="BI66" t="str">
        <f t="shared" si="18"/>
        <v>2021-09</v>
      </c>
      <c r="BJ66" t="e">
        <f t="shared" ca="1" si="19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t="str">
        <f t="shared" si="8"/>
        <v>2021-10</v>
      </c>
      <c r="N67">
        <f t="shared" si="9"/>
        <v>3510</v>
      </c>
      <c r="O67">
        <f t="shared" si="9"/>
        <v>246</v>
      </c>
      <c r="P67">
        <f t="shared" si="9"/>
        <v>215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7"/>
        <v>141499</v>
      </c>
      <c r="W67">
        <f t="shared" si="27"/>
        <v>1585</v>
      </c>
      <c r="X67">
        <f t="shared" si="27"/>
        <v>629</v>
      </c>
      <c r="Y67">
        <f t="shared" si="27"/>
        <v>0</v>
      </c>
      <c r="Z67">
        <f t="shared" si="27"/>
        <v>0</v>
      </c>
      <c r="AC67">
        <f t="shared" si="28"/>
        <v>3.7214722907761243E-4</v>
      </c>
      <c r="AD67">
        <f t="shared" si="28"/>
        <v>1.0171257514740054E-3</v>
      </c>
      <c r="AE67">
        <f t="shared" si="28"/>
        <v>8.0480939118977033E-4</v>
      </c>
      <c r="AF67">
        <f t="shared" si="28"/>
        <v>0</v>
      </c>
      <c r="AG67">
        <f t="shared" si="28"/>
        <v>0</v>
      </c>
      <c r="AI67" t="str">
        <f t="shared" si="12"/>
        <v>2021-10</v>
      </c>
      <c r="AJ67">
        <f t="shared" si="23"/>
        <v>3.722857784967197E-4</v>
      </c>
      <c r="AK67">
        <f t="shared" si="23"/>
        <v>1.0181614375585884E-3</v>
      </c>
      <c r="AL67">
        <f t="shared" si="23"/>
        <v>8.0545767460128812E-4</v>
      </c>
      <c r="AM67">
        <f t="shared" si="23"/>
        <v>0</v>
      </c>
      <c r="AN67">
        <f t="shared" si="23"/>
        <v>0</v>
      </c>
      <c r="AP67" t="str">
        <f t="shared" si="13"/>
        <v>2021-10</v>
      </c>
      <c r="AQ67">
        <f t="shared" ca="1" si="14"/>
        <v>3.4440386748090196E-4</v>
      </c>
      <c r="AR67">
        <f t="shared" ca="1" si="4"/>
        <v>1.0152532293509131E-3</v>
      </c>
      <c r="AS67">
        <f t="shared" ca="1" si="4"/>
        <v>7.7823750364293528E-4</v>
      </c>
      <c r="AT67" t="e">
        <f t="shared" ca="1" si="4"/>
        <v>#NUM!</v>
      </c>
      <c r="AU67" t="e">
        <f t="shared" ca="1" si="4"/>
        <v>#DIV/0!</v>
      </c>
      <c r="AW67" t="str">
        <f t="shared" si="15"/>
        <v>2021-10</v>
      </c>
      <c r="AX67">
        <f t="shared" si="26"/>
        <v>0</v>
      </c>
      <c r="AY67">
        <f t="shared" si="26"/>
        <v>0</v>
      </c>
      <c r="AZ67">
        <f t="shared" si="26"/>
        <v>0</v>
      </c>
      <c r="BA67">
        <f t="shared" si="26"/>
        <v>0</v>
      </c>
      <c r="BB67">
        <f t="shared" si="26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6"/>
        <v>#DIV/0!</v>
      </c>
      <c r="BI67" t="str">
        <f t="shared" si="18"/>
        <v>2021-10</v>
      </c>
      <c r="BJ67" t="e">
        <f t="shared" ca="1" si="19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t="str">
        <f t="shared" si="8"/>
        <v>2021-11</v>
      </c>
      <c r="N68">
        <f t="shared" si="9"/>
        <v>3269</v>
      </c>
      <c r="O68">
        <f t="shared" si="9"/>
        <v>278</v>
      </c>
      <c r="P68">
        <f t="shared" si="9"/>
        <v>218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7"/>
        <v>144768</v>
      </c>
      <c r="W68">
        <f t="shared" si="27"/>
        <v>1863</v>
      </c>
      <c r="X68">
        <f t="shared" si="27"/>
        <v>847</v>
      </c>
      <c r="Y68">
        <f t="shared" si="27"/>
        <v>0</v>
      </c>
      <c r="Z68">
        <f t="shared" si="27"/>
        <v>0</v>
      </c>
      <c r="AC68">
        <f t="shared" si="28"/>
        <v>3.5276836294760252E-4</v>
      </c>
      <c r="AD68">
        <f t="shared" si="28"/>
        <v>7.6003007313239009E-4</v>
      </c>
      <c r="AE68">
        <f t="shared" si="28"/>
        <v>7.1639593691772286E-4</v>
      </c>
      <c r="AF68">
        <f t="shared" si="28"/>
        <v>0</v>
      </c>
      <c r="AG68">
        <f t="shared" si="28"/>
        <v>0</v>
      </c>
      <c r="AI68" t="str">
        <f t="shared" si="12"/>
        <v>2021-11</v>
      </c>
      <c r="AJ68">
        <f t="shared" si="23"/>
        <v>3.5289285604364227E-4</v>
      </c>
      <c r="AK68">
        <f t="shared" si="23"/>
        <v>7.6060819487575883E-4</v>
      </c>
      <c r="AL68">
        <f t="shared" si="23"/>
        <v>7.1690955869592031E-4</v>
      </c>
      <c r="AM68">
        <f t="shared" si="23"/>
        <v>0</v>
      </c>
      <c r="AN68">
        <f t="shared" si="23"/>
        <v>0</v>
      </c>
      <c r="AP68" t="str">
        <f t="shared" si="13"/>
        <v>2021-11</v>
      </c>
      <c r="AQ68">
        <f t="shared" ca="1" si="14"/>
        <v>3.280556083264367E-4</v>
      </c>
      <c r="AR68">
        <f t="shared" ca="1" si="4"/>
        <v>7.5857124692885159E-4</v>
      </c>
      <c r="AS68">
        <f t="shared" ca="1" si="4"/>
        <v>6.9417179428725125E-4</v>
      </c>
      <c r="AT68" t="e">
        <f t="shared" ca="1" si="4"/>
        <v>#NUM!</v>
      </c>
      <c r="AU68" t="e">
        <f t="shared" ca="1" si="4"/>
        <v>#DIV/0!</v>
      </c>
      <c r="AW68" t="str">
        <f t="shared" si="15"/>
        <v>2021-11</v>
      </c>
      <c r="AX68">
        <f t="shared" si="26"/>
        <v>0</v>
      </c>
      <c r="AY68">
        <f t="shared" si="26"/>
        <v>0</v>
      </c>
      <c r="AZ68">
        <f t="shared" si="26"/>
        <v>0</v>
      </c>
      <c r="BA68">
        <f t="shared" si="26"/>
        <v>0</v>
      </c>
      <c r="BB68">
        <f t="shared" si="26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6"/>
        <v>#DIV/0!</v>
      </c>
      <c r="BI68" t="str">
        <f t="shared" si="18"/>
        <v>2021-11</v>
      </c>
      <c r="BJ68" t="e">
        <f t="shared" ca="1" si="19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t="str">
        <f t="shared" si="8"/>
        <v>2021-12</v>
      </c>
      <c r="N69">
        <f t="shared" si="9"/>
        <v>2880</v>
      </c>
      <c r="O69">
        <f t="shared" si="9"/>
        <v>243</v>
      </c>
      <c r="P69">
        <f t="shared" si="9"/>
        <v>246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7"/>
        <v>147648</v>
      </c>
      <c r="W69">
        <f t="shared" si="27"/>
        <v>2106</v>
      </c>
      <c r="X69">
        <f t="shared" si="27"/>
        <v>1093</v>
      </c>
      <c r="Y69">
        <f t="shared" si="27"/>
        <v>0</v>
      </c>
      <c r="Z69">
        <f t="shared" si="27"/>
        <v>0</v>
      </c>
      <c r="AC69">
        <f t="shared" si="28"/>
        <v>3.161049200523461E-4</v>
      </c>
      <c r="AD69">
        <f t="shared" si="28"/>
        <v>5.2947636312927066E-4</v>
      </c>
      <c r="AE69">
        <f t="shared" si="28"/>
        <v>6.7736499509874111E-4</v>
      </c>
      <c r="AF69">
        <f t="shared" si="28"/>
        <v>0</v>
      </c>
      <c r="AG69">
        <f t="shared" si="28"/>
        <v>0</v>
      </c>
      <c r="AI69" t="str">
        <f t="shared" si="12"/>
        <v>2021-12</v>
      </c>
      <c r="AJ69">
        <f t="shared" si="23"/>
        <v>3.1620487660339035E-4</v>
      </c>
      <c r="AK69">
        <f t="shared" si="23"/>
        <v>5.2975686925250086E-4</v>
      </c>
      <c r="AL69">
        <f t="shared" si="23"/>
        <v>6.7782415538883997E-4</v>
      </c>
      <c r="AM69">
        <f t="shared" si="23"/>
        <v>0</v>
      </c>
      <c r="AN69">
        <f t="shared" si="23"/>
        <v>0</v>
      </c>
      <c r="AP69" t="str">
        <f t="shared" si="13"/>
        <v>2021-12</v>
      </c>
      <c r="AQ69">
        <f t="shared" ca="1" si="14"/>
        <v>2.9538347149266926E-4</v>
      </c>
      <c r="AR69">
        <f t="shared" ca="1" si="4"/>
        <v>5.2843261581729582E-4</v>
      </c>
      <c r="AS69">
        <f t="shared" ca="1" si="4"/>
        <v>6.5773778960850915E-4</v>
      </c>
      <c r="AT69" t="e">
        <f t="shared" ca="1" si="4"/>
        <v>#NUM!</v>
      </c>
      <c r="AU69" t="e">
        <f t="shared" ca="1" si="4"/>
        <v>#DIV/0!</v>
      </c>
      <c r="AW69" t="str">
        <f t="shared" si="15"/>
        <v>2021-12</v>
      </c>
      <c r="AX69">
        <f t="shared" si="26"/>
        <v>0</v>
      </c>
      <c r="AY69">
        <f t="shared" si="26"/>
        <v>0</v>
      </c>
      <c r="AZ69">
        <f t="shared" si="26"/>
        <v>0</v>
      </c>
      <c r="BA69">
        <f t="shared" si="26"/>
        <v>0</v>
      </c>
      <c r="BB69">
        <f t="shared" si="26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6"/>
        <v>#DIV/0!</v>
      </c>
      <c r="BI69" t="str">
        <f t="shared" si="18"/>
        <v>2021-12</v>
      </c>
      <c r="BJ69" t="e">
        <f t="shared" ca="1" si="19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t="str">
        <f t="shared" si="8"/>
        <v>2021-13</v>
      </c>
      <c r="N70">
        <f t="shared" si="9"/>
        <v>2671</v>
      </c>
      <c r="O70">
        <f t="shared" si="9"/>
        <v>256</v>
      </c>
      <c r="P70">
        <f t="shared" si="9"/>
        <v>309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7"/>
        <v>150319</v>
      </c>
      <c r="W70">
        <f t="shared" si="27"/>
        <v>2362</v>
      </c>
      <c r="X70">
        <f t="shared" si="27"/>
        <v>1402</v>
      </c>
      <c r="Y70">
        <f t="shared" si="27"/>
        <v>0</v>
      </c>
      <c r="Z70">
        <f t="shared" si="27"/>
        <v>0</v>
      </c>
      <c r="AC70">
        <f t="shared" si="28"/>
        <v>2.9673755335387871E-4</v>
      </c>
      <c r="AD70">
        <f t="shared" si="28"/>
        <v>5.3289813319122722E-4</v>
      </c>
      <c r="AE70">
        <f t="shared" si="28"/>
        <v>6.8968595852956279E-4</v>
      </c>
      <c r="AF70">
        <f t="shared" si="28"/>
        <v>0</v>
      </c>
      <c r="AG70">
        <f t="shared" si="28"/>
        <v>0</v>
      </c>
      <c r="AI70" t="str">
        <f t="shared" si="12"/>
        <v>2021-13</v>
      </c>
      <c r="AJ70">
        <f t="shared" si="23"/>
        <v>2.968256348452512E-4</v>
      </c>
      <c r="AK70">
        <f t="shared" si="23"/>
        <v>5.3318227765616595E-4</v>
      </c>
      <c r="AL70">
        <f t="shared" si="23"/>
        <v>6.9016198093308618E-4</v>
      </c>
      <c r="AM70">
        <f t="shared" si="23"/>
        <v>0</v>
      </c>
      <c r="AN70">
        <f t="shared" si="23"/>
        <v>0</v>
      </c>
      <c r="AP70" t="str">
        <f t="shared" si="13"/>
        <v>2021-13</v>
      </c>
      <c r="AQ70">
        <f t="shared" ca="1" si="14"/>
        <v>2.7863268421971849E-4</v>
      </c>
      <c r="AR70">
        <f t="shared" ca="1" si="4"/>
        <v>5.3194455215558754E-4</v>
      </c>
      <c r="AS70">
        <f t="shared" ca="1" si="4"/>
        <v>6.7115054158810501E-4</v>
      </c>
      <c r="AT70" t="e">
        <f t="shared" ca="1" si="4"/>
        <v>#NUM!</v>
      </c>
      <c r="AU70" t="e">
        <f t="shared" ca="1" si="4"/>
        <v>#DIV/0!</v>
      </c>
      <c r="AW70" t="str">
        <f t="shared" si="15"/>
        <v>2021-13</v>
      </c>
      <c r="AX70">
        <f t="shared" si="26"/>
        <v>0</v>
      </c>
      <c r="AY70">
        <f t="shared" si="26"/>
        <v>0</v>
      </c>
      <c r="AZ70">
        <f t="shared" si="26"/>
        <v>0</v>
      </c>
      <c r="BA70">
        <f t="shared" si="26"/>
        <v>0</v>
      </c>
      <c r="BB70">
        <f t="shared" si="26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6"/>
        <v>#DIV/0!</v>
      </c>
      <c r="BI70" t="str">
        <f t="shared" si="18"/>
        <v>2021-13</v>
      </c>
      <c r="BJ70" t="e">
        <f t="shared" ca="1" si="19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t="str">
        <f t="shared" si="8"/>
        <v>2021-14</v>
      </c>
      <c r="N71">
        <f t="shared" si="9"/>
        <v>2295</v>
      </c>
      <c r="O71">
        <f t="shared" si="9"/>
        <v>223</v>
      </c>
      <c r="P71">
        <f t="shared" si="9"/>
        <v>301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7"/>
        <v>152614</v>
      </c>
      <c r="W71">
        <f t="shared" si="27"/>
        <v>2585</v>
      </c>
      <c r="X71">
        <f t="shared" si="27"/>
        <v>1703</v>
      </c>
      <c r="Y71">
        <f t="shared" si="27"/>
        <v>0</v>
      </c>
      <c r="Z71">
        <f t="shared" si="27"/>
        <v>0</v>
      </c>
      <c r="AC71">
        <f t="shared" si="28"/>
        <v>2.5750471979783801E-4</v>
      </c>
      <c r="AD71">
        <f t="shared" si="28"/>
        <v>5.1608185104442931E-4</v>
      </c>
      <c r="AE71">
        <f t="shared" si="28"/>
        <v>5.1732079388977113E-4</v>
      </c>
      <c r="AF71">
        <f t="shared" si="28"/>
        <v>0</v>
      </c>
      <c r="AG71">
        <f t="shared" si="28"/>
        <v>0</v>
      </c>
      <c r="AI71" t="str">
        <f t="shared" si="12"/>
        <v>2021-14</v>
      </c>
      <c r="AJ71">
        <f t="shared" si="23"/>
        <v>2.5757104698173795E-4</v>
      </c>
      <c r="AK71">
        <f t="shared" si="23"/>
        <v>5.1634834051805193E-4</v>
      </c>
      <c r="AL71">
        <f t="shared" si="23"/>
        <v>5.1758856476609091E-4</v>
      </c>
      <c r="AM71">
        <f t="shared" si="23"/>
        <v>0</v>
      </c>
      <c r="AN71">
        <f t="shared" si="23"/>
        <v>0</v>
      </c>
      <c r="AP71" t="str">
        <f t="shared" si="13"/>
        <v>2021-14</v>
      </c>
      <c r="AQ71">
        <f t="shared" ca="1" si="14"/>
        <v>2.4296332557921884E-4</v>
      </c>
      <c r="AR71">
        <f t="shared" ca="1" si="4"/>
        <v>5.1524179796744066E-4</v>
      </c>
      <c r="AS71">
        <f t="shared" ca="1" si="4"/>
        <v>5.0441355260027912E-4</v>
      </c>
      <c r="AT71" t="e">
        <f t="shared" ca="1" si="4"/>
        <v>#NUM!</v>
      </c>
      <c r="AU71" t="e">
        <f t="shared" ca="1" si="4"/>
        <v>#DIV/0!</v>
      </c>
      <c r="AW71" t="str">
        <f t="shared" si="15"/>
        <v>2021-14</v>
      </c>
      <c r="AX71">
        <f t="shared" si="26"/>
        <v>0</v>
      </c>
      <c r="AY71">
        <f t="shared" si="26"/>
        <v>0</v>
      </c>
      <c r="AZ71">
        <f t="shared" si="26"/>
        <v>0</v>
      </c>
      <c r="BA71">
        <f t="shared" si="26"/>
        <v>0</v>
      </c>
      <c r="BB71">
        <f t="shared" si="26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6"/>
        <v>#DIV/0!</v>
      </c>
      <c r="BI71" t="str">
        <f t="shared" si="18"/>
        <v>2021-14</v>
      </c>
      <c r="BJ71" t="e">
        <f t="shared" ca="1" si="19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t="str">
        <f t="shared" si="8"/>
        <v>2021-15</v>
      </c>
      <c r="N72">
        <f t="shared" si="9"/>
        <v>1996</v>
      </c>
      <c r="O72">
        <f t="shared" si="9"/>
        <v>165</v>
      </c>
      <c r="P72">
        <f t="shared" si="9"/>
        <v>341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7"/>
        <v>154610</v>
      </c>
      <c r="W72">
        <f t="shared" si="27"/>
        <v>2750</v>
      </c>
      <c r="X72">
        <f t="shared" si="27"/>
        <v>2044</v>
      </c>
      <c r="Y72">
        <f t="shared" si="27"/>
        <v>0</v>
      </c>
      <c r="Z72">
        <f t="shared" si="27"/>
        <v>0</v>
      </c>
      <c r="AC72">
        <f t="shared" si="28"/>
        <v>2.2675546331844124E-4</v>
      </c>
      <c r="AD72">
        <f t="shared" si="28"/>
        <v>4.1736860477469684E-4</v>
      </c>
      <c r="AE72">
        <f t="shared" si="28"/>
        <v>4.6982057262998946E-4</v>
      </c>
      <c r="AF72">
        <f t="shared" si="28"/>
        <v>0</v>
      </c>
      <c r="AG72">
        <f t="shared" si="28"/>
        <v>0</v>
      </c>
      <c r="AI72" t="str">
        <f t="shared" si="12"/>
        <v>2021-15</v>
      </c>
      <c r="AJ72">
        <f t="shared" si="23"/>
        <v>2.2680689399280296E-4</v>
      </c>
      <c r="AK72">
        <f t="shared" si="23"/>
        <v>4.1754288012773341E-4</v>
      </c>
      <c r="AL72">
        <f t="shared" si="23"/>
        <v>4.7004141640760624E-4</v>
      </c>
      <c r="AM72">
        <f t="shared" si="23"/>
        <v>0</v>
      </c>
      <c r="AN72">
        <f t="shared" si="23"/>
        <v>0</v>
      </c>
      <c r="AP72" t="str">
        <f t="shared" si="13"/>
        <v>2021-15</v>
      </c>
      <c r="AQ72">
        <f t="shared" ca="1" si="14"/>
        <v>2.1498737546250636E-4</v>
      </c>
      <c r="AR72">
        <f t="shared" ca="1" si="4"/>
        <v>4.1672257266537943E-4</v>
      </c>
      <c r="AS72">
        <f t="shared" ca="1" si="4"/>
        <v>4.59062017197329E-4</v>
      </c>
      <c r="AT72" t="e">
        <f t="shared" ca="1" si="4"/>
        <v>#NUM!</v>
      </c>
      <c r="AU72" t="e">
        <f t="shared" ca="1" si="4"/>
        <v>#DIV/0!</v>
      </c>
      <c r="AW72" t="str">
        <f t="shared" si="15"/>
        <v>2021-15</v>
      </c>
      <c r="AX72">
        <f t="shared" si="26"/>
        <v>0</v>
      </c>
      <c r="AY72">
        <f t="shared" si="26"/>
        <v>0</v>
      </c>
      <c r="AZ72">
        <f t="shared" si="26"/>
        <v>0</v>
      </c>
      <c r="BA72">
        <f t="shared" si="26"/>
        <v>0</v>
      </c>
      <c r="BB72">
        <f t="shared" si="26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6"/>
        <v>#DIV/0!</v>
      </c>
      <c r="BI72" t="str">
        <f t="shared" si="18"/>
        <v>2021-15</v>
      </c>
      <c r="BJ72" t="e">
        <f t="shared" ca="1" si="19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t="str">
        <f t="shared" si="8"/>
        <v>2021-16</v>
      </c>
      <c r="N73">
        <f t="shared" si="9"/>
        <v>1774</v>
      </c>
      <c r="O73">
        <f t="shared" si="9"/>
        <v>168</v>
      </c>
      <c r="P73">
        <f t="shared" si="9"/>
        <v>393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7"/>
        <v>156384</v>
      </c>
      <c r="W73">
        <f t="shared" si="27"/>
        <v>2918</v>
      </c>
      <c r="X73">
        <f t="shared" si="27"/>
        <v>2437</v>
      </c>
      <c r="Y73">
        <f t="shared" si="27"/>
        <v>0</v>
      </c>
      <c r="Z73">
        <f t="shared" si="27"/>
        <v>0</v>
      </c>
      <c r="AC73">
        <f t="shared" si="28"/>
        <v>2.0604252815343503E-4</v>
      </c>
      <c r="AD73">
        <f t="shared" si="28"/>
        <v>3.7936438400708149E-4</v>
      </c>
      <c r="AE73">
        <f t="shared" si="28"/>
        <v>4.5258404762151536E-4</v>
      </c>
      <c r="AF73">
        <f t="shared" si="28"/>
        <v>0</v>
      </c>
      <c r="AG73">
        <f t="shared" si="28"/>
        <v>0</v>
      </c>
      <c r="AI73" t="str">
        <f t="shared" si="12"/>
        <v>2021-16</v>
      </c>
      <c r="AJ73">
        <f t="shared" si="23"/>
        <v>2.060849911552843E-4</v>
      </c>
      <c r="AK73">
        <f t="shared" si="23"/>
        <v>3.7950836051569973E-4</v>
      </c>
      <c r="AL73">
        <f t="shared" si="23"/>
        <v>4.5278898042323736E-4</v>
      </c>
      <c r="AM73">
        <f t="shared" si="23"/>
        <v>0</v>
      </c>
      <c r="AN73">
        <f t="shared" si="23"/>
        <v>0</v>
      </c>
      <c r="AP73" t="str">
        <f t="shared" si="13"/>
        <v>2021-16</v>
      </c>
      <c r="AQ73">
        <f t="shared" ca="1" si="14"/>
        <v>1.9629810060458965E-4</v>
      </c>
      <c r="AR73">
        <f t="shared" ca="1" si="4"/>
        <v>3.7883049576489005E-4</v>
      </c>
      <c r="AS73">
        <f t="shared" ca="1" si="4"/>
        <v>4.4316376541614762E-4</v>
      </c>
      <c r="AT73" t="e">
        <f t="shared" ca="1" si="4"/>
        <v>#NUM!</v>
      </c>
      <c r="AU73" t="e">
        <f t="shared" ca="1" si="4"/>
        <v>#DIV/0!</v>
      </c>
      <c r="AW73" t="str">
        <f t="shared" si="15"/>
        <v>2021-16</v>
      </c>
      <c r="AX73">
        <f t="shared" si="26"/>
        <v>0</v>
      </c>
      <c r="AY73">
        <f t="shared" si="26"/>
        <v>0</v>
      </c>
      <c r="AZ73">
        <f t="shared" si="26"/>
        <v>0</v>
      </c>
      <c r="BA73">
        <f t="shared" si="26"/>
        <v>0</v>
      </c>
      <c r="BB73">
        <f t="shared" si="26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6"/>
        <v>#DIV/0!</v>
      </c>
      <c r="BI73" t="str">
        <f t="shared" si="18"/>
        <v>2021-16</v>
      </c>
      <c r="BJ73" t="e">
        <f t="shared" ca="1" si="19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t="str">
        <f t="shared" si="8"/>
        <v>2021-17</v>
      </c>
      <c r="N74">
        <f t="shared" si="9"/>
        <v>1741</v>
      </c>
      <c r="O74">
        <f t="shared" si="9"/>
        <v>178</v>
      </c>
      <c r="P74">
        <f t="shared" si="9"/>
        <v>415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7"/>
        <v>158125</v>
      </c>
      <c r="W74">
        <f t="shared" si="27"/>
        <v>3096</v>
      </c>
      <c r="X74">
        <f t="shared" si="27"/>
        <v>2852</v>
      </c>
      <c r="Y74">
        <f t="shared" si="27"/>
        <v>0</v>
      </c>
      <c r="Z74">
        <f t="shared" si="27"/>
        <v>0</v>
      </c>
      <c r="AC74">
        <f t="shared" si="28"/>
        <v>2.0795647940311115E-4</v>
      </c>
      <c r="AD74">
        <f t="shared" si="28"/>
        <v>2.987308971660843E-4</v>
      </c>
      <c r="AE74">
        <f t="shared" si="28"/>
        <v>4.3641992640803265E-4</v>
      </c>
      <c r="AF74">
        <f t="shared" si="28"/>
        <v>0</v>
      </c>
      <c r="AG74">
        <f t="shared" si="28"/>
        <v>0</v>
      </c>
      <c r="AI74" t="str">
        <f t="shared" si="12"/>
        <v>2021-17</v>
      </c>
      <c r="AJ74">
        <f t="shared" si="23"/>
        <v>2.0799973504542497E-4</v>
      </c>
      <c r="AK74">
        <f t="shared" si="23"/>
        <v>2.988201662054178E-4</v>
      </c>
      <c r="AL74">
        <f t="shared" si="23"/>
        <v>4.3661047885395576E-4</v>
      </c>
      <c r="AM74">
        <f t="shared" si="23"/>
        <v>0</v>
      </c>
      <c r="AN74">
        <f t="shared" si="23"/>
        <v>0</v>
      </c>
      <c r="AP74" t="str">
        <f t="shared" si="13"/>
        <v>2021-17</v>
      </c>
      <c r="AQ74">
        <f t="shared" ca="1" si="14"/>
        <v>1.9908820997048936E-4</v>
      </c>
      <c r="AR74">
        <f t="shared" ca="1" si="4"/>
        <v>2.9833975522473388E-4</v>
      </c>
      <c r="AS74">
        <f t="shared" ca="1" si="4"/>
        <v>4.282483616990398E-4</v>
      </c>
      <c r="AT74" t="e">
        <f t="shared" ca="1" si="4"/>
        <v>#NUM!</v>
      </c>
      <c r="AU74" t="e">
        <f t="shared" ca="1" si="4"/>
        <v>#DIV/0!</v>
      </c>
      <c r="AW74" t="str">
        <f t="shared" si="15"/>
        <v>2021-17</v>
      </c>
      <c r="AX74">
        <f t="shared" si="26"/>
        <v>0</v>
      </c>
      <c r="AY74">
        <f t="shared" si="26"/>
        <v>0</v>
      </c>
      <c r="AZ74">
        <f t="shared" si="26"/>
        <v>0</v>
      </c>
      <c r="BA74">
        <f t="shared" si="26"/>
        <v>0</v>
      </c>
      <c r="BB74">
        <f t="shared" si="26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6"/>
        <v>#DIV/0!</v>
      </c>
      <c r="BI74" t="str">
        <f t="shared" si="18"/>
        <v>2021-17</v>
      </c>
      <c r="BJ74" t="e">
        <f t="shared" ca="1" si="19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t="str">
        <f t="shared" si="8"/>
        <v>2021-18</v>
      </c>
      <c r="N75">
        <f t="shared" si="9"/>
        <v>1513</v>
      </c>
      <c r="O75">
        <f t="shared" si="9"/>
        <v>179</v>
      </c>
      <c r="P75">
        <f t="shared" si="9"/>
        <v>474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7"/>
        <v>159638</v>
      </c>
      <c r="W75">
        <f t="shared" si="27"/>
        <v>3275</v>
      </c>
      <c r="X75">
        <f t="shared" si="27"/>
        <v>3326</v>
      </c>
      <c r="Y75">
        <f t="shared" si="27"/>
        <v>0</v>
      </c>
      <c r="Z75">
        <f t="shared" si="27"/>
        <v>0</v>
      </c>
      <c r="AC75">
        <f t="shared" si="28"/>
        <v>1.8719471826328832E-4</v>
      </c>
      <c r="AD75">
        <f t="shared" si="28"/>
        <v>2.1692157981926434E-4</v>
      </c>
      <c r="AE75">
        <f t="shared" si="28"/>
        <v>4.6991130176335703E-4</v>
      </c>
      <c r="AF75">
        <f t="shared" si="28"/>
        <v>0</v>
      </c>
      <c r="AG75">
        <f t="shared" si="28"/>
        <v>0</v>
      </c>
      <c r="AI75" t="str">
        <f t="shared" si="12"/>
        <v>2021-18</v>
      </c>
      <c r="AJ75">
        <f t="shared" si="23"/>
        <v>1.8722976723376414E-4</v>
      </c>
      <c r="AK75">
        <f t="shared" si="23"/>
        <v>2.1696864585167797E-4</v>
      </c>
      <c r="AL75">
        <f t="shared" si="23"/>
        <v>4.7013223086712561E-4</v>
      </c>
      <c r="AM75">
        <f t="shared" si="23"/>
        <v>0</v>
      </c>
      <c r="AN75">
        <f t="shared" si="23"/>
        <v>0</v>
      </c>
      <c r="AP75" t="str">
        <f t="shared" si="13"/>
        <v>2021-18</v>
      </c>
      <c r="AQ75">
        <f t="shared" ca="1" si="14"/>
        <v>1.8008215706626131E-4</v>
      </c>
      <c r="AR75">
        <f t="shared" ca="1" si="4"/>
        <v>2.1665855690240299E-4</v>
      </c>
      <c r="AS75">
        <f t="shared" ca="1" si="4"/>
        <v>4.6211997597886965E-4</v>
      </c>
      <c r="AT75" t="e">
        <f t="shared" ca="1" si="4"/>
        <v>#NUM!</v>
      </c>
      <c r="AU75" t="e">
        <f t="shared" ca="1" si="4"/>
        <v>#DIV/0!</v>
      </c>
      <c r="AW75" t="str">
        <f t="shared" si="15"/>
        <v>2021-18</v>
      </c>
      <c r="AX75">
        <f t="shared" si="26"/>
        <v>0</v>
      </c>
      <c r="AY75">
        <f t="shared" si="26"/>
        <v>0</v>
      </c>
      <c r="AZ75">
        <f t="shared" si="26"/>
        <v>0</v>
      </c>
      <c r="BA75">
        <f t="shared" si="26"/>
        <v>0</v>
      </c>
      <c r="BB75">
        <f t="shared" si="26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6"/>
        <v>#DIV/0!</v>
      </c>
      <c r="BI75" t="str">
        <f t="shared" si="18"/>
        <v>2021-18</v>
      </c>
      <c r="BJ75" t="e">
        <f t="shared" ca="1" si="19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t="str">
        <f t="shared" si="8"/>
        <v>2021-19</v>
      </c>
      <c r="N76">
        <f t="shared" si="9"/>
        <v>1392</v>
      </c>
      <c r="O76">
        <f t="shared" si="9"/>
        <v>197</v>
      </c>
      <c r="P76">
        <f t="shared" si="9"/>
        <v>476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7"/>
        <v>161030</v>
      </c>
      <c r="W76">
        <f t="shared" si="27"/>
        <v>3472</v>
      </c>
      <c r="X76">
        <f t="shared" si="27"/>
        <v>3802</v>
      </c>
      <c r="Y76">
        <f t="shared" si="27"/>
        <v>0</v>
      </c>
      <c r="Z76">
        <f t="shared" si="27"/>
        <v>0</v>
      </c>
      <c r="AC76">
        <f t="shared" si="28"/>
        <v>1.8087245230690989E-4</v>
      </c>
      <c r="AD76">
        <f t="shared" si="28"/>
        <v>1.6754535844075655E-4</v>
      </c>
      <c r="AE76">
        <f t="shared" si="28"/>
        <v>4.5665079261530435E-4</v>
      </c>
      <c r="AF76">
        <f t="shared" si="28"/>
        <v>0</v>
      </c>
      <c r="AG76">
        <f t="shared" si="28"/>
        <v>0</v>
      </c>
      <c r="AI76" t="str">
        <f t="shared" si="12"/>
        <v>2021-19</v>
      </c>
      <c r="AJ76">
        <f t="shared" si="23"/>
        <v>1.8090517356258621E-4</v>
      </c>
      <c r="AK76">
        <f t="shared" si="23"/>
        <v>1.675734349841213E-4</v>
      </c>
      <c r="AL76">
        <f t="shared" si="23"/>
        <v>4.5685942577681354E-4</v>
      </c>
      <c r="AM76">
        <f t="shared" si="23"/>
        <v>0</v>
      </c>
      <c r="AN76">
        <f t="shared" si="23"/>
        <v>0</v>
      </c>
      <c r="AP76" t="str">
        <f t="shared" si="13"/>
        <v>2021-19</v>
      </c>
      <c r="AQ76">
        <f t="shared" ca="1" si="14"/>
        <v>1.7484765032743297E-4</v>
      </c>
      <c r="AR76">
        <f t="shared" ca="1" si="4"/>
        <v>1.6736385908010929E-4</v>
      </c>
      <c r="AS76">
        <f t="shared" ca="1" si="4"/>
        <v>4.5003932644082192E-4</v>
      </c>
      <c r="AT76" t="e">
        <f t="shared" ca="1" si="4"/>
        <v>#NUM!</v>
      </c>
      <c r="AU76" t="e">
        <f t="shared" ca="1" si="4"/>
        <v>#DIV/0!</v>
      </c>
      <c r="AW76" t="str">
        <f t="shared" si="15"/>
        <v>2021-19</v>
      </c>
      <c r="AX76">
        <f t="shared" si="26"/>
        <v>0</v>
      </c>
      <c r="AY76">
        <f t="shared" si="26"/>
        <v>0</v>
      </c>
      <c r="AZ76">
        <f t="shared" si="26"/>
        <v>0</v>
      </c>
      <c r="BA76">
        <f t="shared" si="26"/>
        <v>0</v>
      </c>
      <c r="BB76">
        <f t="shared" si="26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6"/>
        <v>#DIV/0!</v>
      </c>
      <c r="BI76" t="str">
        <f t="shared" si="18"/>
        <v>2021-19</v>
      </c>
      <c r="BJ76" t="e">
        <f t="shared" ca="1" si="19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t="str">
        <f t="shared" si="8"/>
        <v>2021-20</v>
      </c>
      <c r="N77">
        <f t="shared" si="9"/>
        <v>1233</v>
      </c>
      <c r="O77">
        <f t="shared" si="9"/>
        <v>164</v>
      </c>
      <c r="P77">
        <f t="shared" si="9"/>
        <v>468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7"/>
        <v>162263</v>
      </c>
      <c r="W77">
        <f t="shared" si="27"/>
        <v>3636</v>
      </c>
      <c r="X77">
        <f t="shared" si="27"/>
        <v>4270</v>
      </c>
      <c r="Y77">
        <f t="shared" si="27"/>
        <v>0</v>
      </c>
      <c r="Z77">
        <f t="shared" si="27"/>
        <v>0</v>
      </c>
      <c r="AC77">
        <f t="shared" si="28"/>
        <v>1.6950510969235166E-4</v>
      </c>
      <c r="AD77">
        <f t="shared" si="28"/>
        <v>1.0420287028076954E-4</v>
      </c>
      <c r="AE77">
        <f t="shared" si="28"/>
        <v>4.3978225140321546E-4</v>
      </c>
      <c r="AF77">
        <f t="shared" si="28"/>
        <v>0</v>
      </c>
      <c r="AG77">
        <f t="shared" si="28"/>
        <v>0</v>
      </c>
      <c r="AI77" t="str">
        <f t="shared" si="12"/>
        <v>2021-20</v>
      </c>
      <c r="AJ77">
        <f t="shared" ref="AJ77:AN108" si="29">-LN((1-1.5*AC77)/(1-0.5*AC77))</f>
        <v>1.6953384695168622E-4</v>
      </c>
      <c r="AK77">
        <f t="shared" si="29"/>
        <v>1.0421372974482063E-4</v>
      </c>
      <c r="AL77">
        <f t="shared" si="29"/>
        <v>4.3997575202433593E-4</v>
      </c>
      <c r="AM77">
        <f t="shared" si="29"/>
        <v>0</v>
      </c>
      <c r="AN77">
        <f t="shared" si="29"/>
        <v>0</v>
      </c>
      <c r="AP77" t="str">
        <f t="shared" si="13"/>
        <v>2021-20</v>
      </c>
      <c r="AQ77">
        <f t="shared" ca="1" si="14"/>
        <v>1.6465626389414517E-4</v>
      </c>
      <c r="AR77">
        <f t="shared" ca="1" si="4"/>
        <v>1.0410200403075514E-4</v>
      </c>
      <c r="AS77">
        <f t="shared" ca="1" si="4"/>
        <v>4.3433995222129433E-4</v>
      </c>
      <c r="AT77" t="e">
        <f t="shared" ca="1" si="4"/>
        <v>#NUM!</v>
      </c>
      <c r="AU77" t="e">
        <f t="shared" ref="AU77:AU140" ca="1" si="30">AN77*EXP(-AU$1*(ROW()-$B$2))</f>
        <v>#DIV/0!</v>
      </c>
      <c r="AW77" t="str">
        <f t="shared" si="15"/>
        <v>2021-20</v>
      </c>
      <c r="AX77">
        <f t="shared" si="26"/>
        <v>0</v>
      </c>
      <c r="AY77">
        <f t="shared" si="26"/>
        <v>0</v>
      </c>
      <c r="AZ77">
        <f t="shared" si="26"/>
        <v>0</v>
      </c>
      <c r="BA77">
        <f t="shared" si="26"/>
        <v>0</v>
      </c>
      <c r="BB77">
        <f t="shared" si="26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6"/>
        <v>#DIV/0!</v>
      </c>
      <c r="BI77" t="str">
        <f t="shared" si="18"/>
        <v>2021-20</v>
      </c>
      <c r="BJ77" t="e">
        <f t="shared" ca="1" si="19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t="str">
        <f t="shared" si="8"/>
        <v>2021-21</v>
      </c>
      <c r="N78">
        <f t="shared" ref="N78:R128" si="31">G78</f>
        <v>1104</v>
      </c>
      <c r="O78">
        <f t="shared" si="31"/>
        <v>181</v>
      </c>
      <c r="P78">
        <f t="shared" si="31"/>
        <v>479</v>
      </c>
      <c r="Q78">
        <f t="shared" si="31"/>
        <v>0</v>
      </c>
      <c r="R78">
        <f t="shared" si="31"/>
        <v>0</v>
      </c>
      <c r="U78" t="str">
        <f t="shared" si="10"/>
        <v>2021-21</v>
      </c>
      <c r="V78">
        <f t="shared" si="27"/>
        <v>163367</v>
      </c>
      <c r="W78">
        <f t="shared" si="27"/>
        <v>3817</v>
      </c>
      <c r="X78">
        <f t="shared" si="27"/>
        <v>4749</v>
      </c>
      <c r="Y78">
        <f t="shared" si="27"/>
        <v>0</v>
      </c>
      <c r="Z78">
        <f t="shared" si="27"/>
        <v>0</v>
      </c>
      <c r="AC78">
        <f t="shared" si="28"/>
        <v>1.6073902679507928E-4</v>
      </c>
      <c r="AD78">
        <f t="shared" si="28"/>
        <v>9.5346611270812293E-5</v>
      </c>
      <c r="AE78">
        <f t="shared" si="28"/>
        <v>4.1883406738594202E-4</v>
      </c>
      <c r="AF78">
        <f t="shared" si="28"/>
        <v>0</v>
      </c>
      <c r="AG78">
        <f t="shared" si="28"/>
        <v>0</v>
      </c>
      <c r="AI78" t="str">
        <f t="shared" si="12"/>
        <v>2021-21</v>
      </c>
      <c r="AJ78">
        <f t="shared" si="29"/>
        <v>1.607648683298696E-4</v>
      </c>
      <c r="AK78">
        <f t="shared" si="29"/>
        <v>9.5355703186237535E-5</v>
      </c>
      <c r="AL78">
        <f t="shared" si="29"/>
        <v>4.1900956899585301E-4</v>
      </c>
      <c r="AM78">
        <f t="shared" si="29"/>
        <v>0</v>
      </c>
      <c r="AN78">
        <f t="shared" si="29"/>
        <v>0</v>
      </c>
      <c r="AP78" t="str">
        <f t="shared" si="13"/>
        <v>2021-21</v>
      </c>
      <c r="AQ78">
        <f t="shared" ca="1" si="14"/>
        <v>1.5690110994013524E-4</v>
      </c>
      <c r="AR78">
        <f t="shared" ca="1" si="14"/>
        <v>9.5270504589611631E-5</v>
      </c>
      <c r="AS78">
        <f t="shared" ca="1" si="14"/>
        <v>4.1453207335583118E-4</v>
      </c>
      <c r="AT78" t="e">
        <f t="shared" ca="1" si="14"/>
        <v>#NUM!</v>
      </c>
      <c r="AU78" t="e">
        <f t="shared" ca="1" si="30"/>
        <v>#DIV/0!</v>
      </c>
      <c r="AW78" t="str">
        <f t="shared" si="15"/>
        <v>2021-21</v>
      </c>
      <c r="AX78">
        <f t="shared" si="26"/>
        <v>0</v>
      </c>
      <c r="AY78">
        <f t="shared" si="26"/>
        <v>0</v>
      </c>
      <c r="AZ78">
        <f t="shared" si="26"/>
        <v>0</v>
      </c>
      <c r="BA78">
        <f t="shared" si="26"/>
        <v>0</v>
      </c>
      <c r="BB78">
        <f t="shared" si="26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7"/>
        <v>#DIV/0!</v>
      </c>
      <c r="BI78" t="str">
        <f t="shared" si="18"/>
        <v>2021-21</v>
      </c>
      <c r="BJ78" t="e">
        <f t="shared" ca="1" si="19"/>
        <v>#DIV/0!</v>
      </c>
      <c r="BK78" t="e">
        <f t="shared" ca="1" si="19"/>
        <v>#DIV/0!</v>
      </c>
      <c r="BL78" t="e">
        <f t="shared" ca="1" si="19"/>
        <v>#DIV/0!</v>
      </c>
      <c r="BM78" t="e">
        <f t="shared" ca="1" si="19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t="str">
        <f t="shared" ref="M79:M142" si="32">$A79</f>
        <v>2021-22</v>
      </c>
      <c r="N79">
        <f t="shared" si="31"/>
        <v>1105</v>
      </c>
      <c r="O79">
        <f t="shared" si="31"/>
        <v>206</v>
      </c>
      <c r="P79">
        <f t="shared" si="31"/>
        <v>565</v>
      </c>
      <c r="Q79">
        <f t="shared" si="31"/>
        <v>0</v>
      </c>
      <c r="R79">
        <f t="shared" si="31"/>
        <v>0</v>
      </c>
      <c r="U79" t="str">
        <f t="shared" ref="U79:U142" si="33">$A79</f>
        <v>2021-22</v>
      </c>
      <c r="V79">
        <f t="shared" si="27"/>
        <v>164472</v>
      </c>
      <c r="W79">
        <f t="shared" si="27"/>
        <v>4023</v>
      </c>
      <c r="X79">
        <f t="shared" si="27"/>
        <v>5314</v>
      </c>
      <c r="Y79">
        <f t="shared" si="27"/>
        <v>0</v>
      </c>
      <c r="Z79">
        <f t="shared" si="27"/>
        <v>0</v>
      </c>
      <c r="AC79">
        <f t="shared" si="28"/>
        <v>1.6898393857365016E-4</v>
      </c>
      <c r="AD79">
        <f t="shared" si="28"/>
        <v>1.0038056905062396E-4</v>
      </c>
      <c r="AE79">
        <f t="shared" si="28"/>
        <v>4.2893236078297997E-4</v>
      </c>
      <c r="AF79">
        <f t="shared" si="28"/>
        <v>0</v>
      </c>
      <c r="AG79">
        <f t="shared" si="28"/>
        <v>0</v>
      </c>
      <c r="AI79" t="str">
        <f t="shared" ref="AI79:AI142" si="34">$A79</f>
        <v>2021-22</v>
      </c>
      <c r="AJ79">
        <f t="shared" si="29"/>
        <v>1.6901249937374511E-4</v>
      </c>
      <c r="AK79">
        <f t="shared" si="29"/>
        <v>1.0039064640507089E-4</v>
      </c>
      <c r="AL79">
        <f t="shared" si="29"/>
        <v>4.2911642928802559E-4</v>
      </c>
      <c r="AM79">
        <f t="shared" si="29"/>
        <v>0</v>
      </c>
      <c r="AN79">
        <f t="shared" si="29"/>
        <v>0</v>
      </c>
      <c r="AP79" t="str">
        <f t="shared" ref="AP79:AP142" si="35">$A79</f>
        <v>2021-22</v>
      </c>
      <c r="AQ79">
        <f t="shared" ref="AQ79:AU142" ca="1" si="36">AJ79*EXP(-AQ$1*(ROW()-$B$2))</f>
        <v>1.6575503045029909E-4</v>
      </c>
      <c r="AR79">
        <f t="shared" ca="1" si="36"/>
        <v>1.0031888220946809E-4</v>
      </c>
      <c r="AS79">
        <f t="shared" ca="1" si="36"/>
        <v>4.2544409516400274E-4</v>
      </c>
      <c r="AT79" t="e">
        <f t="shared" ca="1" si="36"/>
        <v>#NUM!</v>
      </c>
      <c r="AU79" t="e">
        <f t="shared" ca="1" si="30"/>
        <v>#DIV/0!</v>
      </c>
      <c r="AW79" t="str">
        <f t="shared" ref="AW79:AW142" si="37">$A79</f>
        <v>2021-22</v>
      </c>
      <c r="AX79">
        <f t="shared" ref="AX79:BB94" si="38">IF(ROW()&gt;=$B$2, AQ79+AX78,0)</f>
        <v>0</v>
      </c>
      <c r="AY79">
        <f t="shared" si="38"/>
        <v>0</v>
      </c>
      <c r="AZ79">
        <f t="shared" si="38"/>
        <v>0</v>
      </c>
      <c r="BA79">
        <f t="shared" si="38"/>
        <v>0</v>
      </c>
      <c r="BB79">
        <f t="shared" si="38"/>
        <v>0</v>
      </c>
      <c r="BD79" t="e">
        <f t="shared" ref="BD79:BG142" si="39">AY79/$AX79</f>
        <v>#DIV/0!</v>
      </c>
      <c r="BE79" t="e">
        <f t="shared" si="39"/>
        <v>#DIV/0!</v>
      </c>
      <c r="BF79" t="e">
        <f t="shared" si="39"/>
        <v>#DIV/0!</v>
      </c>
      <c r="BG79" t="e">
        <f t="shared" si="39"/>
        <v>#DIV/0!</v>
      </c>
      <c r="BI79" t="str">
        <f t="shared" ref="BI79:BI142" si="40">$A79</f>
        <v>2021-22</v>
      </c>
      <c r="BJ79" t="e">
        <f t="shared" ref="BJ79:BM142" ca="1" si="41">BD79/(OFFSET(BD$1,$B$1+$B$2-2,0))</f>
        <v>#DIV/0!</v>
      </c>
      <c r="BK79" t="e">
        <f t="shared" ca="1" si="41"/>
        <v>#DIV/0!</v>
      </c>
      <c r="BL79" t="e">
        <f t="shared" ca="1" si="41"/>
        <v>#DIV/0!</v>
      </c>
      <c r="BM79" t="e">
        <f t="shared" ca="1" si="41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t="str">
        <f t="shared" si="32"/>
        <v>2021-23</v>
      </c>
      <c r="N80">
        <f t="shared" si="31"/>
        <v>1008</v>
      </c>
      <c r="O80">
        <f t="shared" si="31"/>
        <v>197</v>
      </c>
      <c r="P80">
        <f t="shared" si="31"/>
        <v>565</v>
      </c>
      <c r="Q80">
        <f t="shared" si="31"/>
        <v>0</v>
      </c>
      <c r="R80">
        <f t="shared" si="31"/>
        <v>0</v>
      </c>
      <c r="U80" t="str">
        <f t="shared" si="33"/>
        <v>2021-23</v>
      </c>
      <c r="AC80">
        <f t="shared" si="28"/>
        <v>1.6276517361376309E-4</v>
      </c>
      <c r="AD80">
        <f t="shared" si="28"/>
        <v>9.1055443520896768E-5</v>
      </c>
      <c r="AE80">
        <f t="shared" si="28"/>
        <v>3.6448744034340522E-4</v>
      </c>
      <c r="AF80">
        <f t="shared" si="28"/>
        <v>0</v>
      </c>
      <c r="AG80">
        <f t="shared" si="28"/>
        <v>0</v>
      </c>
      <c r="AI80" t="str">
        <f t="shared" si="34"/>
        <v>2021-23</v>
      </c>
      <c r="AJ80">
        <f t="shared" si="29"/>
        <v>1.6279167078785174E-4</v>
      </c>
      <c r="AK80">
        <f t="shared" si="29"/>
        <v>9.1063735432580467E-5</v>
      </c>
      <c r="AL80">
        <f t="shared" si="29"/>
        <v>3.6462034391735322E-4</v>
      </c>
      <c r="AM80">
        <f t="shared" si="29"/>
        <v>0</v>
      </c>
      <c r="AN80">
        <f t="shared" si="29"/>
        <v>0</v>
      </c>
      <c r="AP80" t="str">
        <f t="shared" si="35"/>
        <v>2021-23</v>
      </c>
      <c r="AQ80">
        <f t="shared" ca="1" si="36"/>
        <v>1.6043277684238256E-4</v>
      </c>
      <c r="AR80">
        <f t="shared" ca="1" si="36"/>
        <v>9.1014908424665074E-5</v>
      </c>
      <c r="AS80">
        <f t="shared" ca="1" si="36"/>
        <v>3.6227754399461128E-4</v>
      </c>
      <c r="AT80" t="e">
        <f t="shared" ca="1" si="36"/>
        <v>#NUM!</v>
      </c>
      <c r="AU80" t="e">
        <f t="shared" ca="1" si="30"/>
        <v>#DIV/0!</v>
      </c>
      <c r="AW80" t="str">
        <f t="shared" si="37"/>
        <v>2021-23</v>
      </c>
      <c r="AX80">
        <f t="shared" si="38"/>
        <v>0</v>
      </c>
      <c r="AY80">
        <f t="shared" si="38"/>
        <v>0</v>
      </c>
      <c r="AZ80">
        <f t="shared" si="38"/>
        <v>0</v>
      </c>
      <c r="BA80">
        <f t="shared" si="38"/>
        <v>0</v>
      </c>
      <c r="BB80">
        <f t="shared" si="38"/>
        <v>0</v>
      </c>
      <c r="BD80" t="e">
        <f t="shared" si="39"/>
        <v>#DIV/0!</v>
      </c>
      <c r="BE80" t="e">
        <f t="shared" si="39"/>
        <v>#DIV/0!</v>
      </c>
      <c r="BF80" t="e">
        <f t="shared" si="39"/>
        <v>#DIV/0!</v>
      </c>
      <c r="BG80" t="e">
        <f t="shared" si="39"/>
        <v>#DIV/0!</v>
      </c>
      <c r="BI80" t="str">
        <f t="shared" si="40"/>
        <v>2021-23</v>
      </c>
      <c r="BJ80" t="e">
        <f t="shared" ca="1" si="41"/>
        <v>#DIV/0!</v>
      </c>
      <c r="BK80" t="e">
        <f t="shared" ca="1" si="41"/>
        <v>#DIV/0!</v>
      </c>
      <c r="BL80" t="e">
        <f t="shared" ca="1" si="41"/>
        <v>#DIV/0!</v>
      </c>
      <c r="BM80" t="e">
        <f t="shared" ca="1" si="41"/>
        <v>#DIV/0!</v>
      </c>
    </row>
    <row r="81" spans="1:65" s="4" customFormat="1" x14ac:dyDescent="0.25">
      <c r="A81" s="8" t="s">
        <v>12</v>
      </c>
      <c r="B81" s="12">
        <v>5861036</v>
      </c>
      <c r="C81" s="12">
        <v>2205496</v>
      </c>
      <c r="D81" s="12">
        <v>1838302</v>
      </c>
      <c r="E81" s="12">
        <v>88</v>
      </c>
      <c r="F81" s="12">
        <v>11</v>
      </c>
      <c r="G81" s="12">
        <v>1030</v>
      </c>
      <c r="H81" s="12">
        <v>175</v>
      </c>
      <c r="I81" s="12">
        <v>636</v>
      </c>
      <c r="J81" s="12">
        <v>0</v>
      </c>
      <c r="K81" s="12">
        <v>0</v>
      </c>
      <c r="M81" t="str">
        <f t="shared" si="32"/>
        <v>2021-24</v>
      </c>
      <c r="N81">
        <f t="shared" si="31"/>
        <v>1030</v>
      </c>
      <c r="O81">
        <f t="shared" si="31"/>
        <v>175</v>
      </c>
      <c r="P81">
        <f t="shared" si="31"/>
        <v>636</v>
      </c>
      <c r="Q81">
        <f t="shared" si="31"/>
        <v>0</v>
      </c>
      <c r="R81">
        <f t="shared" si="31"/>
        <v>0</v>
      </c>
      <c r="S81"/>
      <c r="T81"/>
      <c r="U81" t="str">
        <f t="shared" si="33"/>
        <v>2021-24</v>
      </c>
      <c r="V81">
        <f t="shared" ref="V81:Z96" si="42">N81+V80</f>
        <v>1030</v>
      </c>
      <c r="W81">
        <f t="shared" si="42"/>
        <v>175</v>
      </c>
      <c r="X81">
        <f t="shared" si="42"/>
        <v>636</v>
      </c>
      <c r="Y81">
        <f t="shared" si="42"/>
        <v>0</v>
      </c>
      <c r="Z81">
        <f t="shared" si="42"/>
        <v>0</v>
      </c>
      <c r="AA81"/>
      <c r="AB81"/>
      <c r="AC81" s="4">
        <f t="shared" si="28"/>
        <v>1.7573684925327194E-4</v>
      </c>
      <c r="AD81" s="4">
        <f t="shared" si="28"/>
        <v>7.9347230736306022E-5</v>
      </c>
      <c r="AE81" s="4">
        <f t="shared" si="28"/>
        <v>3.4597144538818975E-4</v>
      </c>
      <c r="AF81" s="4">
        <f t="shared" si="28"/>
        <v>0</v>
      </c>
      <c r="AG81" s="4">
        <f t="shared" si="28"/>
        <v>0</v>
      </c>
      <c r="AI81" t="str">
        <f t="shared" si="34"/>
        <v>2021-24</v>
      </c>
      <c r="AJ81" s="4">
        <f t="shared" si="29"/>
        <v>1.7576773857432034E-4</v>
      </c>
      <c r="AK81" s="4">
        <f t="shared" si="29"/>
        <v>7.935352726062524E-5</v>
      </c>
      <c r="AL81" s="4">
        <f t="shared" si="29"/>
        <v>3.46091186509553E-4</v>
      </c>
      <c r="AM81" s="4">
        <f t="shared" si="29"/>
        <v>0</v>
      </c>
      <c r="AN81" s="4">
        <f t="shared" si="29"/>
        <v>0</v>
      </c>
      <c r="AP81" t="str">
        <f t="shared" si="35"/>
        <v>2021-24</v>
      </c>
      <c r="AQ81">
        <f t="shared" ca="1" si="36"/>
        <v>1.740656642801284E-4</v>
      </c>
      <c r="AR81">
        <f t="shared" ca="1" si="36"/>
        <v>7.9325159278443872E-5</v>
      </c>
      <c r="AS81">
        <f t="shared" ca="1" si="36"/>
        <v>3.4460709818686589E-4</v>
      </c>
      <c r="AT81" t="e">
        <f t="shared" ca="1" si="36"/>
        <v>#NUM!</v>
      </c>
      <c r="AU81" t="e">
        <f t="shared" ca="1" si="30"/>
        <v>#DIV/0!</v>
      </c>
      <c r="AW81" s="4" t="str">
        <f t="shared" si="37"/>
        <v>2021-24</v>
      </c>
      <c r="AX81">
        <f t="shared" si="38"/>
        <v>0</v>
      </c>
      <c r="AY81">
        <f t="shared" si="38"/>
        <v>0</v>
      </c>
      <c r="AZ81">
        <f t="shared" si="38"/>
        <v>0</v>
      </c>
      <c r="BA81">
        <f t="shared" si="38"/>
        <v>0</v>
      </c>
      <c r="BB81">
        <f t="shared" si="38"/>
        <v>0</v>
      </c>
      <c r="BD81" s="4" t="e">
        <f t="shared" si="39"/>
        <v>#DIV/0!</v>
      </c>
      <c r="BE81" s="4" t="e">
        <f t="shared" si="39"/>
        <v>#DIV/0!</v>
      </c>
      <c r="BF81" s="4" t="e">
        <f t="shared" si="39"/>
        <v>#DIV/0!</v>
      </c>
      <c r="BG81" s="4" t="e">
        <f t="shared" si="39"/>
        <v>#DIV/0!</v>
      </c>
      <c r="BI81" s="4" t="str">
        <f t="shared" si="40"/>
        <v>2021-24</v>
      </c>
      <c r="BJ81" t="e">
        <f t="shared" ca="1" si="41"/>
        <v>#DIV/0!</v>
      </c>
      <c r="BK81" t="e">
        <f t="shared" ca="1" si="41"/>
        <v>#DIV/0!</v>
      </c>
      <c r="BL81" t="e">
        <f t="shared" ca="1" si="41"/>
        <v>#DIV/0!</v>
      </c>
      <c r="BM81" t="e">
        <f t="shared" ca="1" si="41"/>
        <v>#DIV/0!</v>
      </c>
    </row>
    <row r="82" spans="1:65" x14ac:dyDescent="0.25">
      <c r="A82" s="1" t="s">
        <v>13</v>
      </c>
      <c r="B82" s="11">
        <v>5860006</v>
      </c>
      <c r="C82" s="11">
        <v>2205321</v>
      </c>
      <c r="D82" s="11">
        <v>1837666</v>
      </c>
      <c r="E82" s="11">
        <v>88</v>
      </c>
      <c r="F82" s="11">
        <v>11</v>
      </c>
      <c r="G82" s="11">
        <v>944</v>
      </c>
      <c r="H82" s="11">
        <v>204</v>
      </c>
      <c r="I82" s="11">
        <v>662</v>
      </c>
      <c r="J82" s="11">
        <v>0</v>
      </c>
      <c r="K82" s="11">
        <v>0</v>
      </c>
      <c r="M82" t="str">
        <f t="shared" si="32"/>
        <v>2021-25</v>
      </c>
      <c r="N82">
        <f t="shared" si="31"/>
        <v>944</v>
      </c>
      <c r="O82">
        <f t="shared" si="31"/>
        <v>204</v>
      </c>
      <c r="P82">
        <f t="shared" si="31"/>
        <v>662</v>
      </c>
      <c r="Q82">
        <f t="shared" si="31"/>
        <v>0</v>
      </c>
      <c r="R82">
        <f t="shared" si="31"/>
        <v>0</v>
      </c>
      <c r="U82" t="str">
        <f t="shared" si="33"/>
        <v>2021-25</v>
      </c>
      <c r="V82">
        <f t="shared" si="42"/>
        <v>1974</v>
      </c>
      <c r="W82">
        <f t="shared" si="42"/>
        <v>379</v>
      </c>
      <c r="X82">
        <f t="shared" si="42"/>
        <v>1298</v>
      </c>
      <c r="Y82">
        <f t="shared" si="42"/>
        <v>0</v>
      </c>
      <c r="Z82">
        <f t="shared" si="42"/>
        <v>0</v>
      </c>
      <c r="AC82">
        <f t="shared" si="28"/>
        <v>1.6109198523004924E-4</v>
      </c>
      <c r="AD82">
        <f t="shared" si="28"/>
        <v>9.2503540300935779E-5</v>
      </c>
      <c r="AE82">
        <f t="shared" si="28"/>
        <v>3.602395647522455E-4</v>
      </c>
      <c r="AF82">
        <f t="shared" si="28"/>
        <v>0</v>
      </c>
      <c r="AG82">
        <f t="shared" si="28"/>
        <v>0</v>
      </c>
      <c r="AI82" t="str">
        <f t="shared" si="34"/>
        <v>2021-25</v>
      </c>
      <c r="AJ82">
        <f t="shared" si="29"/>
        <v>1.6111794038747355E-4</v>
      </c>
      <c r="AK82">
        <f t="shared" si="29"/>
        <v>9.2512098063501585E-5</v>
      </c>
      <c r="AL82">
        <f t="shared" si="29"/>
        <v>3.603693879623661E-4</v>
      </c>
      <c r="AM82">
        <f t="shared" si="29"/>
        <v>0</v>
      </c>
      <c r="AN82">
        <f t="shared" si="29"/>
        <v>0</v>
      </c>
      <c r="AP82" t="str">
        <f t="shared" si="35"/>
        <v>2021-25</v>
      </c>
      <c r="AQ82">
        <f t="shared" ca="1" si="36"/>
        <v>1.6033593727474542E-4</v>
      </c>
      <c r="AR82">
        <f t="shared" ca="1" si="36"/>
        <v>9.2495560574693003E-5</v>
      </c>
      <c r="AS82">
        <f t="shared" ca="1" si="36"/>
        <v>3.5959590022258825E-4</v>
      </c>
      <c r="AT82" t="e">
        <f t="shared" ca="1" si="36"/>
        <v>#NUM!</v>
      </c>
      <c r="AU82" t="e">
        <f t="shared" ca="1" si="30"/>
        <v>#DIV/0!</v>
      </c>
      <c r="AW82" t="str">
        <f t="shared" si="37"/>
        <v>2021-25</v>
      </c>
      <c r="AX82">
        <f t="shared" si="38"/>
        <v>0</v>
      </c>
      <c r="AY82">
        <f t="shared" si="38"/>
        <v>0</v>
      </c>
      <c r="AZ82">
        <f t="shared" si="38"/>
        <v>0</v>
      </c>
      <c r="BA82">
        <f t="shared" si="38"/>
        <v>0</v>
      </c>
      <c r="BB82">
        <f t="shared" si="38"/>
        <v>0</v>
      </c>
      <c r="BD82" t="e">
        <f t="shared" si="39"/>
        <v>#DIV/0!</v>
      </c>
      <c r="BE82" t="e">
        <f t="shared" si="39"/>
        <v>#DIV/0!</v>
      </c>
      <c r="BF82" t="e">
        <f t="shared" si="39"/>
        <v>#DIV/0!</v>
      </c>
      <c r="BG82" t="e">
        <f t="shared" si="39"/>
        <v>#DIV/0!</v>
      </c>
      <c r="BI82" t="str">
        <f t="shared" si="40"/>
        <v>2021-25</v>
      </c>
      <c r="BJ82" t="e">
        <f t="shared" ca="1" si="41"/>
        <v>#DIV/0!</v>
      </c>
      <c r="BK82" t="e">
        <f t="shared" ca="1" si="41"/>
        <v>#DIV/0!</v>
      </c>
      <c r="BL82" t="e">
        <f t="shared" ca="1" si="41"/>
        <v>#DIV/0!</v>
      </c>
      <c r="BM82" t="e">
        <f t="shared" ca="1" si="41"/>
        <v>#DIV/0!</v>
      </c>
    </row>
    <row r="83" spans="1:65" x14ac:dyDescent="0.25">
      <c r="A83" s="1" t="s">
        <v>14</v>
      </c>
      <c r="B83" s="11">
        <v>5859062</v>
      </c>
      <c r="C83" s="11">
        <v>2205117</v>
      </c>
      <c r="D83" s="11">
        <v>1837004</v>
      </c>
      <c r="E83" s="11">
        <v>88</v>
      </c>
      <c r="F83" s="11">
        <v>11</v>
      </c>
      <c r="G83" s="11">
        <v>883</v>
      </c>
      <c r="H83" s="11">
        <v>164</v>
      </c>
      <c r="I83" s="11">
        <v>630</v>
      </c>
      <c r="J83" s="11">
        <v>0</v>
      </c>
      <c r="K83" s="11">
        <v>0</v>
      </c>
      <c r="M83" t="str">
        <f t="shared" si="32"/>
        <v>2021-26</v>
      </c>
      <c r="N83">
        <f t="shared" si="31"/>
        <v>883</v>
      </c>
      <c r="O83">
        <f t="shared" si="31"/>
        <v>164</v>
      </c>
      <c r="P83">
        <f t="shared" si="31"/>
        <v>630</v>
      </c>
      <c r="Q83">
        <f t="shared" si="31"/>
        <v>0</v>
      </c>
      <c r="R83">
        <f t="shared" si="31"/>
        <v>0</v>
      </c>
      <c r="U83" t="str">
        <f t="shared" si="33"/>
        <v>2021-26</v>
      </c>
      <c r="V83">
        <f t="shared" si="42"/>
        <v>2857</v>
      </c>
      <c r="W83">
        <f t="shared" si="42"/>
        <v>543</v>
      </c>
      <c r="X83">
        <f t="shared" si="42"/>
        <v>1928</v>
      </c>
      <c r="Y83">
        <f t="shared" si="42"/>
        <v>0</v>
      </c>
      <c r="Z83">
        <f t="shared" si="42"/>
        <v>0</v>
      </c>
      <c r="AC83">
        <f t="shared" si="28"/>
        <v>1.5070671721855819E-4</v>
      </c>
      <c r="AD83">
        <f t="shared" si="28"/>
        <v>7.4372470939183726E-5</v>
      </c>
      <c r="AE83">
        <f t="shared" si="28"/>
        <v>3.4294971595053686E-4</v>
      </c>
      <c r="AF83">
        <f t="shared" si="28"/>
        <v>0</v>
      </c>
      <c r="AG83">
        <f t="shared" si="28"/>
        <v>0</v>
      </c>
      <c r="AI83" t="str">
        <f t="shared" si="34"/>
        <v>2021-26</v>
      </c>
      <c r="AJ83">
        <f t="shared" si="29"/>
        <v>1.5072943344197437E-4</v>
      </c>
      <c r="AK83">
        <f t="shared" si="29"/>
        <v>7.437800264936941E-5</v>
      </c>
      <c r="AL83">
        <f t="shared" si="29"/>
        <v>3.4306737417267956E-4</v>
      </c>
      <c r="AM83">
        <f t="shared" si="29"/>
        <v>0</v>
      </c>
      <c r="AN83">
        <f t="shared" si="29"/>
        <v>0</v>
      </c>
      <c r="AP83" t="str">
        <f t="shared" si="35"/>
        <v>2021-26</v>
      </c>
      <c r="AQ83">
        <f t="shared" ca="1" si="36"/>
        <v>1.5072943344197437E-4</v>
      </c>
      <c r="AR83">
        <f t="shared" ca="1" si="36"/>
        <v>7.437800264936941E-5</v>
      </c>
      <c r="AS83">
        <f t="shared" ca="1" si="36"/>
        <v>3.4306737417267956E-4</v>
      </c>
      <c r="AT83" t="e">
        <f t="shared" ca="1" si="36"/>
        <v>#NUM!</v>
      </c>
      <c r="AU83" t="e">
        <f t="shared" ca="1" si="30"/>
        <v>#DIV/0!</v>
      </c>
      <c r="AW83" t="str">
        <f t="shared" si="37"/>
        <v>2021-26</v>
      </c>
      <c r="AX83">
        <f t="shared" ca="1" si="38"/>
        <v>1.5072943344197437E-4</v>
      </c>
      <c r="AY83">
        <f t="shared" ca="1" si="38"/>
        <v>7.437800264936941E-5</v>
      </c>
      <c r="AZ83">
        <f t="shared" ca="1" si="38"/>
        <v>3.4306737417267956E-4</v>
      </c>
      <c r="BA83" t="e">
        <f t="shared" ca="1" si="38"/>
        <v>#NUM!</v>
      </c>
      <c r="BB83" t="e">
        <f t="shared" ca="1" si="38"/>
        <v>#DIV/0!</v>
      </c>
      <c r="BD83">
        <f t="shared" ca="1" si="39"/>
        <v>0.49345373992931763</v>
      </c>
      <c r="BE83">
        <f t="shared" ca="1" si="39"/>
        <v>2.2760476592964083</v>
      </c>
      <c r="BF83" t="e">
        <f t="shared" ca="1" si="39"/>
        <v>#NUM!</v>
      </c>
      <c r="BG83" t="e">
        <f t="shared" ca="1" si="39"/>
        <v>#DIV/0!</v>
      </c>
      <c r="BI83" t="str">
        <f t="shared" si="40"/>
        <v>2021-26</v>
      </c>
      <c r="BJ83">
        <f t="shared" ca="1" si="41"/>
        <v>0.93892839519613391</v>
      </c>
      <c r="BK83">
        <f t="shared" ca="1" si="41"/>
        <v>0.96346253762245004</v>
      </c>
      <c r="BL83" t="e">
        <f t="shared" ca="1" si="41"/>
        <v>#NUM!</v>
      </c>
      <c r="BM83" t="e">
        <f t="shared" ca="1" si="41"/>
        <v>#DIV/0!</v>
      </c>
    </row>
    <row r="84" spans="1:65" x14ac:dyDescent="0.25">
      <c r="A84" s="1" t="s">
        <v>15</v>
      </c>
      <c r="B84" s="11">
        <v>5858179</v>
      </c>
      <c r="C84" s="11">
        <v>2204953</v>
      </c>
      <c r="D84" s="11">
        <v>1836374</v>
      </c>
      <c r="E84" s="11">
        <v>88</v>
      </c>
      <c r="F84" s="11">
        <v>11</v>
      </c>
      <c r="G84" s="11">
        <v>927</v>
      </c>
      <c r="H84" s="11">
        <v>181</v>
      </c>
      <c r="I84" s="11">
        <v>614</v>
      </c>
      <c r="J84" s="11">
        <v>0</v>
      </c>
      <c r="K84" s="11">
        <v>0</v>
      </c>
      <c r="M84" t="str">
        <f t="shared" si="32"/>
        <v>2021-27</v>
      </c>
      <c r="N84">
        <f t="shared" si="31"/>
        <v>927</v>
      </c>
      <c r="O84">
        <f t="shared" si="31"/>
        <v>181</v>
      </c>
      <c r="P84">
        <f t="shared" si="31"/>
        <v>614</v>
      </c>
      <c r="Q84">
        <f t="shared" si="31"/>
        <v>0</v>
      </c>
      <c r="R84">
        <f t="shared" si="31"/>
        <v>0</v>
      </c>
      <c r="U84" t="str">
        <f t="shared" si="33"/>
        <v>2021-27</v>
      </c>
      <c r="V84">
        <f t="shared" si="42"/>
        <v>3784</v>
      </c>
      <c r="W84">
        <f t="shared" si="42"/>
        <v>724</v>
      </c>
      <c r="X84">
        <f t="shared" si="42"/>
        <v>2542</v>
      </c>
      <c r="Y84">
        <f t="shared" si="42"/>
        <v>0</v>
      </c>
      <c r="Z84">
        <f t="shared" si="42"/>
        <v>0</v>
      </c>
      <c r="AC84">
        <f t="shared" si="28"/>
        <v>1.5824029958797777E-4</v>
      </c>
      <c r="AD84">
        <f t="shared" si="28"/>
        <v>8.2087917520237388E-5</v>
      </c>
      <c r="AE84">
        <f t="shared" si="28"/>
        <v>3.3435454869215094E-4</v>
      </c>
      <c r="AF84">
        <f t="shared" si="28"/>
        <v>0</v>
      </c>
      <c r="AG84">
        <f t="shared" si="28"/>
        <v>0</v>
      </c>
      <c r="AI84" t="str">
        <f t="shared" si="34"/>
        <v>2021-27</v>
      </c>
      <c r="AJ84">
        <f t="shared" si="29"/>
        <v>1.5826534387377016E-4</v>
      </c>
      <c r="AK84">
        <f t="shared" si="29"/>
        <v>8.2094656545638186E-5</v>
      </c>
      <c r="AL84">
        <f t="shared" si="29"/>
        <v>3.3446638216534842E-4</v>
      </c>
      <c r="AM84">
        <f t="shared" si="29"/>
        <v>0</v>
      </c>
      <c r="AN84">
        <f t="shared" si="29"/>
        <v>0</v>
      </c>
      <c r="AP84" t="str">
        <f t="shared" si="35"/>
        <v>2021-27</v>
      </c>
      <c r="AQ84">
        <f t="shared" ca="1" si="36"/>
        <v>1.5903724812461943E-4</v>
      </c>
      <c r="AR84">
        <f t="shared" ca="1" si="36"/>
        <v>8.2109334433478777E-5</v>
      </c>
      <c r="AS84">
        <f t="shared" ca="1" si="36"/>
        <v>3.3518581652434033E-4</v>
      </c>
      <c r="AT84" t="e">
        <f t="shared" ca="1" si="36"/>
        <v>#NUM!</v>
      </c>
      <c r="AU84" t="e">
        <f t="shared" ca="1" si="30"/>
        <v>#DIV/0!</v>
      </c>
      <c r="AW84" t="str">
        <f t="shared" si="37"/>
        <v>2021-27</v>
      </c>
      <c r="AX84">
        <f t="shared" ca="1" si="38"/>
        <v>3.097666815665938E-4</v>
      </c>
      <c r="AY84">
        <f t="shared" ca="1" si="38"/>
        <v>1.564873370828482E-4</v>
      </c>
      <c r="AZ84">
        <f t="shared" ca="1" si="38"/>
        <v>6.7825319069701989E-4</v>
      </c>
      <c r="BA84" t="e">
        <f t="shared" ca="1" si="38"/>
        <v>#NUM!</v>
      </c>
      <c r="BB84" t="e">
        <f t="shared" ca="1" si="38"/>
        <v>#DIV/0!</v>
      </c>
      <c r="BD84">
        <f t="shared" ca="1" si="39"/>
        <v>0.50517807884127286</v>
      </c>
      <c r="BE84">
        <f t="shared" ca="1" si="39"/>
        <v>2.1895614701583348</v>
      </c>
      <c r="BF84" t="e">
        <f t="shared" ca="1" si="39"/>
        <v>#NUM!</v>
      </c>
      <c r="BG84" t="e">
        <f t="shared" ca="1" si="39"/>
        <v>#DIV/0!</v>
      </c>
      <c r="BI84" t="str">
        <f t="shared" si="40"/>
        <v>2021-27</v>
      </c>
      <c r="BJ84">
        <f t="shared" ca="1" si="41"/>
        <v>0.96123710182568456</v>
      </c>
      <c r="BK84">
        <f t="shared" ca="1" si="41"/>
        <v>0.92685249436789807</v>
      </c>
      <c r="BL84" t="e">
        <f t="shared" ca="1" si="41"/>
        <v>#NUM!</v>
      </c>
      <c r="BM84" t="e">
        <f t="shared" ca="1" si="41"/>
        <v>#DIV/0!</v>
      </c>
    </row>
    <row r="85" spans="1:65" x14ac:dyDescent="0.25">
      <c r="A85" s="1" t="s">
        <v>16</v>
      </c>
      <c r="B85" s="11">
        <v>5857252</v>
      </c>
      <c r="C85" s="11">
        <v>2204772</v>
      </c>
      <c r="D85" s="11">
        <v>1835760</v>
      </c>
      <c r="E85" s="11">
        <v>88</v>
      </c>
      <c r="F85" s="11">
        <v>11</v>
      </c>
      <c r="G85" s="11">
        <v>892</v>
      </c>
      <c r="H85" s="11">
        <v>181</v>
      </c>
      <c r="I85" s="11">
        <v>720</v>
      </c>
      <c r="J85" s="11">
        <v>0</v>
      </c>
      <c r="K85" s="11">
        <v>0</v>
      </c>
      <c r="M85" t="str">
        <f t="shared" si="32"/>
        <v>2021-28</v>
      </c>
      <c r="N85">
        <f t="shared" si="31"/>
        <v>892</v>
      </c>
      <c r="O85">
        <f t="shared" si="31"/>
        <v>181</v>
      </c>
      <c r="P85">
        <f t="shared" si="31"/>
        <v>720</v>
      </c>
      <c r="Q85">
        <f t="shared" si="31"/>
        <v>0</v>
      </c>
      <c r="R85">
        <f t="shared" si="31"/>
        <v>0</v>
      </c>
      <c r="U85" t="str">
        <f t="shared" si="33"/>
        <v>2021-28</v>
      </c>
      <c r="V85">
        <f t="shared" si="42"/>
        <v>4676</v>
      </c>
      <c r="W85">
        <f t="shared" si="42"/>
        <v>905</v>
      </c>
      <c r="X85">
        <f t="shared" si="42"/>
        <v>3262</v>
      </c>
      <c r="Y85">
        <f t="shared" si="42"/>
        <v>0</v>
      </c>
      <c r="Z85">
        <f t="shared" si="42"/>
        <v>0</v>
      </c>
      <c r="AC85">
        <f t="shared" si="28"/>
        <v>1.5228984513556868E-4</v>
      </c>
      <c r="AD85">
        <f t="shared" si="28"/>
        <v>8.2094656499628982E-5</v>
      </c>
      <c r="AE85">
        <f t="shared" si="28"/>
        <v>3.9220813178193227E-4</v>
      </c>
      <c r="AF85">
        <f t="shared" si="28"/>
        <v>0</v>
      </c>
      <c r="AG85">
        <f t="shared" si="28"/>
        <v>0</v>
      </c>
      <c r="AI85" t="str">
        <f t="shared" si="34"/>
        <v>2021-28</v>
      </c>
      <c r="AJ85">
        <f t="shared" si="29"/>
        <v>1.5231304115943752E-4</v>
      </c>
      <c r="AK85">
        <f t="shared" si="29"/>
        <v>8.2101396631783954E-5</v>
      </c>
      <c r="AL85">
        <f t="shared" si="29"/>
        <v>3.9236202439002808E-4</v>
      </c>
      <c r="AM85">
        <f t="shared" si="29"/>
        <v>0</v>
      </c>
      <c r="AN85">
        <f t="shared" si="29"/>
        <v>0</v>
      </c>
      <c r="AP85" t="str">
        <f t="shared" si="35"/>
        <v>2021-28</v>
      </c>
      <c r="AQ85">
        <f t="shared" ca="1" si="36"/>
        <v>1.5380241077808017E-4</v>
      </c>
      <c r="AR85">
        <f t="shared" ca="1" si="36"/>
        <v>8.213075744212336E-5</v>
      </c>
      <c r="AS85" s="2">
        <f t="shared" ca="1" si="36"/>
        <v>3.9405177454818457E-4</v>
      </c>
      <c r="AT85" t="e">
        <f t="shared" ca="1" si="36"/>
        <v>#NUM!</v>
      </c>
      <c r="AU85" t="e">
        <f t="shared" ca="1" si="30"/>
        <v>#DIV/0!</v>
      </c>
      <c r="AW85" t="str">
        <f t="shared" si="37"/>
        <v>2021-28</v>
      </c>
      <c r="AX85">
        <f t="shared" ca="1" si="38"/>
        <v>4.6356909234467395E-4</v>
      </c>
      <c r="AY85">
        <f t="shared" ca="1" si="38"/>
        <v>2.3861809452497157E-4</v>
      </c>
      <c r="AZ85">
        <f t="shared" ca="1" si="38"/>
        <v>1.0723049652452046E-3</v>
      </c>
      <c r="BA85" t="e">
        <f t="shared" ca="1" si="38"/>
        <v>#NUM!</v>
      </c>
      <c r="BB85" t="e">
        <f t="shared" ca="1" si="38"/>
        <v>#DIV/0!</v>
      </c>
      <c r="BD85">
        <f t="shared" ca="1" si="39"/>
        <v>0.51474116472707743</v>
      </c>
      <c r="BE85">
        <f t="shared" ca="1" si="39"/>
        <v>2.313150257325443</v>
      </c>
      <c r="BF85" t="e">
        <f t="shared" ca="1" si="39"/>
        <v>#NUM!</v>
      </c>
      <c r="BG85" t="e">
        <f t="shared" ca="1" si="39"/>
        <v>#DIV/0!</v>
      </c>
      <c r="BI85" t="str">
        <f t="shared" si="40"/>
        <v>2021-28</v>
      </c>
      <c r="BJ85">
        <f t="shared" ca="1" si="41"/>
        <v>0.97943344356415718</v>
      </c>
      <c r="BK85">
        <f t="shared" ca="1" si="41"/>
        <v>0.9791682558675987</v>
      </c>
      <c r="BL85" t="e">
        <f t="shared" ca="1" si="41"/>
        <v>#NUM!</v>
      </c>
      <c r="BM85" t="e">
        <f t="shared" ca="1" si="41"/>
        <v>#DIV/0!</v>
      </c>
    </row>
    <row r="86" spans="1:65" x14ac:dyDescent="0.25">
      <c r="A86" s="1" t="s">
        <v>17</v>
      </c>
      <c r="B86" s="11">
        <v>5856360</v>
      </c>
      <c r="C86" s="11">
        <v>2204591</v>
      </c>
      <c r="D86" s="11">
        <v>1835040</v>
      </c>
      <c r="E86" s="11">
        <v>88</v>
      </c>
      <c r="F86" s="11">
        <v>11</v>
      </c>
      <c r="G86" s="11">
        <v>857</v>
      </c>
      <c r="H86" s="11">
        <v>183</v>
      </c>
      <c r="I86" s="11">
        <v>681</v>
      </c>
      <c r="J86" s="11">
        <v>0</v>
      </c>
      <c r="K86" s="11">
        <v>0</v>
      </c>
      <c r="M86" t="str">
        <f t="shared" si="32"/>
        <v>2021-29</v>
      </c>
      <c r="N86">
        <f t="shared" si="31"/>
        <v>857</v>
      </c>
      <c r="O86">
        <f t="shared" si="31"/>
        <v>183</v>
      </c>
      <c r="P86">
        <f t="shared" si="31"/>
        <v>681</v>
      </c>
      <c r="Q86">
        <f t="shared" si="31"/>
        <v>0</v>
      </c>
      <c r="R86">
        <f t="shared" si="31"/>
        <v>0</v>
      </c>
      <c r="U86" t="str">
        <f t="shared" si="33"/>
        <v>2021-29</v>
      </c>
      <c r="V86">
        <f t="shared" si="42"/>
        <v>5533</v>
      </c>
      <c r="W86">
        <f t="shared" si="42"/>
        <v>1088</v>
      </c>
      <c r="X86">
        <f t="shared" si="42"/>
        <v>3943</v>
      </c>
      <c r="Y86">
        <f t="shared" si="42"/>
        <v>0</v>
      </c>
      <c r="Z86">
        <f t="shared" si="42"/>
        <v>0</v>
      </c>
      <c r="AC86">
        <f t="shared" si="28"/>
        <v>1.4633663231085521E-4</v>
      </c>
      <c r="AD86">
        <f t="shared" si="28"/>
        <v>8.3008594337906664E-5</v>
      </c>
      <c r="AE86">
        <f t="shared" si="28"/>
        <v>3.7110907664138112E-4</v>
      </c>
      <c r="AF86">
        <f t="shared" si="28"/>
        <v>0</v>
      </c>
      <c r="AG86">
        <f t="shared" si="28"/>
        <v>0</v>
      </c>
      <c r="AI86" t="str">
        <f t="shared" si="34"/>
        <v>2021-29</v>
      </c>
      <c r="AJ86">
        <f t="shared" si="29"/>
        <v>1.4635805011620109E-4</v>
      </c>
      <c r="AK86">
        <f t="shared" si="29"/>
        <v>8.3015485384243395E-5</v>
      </c>
      <c r="AL86">
        <f t="shared" si="29"/>
        <v>3.7124685398093722E-4</v>
      </c>
      <c r="AM86">
        <f t="shared" si="29"/>
        <v>0</v>
      </c>
      <c r="AN86">
        <f t="shared" si="29"/>
        <v>0</v>
      </c>
      <c r="AP86" t="str">
        <f t="shared" si="35"/>
        <v>2021-29</v>
      </c>
      <c r="AQ86">
        <f t="shared" ca="1" si="36"/>
        <v>1.4850999889552669E-4</v>
      </c>
      <c r="AR86">
        <f t="shared" ca="1" si="36"/>
        <v>8.3060020920587007E-5</v>
      </c>
      <c r="AS86">
        <f t="shared" ca="1" si="36"/>
        <v>3.7364765721934509E-4</v>
      </c>
      <c r="AT86" t="e">
        <f t="shared" ca="1" si="36"/>
        <v>#NUM!</v>
      </c>
      <c r="AU86" t="e">
        <f t="shared" ca="1" si="30"/>
        <v>#DIV/0!</v>
      </c>
      <c r="AW86" t="str">
        <f t="shared" si="37"/>
        <v>2021-29</v>
      </c>
      <c r="AX86">
        <f t="shared" ca="1" si="38"/>
        <v>6.1207909124020069E-4</v>
      </c>
      <c r="AY86">
        <f t="shared" ca="1" si="38"/>
        <v>3.216781154455586E-4</v>
      </c>
      <c r="AZ86">
        <f t="shared" ca="1" si="38"/>
        <v>1.4459526224645497E-3</v>
      </c>
      <c r="BA86" t="e">
        <f t="shared" ca="1" si="38"/>
        <v>#NUM!</v>
      </c>
      <c r="BB86" t="e">
        <f t="shared" ca="1" si="38"/>
        <v>#DIV/0!</v>
      </c>
      <c r="BD86">
        <f t="shared" ca="1" si="39"/>
        <v>0.52554991674976392</v>
      </c>
      <c r="BE86">
        <f t="shared" ca="1" si="39"/>
        <v>2.3623623861007017</v>
      </c>
      <c r="BF86" t="e">
        <f t="shared" ca="1" si="39"/>
        <v>#NUM!</v>
      </c>
      <c r="BG86" t="e">
        <f t="shared" ca="1" si="39"/>
        <v>#DIV/0!</v>
      </c>
      <c r="BI86" t="str">
        <f t="shared" si="40"/>
        <v>2021-29</v>
      </c>
      <c r="BJ86">
        <f t="shared" ca="1" si="41"/>
        <v>1</v>
      </c>
      <c r="BK86">
        <f t="shared" ca="1" si="41"/>
        <v>1</v>
      </c>
      <c r="BL86" t="e">
        <f t="shared" ca="1" si="41"/>
        <v>#NUM!</v>
      </c>
      <c r="BM86" t="e">
        <f t="shared" ca="1" si="41"/>
        <v>#DIV/0!</v>
      </c>
    </row>
    <row r="87" spans="1:65" x14ac:dyDescent="0.25">
      <c r="A87" s="1" t="s">
        <v>18</v>
      </c>
      <c r="B87" s="11">
        <v>5855503</v>
      </c>
      <c r="C87" s="11">
        <v>2204408</v>
      </c>
      <c r="D87" s="11">
        <v>1834359</v>
      </c>
      <c r="E87" s="11">
        <v>88</v>
      </c>
      <c r="F87" s="11">
        <v>11</v>
      </c>
      <c r="G87" s="11">
        <v>870</v>
      </c>
      <c r="H87" s="11">
        <v>186</v>
      </c>
      <c r="I87" s="11">
        <v>767</v>
      </c>
      <c r="J87" s="11">
        <v>0</v>
      </c>
      <c r="K87" s="11">
        <v>0</v>
      </c>
      <c r="M87" t="str">
        <f t="shared" si="32"/>
        <v>2021-30</v>
      </c>
      <c r="N87">
        <f t="shared" si="31"/>
        <v>870</v>
      </c>
      <c r="O87">
        <f t="shared" si="31"/>
        <v>186</v>
      </c>
      <c r="P87">
        <f t="shared" si="31"/>
        <v>767</v>
      </c>
      <c r="Q87">
        <f t="shared" si="31"/>
        <v>0</v>
      </c>
      <c r="R87">
        <f t="shared" si="31"/>
        <v>0</v>
      </c>
      <c r="U87" t="str">
        <f t="shared" si="33"/>
        <v>2021-30</v>
      </c>
      <c r="V87">
        <f t="shared" si="42"/>
        <v>6403</v>
      </c>
      <c r="W87">
        <f t="shared" si="42"/>
        <v>1274</v>
      </c>
      <c r="X87">
        <f t="shared" si="42"/>
        <v>4710</v>
      </c>
      <c r="Y87">
        <f t="shared" si="42"/>
        <v>0</v>
      </c>
      <c r="Z87">
        <f t="shared" si="42"/>
        <v>0</v>
      </c>
      <c r="AC87">
        <f t="shared" si="28"/>
        <v>1.4857818363341288E-4</v>
      </c>
      <c r="AD87">
        <f t="shared" si="28"/>
        <v>8.437639493233558E-5</v>
      </c>
      <c r="AE87">
        <f t="shared" si="28"/>
        <v>4.1812971179578263E-4</v>
      </c>
      <c r="AF87">
        <f t="shared" si="28"/>
        <v>0</v>
      </c>
      <c r="AG87">
        <f t="shared" si="28"/>
        <v>0</v>
      </c>
      <c r="AI87" t="str">
        <f t="shared" si="34"/>
        <v>2021-30</v>
      </c>
      <c r="AJ87">
        <f t="shared" si="29"/>
        <v>1.4860026266389452E-4</v>
      </c>
      <c r="AK87">
        <f t="shared" si="29"/>
        <v>8.4383514959165514E-5</v>
      </c>
      <c r="AL87">
        <f t="shared" si="29"/>
        <v>4.1830462348440954E-4</v>
      </c>
      <c r="AM87">
        <f t="shared" si="29"/>
        <v>0</v>
      </c>
      <c r="AN87">
        <f t="shared" si="29"/>
        <v>0</v>
      </c>
      <c r="AP87" t="str">
        <f t="shared" si="35"/>
        <v>2021-30</v>
      </c>
      <c r="AQ87">
        <f t="shared" ca="1" si="36"/>
        <v>1.5152060080584123E-4</v>
      </c>
      <c r="AR87">
        <f t="shared" ca="1" si="36"/>
        <v>8.4443879617740331E-5</v>
      </c>
      <c r="AS87">
        <f t="shared" ca="1" si="36"/>
        <v>4.2191533135536066E-4</v>
      </c>
      <c r="AT87" t="e">
        <f t="shared" ca="1" si="36"/>
        <v>#NUM!</v>
      </c>
      <c r="AU87" t="e">
        <f t="shared" ca="1" si="30"/>
        <v>#DIV/0!</v>
      </c>
      <c r="AW87" t="str">
        <f t="shared" si="37"/>
        <v>2021-30</v>
      </c>
      <c r="AX87">
        <f t="shared" ca="1" si="38"/>
        <v>7.635996920460419E-4</v>
      </c>
      <c r="AY87">
        <f t="shared" ca="1" si="38"/>
        <v>4.0612199506329891E-4</v>
      </c>
      <c r="AZ87">
        <f t="shared" ca="1" si="38"/>
        <v>1.8678679538199103E-3</v>
      </c>
      <c r="BA87" t="e">
        <f t="shared" ca="1" si="38"/>
        <v>#NUM!</v>
      </c>
      <c r="BB87" t="e">
        <f t="shared" ca="1" si="38"/>
        <v>#DIV/0!</v>
      </c>
      <c r="BD87">
        <f t="shared" ca="1" si="39"/>
        <v>0.53185196287220537</v>
      </c>
      <c r="BE87">
        <f t="shared" ca="1" si="39"/>
        <v>2.4461350276543663</v>
      </c>
      <c r="BF87" t="e">
        <f t="shared" ca="1" si="39"/>
        <v>#NUM!</v>
      </c>
      <c r="BG87" t="e">
        <f t="shared" ca="1" si="39"/>
        <v>#DIV/0!</v>
      </c>
      <c r="BI87" t="str">
        <f t="shared" si="40"/>
        <v>2021-30</v>
      </c>
      <c r="BJ87">
        <f t="shared" ca="1" si="41"/>
        <v>1.0119913369245992</v>
      </c>
      <c r="BK87">
        <f t="shared" ca="1" si="41"/>
        <v>1.0354613847759147</v>
      </c>
      <c r="BL87" t="e">
        <f t="shared" ca="1" si="41"/>
        <v>#NUM!</v>
      </c>
      <c r="BM87" t="e">
        <f t="shared" ca="1" si="41"/>
        <v>#DIV/0!</v>
      </c>
    </row>
    <row r="88" spans="1:65" x14ac:dyDescent="0.25">
      <c r="A88" s="1" t="s">
        <v>19</v>
      </c>
      <c r="B88" s="11">
        <v>5854633</v>
      </c>
      <c r="C88" s="11">
        <v>2204222</v>
      </c>
      <c r="D88" s="11">
        <v>1833592</v>
      </c>
      <c r="E88" s="11">
        <v>88</v>
      </c>
      <c r="F88" s="11">
        <v>11</v>
      </c>
      <c r="G88" s="11">
        <v>808</v>
      </c>
      <c r="H88" s="11">
        <v>173</v>
      </c>
      <c r="I88" s="11">
        <v>658</v>
      </c>
      <c r="J88" s="11">
        <v>0</v>
      </c>
      <c r="K88" s="11">
        <v>0</v>
      </c>
      <c r="M88" t="str">
        <f t="shared" si="32"/>
        <v>2021-31</v>
      </c>
      <c r="N88">
        <f t="shared" si="31"/>
        <v>808</v>
      </c>
      <c r="O88">
        <f t="shared" si="31"/>
        <v>173</v>
      </c>
      <c r="P88">
        <f t="shared" si="31"/>
        <v>658</v>
      </c>
      <c r="Q88">
        <f t="shared" si="31"/>
        <v>0</v>
      </c>
      <c r="R88">
        <f t="shared" si="31"/>
        <v>0</v>
      </c>
      <c r="U88" t="str">
        <f t="shared" si="33"/>
        <v>2021-31</v>
      </c>
      <c r="V88">
        <f t="shared" si="42"/>
        <v>7211</v>
      </c>
      <c r="W88">
        <f t="shared" si="42"/>
        <v>1447</v>
      </c>
      <c r="X88">
        <f t="shared" si="42"/>
        <v>5368</v>
      </c>
      <c r="Y88">
        <f t="shared" si="42"/>
        <v>0</v>
      </c>
      <c r="Z88">
        <f t="shared" si="42"/>
        <v>0</v>
      </c>
      <c r="AC88">
        <f t="shared" si="28"/>
        <v>1.3801035863392292E-4</v>
      </c>
      <c r="AD88">
        <f t="shared" si="28"/>
        <v>7.8485742361704042E-5</v>
      </c>
      <c r="AE88">
        <f t="shared" si="28"/>
        <v>3.5885845924284139E-4</v>
      </c>
      <c r="AF88">
        <f t="shared" si="28"/>
        <v>0</v>
      </c>
      <c r="AG88">
        <f t="shared" si="28"/>
        <v>0</v>
      </c>
      <c r="AI88" t="str">
        <f t="shared" si="34"/>
        <v>2021-31</v>
      </c>
      <c r="AJ88">
        <f t="shared" si="29"/>
        <v>1.3802940834117011E-4</v>
      </c>
      <c r="AK88">
        <f t="shared" si="29"/>
        <v>7.8491902897212363E-5</v>
      </c>
      <c r="AL88">
        <f t="shared" si="29"/>
        <v>3.5898728872196654E-4</v>
      </c>
      <c r="AM88">
        <f t="shared" si="29"/>
        <v>0</v>
      </c>
      <c r="AN88">
        <f t="shared" si="29"/>
        <v>0</v>
      </c>
      <c r="AP88" t="str">
        <f t="shared" si="35"/>
        <v>2021-31</v>
      </c>
      <c r="AQ88">
        <f t="shared" ca="1" si="36"/>
        <v>1.4142844283309786E-4</v>
      </c>
      <c r="AR88">
        <f t="shared" ca="1" si="36"/>
        <v>7.8562096710104888E-5</v>
      </c>
      <c r="AS88">
        <f t="shared" ca="1" si="36"/>
        <v>3.6286482709207019E-4</v>
      </c>
      <c r="AT88" t="e">
        <f t="shared" ca="1" si="36"/>
        <v>#NUM!</v>
      </c>
      <c r="AU88" t="e">
        <f t="shared" ca="1" si="30"/>
        <v>#DIV/0!</v>
      </c>
      <c r="AW88" t="str">
        <f t="shared" si="37"/>
        <v>2021-31</v>
      </c>
      <c r="AX88">
        <f t="shared" ca="1" si="38"/>
        <v>9.0502813487913975E-4</v>
      </c>
      <c r="AY88">
        <f t="shared" ca="1" si="38"/>
        <v>4.846840917734038E-4</v>
      </c>
      <c r="AZ88">
        <f t="shared" ca="1" si="38"/>
        <v>2.2307327809119805E-3</v>
      </c>
      <c r="BA88" t="e">
        <f t="shared" ca="1" si="38"/>
        <v>#NUM!</v>
      </c>
      <c r="BB88" t="e">
        <f t="shared" ca="1" si="38"/>
        <v>#DIV/0!</v>
      </c>
      <c r="BD88">
        <f t="shared" ca="1" si="39"/>
        <v>0.5355458831543729</v>
      </c>
      <c r="BE88">
        <f t="shared" ca="1" si="39"/>
        <v>2.4648214734339495</v>
      </c>
      <c r="BF88" t="e">
        <f t="shared" ca="1" si="39"/>
        <v>#NUM!</v>
      </c>
      <c r="BG88" t="e">
        <f t="shared" ca="1" si="39"/>
        <v>#DIV/0!</v>
      </c>
      <c r="BI88" t="str">
        <f t="shared" si="40"/>
        <v>2021-31</v>
      </c>
      <c r="BJ88">
        <f t="shared" ca="1" si="41"/>
        <v>1.0190200132966027</v>
      </c>
      <c r="BK88">
        <f t="shared" ca="1" si="41"/>
        <v>1.0433714522107533</v>
      </c>
      <c r="BL88" t="e">
        <f t="shared" ca="1" si="41"/>
        <v>#NUM!</v>
      </c>
      <c r="BM88" t="e">
        <f t="shared" ca="1" si="41"/>
        <v>#DIV/0!</v>
      </c>
    </row>
    <row r="89" spans="1:65" x14ac:dyDescent="0.25">
      <c r="A89" s="1" t="s">
        <v>20</v>
      </c>
      <c r="B89" s="11">
        <v>5853825</v>
      </c>
      <c r="C89" s="11">
        <v>2204049</v>
      </c>
      <c r="D89" s="11">
        <v>1832934</v>
      </c>
      <c r="E89" s="11">
        <v>88</v>
      </c>
      <c r="F89" s="11">
        <v>11</v>
      </c>
      <c r="G89" s="11">
        <v>854</v>
      </c>
      <c r="H89" s="11">
        <v>190</v>
      </c>
      <c r="I89" s="11">
        <v>721</v>
      </c>
      <c r="J89" s="11">
        <v>0</v>
      </c>
      <c r="K89" s="11">
        <v>0</v>
      </c>
      <c r="M89" t="str">
        <f t="shared" si="32"/>
        <v>2021-32</v>
      </c>
      <c r="N89">
        <f t="shared" si="31"/>
        <v>854</v>
      </c>
      <c r="O89">
        <f t="shared" si="31"/>
        <v>190</v>
      </c>
      <c r="P89">
        <f t="shared" si="31"/>
        <v>721</v>
      </c>
      <c r="Q89">
        <f t="shared" si="31"/>
        <v>0</v>
      </c>
      <c r="R89">
        <f t="shared" si="31"/>
        <v>0</v>
      </c>
      <c r="U89" t="str">
        <f t="shared" si="33"/>
        <v>2021-32</v>
      </c>
      <c r="V89">
        <f t="shared" si="42"/>
        <v>8065</v>
      </c>
      <c r="W89">
        <f t="shared" si="42"/>
        <v>1637</v>
      </c>
      <c r="X89">
        <f t="shared" si="42"/>
        <v>6089</v>
      </c>
      <c r="Y89">
        <f t="shared" si="42"/>
        <v>0</v>
      </c>
      <c r="Z89">
        <f t="shared" si="42"/>
        <v>0</v>
      </c>
      <c r="AC89">
        <f t="shared" si="28"/>
        <v>1.4588751799037383E-4</v>
      </c>
      <c r="AD89">
        <f t="shared" si="28"/>
        <v>8.6204980016324497E-5</v>
      </c>
      <c r="AE89">
        <f t="shared" si="28"/>
        <v>3.9335840788593587E-4</v>
      </c>
      <c r="AF89">
        <f t="shared" si="28"/>
        <v>0</v>
      </c>
      <c r="AG89">
        <f t="shared" si="28"/>
        <v>0</v>
      </c>
      <c r="AI89" t="str">
        <f t="shared" si="34"/>
        <v>2021-32</v>
      </c>
      <c r="AJ89">
        <f t="shared" si="29"/>
        <v>1.4590880452251882E-4</v>
      </c>
      <c r="AK89">
        <f t="shared" si="29"/>
        <v>8.6212412008960132E-5</v>
      </c>
      <c r="AL89">
        <f t="shared" si="29"/>
        <v>3.9351320468961564E-4</v>
      </c>
      <c r="AM89">
        <f t="shared" si="29"/>
        <v>0</v>
      </c>
      <c r="AN89">
        <f t="shared" si="29"/>
        <v>0</v>
      </c>
      <c r="AP89" t="str">
        <f t="shared" si="35"/>
        <v>2021-32</v>
      </c>
      <c r="AQ89">
        <f t="shared" ca="1" si="36"/>
        <v>1.5023103494396598E-4</v>
      </c>
      <c r="AR89">
        <f t="shared" ca="1" si="36"/>
        <v>8.6304938021141073E-5</v>
      </c>
      <c r="AS89">
        <f t="shared" ca="1" si="36"/>
        <v>3.9861925498533901E-4</v>
      </c>
      <c r="AT89" t="e">
        <f t="shared" ca="1" si="36"/>
        <v>#NUM!</v>
      </c>
      <c r="AU89" t="e">
        <f t="shared" ca="1" si="30"/>
        <v>#DIV/0!</v>
      </c>
      <c r="AW89" t="str">
        <f t="shared" si="37"/>
        <v>2021-32</v>
      </c>
      <c r="AX89">
        <f t="shared" ca="1" si="38"/>
        <v>1.0552591698231057E-3</v>
      </c>
      <c r="AY89">
        <f t="shared" ca="1" si="38"/>
        <v>5.7098902979454491E-4</v>
      </c>
      <c r="AZ89">
        <f t="shared" ca="1" si="38"/>
        <v>2.6293520358973196E-3</v>
      </c>
      <c r="BA89" t="e">
        <f t="shared" ca="1" si="38"/>
        <v>#NUM!</v>
      </c>
      <c r="BB89" t="e">
        <f t="shared" ca="1" si="38"/>
        <v>#DIV/0!</v>
      </c>
      <c r="BD89">
        <f t="shared" ca="1" si="39"/>
        <v>0.54108890604595317</v>
      </c>
      <c r="BE89">
        <f t="shared" ca="1" si="39"/>
        <v>2.49166471241191</v>
      </c>
      <c r="BF89" t="e">
        <f t="shared" ca="1" si="39"/>
        <v>#NUM!</v>
      </c>
      <c r="BG89" t="e">
        <f t="shared" ca="1" si="39"/>
        <v>#DIV/0!</v>
      </c>
      <c r="BI89" t="str">
        <f t="shared" si="40"/>
        <v>2021-32</v>
      </c>
      <c r="BJ89">
        <f t="shared" ca="1" si="41"/>
        <v>1.0295671044765631</v>
      </c>
      <c r="BK89">
        <f t="shared" ca="1" si="41"/>
        <v>1.054734331646989</v>
      </c>
      <c r="BL89" t="e">
        <f t="shared" ca="1" si="41"/>
        <v>#NUM!</v>
      </c>
      <c r="BM89" t="e">
        <f t="shared" ca="1" si="41"/>
        <v>#DIV/0!</v>
      </c>
    </row>
    <row r="90" spans="1:65" x14ac:dyDescent="0.25">
      <c r="A90" s="1" t="s">
        <v>21</v>
      </c>
      <c r="B90" s="11">
        <v>5852971</v>
      </c>
      <c r="C90" s="11">
        <v>2203859</v>
      </c>
      <c r="D90" s="11">
        <v>1832213</v>
      </c>
      <c r="E90" s="11">
        <v>88</v>
      </c>
      <c r="F90" s="11">
        <v>11</v>
      </c>
      <c r="G90" s="11">
        <v>833</v>
      </c>
      <c r="H90" s="11">
        <v>194</v>
      </c>
      <c r="I90" s="11">
        <v>704</v>
      </c>
      <c r="J90" s="11">
        <v>0</v>
      </c>
      <c r="K90" s="11">
        <v>0</v>
      </c>
      <c r="M90" t="str">
        <f t="shared" si="32"/>
        <v>2021-33</v>
      </c>
      <c r="N90">
        <f t="shared" si="31"/>
        <v>833</v>
      </c>
      <c r="O90">
        <f t="shared" si="31"/>
        <v>194</v>
      </c>
      <c r="P90">
        <f t="shared" si="31"/>
        <v>704</v>
      </c>
      <c r="Q90">
        <f t="shared" si="31"/>
        <v>0</v>
      </c>
      <c r="R90">
        <f t="shared" si="31"/>
        <v>0</v>
      </c>
      <c r="U90" t="str">
        <f t="shared" si="33"/>
        <v>2021-33</v>
      </c>
      <c r="V90">
        <f t="shared" si="42"/>
        <v>8898</v>
      </c>
      <c r="W90">
        <f t="shared" si="42"/>
        <v>1831</v>
      </c>
      <c r="X90">
        <f t="shared" si="42"/>
        <v>6793</v>
      </c>
      <c r="Y90">
        <f t="shared" si="42"/>
        <v>0</v>
      </c>
      <c r="Z90">
        <f t="shared" si="42"/>
        <v>0</v>
      </c>
      <c r="AC90">
        <f t="shared" si="28"/>
        <v>1.4232088284736076E-4</v>
      </c>
      <c r="AD90">
        <f t="shared" si="28"/>
        <v>8.8027410102007437E-5</v>
      </c>
      <c r="AE90">
        <f t="shared" si="28"/>
        <v>3.8423480239469974E-4</v>
      </c>
      <c r="AF90">
        <f t="shared" si="28"/>
        <v>0</v>
      </c>
      <c r="AG90">
        <f t="shared" si="28"/>
        <v>0</v>
      </c>
      <c r="AI90" t="str">
        <f t="shared" si="34"/>
        <v>2021-33</v>
      </c>
      <c r="AJ90">
        <f t="shared" si="29"/>
        <v>1.4234114120458742E-4</v>
      </c>
      <c r="AK90">
        <f t="shared" si="29"/>
        <v>8.8035159665887059E-5</v>
      </c>
      <c r="AL90">
        <f t="shared" si="29"/>
        <v>3.8438250025965174E-4</v>
      </c>
      <c r="AM90">
        <f t="shared" si="29"/>
        <v>0</v>
      </c>
      <c r="AN90">
        <f t="shared" si="29"/>
        <v>0</v>
      </c>
      <c r="AP90" t="str">
        <f t="shared" si="35"/>
        <v>2021-33</v>
      </c>
      <c r="AQ90">
        <f t="shared" ca="1" si="36"/>
        <v>1.472724901163419E-4</v>
      </c>
      <c r="AR90">
        <f t="shared" ca="1" si="36"/>
        <v>8.8145398807558555E-5</v>
      </c>
      <c r="AS90">
        <f t="shared" ca="1" si="36"/>
        <v>3.9020760637986629E-4</v>
      </c>
      <c r="AT90" t="e">
        <f t="shared" ca="1" si="36"/>
        <v>#NUM!</v>
      </c>
      <c r="AU90" t="e">
        <f t="shared" ca="1" si="30"/>
        <v>#DIV/0!</v>
      </c>
      <c r="AW90" t="str">
        <f t="shared" si="37"/>
        <v>2021-33</v>
      </c>
      <c r="AX90">
        <f t="shared" ca="1" si="38"/>
        <v>1.2025316599394477E-3</v>
      </c>
      <c r="AY90">
        <f t="shared" ca="1" si="38"/>
        <v>6.5913442860210348E-4</v>
      </c>
      <c r="AZ90">
        <f t="shared" ca="1" si="38"/>
        <v>3.0195596422771861E-3</v>
      </c>
      <c r="BA90" t="e">
        <f t="shared" ca="1" si="38"/>
        <v>#NUM!</v>
      </c>
      <c r="BB90" t="e">
        <f t="shared" ca="1" si="38"/>
        <v>#DIV/0!</v>
      </c>
      <c r="BD90">
        <f t="shared" ca="1" si="39"/>
        <v>0.5481223077613554</v>
      </c>
      <c r="BE90">
        <f t="shared" ca="1" si="39"/>
        <v>2.511002198835441</v>
      </c>
      <c r="BF90" t="e">
        <f t="shared" ca="1" si="39"/>
        <v>#NUM!</v>
      </c>
      <c r="BG90" t="e">
        <f t="shared" ca="1" si="39"/>
        <v>#DIV/0!</v>
      </c>
      <c r="BI90" t="str">
        <f t="shared" si="40"/>
        <v>2021-33</v>
      </c>
      <c r="BJ90">
        <f t="shared" ca="1" si="41"/>
        <v>1.042950042026815</v>
      </c>
      <c r="BK90">
        <f t="shared" ca="1" si="41"/>
        <v>1.0629199878940179</v>
      </c>
      <c r="BL90" t="e">
        <f t="shared" ca="1" si="41"/>
        <v>#NUM!</v>
      </c>
      <c r="BM90" t="e">
        <f t="shared" ca="1" si="41"/>
        <v>#DIV/0!</v>
      </c>
    </row>
    <row r="91" spans="1:65" x14ac:dyDescent="0.25">
      <c r="A91" s="1" t="s">
        <v>22</v>
      </c>
      <c r="B91" s="11">
        <v>5852138</v>
      </c>
      <c r="C91" s="11">
        <v>2203665</v>
      </c>
      <c r="D91" s="11">
        <v>1831509</v>
      </c>
      <c r="E91" s="11">
        <v>88</v>
      </c>
      <c r="F91" s="11">
        <v>11</v>
      </c>
      <c r="G91" s="11">
        <v>780</v>
      </c>
      <c r="H91" s="11">
        <v>203</v>
      </c>
      <c r="I91" s="11">
        <v>710</v>
      </c>
      <c r="J91" s="11">
        <v>0</v>
      </c>
      <c r="K91" s="11">
        <v>0</v>
      </c>
      <c r="M91" t="str">
        <f t="shared" si="32"/>
        <v>2021-34</v>
      </c>
      <c r="N91">
        <f t="shared" si="31"/>
        <v>780</v>
      </c>
      <c r="O91">
        <f t="shared" si="31"/>
        <v>203</v>
      </c>
      <c r="P91">
        <f t="shared" si="31"/>
        <v>710</v>
      </c>
      <c r="Q91">
        <f t="shared" si="31"/>
        <v>0</v>
      </c>
      <c r="R91">
        <f t="shared" si="31"/>
        <v>0</v>
      </c>
      <c r="U91" t="str">
        <f t="shared" si="33"/>
        <v>2021-34</v>
      </c>
      <c r="V91">
        <f t="shared" si="42"/>
        <v>9678</v>
      </c>
      <c r="W91">
        <f t="shared" si="42"/>
        <v>2034</v>
      </c>
      <c r="X91">
        <f t="shared" si="42"/>
        <v>7503</v>
      </c>
      <c r="Y91">
        <f t="shared" si="42"/>
        <v>0</v>
      </c>
      <c r="Z91">
        <f t="shared" si="42"/>
        <v>0</v>
      </c>
      <c r="AC91">
        <f t="shared" si="28"/>
        <v>1.3328462179121545E-4</v>
      </c>
      <c r="AD91">
        <f t="shared" si="28"/>
        <v>9.211926495179621E-5</v>
      </c>
      <c r="AE91">
        <f t="shared" si="28"/>
        <v>3.8765848270469868E-4</v>
      </c>
      <c r="AF91">
        <f t="shared" si="28"/>
        <v>0</v>
      </c>
      <c r="AG91">
        <f t="shared" si="28"/>
        <v>0</v>
      </c>
      <c r="AI91" t="str">
        <f t="shared" si="34"/>
        <v>2021-34</v>
      </c>
      <c r="AJ91">
        <f t="shared" si="29"/>
        <v>1.3330238914712264E-4</v>
      </c>
      <c r="AK91">
        <f t="shared" si="29"/>
        <v>9.2127751757709123E-5</v>
      </c>
      <c r="AL91">
        <f t="shared" si="29"/>
        <v>3.878088249439291E-4</v>
      </c>
      <c r="AM91">
        <f t="shared" si="29"/>
        <v>0</v>
      </c>
      <c r="AN91">
        <f t="shared" si="29"/>
        <v>0</v>
      </c>
      <c r="AP91" t="str">
        <f t="shared" si="35"/>
        <v>2021-34</v>
      </c>
      <c r="AQ91">
        <f t="shared" ca="1" si="36"/>
        <v>1.3859327152848931E-4</v>
      </c>
      <c r="AR91">
        <f t="shared" ca="1" si="36"/>
        <v>9.2259608067240818E-5</v>
      </c>
      <c r="AS91">
        <f t="shared" ca="1" si="36"/>
        <v>3.945326700812964E-4</v>
      </c>
      <c r="AT91" t="e">
        <f t="shared" ca="1" si="36"/>
        <v>#NUM!</v>
      </c>
      <c r="AU91" t="e">
        <f t="shared" ca="1" si="30"/>
        <v>#DIV/0!</v>
      </c>
      <c r="AW91" t="str">
        <f t="shared" si="37"/>
        <v>2021-34</v>
      </c>
      <c r="AX91">
        <f t="shared" ca="1" si="38"/>
        <v>1.341124931467937E-3</v>
      </c>
      <c r="AY91">
        <f t="shared" ca="1" si="38"/>
        <v>7.5139403666934427E-4</v>
      </c>
      <c r="AZ91">
        <f t="shared" ca="1" si="38"/>
        <v>3.4140923123584825E-3</v>
      </c>
      <c r="BA91" t="e">
        <f t="shared" ca="1" si="38"/>
        <v>#NUM!</v>
      </c>
      <c r="BB91" t="e">
        <f t="shared" ca="1" si="38"/>
        <v>#DIV/0!</v>
      </c>
      <c r="BD91">
        <f t="shared" ca="1" si="39"/>
        <v>0.5602714698972161</v>
      </c>
      <c r="BE91">
        <f t="shared" ca="1" si="39"/>
        <v>2.5456929718110346</v>
      </c>
      <c r="BF91" t="e">
        <f t="shared" ca="1" si="39"/>
        <v>#NUM!</v>
      </c>
      <c r="BG91" t="e">
        <f t="shared" ca="1" si="39"/>
        <v>#DIV/0!</v>
      </c>
      <c r="BI91" t="str">
        <f t="shared" si="40"/>
        <v>2021-34</v>
      </c>
      <c r="BJ91">
        <f t="shared" ca="1" si="41"/>
        <v>1.0660670890449109</v>
      </c>
      <c r="BK91">
        <f t="shared" ca="1" si="41"/>
        <v>1.0776047683407866</v>
      </c>
      <c r="BL91" t="e">
        <f t="shared" ca="1" si="41"/>
        <v>#NUM!</v>
      </c>
      <c r="BM91" t="e">
        <f t="shared" ca="1" si="41"/>
        <v>#DIV/0!</v>
      </c>
    </row>
    <row r="92" spans="1:65" x14ac:dyDescent="0.25">
      <c r="A92" s="1" t="s">
        <v>23</v>
      </c>
      <c r="B92" s="11">
        <v>5851358</v>
      </c>
      <c r="C92" s="11">
        <v>2203462</v>
      </c>
      <c r="D92" s="11">
        <v>1830799</v>
      </c>
      <c r="E92" s="11">
        <v>88</v>
      </c>
      <c r="F92" s="11">
        <v>11</v>
      </c>
      <c r="G92" s="11">
        <v>772</v>
      </c>
      <c r="H92" s="11">
        <v>193</v>
      </c>
      <c r="I92" s="11">
        <v>724</v>
      </c>
      <c r="J92" s="11">
        <v>0</v>
      </c>
      <c r="K92" s="11">
        <v>0</v>
      </c>
      <c r="M92" t="str">
        <f t="shared" si="32"/>
        <v>2021-35</v>
      </c>
      <c r="N92">
        <f t="shared" si="31"/>
        <v>772</v>
      </c>
      <c r="O92">
        <f t="shared" si="31"/>
        <v>193</v>
      </c>
      <c r="P92">
        <f t="shared" si="31"/>
        <v>724</v>
      </c>
      <c r="Q92">
        <f t="shared" si="31"/>
        <v>0</v>
      </c>
      <c r="R92">
        <f t="shared" si="31"/>
        <v>0</v>
      </c>
      <c r="U92" t="str">
        <f t="shared" si="33"/>
        <v>2021-35</v>
      </c>
      <c r="V92">
        <f t="shared" si="42"/>
        <v>10450</v>
      </c>
      <c r="W92">
        <f t="shared" si="42"/>
        <v>2227</v>
      </c>
      <c r="X92">
        <f t="shared" si="42"/>
        <v>8227</v>
      </c>
      <c r="Y92">
        <f t="shared" si="42"/>
        <v>0</v>
      </c>
      <c r="Z92">
        <f t="shared" si="42"/>
        <v>0</v>
      </c>
      <c r="AC92">
        <f t="shared" si="28"/>
        <v>1.3193518496048268E-4</v>
      </c>
      <c r="AD92">
        <f t="shared" si="28"/>
        <v>8.7589438801304487E-5</v>
      </c>
      <c r="AE92">
        <f t="shared" si="28"/>
        <v>3.9545575456399089E-4</v>
      </c>
      <c r="AF92">
        <f t="shared" si="28"/>
        <v>0</v>
      </c>
      <c r="AG92">
        <f t="shared" si="28"/>
        <v>0</v>
      </c>
      <c r="AI92" t="str">
        <f t="shared" si="34"/>
        <v>2021-35</v>
      </c>
      <c r="AJ92">
        <f t="shared" si="29"/>
        <v>1.3195259434186396E-4</v>
      </c>
      <c r="AK92">
        <f t="shared" si="29"/>
        <v>8.7597111439078812E-5</v>
      </c>
      <c r="AL92">
        <f t="shared" si="29"/>
        <v>3.9561220684543612E-4</v>
      </c>
      <c r="AM92">
        <f t="shared" si="29"/>
        <v>0</v>
      </c>
      <c r="AN92">
        <f t="shared" si="29"/>
        <v>0</v>
      </c>
      <c r="AP92" t="str">
        <f t="shared" si="35"/>
        <v>2021-35</v>
      </c>
      <c r="AQ92">
        <f t="shared" ca="1" si="36"/>
        <v>1.3785901568823413E-4</v>
      </c>
      <c r="AR92">
        <f t="shared" ca="1" si="36"/>
        <v>8.7738167444772138E-5</v>
      </c>
      <c r="AS92">
        <f t="shared" ca="1" si="36"/>
        <v>4.033370597985952E-4</v>
      </c>
      <c r="AT92" t="e">
        <f t="shared" ca="1" si="36"/>
        <v>#NUM!</v>
      </c>
      <c r="AU92" t="e">
        <f t="shared" ca="1" si="30"/>
        <v>#DIV/0!</v>
      </c>
      <c r="AW92" t="str">
        <f t="shared" si="37"/>
        <v>2021-35</v>
      </c>
      <c r="AX92">
        <f t="shared" ca="1" si="38"/>
        <v>1.4789839471561711E-3</v>
      </c>
      <c r="AY92">
        <f t="shared" ca="1" si="38"/>
        <v>8.3913220411411637E-4</v>
      </c>
      <c r="AZ92">
        <f t="shared" ca="1" si="38"/>
        <v>3.8174293721570775E-3</v>
      </c>
      <c r="BA92" t="e">
        <f t="shared" ca="1" si="38"/>
        <v>#NUM!</v>
      </c>
      <c r="BB92" t="e">
        <f t="shared" ca="1" si="38"/>
        <v>#DIV/0!</v>
      </c>
      <c r="BD92">
        <f t="shared" ca="1" si="39"/>
        <v>0.56737073159422835</v>
      </c>
      <c r="BE92">
        <f t="shared" ca="1" si="39"/>
        <v>2.5811161639024753</v>
      </c>
      <c r="BF92" t="e">
        <f t="shared" ca="1" si="39"/>
        <v>#NUM!</v>
      </c>
      <c r="BG92" t="e">
        <f t="shared" ca="1" si="39"/>
        <v>#DIV/0!</v>
      </c>
      <c r="BI92" t="str">
        <f t="shared" si="40"/>
        <v>2021-35</v>
      </c>
      <c r="BJ92">
        <f t="shared" ca="1" si="41"/>
        <v>1.0795753429152897</v>
      </c>
      <c r="BK92">
        <f t="shared" ca="1" si="41"/>
        <v>1.092599585520343</v>
      </c>
      <c r="BL92" t="e">
        <f t="shared" ca="1" si="41"/>
        <v>#NUM!</v>
      </c>
      <c r="BM92" t="e">
        <f t="shared" ca="1" si="41"/>
        <v>#DIV/0!</v>
      </c>
    </row>
    <row r="93" spans="1:65" x14ac:dyDescent="0.25">
      <c r="A93" s="1" t="s">
        <v>24</v>
      </c>
      <c r="B93" s="11">
        <v>5850586</v>
      </c>
      <c r="C93" s="11">
        <v>2203269</v>
      </c>
      <c r="D93" s="11">
        <v>1830075</v>
      </c>
      <c r="E93" s="11">
        <v>88</v>
      </c>
      <c r="F93" s="11">
        <v>11</v>
      </c>
      <c r="G93" s="11">
        <v>794</v>
      </c>
      <c r="H93" s="11">
        <v>197</v>
      </c>
      <c r="I93" s="11">
        <v>775</v>
      </c>
      <c r="J93" s="11">
        <v>0</v>
      </c>
      <c r="K93" s="11">
        <v>0</v>
      </c>
      <c r="M93" t="str">
        <f t="shared" si="32"/>
        <v>2021-36</v>
      </c>
      <c r="N93">
        <f t="shared" si="31"/>
        <v>794</v>
      </c>
      <c r="O93">
        <f t="shared" si="31"/>
        <v>197</v>
      </c>
      <c r="P93">
        <f t="shared" si="31"/>
        <v>775</v>
      </c>
      <c r="Q93">
        <f t="shared" si="31"/>
        <v>0</v>
      </c>
      <c r="R93">
        <f t="shared" si="31"/>
        <v>0</v>
      </c>
      <c r="U93" t="str">
        <f t="shared" si="33"/>
        <v>2021-36</v>
      </c>
      <c r="V93">
        <f t="shared" si="42"/>
        <v>11244</v>
      </c>
      <c r="W93">
        <f t="shared" si="42"/>
        <v>2424</v>
      </c>
      <c r="X93">
        <f t="shared" si="42"/>
        <v>9002</v>
      </c>
      <c r="Y93">
        <f t="shared" si="42"/>
        <v>0</v>
      </c>
      <c r="Z93">
        <f t="shared" si="42"/>
        <v>0</v>
      </c>
      <c r="AC93">
        <f t="shared" si="28"/>
        <v>1.3571290123758542E-4</v>
      </c>
      <c r="AD93">
        <f t="shared" si="28"/>
        <v>8.9412595556874803E-5</v>
      </c>
      <c r="AE93">
        <f t="shared" si="28"/>
        <v>4.2347991202546344E-4</v>
      </c>
      <c r="AF93">
        <f t="shared" si="28"/>
        <v>0</v>
      </c>
      <c r="AG93">
        <f t="shared" si="28"/>
        <v>0</v>
      </c>
      <c r="AI93" t="str">
        <f t="shared" si="34"/>
        <v>2021-36</v>
      </c>
      <c r="AJ93">
        <f t="shared" si="29"/>
        <v>1.3573132193745604E-4</v>
      </c>
      <c r="AK93">
        <f t="shared" si="29"/>
        <v>8.9420590943612208E-5</v>
      </c>
      <c r="AL93">
        <f t="shared" si="29"/>
        <v>4.2365932957508126E-4</v>
      </c>
      <c r="AM93">
        <f t="shared" si="29"/>
        <v>0</v>
      </c>
      <c r="AN93">
        <f t="shared" si="29"/>
        <v>0</v>
      </c>
      <c r="AP93" t="str">
        <f t="shared" si="35"/>
        <v>2021-36</v>
      </c>
      <c r="AQ93">
        <f t="shared" ca="1" si="36"/>
        <v>1.4249851727970135E-4</v>
      </c>
      <c r="AR93">
        <f t="shared" ca="1" si="36"/>
        <v>8.9580596717368259E-5</v>
      </c>
      <c r="AS93">
        <f t="shared" ca="1" si="36"/>
        <v>4.3286092152628787E-4</v>
      </c>
      <c r="AT93" t="e">
        <f t="shared" ca="1" si="36"/>
        <v>#NUM!</v>
      </c>
      <c r="AU93" t="e">
        <f t="shared" ca="1" si="30"/>
        <v>#DIV/0!</v>
      </c>
      <c r="AW93" t="str">
        <f t="shared" si="37"/>
        <v>2021-36</v>
      </c>
      <c r="AX93">
        <f t="shared" ca="1" si="38"/>
        <v>1.6214824644358724E-3</v>
      </c>
      <c r="AY93">
        <f t="shared" ca="1" si="38"/>
        <v>9.2871280083148462E-4</v>
      </c>
      <c r="AZ93">
        <f t="shared" ca="1" si="38"/>
        <v>4.2502902936833653E-3</v>
      </c>
      <c r="BA93" t="e">
        <f t="shared" ca="1" si="38"/>
        <v>#NUM!</v>
      </c>
      <c r="BB93" t="e">
        <f t="shared" ca="1" si="38"/>
        <v>#DIV/0!</v>
      </c>
      <c r="BD93">
        <f t="shared" ca="1" si="39"/>
        <v>0.5727553773790528</v>
      </c>
      <c r="BE93">
        <f t="shared" ca="1" si="39"/>
        <v>2.6212372855737773</v>
      </c>
      <c r="BF93" t="e">
        <f t="shared" ca="1" si="39"/>
        <v>#NUM!</v>
      </c>
      <c r="BG93" t="e">
        <f t="shared" ca="1" si="39"/>
        <v>#DIV/0!</v>
      </c>
      <c r="BI93" t="str">
        <f t="shared" si="40"/>
        <v>2021-36</v>
      </c>
      <c r="BJ93">
        <f t="shared" ca="1" si="41"/>
        <v>1.0898210790731899</v>
      </c>
      <c r="BK93">
        <f t="shared" ca="1" si="41"/>
        <v>1.1095830601588492</v>
      </c>
      <c r="BL93" t="e">
        <f t="shared" ca="1" si="41"/>
        <v>#NUM!</v>
      </c>
      <c r="BM93" t="e">
        <f t="shared" ca="1" si="41"/>
        <v>#DIV/0!</v>
      </c>
    </row>
    <row r="94" spans="1:65" x14ac:dyDescent="0.25">
      <c r="A94" s="1" t="s">
        <v>25</v>
      </c>
      <c r="B94" s="11">
        <v>5849792</v>
      </c>
      <c r="C94" s="11">
        <v>2203072</v>
      </c>
      <c r="D94" s="11">
        <v>1829300</v>
      </c>
      <c r="E94" s="11">
        <v>88</v>
      </c>
      <c r="F94" s="11">
        <v>11</v>
      </c>
      <c r="G94" s="11">
        <v>860</v>
      </c>
      <c r="H94" s="11">
        <v>199</v>
      </c>
      <c r="I94" s="11">
        <v>759</v>
      </c>
      <c r="J94" s="11">
        <v>0</v>
      </c>
      <c r="K94" s="11">
        <v>0</v>
      </c>
      <c r="M94" t="str">
        <f t="shared" si="32"/>
        <v>2021-37</v>
      </c>
      <c r="N94">
        <f t="shared" si="31"/>
        <v>860</v>
      </c>
      <c r="O94">
        <f t="shared" si="31"/>
        <v>199</v>
      </c>
      <c r="P94">
        <f t="shared" si="31"/>
        <v>759</v>
      </c>
      <c r="Q94">
        <f t="shared" si="31"/>
        <v>0</v>
      </c>
      <c r="R94">
        <f t="shared" si="31"/>
        <v>0</v>
      </c>
      <c r="U94" t="str">
        <f t="shared" si="33"/>
        <v>2021-37</v>
      </c>
      <c r="V94">
        <f t="shared" si="42"/>
        <v>12104</v>
      </c>
      <c r="W94">
        <f t="shared" si="42"/>
        <v>2623</v>
      </c>
      <c r="X94">
        <f t="shared" si="42"/>
        <v>9761</v>
      </c>
      <c r="Y94">
        <f t="shared" si="42"/>
        <v>0</v>
      </c>
      <c r="Z94">
        <f t="shared" si="42"/>
        <v>0</v>
      </c>
      <c r="AC94">
        <f t="shared" si="28"/>
        <v>1.4701377416496177E-4</v>
      </c>
      <c r="AD94">
        <f t="shared" si="28"/>
        <v>9.0328414141707574E-5</v>
      </c>
      <c r="AE94">
        <f t="shared" si="28"/>
        <v>4.1491280817799157E-4</v>
      </c>
      <c r="AF94">
        <f t="shared" si="28"/>
        <v>0</v>
      </c>
      <c r="AG94">
        <f t="shared" si="28"/>
        <v>0</v>
      </c>
      <c r="AI94" t="str">
        <f t="shared" si="34"/>
        <v>2021-37</v>
      </c>
      <c r="AJ94">
        <f t="shared" si="29"/>
        <v>1.4703539065745913E-4</v>
      </c>
      <c r="AK94">
        <f t="shared" si="29"/>
        <v>9.0336574162645485E-5</v>
      </c>
      <c r="AL94">
        <f t="shared" si="29"/>
        <v>4.150850382341321E-4</v>
      </c>
      <c r="AM94">
        <f t="shared" si="29"/>
        <v>0</v>
      </c>
      <c r="AN94">
        <f t="shared" si="29"/>
        <v>0</v>
      </c>
      <c r="AP94" t="str">
        <f t="shared" si="35"/>
        <v>2021-37</v>
      </c>
      <c r="AQ94">
        <f t="shared" ca="1" si="36"/>
        <v>1.5511906310913909E-4</v>
      </c>
      <c r="AR94">
        <f t="shared" ca="1" si="36"/>
        <v>9.0514399341241262E-5</v>
      </c>
      <c r="AS94">
        <f t="shared" ca="1" si="36"/>
        <v>4.2501263879845131E-4</v>
      </c>
      <c r="AT94" t="e">
        <f t="shared" ca="1" si="36"/>
        <v>#NUM!</v>
      </c>
      <c r="AU94" t="e">
        <f t="shared" ca="1" si="30"/>
        <v>#DIV/0!</v>
      </c>
      <c r="AW94" t="str">
        <f t="shared" si="37"/>
        <v>2021-37</v>
      </c>
      <c r="AX94">
        <f t="shared" ca="1" si="38"/>
        <v>1.7766015275450114E-3</v>
      </c>
      <c r="AY94">
        <f t="shared" ca="1" si="38"/>
        <v>1.0192272001727258E-3</v>
      </c>
      <c r="AZ94">
        <f t="shared" ca="1" si="38"/>
        <v>4.6753029324818167E-3</v>
      </c>
      <c r="BA94" t="e">
        <f t="shared" ca="1" si="38"/>
        <v>#NUM!</v>
      </c>
      <c r="BB94" t="e">
        <f t="shared" ca="1" si="38"/>
        <v>#DIV/0!</v>
      </c>
      <c r="BD94">
        <f t="shared" ca="1" si="39"/>
        <v>0.57369488001124269</v>
      </c>
      <c r="BE94">
        <f t="shared" ca="1" si="39"/>
        <v>2.6315990727208045</v>
      </c>
      <c r="BF94" t="e">
        <f t="shared" ca="1" si="39"/>
        <v>#NUM!</v>
      </c>
      <c r="BG94" t="e">
        <f t="shared" ca="1" si="39"/>
        <v>#DIV/0!</v>
      </c>
      <c r="BI94" t="str">
        <f t="shared" si="40"/>
        <v>2021-37</v>
      </c>
      <c r="BJ94">
        <f t="shared" ca="1" si="41"/>
        <v>1.0916087353970652</v>
      </c>
      <c r="BK94">
        <f t="shared" ca="1" si="41"/>
        <v>1.1139692573011641</v>
      </c>
      <c r="BL94" t="e">
        <f t="shared" ca="1" si="41"/>
        <v>#NUM!</v>
      </c>
      <c r="BM94" t="e">
        <f t="shared" ca="1" si="41"/>
        <v>#DIV/0!</v>
      </c>
    </row>
    <row r="95" spans="1:65" x14ac:dyDescent="0.25">
      <c r="A95" s="1" t="s">
        <v>26</v>
      </c>
      <c r="B95" s="11">
        <v>5848932</v>
      </c>
      <c r="C95" s="11">
        <v>2202873</v>
      </c>
      <c r="D95" s="11">
        <v>1828541</v>
      </c>
      <c r="E95" s="11">
        <v>88</v>
      </c>
      <c r="F95" s="11">
        <v>11</v>
      </c>
      <c r="G95" s="11">
        <v>861</v>
      </c>
      <c r="H95" s="11">
        <v>182</v>
      </c>
      <c r="I95" s="11">
        <v>745</v>
      </c>
      <c r="J95" s="11">
        <v>0</v>
      </c>
      <c r="K95" s="11">
        <v>0</v>
      </c>
      <c r="M95" t="str">
        <f t="shared" si="32"/>
        <v>2021-38</v>
      </c>
      <c r="N95">
        <f t="shared" si="31"/>
        <v>861</v>
      </c>
      <c r="O95">
        <f t="shared" si="31"/>
        <v>182</v>
      </c>
      <c r="P95">
        <f t="shared" si="31"/>
        <v>745</v>
      </c>
      <c r="Q95">
        <f t="shared" si="31"/>
        <v>0</v>
      </c>
      <c r="R95">
        <f t="shared" si="31"/>
        <v>0</v>
      </c>
      <c r="U95" t="str">
        <f t="shared" si="33"/>
        <v>2021-38</v>
      </c>
      <c r="V95">
        <f t="shared" si="42"/>
        <v>12965</v>
      </c>
      <c r="W95">
        <f t="shared" si="42"/>
        <v>2805</v>
      </c>
      <c r="X95">
        <f t="shared" si="42"/>
        <v>10506</v>
      </c>
      <c r="Y95">
        <f t="shared" si="42"/>
        <v>0</v>
      </c>
      <c r="Z95">
        <f t="shared" si="42"/>
        <v>0</v>
      </c>
      <c r="AC95">
        <f t="shared" si="28"/>
        <v>1.4720636177681669E-4</v>
      </c>
      <c r="AD95">
        <f t="shared" si="28"/>
        <v>8.2619379328722082E-5</v>
      </c>
      <c r="AE95">
        <f t="shared" si="28"/>
        <v>4.0742865486745989E-4</v>
      </c>
      <c r="AF95">
        <f t="shared" si="28"/>
        <v>0</v>
      </c>
      <c r="AG95">
        <f t="shared" si="28"/>
        <v>0</v>
      </c>
      <c r="AI95" t="str">
        <f t="shared" si="34"/>
        <v>2021-38</v>
      </c>
      <c r="AJ95">
        <f t="shared" si="29"/>
        <v>1.4722803494609523E-4</v>
      </c>
      <c r="AK95">
        <f t="shared" si="29"/>
        <v>8.2626205901574007E-5</v>
      </c>
      <c r="AL95">
        <f t="shared" si="29"/>
        <v>4.0759472627915737E-4</v>
      </c>
      <c r="AM95">
        <f t="shared" si="29"/>
        <v>0</v>
      </c>
      <c r="AN95">
        <f t="shared" si="29"/>
        <v>0</v>
      </c>
      <c r="AP95" t="str">
        <f t="shared" si="35"/>
        <v>2021-38</v>
      </c>
      <c r="AQ95">
        <f t="shared" ca="1" si="36"/>
        <v>1.5607984874147266E-4</v>
      </c>
      <c r="AR95">
        <f t="shared" ca="1" si="36"/>
        <v>8.2803655427187702E-5</v>
      </c>
      <c r="AS95">
        <f t="shared" ca="1" si="36"/>
        <v>4.1824088249317186E-4</v>
      </c>
      <c r="AT95" t="e">
        <f t="shared" ca="1" si="36"/>
        <v>#NUM!</v>
      </c>
      <c r="AU95" t="e">
        <f t="shared" ca="1" si="30"/>
        <v>#DIV/0!</v>
      </c>
      <c r="AW95" t="str">
        <f t="shared" si="37"/>
        <v>2021-38</v>
      </c>
      <c r="AX95">
        <f t="shared" ref="AX95:BB110" ca="1" si="43">IF(ROW()&gt;=$B$2, AQ95+AX94,0)</f>
        <v>1.9326813762864841E-3</v>
      </c>
      <c r="AY95">
        <f t="shared" ca="1" si="43"/>
        <v>1.1020308555999136E-3</v>
      </c>
      <c r="AZ95">
        <f t="shared" ca="1" si="43"/>
        <v>5.0935438149749884E-3</v>
      </c>
      <c r="BA95" t="e">
        <f t="shared" ca="1" si="43"/>
        <v>#NUM!</v>
      </c>
      <c r="BB95" t="e">
        <f t="shared" ca="1" si="43"/>
        <v>#DIV/0!</v>
      </c>
      <c r="BD95">
        <f t="shared" ca="1" si="39"/>
        <v>0.57020824493967592</v>
      </c>
      <c r="BE95">
        <f t="shared" ca="1" si="39"/>
        <v>2.635480362915219</v>
      </c>
      <c r="BF95" t="e">
        <f t="shared" ca="1" si="39"/>
        <v>#NUM!</v>
      </c>
      <c r="BG95" t="e">
        <f t="shared" ca="1" si="39"/>
        <v>#DIV/0!</v>
      </c>
      <c r="BI95" t="str">
        <f t="shared" si="40"/>
        <v>2021-38</v>
      </c>
      <c r="BJ95">
        <f t="shared" ca="1" si="41"/>
        <v>1.0849744748626335</v>
      </c>
      <c r="BK95">
        <f t="shared" ca="1" si="41"/>
        <v>1.1156122271593241</v>
      </c>
      <c r="BL95" t="e">
        <f t="shared" ca="1" si="41"/>
        <v>#NUM!</v>
      </c>
      <c r="BM95" t="e">
        <f t="shared" ca="1" si="41"/>
        <v>#DIV/0!</v>
      </c>
    </row>
    <row r="96" spans="1:65" x14ac:dyDescent="0.25">
      <c r="A96" s="1" t="s">
        <v>27</v>
      </c>
      <c r="B96" s="11">
        <v>5848071</v>
      </c>
      <c r="C96" s="11">
        <v>2202691</v>
      </c>
      <c r="D96" s="11">
        <v>1827796</v>
      </c>
      <c r="E96" s="11">
        <v>88</v>
      </c>
      <c r="F96" s="11">
        <v>11</v>
      </c>
      <c r="G96" s="11">
        <v>787</v>
      </c>
      <c r="H96" s="11">
        <v>198</v>
      </c>
      <c r="I96" s="11">
        <v>789</v>
      </c>
      <c r="J96" s="11">
        <v>0</v>
      </c>
      <c r="K96" s="11">
        <v>0</v>
      </c>
      <c r="M96" t="str">
        <f t="shared" si="32"/>
        <v>2021-39</v>
      </c>
      <c r="N96">
        <f t="shared" si="31"/>
        <v>787</v>
      </c>
      <c r="O96">
        <f t="shared" si="31"/>
        <v>198</v>
      </c>
      <c r="P96">
        <f t="shared" si="31"/>
        <v>789</v>
      </c>
      <c r="Q96">
        <f t="shared" si="31"/>
        <v>0</v>
      </c>
      <c r="R96">
        <f t="shared" si="31"/>
        <v>0</v>
      </c>
      <c r="U96" t="str">
        <f t="shared" si="33"/>
        <v>2021-39</v>
      </c>
      <c r="V96">
        <f t="shared" si="42"/>
        <v>13752</v>
      </c>
      <c r="W96">
        <f t="shared" si="42"/>
        <v>3003</v>
      </c>
      <c r="X96">
        <f t="shared" si="42"/>
        <v>11295</v>
      </c>
      <c r="Y96">
        <f t="shared" si="42"/>
        <v>0</v>
      </c>
      <c r="Z96">
        <f t="shared" si="42"/>
        <v>0</v>
      </c>
      <c r="AC96">
        <f t="shared" si="28"/>
        <v>1.345742895392344E-4</v>
      </c>
      <c r="AD96">
        <f t="shared" si="28"/>
        <v>8.9890048127494958E-5</v>
      </c>
      <c r="AE96">
        <f t="shared" si="28"/>
        <v>4.3166742896909722E-4</v>
      </c>
      <c r="AF96">
        <f t="shared" si="28"/>
        <v>0</v>
      </c>
      <c r="AG96">
        <f t="shared" si="28"/>
        <v>0</v>
      </c>
      <c r="AI96" t="str">
        <f t="shared" si="34"/>
        <v>2021-39</v>
      </c>
      <c r="AJ96">
        <f t="shared" si="29"/>
        <v>1.3459240241932857E-4</v>
      </c>
      <c r="AK96">
        <f t="shared" si="29"/>
        <v>8.9898129135254572E-5</v>
      </c>
      <c r="AL96">
        <f t="shared" si="29"/>
        <v>4.3185385292026453E-4</v>
      </c>
      <c r="AM96">
        <f t="shared" si="29"/>
        <v>0</v>
      </c>
      <c r="AN96">
        <f t="shared" si="29"/>
        <v>0</v>
      </c>
      <c r="AP96" t="str">
        <f t="shared" si="35"/>
        <v>2021-39</v>
      </c>
      <c r="AQ96">
        <f t="shared" ca="1" si="36"/>
        <v>1.4338043437130081E-4</v>
      </c>
      <c r="AR96">
        <f t="shared" ca="1" si="36"/>
        <v>9.0107303581038641E-5</v>
      </c>
      <c r="AS96">
        <f t="shared" ca="1" si="36"/>
        <v>4.4408682126632708E-4</v>
      </c>
      <c r="AT96" t="e">
        <f t="shared" ca="1" si="36"/>
        <v>#NUM!</v>
      </c>
      <c r="AU96" t="e">
        <f t="shared" ca="1" si="30"/>
        <v>#DIV/0!</v>
      </c>
      <c r="AW96" t="str">
        <f t="shared" si="37"/>
        <v>2021-39</v>
      </c>
      <c r="AX96">
        <f t="shared" ca="1" si="43"/>
        <v>2.076061810657785E-3</v>
      </c>
      <c r="AY96">
        <f t="shared" ca="1" si="43"/>
        <v>1.1921381591809522E-3</v>
      </c>
      <c r="AZ96">
        <f t="shared" ca="1" si="43"/>
        <v>5.5376306362413157E-3</v>
      </c>
      <c r="BA96" t="e">
        <f t="shared" ca="1" si="43"/>
        <v>#NUM!</v>
      </c>
      <c r="BB96" t="e">
        <f t="shared" ca="1" si="43"/>
        <v>#DIV/0!</v>
      </c>
      <c r="BD96">
        <f t="shared" ca="1" si="39"/>
        <v>0.57423057110386899</v>
      </c>
      <c r="BE96">
        <f t="shared" ca="1" si="39"/>
        <v>2.6673727187760168</v>
      </c>
      <c r="BF96" t="e">
        <f t="shared" ca="1" si="39"/>
        <v>#NUM!</v>
      </c>
      <c r="BG96" t="e">
        <f t="shared" ca="1" si="39"/>
        <v>#DIV/0!</v>
      </c>
      <c r="BI96" t="str">
        <f t="shared" si="40"/>
        <v>2021-39</v>
      </c>
      <c r="BJ96">
        <f t="shared" ca="1" si="41"/>
        <v>1.0926280317104187</v>
      </c>
      <c r="BK96">
        <f t="shared" ca="1" si="41"/>
        <v>1.1291124234240637</v>
      </c>
      <c r="BL96" t="e">
        <f t="shared" ca="1" si="41"/>
        <v>#NUM!</v>
      </c>
      <c r="BM96" t="e">
        <f t="shared" ca="1" si="41"/>
        <v>#DIV/0!</v>
      </c>
    </row>
    <row r="97" spans="1:65" x14ac:dyDescent="0.25">
      <c r="A97" s="1" t="s">
        <v>28</v>
      </c>
      <c r="B97" s="11">
        <v>5847284</v>
      </c>
      <c r="C97" s="11">
        <v>2202493</v>
      </c>
      <c r="D97" s="11">
        <v>1827007</v>
      </c>
      <c r="E97" s="11">
        <v>88</v>
      </c>
      <c r="F97" s="11">
        <v>11</v>
      </c>
      <c r="G97" s="11">
        <v>790</v>
      </c>
      <c r="H97" s="11">
        <v>221</v>
      </c>
      <c r="I97" s="11">
        <v>782</v>
      </c>
      <c r="J97" s="11">
        <v>0</v>
      </c>
      <c r="K97" s="11">
        <v>0</v>
      </c>
      <c r="M97" t="str">
        <f t="shared" si="32"/>
        <v>2021-40</v>
      </c>
      <c r="N97">
        <f t="shared" si="31"/>
        <v>790</v>
      </c>
      <c r="O97">
        <f t="shared" si="31"/>
        <v>221</v>
      </c>
      <c r="P97">
        <f t="shared" si="31"/>
        <v>782</v>
      </c>
      <c r="Q97">
        <f t="shared" si="31"/>
        <v>0</v>
      </c>
      <c r="R97">
        <f t="shared" si="31"/>
        <v>0</v>
      </c>
      <c r="U97" t="str">
        <f t="shared" si="33"/>
        <v>2021-40</v>
      </c>
      <c r="V97">
        <f t="shared" ref="V97:Z112" si="44">N97+V96</f>
        <v>14542</v>
      </c>
      <c r="W97">
        <f t="shared" si="44"/>
        <v>3224</v>
      </c>
      <c r="X97">
        <f t="shared" si="44"/>
        <v>12077</v>
      </c>
      <c r="Y97">
        <f t="shared" si="44"/>
        <v>0</v>
      </c>
      <c r="Z97">
        <f t="shared" si="44"/>
        <v>0</v>
      </c>
      <c r="AC97">
        <f t="shared" si="28"/>
        <v>1.3510546092852682E-4</v>
      </c>
      <c r="AD97">
        <f t="shared" si="28"/>
        <v>1.0034084103786028E-4</v>
      </c>
      <c r="AE97">
        <f t="shared" si="28"/>
        <v>4.280224432637642E-4</v>
      </c>
      <c r="AF97">
        <f t="shared" si="28"/>
        <v>0</v>
      </c>
      <c r="AG97">
        <f t="shared" si="28"/>
        <v>0</v>
      </c>
      <c r="AI97" t="str">
        <f t="shared" si="34"/>
        <v>2021-40</v>
      </c>
      <c r="AJ97">
        <f t="shared" si="29"/>
        <v>1.3512371708613717E-4</v>
      </c>
      <c r="AK97">
        <f t="shared" si="29"/>
        <v>1.0035091041680455E-4</v>
      </c>
      <c r="AL97">
        <f t="shared" si="29"/>
        <v>4.2820573146738967E-4</v>
      </c>
      <c r="AM97">
        <f t="shared" si="29"/>
        <v>0</v>
      </c>
      <c r="AN97">
        <f t="shared" si="29"/>
        <v>0</v>
      </c>
      <c r="AP97" t="str">
        <f t="shared" si="35"/>
        <v>2021-40</v>
      </c>
      <c r="AQ97">
        <f t="shared" ca="1" si="36"/>
        <v>1.4464850748588284E-4</v>
      </c>
      <c r="AR97">
        <f t="shared" ca="1" si="36"/>
        <v>1.0060239004517659E-4</v>
      </c>
      <c r="AS97">
        <f t="shared" ca="1" si="36"/>
        <v>4.4128251842926928E-4</v>
      </c>
      <c r="AT97" t="e">
        <f t="shared" ca="1" si="36"/>
        <v>#NUM!</v>
      </c>
      <c r="AU97" t="e">
        <f t="shared" ca="1" si="30"/>
        <v>#DIV/0!</v>
      </c>
      <c r="AW97" t="str">
        <f t="shared" si="37"/>
        <v>2021-40</v>
      </c>
      <c r="AX97">
        <f t="shared" ca="1" si="43"/>
        <v>2.220710318143668E-3</v>
      </c>
      <c r="AY97">
        <f t="shared" ca="1" si="43"/>
        <v>1.2927405492261287E-3</v>
      </c>
      <c r="AZ97">
        <f t="shared" ca="1" si="43"/>
        <v>5.9789131546705851E-3</v>
      </c>
      <c r="BA97" t="e">
        <f t="shared" ca="1" si="43"/>
        <v>#NUM!</v>
      </c>
      <c r="BB97" t="e">
        <f t="shared" ca="1" si="43"/>
        <v>#DIV/0!</v>
      </c>
      <c r="BD97">
        <f t="shared" ca="1" si="39"/>
        <v>0.58212930280197639</v>
      </c>
      <c r="BE97">
        <f t="shared" ca="1" si="39"/>
        <v>2.692342673342675</v>
      </c>
      <c r="BF97" t="e">
        <f t="shared" ca="1" si="39"/>
        <v>#NUM!</v>
      </c>
      <c r="BG97" t="e">
        <f t="shared" ca="1" si="39"/>
        <v>#DIV/0!</v>
      </c>
      <c r="BI97" t="str">
        <f t="shared" si="40"/>
        <v>2021-40</v>
      </c>
      <c r="BJ97">
        <f t="shared" ca="1" si="41"/>
        <v>1.1076574921790965</v>
      </c>
      <c r="BK97">
        <f t="shared" ca="1" si="41"/>
        <v>1.1396823320517884</v>
      </c>
      <c r="BL97" t="e">
        <f t="shared" ca="1" si="41"/>
        <v>#NUM!</v>
      </c>
      <c r="BM97" t="e">
        <f t="shared" ca="1" si="41"/>
        <v>#DIV/0!</v>
      </c>
    </row>
    <row r="98" spans="1:65" x14ac:dyDescent="0.25">
      <c r="A98" s="1" t="s">
        <v>29</v>
      </c>
      <c r="B98" s="11">
        <v>5846494</v>
      </c>
      <c r="C98" s="11">
        <v>2202272</v>
      </c>
      <c r="D98" s="11">
        <v>1826225</v>
      </c>
      <c r="E98" s="11">
        <v>88</v>
      </c>
      <c r="F98" s="11">
        <v>11</v>
      </c>
      <c r="G98" s="11">
        <v>851</v>
      </c>
      <c r="H98" s="11">
        <v>188</v>
      </c>
      <c r="I98" s="11">
        <v>827</v>
      </c>
      <c r="J98" s="11">
        <v>0</v>
      </c>
      <c r="K98" s="11">
        <v>0</v>
      </c>
      <c r="M98" t="str">
        <f t="shared" si="32"/>
        <v>2021-41</v>
      </c>
      <c r="N98">
        <f t="shared" si="31"/>
        <v>851</v>
      </c>
      <c r="O98">
        <f t="shared" si="31"/>
        <v>188</v>
      </c>
      <c r="P98">
        <f t="shared" si="31"/>
        <v>827</v>
      </c>
      <c r="Q98">
        <f t="shared" si="31"/>
        <v>0</v>
      </c>
      <c r="R98">
        <f t="shared" si="31"/>
        <v>0</v>
      </c>
      <c r="U98" t="str">
        <f t="shared" si="33"/>
        <v>2021-41</v>
      </c>
      <c r="V98">
        <f t="shared" si="44"/>
        <v>15393</v>
      </c>
      <c r="W98">
        <f t="shared" si="44"/>
        <v>3412</v>
      </c>
      <c r="X98">
        <f t="shared" si="44"/>
        <v>12904</v>
      </c>
      <c r="Y98">
        <f t="shared" si="44"/>
        <v>0</v>
      </c>
      <c r="Z98">
        <f t="shared" si="44"/>
        <v>0</v>
      </c>
      <c r="AC98">
        <f t="shared" si="28"/>
        <v>1.4555732033591414E-4</v>
      </c>
      <c r="AD98">
        <f t="shared" si="28"/>
        <v>8.5366385260312986E-5</v>
      </c>
      <c r="AE98">
        <f t="shared" si="28"/>
        <v>4.5284671932538433E-4</v>
      </c>
      <c r="AF98">
        <f t="shared" si="28"/>
        <v>0</v>
      </c>
      <c r="AG98">
        <f t="shared" si="28"/>
        <v>0</v>
      </c>
      <c r="AI98" t="str">
        <f t="shared" si="34"/>
        <v>2021-41</v>
      </c>
      <c r="AJ98">
        <f t="shared" si="29"/>
        <v>1.4557851061094767E-4</v>
      </c>
      <c r="AK98">
        <f t="shared" si="29"/>
        <v>8.5373673354129586E-5</v>
      </c>
      <c r="AL98">
        <f t="shared" si="29"/>
        <v>4.5305189013324402E-4</v>
      </c>
      <c r="AM98">
        <f t="shared" si="29"/>
        <v>0</v>
      </c>
      <c r="AN98">
        <f t="shared" si="29"/>
        <v>0</v>
      </c>
      <c r="AP98" t="str">
        <f t="shared" si="35"/>
        <v>2021-41</v>
      </c>
      <c r="AQ98">
        <f t="shared" ca="1" si="36"/>
        <v>1.5660032959094212E-4</v>
      </c>
      <c r="AR98">
        <f t="shared" ca="1" si="36"/>
        <v>8.5602922392189861E-5</v>
      </c>
      <c r="AS98">
        <f t="shared" ca="1" si="36"/>
        <v>4.6789171397444316E-4</v>
      </c>
      <c r="AT98" t="e">
        <f t="shared" ca="1" si="36"/>
        <v>#NUM!</v>
      </c>
      <c r="AU98" t="e">
        <f t="shared" ca="1" si="30"/>
        <v>#DIV/0!</v>
      </c>
      <c r="AW98" t="str">
        <f t="shared" si="37"/>
        <v>2021-41</v>
      </c>
      <c r="AX98">
        <f t="shared" ca="1" si="43"/>
        <v>2.37731064773461E-3</v>
      </c>
      <c r="AY98">
        <f t="shared" ca="1" si="43"/>
        <v>1.3783434716183186E-3</v>
      </c>
      <c r="AZ98">
        <f t="shared" ca="1" si="43"/>
        <v>6.4468048686450279E-3</v>
      </c>
      <c r="BA98" t="e">
        <f t="shared" ca="1" si="43"/>
        <v>#NUM!</v>
      </c>
      <c r="BB98" t="e">
        <f t="shared" ca="1" si="43"/>
        <v>#DIV/0!</v>
      </c>
      <c r="BD98">
        <f t="shared" ca="1" si="39"/>
        <v>0.57979106471919073</v>
      </c>
      <c r="BE98">
        <f t="shared" ca="1" si="39"/>
        <v>2.7118058276432344</v>
      </c>
      <c r="BF98" t="e">
        <f t="shared" ca="1" si="39"/>
        <v>#NUM!</v>
      </c>
      <c r="BG98" t="e">
        <f t="shared" ca="1" si="39"/>
        <v>#DIV/0!</v>
      </c>
      <c r="BI98" t="str">
        <f t="shared" si="40"/>
        <v>2021-41</v>
      </c>
      <c r="BJ98">
        <f t="shared" ca="1" si="41"/>
        <v>1.1032083656389451</v>
      </c>
      <c r="BK98">
        <f t="shared" ca="1" si="41"/>
        <v>1.147921184149618</v>
      </c>
      <c r="BL98" t="e">
        <f t="shared" ca="1" si="41"/>
        <v>#NUM!</v>
      </c>
      <c r="BM98" t="e">
        <f t="shared" ca="1" si="41"/>
        <v>#DIV/0!</v>
      </c>
    </row>
    <row r="99" spans="1:65" x14ac:dyDescent="0.25">
      <c r="A99" s="1" t="s">
        <v>30</v>
      </c>
      <c r="B99" s="11">
        <v>5845643</v>
      </c>
      <c r="C99" s="11">
        <v>2202084</v>
      </c>
      <c r="D99" s="11">
        <v>1825398</v>
      </c>
      <c r="E99" s="11">
        <v>88</v>
      </c>
      <c r="F99" s="11">
        <v>11</v>
      </c>
      <c r="G99" s="11">
        <v>932</v>
      </c>
      <c r="H99" s="11">
        <v>206</v>
      </c>
      <c r="I99" s="11">
        <v>864</v>
      </c>
      <c r="J99" s="11">
        <v>0</v>
      </c>
      <c r="K99" s="11">
        <v>0</v>
      </c>
      <c r="M99" t="str">
        <f t="shared" si="32"/>
        <v>2021-42</v>
      </c>
      <c r="N99">
        <f t="shared" si="31"/>
        <v>932</v>
      </c>
      <c r="O99">
        <f t="shared" si="31"/>
        <v>206</v>
      </c>
      <c r="P99">
        <f t="shared" si="31"/>
        <v>864</v>
      </c>
      <c r="Q99">
        <f t="shared" si="31"/>
        <v>0</v>
      </c>
      <c r="R99">
        <f t="shared" si="31"/>
        <v>0</v>
      </c>
      <c r="U99" t="str">
        <f t="shared" si="33"/>
        <v>2021-42</v>
      </c>
      <c r="V99">
        <f t="shared" si="44"/>
        <v>16325</v>
      </c>
      <c r="W99">
        <f t="shared" si="44"/>
        <v>3618</v>
      </c>
      <c r="X99">
        <f t="shared" si="44"/>
        <v>13768</v>
      </c>
      <c r="Y99">
        <f t="shared" si="44"/>
        <v>0</v>
      </c>
      <c r="Z99">
        <f t="shared" si="44"/>
        <v>0</v>
      </c>
      <c r="AC99">
        <f t="shared" si="28"/>
        <v>1.5943498431224761E-4</v>
      </c>
      <c r="AD99">
        <f t="shared" si="28"/>
        <v>9.3547748405601236E-5</v>
      </c>
      <c r="AE99">
        <f t="shared" si="28"/>
        <v>4.7332143455838127E-4</v>
      </c>
      <c r="AF99">
        <f t="shared" si="28"/>
        <v>0</v>
      </c>
      <c r="AG99">
        <f t="shared" si="28"/>
        <v>0</v>
      </c>
      <c r="AI99" t="str">
        <f t="shared" si="34"/>
        <v>2021-42</v>
      </c>
      <c r="AJ99">
        <f t="shared" si="29"/>
        <v>1.5946040821783114E-4</v>
      </c>
      <c r="AK99">
        <f t="shared" si="29"/>
        <v>9.3556500473726165E-5</v>
      </c>
      <c r="AL99">
        <f t="shared" si="29"/>
        <v>4.7354558267794704E-4</v>
      </c>
      <c r="AM99">
        <f t="shared" si="29"/>
        <v>0</v>
      </c>
      <c r="AN99">
        <f t="shared" si="29"/>
        <v>0</v>
      </c>
      <c r="AP99" t="str">
        <f t="shared" si="35"/>
        <v>2021-42</v>
      </c>
      <c r="AQ99">
        <f t="shared" ca="1" si="36"/>
        <v>1.7236984778073644E-4</v>
      </c>
      <c r="AR99">
        <f t="shared" ca="1" si="36"/>
        <v>9.3824494482209168E-5</v>
      </c>
      <c r="AS99">
        <f t="shared" ca="1" si="36"/>
        <v>4.9010863914429354E-4</v>
      </c>
      <c r="AT99" t="e">
        <f t="shared" ca="1" si="36"/>
        <v>#NUM!</v>
      </c>
      <c r="AU99" t="e">
        <f t="shared" ca="1" si="30"/>
        <v>#DIV/0!</v>
      </c>
      <c r="AW99" t="str">
        <f t="shared" si="37"/>
        <v>2021-42</v>
      </c>
      <c r="AX99">
        <f t="shared" ca="1" si="43"/>
        <v>2.5496804955153466E-3</v>
      </c>
      <c r="AY99">
        <f t="shared" ca="1" si="43"/>
        <v>1.4721679661005278E-3</v>
      </c>
      <c r="AZ99">
        <f t="shared" ca="1" si="43"/>
        <v>6.9369135077893213E-3</v>
      </c>
      <c r="BA99" t="e">
        <f t="shared" ca="1" si="43"/>
        <v>#NUM!</v>
      </c>
      <c r="BB99" t="e">
        <f t="shared" ca="1" si="43"/>
        <v>#DIV/0!</v>
      </c>
      <c r="BD99">
        <f t="shared" ca="1" si="39"/>
        <v>0.57739311599627319</v>
      </c>
      <c r="BE99">
        <f t="shared" ca="1" si="39"/>
        <v>2.7206991307305812</v>
      </c>
      <c r="BF99" t="e">
        <f t="shared" ca="1" si="39"/>
        <v>#NUM!</v>
      </c>
      <c r="BG99" t="e">
        <f t="shared" ca="1" si="39"/>
        <v>#DIV/0!</v>
      </c>
      <c r="BI99" t="str">
        <f t="shared" si="40"/>
        <v>2021-42</v>
      </c>
      <c r="BJ99">
        <f t="shared" ca="1" si="41"/>
        <v>1.0986456235539543</v>
      </c>
      <c r="BK99">
        <f t="shared" ca="1" si="41"/>
        <v>1.1516857645288485</v>
      </c>
      <c r="BL99" t="e">
        <f t="shared" ca="1" si="41"/>
        <v>#NUM!</v>
      </c>
      <c r="BM99" t="e">
        <f t="shared" ca="1" si="41"/>
        <v>#DIV/0!</v>
      </c>
    </row>
    <row r="100" spans="1:65" x14ac:dyDescent="0.25">
      <c r="A100" s="1" t="s">
        <v>31</v>
      </c>
      <c r="B100" s="11">
        <v>5844711</v>
      </c>
      <c r="C100" s="11">
        <v>2201878</v>
      </c>
      <c r="D100" s="11">
        <v>1824534</v>
      </c>
      <c r="E100" s="11">
        <v>88</v>
      </c>
      <c r="F100" s="11">
        <v>11</v>
      </c>
      <c r="G100" s="11">
        <v>995</v>
      </c>
      <c r="H100" s="11">
        <v>222</v>
      </c>
      <c r="I100" s="11">
        <v>988</v>
      </c>
      <c r="J100" s="11">
        <v>1</v>
      </c>
      <c r="K100" s="11">
        <v>0</v>
      </c>
      <c r="M100" t="str">
        <f t="shared" si="32"/>
        <v>2021-43</v>
      </c>
      <c r="N100">
        <f t="shared" si="31"/>
        <v>995</v>
      </c>
      <c r="O100">
        <f t="shared" si="31"/>
        <v>222</v>
      </c>
      <c r="P100">
        <f t="shared" si="31"/>
        <v>988</v>
      </c>
      <c r="Q100">
        <f t="shared" si="31"/>
        <v>1</v>
      </c>
      <c r="R100">
        <f t="shared" si="31"/>
        <v>0</v>
      </c>
      <c r="U100" t="str">
        <f t="shared" si="33"/>
        <v>2021-43</v>
      </c>
      <c r="V100">
        <f t="shared" si="44"/>
        <v>17320</v>
      </c>
      <c r="W100">
        <f t="shared" si="44"/>
        <v>3840</v>
      </c>
      <c r="X100">
        <f t="shared" si="44"/>
        <v>14756</v>
      </c>
      <c r="Y100">
        <f t="shared" si="44"/>
        <v>1</v>
      </c>
      <c r="Z100">
        <f t="shared" si="44"/>
        <v>0</v>
      </c>
      <c r="AC100">
        <f t="shared" si="28"/>
        <v>1.7023938394900964E-4</v>
      </c>
      <c r="AD100">
        <f t="shared" si="28"/>
        <v>1.0082302470890758E-4</v>
      </c>
      <c r="AE100">
        <f t="shared" si="28"/>
        <v>5.4150813303561346E-4</v>
      </c>
      <c r="AF100">
        <f t="shared" si="28"/>
        <v>1.1363636363636364E-2</v>
      </c>
      <c r="AG100">
        <f t="shared" si="28"/>
        <v>0</v>
      </c>
      <c r="AI100" t="str">
        <f t="shared" si="34"/>
        <v>2021-43</v>
      </c>
      <c r="AJ100">
        <f t="shared" si="29"/>
        <v>1.702683707428784E-4</v>
      </c>
      <c r="AK100">
        <f t="shared" si="29"/>
        <v>1.0083319110171627E-4</v>
      </c>
      <c r="AL100">
        <f t="shared" si="29"/>
        <v>5.4180153622065768E-4</v>
      </c>
      <c r="AM100">
        <f t="shared" si="29"/>
        <v>1.1494379425735134E-2</v>
      </c>
      <c r="AN100">
        <f t="shared" si="29"/>
        <v>0</v>
      </c>
      <c r="AP100" t="str">
        <f t="shared" si="35"/>
        <v>2021-43</v>
      </c>
      <c r="AQ100">
        <f t="shared" ca="1" si="36"/>
        <v>1.8495046757728616E-4</v>
      </c>
      <c r="AR100">
        <f t="shared" ca="1" si="36"/>
        <v>1.0114010913490199E-4</v>
      </c>
      <c r="AS100">
        <f t="shared" ca="1" si="36"/>
        <v>5.6195813265389892E-4</v>
      </c>
      <c r="AT100" t="e">
        <f t="shared" ca="1" si="36"/>
        <v>#NUM!</v>
      </c>
      <c r="AU100" t="e">
        <f t="shared" ca="1" si="30"/>
        <v>#DIV/0!</v>
      </c>
      <c r="AW100" t="str">
        <f t="shared" si="37"/>
        <v>2021-43</v>
      </c>
      <c r="AX100">
        <f t="shared" ca="1" si="43"/>
        <v>2.7346309630926326E-3</v>
      </c>
      <c r="AY100">
        <f t="shared" ca="1" si="43"/>
        <v>1.5733080752354299E-3</v>
      </c>
      <c r="AZ100">
        <f t="shared" ca="1" si="43"/>
        <v>7.49887164044322E-3</v>
      </c>
      <c r="BA100" t="e">
        <f t="shared" ca="1" si="43"/>
        <v>#NUM!</v>
      </c>
      <c r="BB100" t="e">
        <f t="shared" ca="1" si="43"/>
        <v>#DIV/0!</v>
      </c>
      <c r="BD100">
        <f t="shared" ca="1" si="39"/>
        <v>0.57532738291537289</v>
      </c>
      <c r="BE100">
        <f t="shared" ca="1" si="39"/>
        <v>2.7421877912047923</v>
      </c>
      <c r="BF100" t="e">
        <f t="shared" ca="1" si="39"/>
        <v>#NUM!</v>
      </c>
      <c r="BG100" t="e">
        <f t="shared" ca="1" si="39"/>
        <v>#DIV/0!</v>
      </c>
      <c r="BI100" t="str">
        <f t="shared" si="40"/>
        <v>2021-43</v>
      </c>
      <c r="BJ100">
        <f t="shared" ca="1" si="41"/>
        <v>1.0947150110373056</v>
      </c>
      <c r="BK100">
        <f t="shared" ca="1" si="41"/>
        <v>1.1607820236805528</v>
      </c>
      <c r="BL100" t="e">
        <f t="shared" ca="1" si="41"/>
        <v>#NUM!</v>
      </c>
      <c r="BM100" t="e">
        <f t="shared" ca="1" si="41"/>
        <v>#DIV/0!</v>
      </c>
    </row>
    <row r="101" spans="1:65" x14ac:dyDescent="0.25">
      <c r="A101" s="1" t="s">
        <v>32</v>
      </c>
      <c r="B101" s="11">
        <v>5843716</v>
      </c>
      <c r="C101" s="11">
        <v>2201656</v>
      </c>
      <c r="D101" s="11">
        <v>1823546</v>
      </c>
      <c r="E101" s="11">
        <v>87</v>
      </c>
      <c r="F101" s="11">
        <v>11</v>
      </c>
      <c r="G101" s="11">
        <v>1080</v>
      </c>
      <c r="H101" s="11">
        <v>228</v>
      </c>
      <c r="I101" s="11">
        <v>1015</v>
      </c>
      <c r="J101" s="11">
        <v>1</v>
      </c>
      <c r="K101" s="11">
        <v>0</v>
      </c>
      <c r="M101" t="str">
        <f t="shared" si="32"/>
        <v>2021-44</v>
      </c>
      <c r="N101">
        <f t="shared" si="31"/>
        <v>1080</v>
      </c>
      <c r="O101">
        <f t="shared" si="31"/>
        <v>228</v>
      </c>
      <c r="P101">
        <f t="shared" si="31"/>
        <v>1015</v>
      </c>
      <c r="Q101">
        <f t="shared" si="31"/>
        <v>1</v>
      </c>
      <c r="R101">
        <f t="shared" si="31"/>
        <v>0</v>
      </c>
      <c r="U101" t="str">
        <f t="shared" si="33"/>
        <v>2021-44</v>
      </c>
      <c r="V101">
        <f t="shared" si="44"/>
        <v>18400</v>
      </c>
      <c r="W101">
        <f t="shared" si="44"/>
        <v>4068</v>
      </c>
      <c r="X101">
        <f t="shared" si="44"/>
        <v>15771</v>
      </c>
      <c r="Y101">
        <f t="shared" si="44"/>
        <v>2</v>
      </c>
      <c r="Z101">
        <f t="shared" si="44"/>
        <v>0</v>
      </c>
      <c r="AC101">
        <f t="shared" si="28"/>
        <v>1.8481390950552697E-4</v>
      </c>
      <c r="AD101">
        <f t="shared" si="28"/>
        <v>1.0355841239503355E-4</v>
      </c>
      <c r="AE101">
        <f t="shared" si="28"/>
        <v>5.5660783988997265E-4</v>
      </c>
      <c r="AF101">
        <f t="shared" si="28"/>
        <v>1.1494252873563218E-2</v>
      </c>
      <c r="AG101">
        <f t="shared" si="28"/>
        <v>0</v>
      </c>
      <c r="AI101" t="str">
        <f t="shared" si="34"/>
        <v>2021-44</v>
      </c>
      <c r="AJ101">
        <f t="shared" si="29"/>
        <v>1.848480725267677E-4</v>
      </c>
      <c r="AK101">
        <f t="shared" si="29"/>
        <v>1.0356913794312076E-4</v>
      </c>
      <c r="AL101">
        <f t="shared" si="29"/>
        <v>5.569178391117911E-4</v>
      </c>
      <c r="AM101">
        <f t="shared" si="29"/>
        <v>1.1628037995119099E-2</v>
      </c>
      <c r="AN101">
        <f t="shared" si="29"/>
        <v>0</v>
      </c>
      <c r="AP101" t="str">
        <f t="shared" si="35"/>
        <v>2021-44</v>
      </c>
      <c r="AQ101">
        <f t="shared" ca="1" si="36"/>
        <v>2.0176666066250008E-4</v>
      </c>
      <c r="AR101">
        <f t="shared" ca="1" si="36"/>
        <v>1.0390295742669883E-4</v>
      </c>
      <c r="AS101">
        <f t="shared" ca="1" si="36"/>
        <v>5.7887929795876576E-4</v>
      </c>
      <c r="AT101" t="e">
        <f t="shared" ca="1" si="36"/>
        <v>#NUM!</v>
      </c>
      <c r="AU101" t="e">
        <f t="shared" ca="1" si="30"/>
        <v>#DIV/0!</v>
      </c>
      <c r="AW101" t="str">
        <f t="shared" si="37"/>
        <v>2021-44</v>
      </c>
      <c r="AX101">
        <f t="shared" ca="1" si="43"/>
        <v>2.9363976237551325E-3</v>
      </c>
      <c r="AY101">
        <f t="shared" ca="1" si="43"/>
        <v>1.6772110326621287E-3</v>
      </c>
      <c r="AZ101">
        <f t="shared" ca="1" si="43"/>
        <v>8.0777509384019862E-3</v>
      </c>
      <c r="BA101" t="e">
        <f t="shared" ca="1" si="43"/>
        <v>#NUM!</v>
      </c>
      <c r="BB101" t="e">
        <f t="shared" ca="1" si="43"/>
        <v>#DIV/0!</v>
      </c>
      <c r="BD101">
        <f t="shared" ca="1" si="39"/>
        <v>0.57117980858371387</v>
      </c>
      <c r="BE101">
        <f t="shared" ca="1" si="39"/>
        <v>2.7509050113151821</v>
      </c>
      <c r="BF101" t="e">
        <f t="shared" ca="1" si="39"/>
        <v>#NUM!</v>
      </c>
      <c r="BG101" t="e">
        <f t="shared" ca="1" si="39"/>
        <v>#DIV/0!</v>
      </c>
      <c r="BI101" t="str">
        <f t="shared" si="40"/>
        <v>2021-44</v>
      </c>
      <c r="BJ101">
        <f t="shared" ca="1" si="41"/>
        <v>1.0868231358804994</v>
      </c>
      <c r="BK101">
        <f t="shared" ca="1" si="41"/>
        <v>1.1644720672410493</v>
      </c>
      <c r="BL101" t="e">
        <f t="shared" ca="1" si="41"/>
        <v>#NUM!</v>
      </c>
      <c r="BM101" t="e">
        <f t="shared" ca="1" si="41"/>
        <v>#DIV/0!</v>
      </c>
    </row>
    <row r="102" spans="1:65" x14ac:dyDescent="0.25">
      <c r="A102" s="1" t="s">
        <v>33</v>
      </c>
      <c r="B102" s="11">
        <v>5842636</v>
      </c>
      <c r="C102" s="11">
        <v>2201428</v>
      </c>
      <c r="D102" s="11">
        <v>1822531</v>
      </c>
      <c r="E102" s="11">
        <v>86</v>
      </c>
      <c r="F102" s="11">
        <v>11</v>
      </c>
      <c r="G102" s="11">
        <v>1221</v>
      </c>
      <c r="H102" s="11">
        <v>222</v>
      </c>
      <c r="I102" s="11">
        <v>1011</v>
      </c>
      <c r="J102" s="11">
        <v>0</v>
      </c>
      <c r="K102" s="11">
        <v>0</v>
      </c>
      <c r="M102" t="str">
        <f t="shared" si="32"/>
        <v>2021-45</v>
      </c>
      <c r="N102">
        <f t="shared" si="31"/>
        <v>1221</v>
      </c>
      <c r="O102">
        <f t="shared" si="31"/>
        <v>222</v>
      </c>
      <c r="P102">
        <f t="shared" si="31"/>
        <v>1011</v>
      </c>
      <c r="Q102">
        <f t="shared" si="31"/>
        <v>0</v>
      </c>
      <c r="R102">
        <f t="shared" si="31"/>
        <v>0</v>
      </c>
      <c r="U102" t="str">
        <f t="shared" si="33"/>
        <v>2021-45</v>
      </c>
      <c r="V102">
        <f t="shared" si="44"/>
        <v>19621</v>
      </c>
      <c r="W102">
        <f t="shared" si="44"/>
        <v>4290</v>
      </c>
      <c r="X102">
        <f t="shared" si="44"/>
        <v>16782</v>
      </c>
      <c r="Y102">
        <f t="shared" si="44"/>
        <v>2</v>
      </c>
      <c r="Z102">
        <f t="shared" si="44"/>
        <v>0</v>
      </c>
      <c r="AC102">
        <f t="shared" si="28"/>
        <v>2.0898101473376058E-4</v>
      </c>
      <c r="AD102">
        <f t="shared" si="28"/>
        <v>1.0084363422287715E-4</v>
      </c>
      <c r="AE102">
        <f t="shared" si="28"/>
        <v>5.547230746692375E-4</v>
      </c>
      <c r="AF102">
        <f t="shared" si="28"/>
        <v>0</v>
      </c>
      <c r="AG102">
        <f t="shared" si="28"/>
        <v>0</v>
      </c>
      <c r="AI102" t="str">
        <f t="shared" si="34"/>
        <v>2021-45</v>
      </c>
      <c r="AJ102">
        <f t="shared" si="29"/>
        <v>2.0902469768807524E-4</v>
      </c>
      <c r="AK102">
        <f t="shared" si="29"/>
        <v>1.0085380477257691E-4</v>
      </c>
      <c r="AL102">
        <f t="shared" si="29"/>
        <v>5.5503097740029826E-4</v>
      </c>
      <c r="AM102">
        <f t="shared" si="29"/>
        <v>0</v>
      </c>
      <c r="AN102">
        <f t="shared" si="29"/>
        <v>0</v>
      </c>
      <c r="AP102" t="str">
        <f t="shared" si="35"/>
        <v>2021-45</v>
      </c>
      <c r="AQ102">
        <f t="shared" ca="1" si="36"/>
        <v>2.2926888058377829E-4</v>
      </c>
      <c r="AR102">
        <f t="shared" ca="1" si="36"/>
        <v>1.0119696231147742E-4</v>
      </c>
      <c r="AS102">
        <f t="shared" ca="1" si="36"/>
        <v>5.7815897567788945E-4</v>
      </c>
      <c r="AT102" t="e">
        <f t="shared" ca="1" si="36"/>
        <v>#NUM!</v>
      </c>
      <c r="AU102" t="e">
        <f t="shared" ca="1" si="30"/>
        <v>#DIV/0!</v>
      </c>
      <c r="AW102" t="str">
        <f t="shared" si="37"/>
        <v>2021-45</v>
      </c>
      <c r="AX102">
        <f t="shared" ca="1" si="43"/>
        <v>3.1656665043389106E-3</v>
      </c>
      <c r="AY102">
        <f t="shared" ca="1" si="43"/>
        <v>1.7784079949736062E-3</v>
      </c>
      <c r="AZ102">
        <f t="shared" ca="1" si="43"/>
        <v>8.6559099140798759E-3</v>
      </c>
      <c r="BA102" t="e">
        <f t="shared" ca="1" si="43"/>
        <v>#NUM!</v>
      </c>
      <c r="BB102" t="e">
        <f t="shared" ca="1" si="43"/>
        <v>#DIV/0!</v>
      </c>
      <c r="BD102">
        <f t="shared" ca="1" si="39"/>
        <v>0.56177995772330824</v>
      </c>
      <c r="BE102">
        <f t="shared" ca="1" si="39"/>
        <v>2.7343088421398636</v>
      </c>
      <c r="BF102" t="e">
        <f t="shared" ca="1" si="39"/>
        <v>#NUM!</v>
      </c>
      <c r="BG102" t="e">
        <f t="shared" ca="1" si="39"/>
        <v>#DIV/0!</v>
      </c>
      <c r="BI102" t="str">
        <f t="shared" si="40"/>
        <v>2021-45</v>
      </c>
      <c r="BJ102">
        <f t="shared" ca="1" si="41"/>
        <v>1.0689373926602579</v>
      </c>
      <c r="BK102">
        <f t="shared" ca="1" si="41"/>
        <v>1.1574468245124296</v>
      </c>
      <c r="BL102" t="e">
        <f t="shared" ca="1" si="41"/>
        <v>#NUM!</v>
      </c>
      <c r="BM102" t="e">
        <f t="shared" ca="1" si="41"/>
        <v>#DIV/0!</v>
      </c>
    </row>
    <row r="103" spans="1:65" x14ac:dyDescent="0.25">
      <c r="A103" s="1" t="s">
        <v>34</v>
      </c>
      <c r="B103" s="11">
        <v>5841415</v>
      </c>
      <c r="C103" s="11">
        <v>2201206</v>
      </c>
      <c r="D103" s="11">
        <v>1821520</v>
      </c>
      <c r="E103" s="11">
        <v>86</v>
      </c>
      <c r="F103" s="11">
        <v>11</v>
      </c>
      <c r="G103" s="11">
        <v>1341</v>
      </c>
      <c r="H103" s="11">
        <v>233</v>
      </c>
      <c r="I103" s="11">
        <v>1033</v>
      </c>
      <c r="J103" s="11">
        <v>0</v>
      </c>
      <c r="K103" s="11">
        <v>0</v>
      </c>
      <c r="M103" t="str">
        <f t="shared" si="32"/>
        <v>2021-46</v>
      </c>
      <c r="N103">
        <f t="shared" si="31"/>
        <v>1341</v>
      </c>
      <c r="O103">
        <f t="shared" si="31"/>
        <v>233</v>
      </c>
      <c r="P103">
        <f t="shared" si="31"/>
        <v>1033</v>
      </c>
      <c r="Q103">
        <f t="shared" si="31"/>
        <v>0</v>
      </c>
      <c r="R103">
        <f t="shared" si="31"/>
        <v>0</v>
      </c>
      <c r="U103" t="str">
        <f t="shared" si="33"/>
        <v>2021-46</v>
      </c>
      <c r="V103">
        <f t="shared" si="44"/>
        <v>20962</v>
      </c>
      <c r="W103">
        <f t="shared" si="44"/>
        <v>4523</v>
      </c>
      <c r="X103">
        <f t="shared" si="44"/>
        <v>17815</v>
      </c>
      <c r="Y103">
        <f t="shared" si="44"/>
        <v>2</v>
      </c>
      <c r="Z103">
        <f t="shared" si="44"/>
        <v>0</v>
      </c>
      <c r="AC103">
        <f t="shared" si="28"/>
        <v>2.2956766468398496E-4</v>
      </c>
      <c r="AD103">
        <f t="shared" si="28"/>
        <v>1.0585106527966942E-4</v>
      </c>
      <c r="AE103">
        <f t="shared" si="28"/>
        <v>5.6710878826474588E-4</v>
      </c>
      <c r="AF103">
        <f t="shared" si="28"/>
        <v>0</v>
      </c>
      <c r="AG103">
        <f t="shared" si="28"/>
        <v>0</v>
      </c>
      <c r="AI103" t="str">
        <f t="shared" si="34"/>
        <v>2021-46</v>
      </c>
      <c r="AJ103">
        <f t="shared" si="29"/>
        <v>2.2962037910686641E-4</v>
      </c>
      <c r="AK103">
        <f t="shared" si="29"/>
        <v>1.0586227101276212E-4</v>
      </c>
      <c r="AL103">
        <f t="shared" si="29"/>
        <v>5.6743059836013396E-4</v>
      </c>
      <c r="AM103">
        <f t="shared" si="29"/>
        <v>0</v>
      </c>
      <c r="AN103">
        <f t="shared" si="29"/>
        <v>0</v>
      </c>
      <c r="AP103" t="str">
        <f t="shared" si="35"/>
        <v>2021-46</v>
      </c>
      <c r="AQ103">
        <f t="shared" ca="1" si="36"/>
        <v>2.5308765557087204E-4</v>
      </c>
      <c r="AR103">
        <f t="shared" ca="1" si="36"/>
        <v>1.0624146173435592E-4</v>
      </c>
      <c r="AS103">
        <f t="shared" ca="1" si="36"/>
        <v>5.9234668359838894E-4</v>
      </c>
      <c r="AT103" t="e">
        <f t="shared" ca="1" si="36"/>
        <v>#NUM!</v>
      </c>
      <c r="AU103" t="e">
        <f t="shared" ca="1" si="30"/>
        <v>#DIV/0!</v>
      </c>
      <c r="AW103" t="str">
        <f t="shared" si="37"/>
        <v>2021-46</v>
      </c>
      <c r="AX103">
        <f t="shared" ca="1" si="43"/>
        <v>3.4187541599097829E-3</v>
      </c>
      <c r="AY103">
        <f t="shared" ca="1" si="43"/>
        <v>1.8846494567079622E-3</v>
      </c>
      <c r="AZ103">
        <f t="shared" ca="1" si="43"/>
        <v>9.2482565976782644E-3</v>
      </c>
      <c r="BA103" t="e">
        <f t="shared" ca="1" si="43"/>
        <v>#NUM!</v>
      </c>
      <c r="BB103" t="e">
        <f t="shared" ca="1" si="43"/>
        <v>#DIV/0!</v>
      </c>
      <c r="BD103">
        <f t="shared" ca="1" si="39"/>
        <v>0.55126790887991084</v>
      </c>
      <c r="BE103">
        <f t="shared" ca="1" si="39"/>
        <v>2.705154031292591</v>
      </c>
      <c r="BF103" t="e">
        <f t="shared" ca="1" si="39"/>
        <v>#NUM!</v>
      </c>
      <c r="BG103" t="e">
        <f t="shared" ca="1" si="39"/>
        <v>#DIV/0!</v>
      </c>
      <c r="BI103" t="str">
        <f t="shared" si="40"/>
        <v>2021-46</v>
      </c>
      <c r="BJ103">
        <f t="shared" ca="1" si="41"/>
        <v>1.0489353937856152</v>
      </c>
      <c r="BK103">
        <f t="shared" ca="1" si="41"/>
        <v>1.1451054449599913</v>
      </c>
      <c r="BL103" t="e">
        <f t="shared" ca="1" si="41"/>
        <v>#NUM!</v>
      </c>
      <c r="BM103" t="e">
        <f t="shared" ca="1" si="41"/>
        <v>#DIV/0!</v>
      </c>
    </row>
    <row r="104" spans="1:65" x14ac:dyDescent="0.25">
      <c r="A104" s="1" t="s">
        <v>35</v>
      </c>
      <c r="B104" s="11">
        <v>5840074</v>
      </c>
      <c r="C104" s="11">
        <v>2200973</v>
      </c>
      <c r="D104" s="11">
        <v>1820487</v>
      </c>
      <c r="E104" s="11">
        <v>86</v>
      </c>
      <c r="F104" s="11">
        <v>11</v>
      </c>
      <c r="G104" s="11">
        <v>1436</v>
      </c>
      <c r="H104" s="11">
        <v>243</v>
      </c>
      <c r="I104" s="11">
        <v>1087</v>
      </c>
      <c r="J104" s="11">
        <v>1</v>
      </c>
      <c r="K104" s="11">
        <v>0</v>
      </c>
      <c r="M104" t="str">
        <f t="shared" si="32"/>
        <v>2021-47</v>
      </c>
      <c r="N104">
        <f t="shared" si="31"/>
        <v>1436</v>
      </c>
      <c r="O104">
        <f t="shared" si="31"/>
        <v>243</v>
      </c>
      <c r="P104">
        <f t="shared" si="31"/>
        <v>1087</v>
      </c>
      <c r="Q104">
        <f t="shared" si="31"/>
        <v>1</v>
      </c>
      <c r="R104">
        <f t="shared" si="31"/>
        <v>0</v>
      </c>
      <c r="U104" t="str">
        <f t="shared" si="33"/>
        <v>2021-47</v>
      </c>
      <c r="V104">
        <f t="shared" si="44"/>
        <v>22398</v>
      </c>
      <c r="W104">
        <f t="shared" si="44"/>
        <v>4766</v>
      </c>
      <c r="X104">
        <f t="shared" si="44"/>
        <v>18902</v>
      </c>
      <c r="Y104">
        <f t="shared" si="44"/>
        <v>3</v>
      </c>
      <c r="Z104">
        <f t="shared" si="44"/>
        <v>0</v>
      </c>
      <c r="AC104">
        <f t="shared" si="28"/>
        <v>2.4588729526372441E-4</v>
      </c>
      <c r="AD104">
        <f t="shared" si="28"/>
        <v>1.1040571601741593E-4</v>
      </c>
      <c r="AE104">
        <f t="shared" si="28"/>
        <v>5.970929756707958E-4</v>
      </c>
      <c r="AF104">
        <f t="shared" si="28"/>
        <v>1.1627906976744186E-2</v>
      </c>
      <c r="AG104">
        <f t="shared" si="28"/>
        <v>0</v>
      </c>
      <c r="AI104" t="str">
        <f t="shared" si="34"/>
        <v>2021-47</v>
      </c>
      <c r="AJ104">
        <f t="shared" si="29"/>
        <v>2.4594777193567748E-4</v>
      </c>
      <c r="AK104">
        <f t="shared" si="29"/>
        <v>1.1041790689768662E-4</v>
      </c>
      <c r="AL104">
        <f t="shared" si="29"/>
        <v>5.9744972646663761E-4</v>
      </c>
      <c r="AM104">
        <f t="shared" si="29"/>
        <v>1.176484157958637E-2</v>
      </c>
      <c r="AN104">
        <f t="shared" si="29"/>
        <v>0</v>
      </c>
      <c r="AP104" t="str">
        <f t="shared" si="35"/>
        <v>2021-47</v>
      </c>
      <c r="AQ104">
        <f t="shared" ca="1" si="36"/>
        <v>2.7240586411208194E-4</v>
      </c>
      <c r="AR104">
        <f t="shared" ca="1" si="36"/>
        <v>1.1083322814482951E-4</v>
      </c>
      <c r="AS104">
        <f t="shared" ca="1" si="36"/>
        <v>6.2502550153444492E-4</v>
      </c>
      <c r="AT104" t="e">
        <f t="shared" ca="1" si="36"/>
        <v>#NUM!</v>
      </c>
      <c r="AU104" t="e">
        <f t="shared" ca="1" si="30"/>
        <v>#DIV/0!</v>
      </c>
      <c r="AW104" t="str">
        <f t="shared" si="37"/>
        <v>2021-47</v>
      </c>
      <c r="AX104">
        <f t="shared" ca="1" si="43"/>
        <v>3.691160024021865E-3</v>
      </c>
      <c r="AY104">
        <f t="shared" ca="1" si="43"/>
        <v>1.9954826848527919E-3</v>
      </c>
      <c r="AZ104">
        <f t="shared" ca="1" si="43"/>
        <v>9.8732820992127098E-3</v>
      </c>
      <c r="BA104" t="e">
        <f t="shared" ca="1" si="43"/>
        <v>#NUM!</v>
      </c>
      <c r="BB104" t="e">
        <f t="shared" ca="1" si="43"/>
        <v>#DIV/0!</v>
      </c>
      <c r="BD104">
        <f t="shared" ca="1" si="39"/>
        <v>0.54061126363156875</v>
      </c>
      <c r="BE104">
        <f t="shared" ca="1" si="39"/>
        <v>2.6748453155533589</v>
      </c>
      <c r="BF104" t="e">
        <f t="shared" ca="1" si="39"/>
        <v>#NUM!</v>
      </c>
      <c r="BG104" t="e">
        <f t="shared" ca="1" si="39"/>
        <v>#DIV/0!</v>
      </c>
      <c r="BI104" t="str">
        <f t="shared" si="40"/>
        <v>2021-47</v>
      </c>
      <c r="BJ104">
        <f t="shared" ca="1" si="41"/>
        <v>1.0286582613787687</v>
      </c>
      <c r="BK104">
        <f t="shared" ca="1" si="41"/>
        <v>1.1322756116043819</v>
      </c>
      <c r="BL104" t="e">
        <f t="shared" ca="1" si="41"/>
        <v>#NUM!</v>
      </c>
      <c r="BM104" t="e">
        <f t="shared" ca="1" si="41"/>
        <v>#DIV/0!</v>
      </c>
    </row>
    <row r="105" spans="1:65" x14ac:dyDescent="0.25">
      <c r="A105" s="1" t="s">
        <v>36</v>
      </c>
      <c r="B105" s="11">
        <v>5838638</v>
      </c>
      <c r="C105" s="11">
        <v>2200730</v>
      </c>
      <c r="D105" s="11">
        <v>1819400</v>
      </c>
      <c r="E105" s="11">
        <v>85</v>
      </c>
      <c r="F105" s="11">
        <v>11</v>
      </c>
      <c r="G105" s="11">
        <v>1484</v>
      </c>
      <c r="H105" s="11">
        <v>239</v>
      </c>
      <c r="I105" s="11">
        <v>1124</v>
      </c>
      <c r="J105" s="11">
        <v>0</v>
      </c>
      <c r="K105" s="11">
        <v>0</v>
      </c>
      <c r="M105" t="str">
        <f t="shared" si="32"/>
        <v>2021-48</v>
      </c>
      <c r="N105">
        <f t="shared" si="31"/>
        <v>1484</v>
      </c>
      <c r="O105">
        <f t="shared" si="31"/>
        <v>239</v>
      </c>
      <c r="P105">
        <f t="shared" si="31"/>
        <v>1124</v>
      </c>
      <c r="Q105">
        <f t="shared" si="31"/>
        <v>0</v>
      </c>
      <c r="R105">
        <f t="shared" si="31"/>
        <v>0</v>
      </c>
      <c r="U105" t="str">
        <f t="shared" si="33"/>
        <v>2021-48</v>
      </c>
      <c r="V105">
        <f t="shared" si="44"/>
        <v>23882</v>
      </c>
      <c r="W105">
        <f t="shared" si="44"/>
        <v>5005</v>
      </c>
      <c r="X105">
        <f t="shared" si="44"/>
        <v>20026</v>
      </c>
      <c r="Y105">
        <f t="shared" si="44"/>
        <v>3</v>
      </c>
      <c r="Z105">
        <f t="shared" si="44"/>
        <v>0</v>
      </c>
      <c r="AC105">
        <f t="shared" si="28"/>
        <v>2.5416886609514068E-4</v>
      </c>
      <c r="AD105">
        <f t="shared" si="28"/>
        <v>1.0860032807295761E-4</v>
      </c>
      <c r="AE105">
        <f t="shared" si="28"/>
        <v>6.1778608332417281E-4</v>
      </c>
      <c r="AF105">
        <f t="shared" si="28"/>
        <v>0</v>
      </c>
      <c r="AG105">
        <f t="shared" si="28"/>
        <v>0</v>
      </c>
      <c r="AI105" t="str">
        <f t="shared" si="34"/>
        <v>2021-48</v>
      </c>
      <c r="AJ105">
        <f t="shared" si="29"/>
        <v>2.5423348570094418E-4</v>
      </c>
      <c r="AK105">
        <f t="shared" si="29"/>
        <v>1.0861212349190664E-4</v>
      </c>
      <c r="AL105">
        <f t="shared" si="29"/>
        <v>6.1816799858380341E-4</v>
      </c>
      <c r="AM105">
        <f t="shared" si="29"/>
        <v>0</v>
      </c>
      <c r="AN105">
        <f t="shared" si="29"/>
        <v>0</v>
      </c>
      <c r="AP105" t="str">
        <f t="shared" si="35"/>
        <v>2021-48</v>
      </c>
      <c r="AQ105">
        <f t="shared" ca="1" si="36"/>
        <v>2.8295628081177439E-4</v>
      </c>
      <c r="AR105">
        <f t="shared" ca="1" si="36"/>
        <v>1.0904014458876453E-4</v>
      </c>
      <c r="AS105">
        <f t="shared" ca="1" si="36"/>
        <v>6.4809108856943266E-4</v>
      </c>
      <c r="AT105" t="e">
        <f t="shared" ca="1" si="36"/>
        <v>#NUM!</v>
      </c>
      <c r="AU105" t="e">
        <f t="shared" ca="1" si="30"/>
        <v>#DIV/0!</v>
      </c>
      <c r="AW105" t="str">
        <f t="shared" si="37"/>
        <v>2021-48</v>
      </c>
      <c r="AX105">
        <f t="shared" ca="1" si="43"/>
        <v>3.974116304833639E-3</v>
      </c>
      <c r="AY105">
        <f t="shared" ca="1" si="43"/>
        <v>2.1045228294415564E-3</v>
      </c>
      <c r="AZ105">
        <f t="shared" ca="1" si="43"/>
        <v>1.0521373187782143E-2</v>
      </c>
      <c r="BA105" t="e">
        <f t="shared" ca="1" si="43"/>
        <v>#NUM!</v>
      </c>
      <c r="BB105" t="e">
        <f t="shared" ca="1" si="43"/>
        <v>#DIV/0!</v>
      </c>
      <c r="BD105">
        <f t="shared" ca="1" si="39"/>
        <v>0.52955743315359616</v>
      </c>
      <c r="BE105">
        <f t="shared" ca="1" si="39"/>
        <v>2.6474749052978659</v>
      </c>
      <c r="BF105" t="e">
        <f t="shared" ca="1" si="39"/>
        <v>#NUM!</v>
      </c>
      <c r="BG105" t="e">
        <f t="shared" ca="1" si="39"/>
        <v>#DIV/0!</v>
      </c>
      <c r="BI105" t="str">
        <f t="shared" si="40"/>
        <v>2021-48</v>
      </c>
      <c r="BJ105">
        <f t="shared" ca="1" si="41"/>
        <v>1.0076253772973964</v>
      </c>
      <c r="BK105">
        <f t="shared" ca="1" si="41"/>
        <v>1.120689577888077</v>
      </c>
      <c r="BL105" t="e">
        <f t="shared" ca="1" si="41"/>
        <v>#NUM!</v>
      </c>
      <c r="BM105" t="e">
        <f t="shared" ca="1" si="41"/>
        <v>#DIV/0!</v>
      </c>
    </row>
    <row r="106" spans="1:65" x14ac:dyDescent="0.25">
      <c r="A106" s="1" t="s">
        <v>37</v>
      </c>
      <c r="B106" s="11">
        <v>5837154</v>
      </c>
      <c r="C106" s="11">
        <v>2200491</v>
      </c>
      <c r="D106" s="11">
        <v>1818276</v>
      </c>
      <c r="E106" s="11">
        <v>85</v>
      </c>
      <c r="F106" s="11">
        <v>11</v>
      </c>
      <c r="G106" s="11">
        <v>1498</v>
      </c>
      <c r="H106" s="11">
        <v>255</v>
      </c>
      <c r="I106" s="11">
        <v>1129</v>
      </c>
      <c r="J106" s="11">
        <v>0</v>
      </c>
      <c r="K106" s="11">
        <v>0</v>
      </c>
      <c r="M106" t="str">
        <f t="shared" si="32"/>
        <v>2021-49</v>
      </c>
      <c r="N106">
        <f t="shared" si="31"/>
        <v>1498</v>
      </c>
      <c r="O106">
        <f t="shared" si="31"/>
        <v>255</v>
      </c>
      <c r="P106">
        <f t="shared" si="31"/>
        <v>1129</v>
      </c>
      <c r="Q106">
        <f t="shared" si="31"/>
        <v>0</v>
      </c>
      <c r="R106">
        <f t="shared" si="31"/>
        <v>0</v>
      </c>
      <c r="U106" t="str">
        <f t="shared" si="33"/>
        <v>2021-49</v>
      </c>
      <c r="V106">
        <f t="shared" si="44"/>
        <v>25380</v>
      </c>
      <c r="W106">
        <f t="shared" si="44"/>
        <v>5260</v>
      </c>
      <c r="X106">
        <f t="shared" si="44"/>
        <v>21155</v>
      </c>
      <c r="Y106">
        <f t="shared" si="44"/>
        <v>3</v>
      </c>
      <c r="Z106">
        <f t="shared" si="44"/>
        <v>0</v>
      </c>
      <c r="AC106">
        <f t="shared" si="28"/>
        <v>2.5663191342904437E-4</v>
      </c>
      <c r="AD106">
        <f t="shared" si="28"/>
        <v>1.1588322787959596E-4</v>
      </c>
      <c r="AE106">
        <f t="shared" si="28"/>
        <v>6.2091783645607153E-4</v>
      </c>
      <c r="AF106">
        <f t="shared" si="28"/>
        <v>0</v>
      </c>
      <c r="AG106">
        <f t="shared" si="28"/>
        <v>0</v>
      </c>
      <c r="AI106" t="str">
        <f t="shared" si="34"/>
        <v>2021-49</v>
      </c>
      <c r="AJ106">
        <f t="shared" si="29"/>
        <v>2.5669779168372196E-4</v>
      </c>
      <c r="AK106">
        <f t="shared" si="29"/>
        <v>1.1589665848820703E-4</v>
      </c>
      <c r="AL106">
        <f t="shared" si="29"/>
        <v>6.2130363493868813E-4</v>
      </c>
      <c r="AM106">
        <f t="shared" si="29"/>
        <v>0</v>
      </c>
      <c r="AN106">
        <f t="shared" si="29"/>
        <v>0</v>
      </c>
      <c r="AP106" t="str">
        <f t="shared" si="35"/>
        <v>2021-49</v>
      </c>
      <c r="AQ106">
        <f t="shared" ca="1" si="36"/>
        <v>2.8709243295028741E-4</v>
      </c>
      <c r="AR106">
        <f t="shared" ca="1" si="36"/>
        <v>1.163741897273293E-4</v>
      </c>
      <c r="AS106">
        <f t="shared" ca="1" si="36"/>
        <v>6.5277961845335247E-4</v>
      </c>
      <c r="AT106" t="e">
        <f t="shared" ca="1" si="36"/>
        <v>#NUM!</v>
      </c>
      <c r="AU106" t="e">
        <f t="shared" ca="1" si="30"/>
        <v>#DIV/0!</v>
      </c>
      <c r="AW106" t="str">
        <f t="shared" si="37"/>
        <v>2021-49</v>
      </c>
      <c r="AX106">
        <f t="shared" ca="1" si="43"/>
        <v>4.2612087377839267E-3</v>
      </c>
      <c r="AY106">
        <f t="shared" ca="1" si="43"/>
        <v>2.2208970191688856E-3</v>
      </c>
      <c r="AZ106">
        <f t="shared" ca="1" si="43"/>
        <v>1.1174152806235495E-2</v>
      </c>
      <c r="BA106" t="e">
        <f t="shared" ca="1" si="43"/>
        <v>#NUM!</v>
      </c>
      <c r="BB106" t="e">
        <f t="shared" ca="1" si="43"/>
        <v>#DIV/0!</v>
      </c>
      <c r="BD106">
        <f t="shared" ca="1" si="39"/>
        <v>0.52118944549144042</v>
      </c>
      <c r="BE106">
        <f t="shared" ca="1" si="39"/>
        <v>2.6222965111178045</v>
      </c>
      <c r="BF106" t="e">
        <f t="shared" ca="1" si="39"/>
        <v>#NUM!</v>
      </c>
      <c r="BG106" t="e">
        <f t="shared" ca="1" si="39"/>
        <v>#DIV/0!</v>
      </c>
      <c r="BI106" t="str">
        <f t="shared" si="40"/>
        <v>2021-49</v>
      </c>
      <c r="BJ106">
        <f t="shared" ca="1" si="41"/>
        <v>0.99170303120721504</v>
      </c>
      <c r="BK106">
        <f t="shared" ca="1" si="41"/>
        <v>1.110031435713023</v>
      </c>
      <c r="BL106" t="e">
        <f t="shared" ca="1" si="41"/>
        <v>#NUM!</v>
      </c>
      <c r="BM106" t="e">
        <f t="shared" ca="1" si="41"/>
        <v>#DIV/0!</v>
      </c>
    </row>
    <row r="107" spans="1:65" x14ac:dyDescent="0.25">
      <c r="A107" s="1" t="s">
        <v>38</v>
      </c>
      <c r="B107" s="11">
        <v>5835656</v>
      </c>
      <c r="C107" s="11">
        <v>2200236</v>
      </c>
      <c r="D107" s="11">
        <v>1817147</v>
      </c>
      <c r="E107" s="11">
        <v>85</v>
      </c>
      <c r="F107" s="11">
        <v>11</v>
      </c>
      <c r="G107" s="11">
        <v>1414</v>
      </c>
      <c r="H107" s="11">
        <v>247</v>
      </c>
      <c r="I107" s="11">
        <v>1005</v>
      </c>
      <c r="J107" s="11">
        <v>0</v>
      </c>
      <c r="K107" s="11">
        <v>0</v>
      </c>
      <c r="M107" t="str">
        <f t="shared" si="32"/>
        <v>2021-50</v>
      </c>
      <c r="N107">
        <f t="shared" si="31"/>
        <v>1414</v>
      </c>
      <c r="O107">
        <f t="shared" si="31"/>
        <v>247</v>
      </c>
      <c r="P107">
        <f t="shared" si="31"/>
        <v>1005</v>
      </c>
      <c r="Q107">
        <f t="shared" si="31"/>
        <v>0</v>
      </c>
      <c r="R107">
        <f t="shared" si="31"/>
        <v>0</v>
      </c>
      <c r="U107" t="str">
        <f t="shared" si="33"/>
        <v>2021-50</v>
      </c>
      <c r="V107">
        <f t="shared" si="44"/>
        <v>26794</v>
      </c>
      <c r="W107">
        <f t="shared" si="44"/>
        <v>5507</v>
      </c>
      <c r="X107">
        <f t="shared" si="44"/>
        <v>22160</v>
      </c>
      <c r="Y107">
        <f t="shared" si="44"/>
        <v>3</v>
      </c>
      <c r="Z107">
        <f t="shared" si="44"/>
        <v>0</v>
      </c>
      <c r="AC107">
        <f t="shared" si="28"/>
        <v>2.423035216606325E-4</v>
      </c>
      <c r="AD107">
        <f t="shared" si="28"/>
        <v>1.1226068476290725E-4</v>
      </c>
      <c r="AE107">
        <f t="shared" si="28"/>
        <v>5.5306477681772584E-4</v>
      </c>
      <c r="AF107">
        <f t="shared" si="28"/>
        <v>0</v>
      </c>
      <c r="AG107">
        <f t="shared" si="28"/>
        <v>0</v>
      </c>
      <c r="AI107" t="str">
        <f t="shared" si="34"/>
        <v>2021-50</v>
      </c>
      <c r="AJ107">
        <f t="shared" si="29"/>
        <v>2.4236224807293002E-4</v>
      </c>
      <c r="AK107">
        <f t="shared" si="29"/>
        <v>1.1227328875707149E-4</v>
      </c>
      <c r="AL107">
        <f t="shared" si="29"/>
        <v>5.53370840851578E-4</v>
      </c>
      <c r="AM107">
        <f t="shared" si="29"/>
        <v>0</v>
      </c>
      <c r="AN107">
        <f t="shared" si="29"/>
        <v>0</v>
      </c>
      <c r="AP107" t="str">
        <f t="shared" si="35"/>
        <v>2021-50</v>
      </c>
      <c r="AQ107">
        <f t="shared" ca="1" si="36"/>
        <v>2.723815030372717E-4</v>
      </c>
      <c r="AR107">
        <f t="shared" ca="1" si="36"/>
        <v>1.1275604685876808E-4</v>
      </c>
      <c r="AS107">
        <f t="shared" ca="1" si="36"/>
        <v>5.8265586577081535E-4</v>
      </c>
      <c r="AT107" t="e">
        <f t="shared" ca="1" si="36"/>
        <v>#NUM!</v>
      </c>
      <c r="AU107" t="e">
        <f t="shared" ca="1" si="30"/>
        <v>#DIV/0!</v>
      </c>
      <c r="AW107" t="str">
        <f t="shared" si="37"/>
        <v>2021-50</v>
      </c>
      <c r="AX107">
        <f t="shared" ca="1" si="43"/>
        <v>4.5335902408211986E-3</v>
      </c>
      <c r="AY107">
        <f t="shared" ca="1" si="43"/>
        <v>2.3336530660276536E-3</v>
      </c>
      <c r="AZ107">
        <f t="shared" ca="1" si="43"/>
        <v>1.1756808672006311E-2</v>
      </c>
      <c r="BA107" t="e">
        <f t="shared" ca="1" si="43"/>
        <v>#NUM!</v>
      </c>
      <c r="BB107" t="e">
        <f t="shared" ca="1" si="43"/>
        <v>#DIV/0!</v>
      </c>
      <c r="BD107">
        <f t="shared" ca="1" si="39"/>
        <v>0.5147472405015906</v>
      </c>
      <c r="BE107">
        <f t="shared" ca="1" si="39"/>
        <v>2.5932667152284861</v>
      </c>
      <c r="BF107" t="e">
        <f t="shared" ca="1" si="39"/>
        <v>#NUM!</v>
      </c>
      <c r="BG107" t="e">
        <f t="shared" ca="1" si="39"/>
        <v>#DIV/0!</v>
      </c>
      <c r="BI107" t="str">
        <f t="shared" si="40"/>
        <v>2021-50</v>
      </c>
      <c r="BJ107">
        <f t="shared" ca="1" si="41"/>
        <v>0.97944500435851667</v>
      </c>
      <c r="BK107">
        <f t="shared" ca="1" si="41"/>
        <v>1.0977429756274242</v>
      </c>
      <c r="BL107" t="e">
        <f t="shared" ca="1" si="41"/>
        <v>#NUM!</v>
      </c>
      <c r="BM107" t="e">
        <f t="shared" ca="1" si="41"/>
        <v>#DIV/0!</v>
      </c>
    </row>
    <row r="108" spans="1:65" x14ac:dyDescent="0.25">
      <c r="A108" s="1" t="s">
        <v>39</v>
      </c>
      <c r="B108" s="11">
        <v>5834242</v>
      </c>
      <c r="C108" s="11">
        <v>2199989</v>
      </c>
      <c r="D108" s="11">
        <v>1816142</v>
      </c>
      <c r="E108" s="11">
        <v>85</v>
      </c>
      <c r="F108" s="11">
        <v>11</v>
      </c>
      <c r="G108" s="11">
        <v>1278</v>
      </c>
      <c r="H108" s="11">
        <v>244</v>
      </c>
      <c r="I108" s="11">
        <v>973</v>
      </c>
      <c r="J108" s="11">
        <v>0</v>
      </c>
      <c r="K108" s="11">
        <v>0</v>
      </c>
      <c r="M108" t="str">
        <f t="shared" si="32"/>
        <v>2021-51</v>
      </c>
      <c r="N108">
        <f t="shared" si="31"/>
        <v>1278</v>
      </c>
      <c r="O108">
        <f t="shared" si="31"/>
        <v>244</v>
      </c>
      <c r="P108">
        <f t="shared" si="31"/>
        <v>973</v>
      </c>
      <c r="Q108">
        <f t="shared" si="31"/>
        <v>0</v>
      </c>
      <c r="R108">
        <f t="shared" si="31"/>
        <v>0</v>
      </c>
      <c r="U108" t="str">
        <f t="shared" si="33"/>
        <v>2021-51</v>
      </c>
      <c r="V108">
        <f t="shared" si="44"/>
        <v>28072</v>
      </c>
      <c r="W108">
        <f t="shared" si="44"/>
        <v>5751</v>
      </c>
      <c r="X108">
        <f t="shared" si="44"/>
        <v>23133</v>
      </c>
      <c r="Y108">
        <f t="shared" si="44"/>
        <v>3</v>
      </c>
      <c r="Z108">
        <f t="shared" si="44"/>
        <v>0</v>
      </c>
      <c r="AC108">
        <f t="shared" si="28"/>
        <v>2.1905159230624989E-4</v>
      </c>
      <c r="AD108">
        <f t="shared" si="28"/>
        <v>1.109096454573182E-4</v>
      </c>
      <c r="AE108">
        <f t="shared" si="28"/>
        <v>5.3575105911321909E-4</v>
      </c>
      <c r="AF108">
        <f t="shared" si="28"/>
        <v>0</v>
      </c>
      <c r="AG108">
        <f t="shared" si="28"/>
        <v>0</v>
      </c>
      <c r="AI108" t="str">
        <f t="shared" si="34"/>
        <v>2021-51</v>
      </c>
      <c r="AJ108">
        <f t="shared" si="29"/>
        <v>2.1909958729599219E-4</v>
      </c>
      <c r="AK108">
        <f t="shared" si="29"/>
        <v>1.1092194788501286E-4</v>
      </c>
      <c r="AL108">
        <f t="shared" si="29"/>
        <v>5.3603825500443669E-4</v>
      </c>
      <c r="AM108">
        <f t="shared" si="29"/>
        <v>0</v>
      </c>
      <c r="AN108">
        <f t="shared" si="29"/>
        <v>0</v>
      </c>
      <c r="AP108" t="str">
        <f t="shared" si="35"/>
        <v>2021-51</v>
      </c>
      <c r="AQ108">
        <f t="shared" ca="1" si="36"/>
        <v>2.4743847250145474E-4</v>
      </c>
      <c r="AR108">
        <f t="shared" ca="1" si="36"/>
        <v>1.1141881268451582E-4</v>
      </c>
      <c r="AS108">
        <f t="shared" ca="1" si="36"/>
        <v>5.6562005200784299E-4</v>
      </c>
      <c r="AT108" t="e">
        <f t="shared" ca="1" si="36"/>
        <v>#NUM!</v>
      </c>
      <c r="AU108" t="e">
        <f t="shared" ca="1" si="30"/>
        <v>#DIV/0!</v>
      </c>
      <c r="AW108" t="str">
        <f t="shared" si="37"/>
        <v>2021-51</v>
      </c>
      <c r="AX108">
        <f t="shared" ca="1" si="43"/>
        <v>4.7810287133226532E-3</v>
      </c>
      <c r="AY108">
        <f t="shared" ca="1" si="43"/>
        <v>2.4450718787121695E-3</v>
      </c>
      <c r="AZ108">
        <f t="shared" ca="1" si="43"/>
        <v>1.2322428724014154E-2</v>
      </c>
      <c r="BA108" t="e">
        <f t="shared" ca="1" si="43"/>
        <v>#NUM!</v>
      </c>
      <c r="BB108" t="e">
        <f t="shared" ca="1" si="43"/>
        <v>#DIV/0!</v>
      </c>
      <c r="BD108">
        <f t="shared" ca="1" si="39"/>
        <v>0.51141125170380486</v>
      </c>
      <c r="BE108">
        <f t="shared" ca="1" si="39"/>
        <v>2.5773592803734666</v>
      </c>
      <c r="BF108" t="e">
        <f t="shared" ca="1" si="39"/>
        <v>#NUM!</v>
      </c>
      <c r="BG108" t="e">
        <f t="shared" ca="1" si="39"/>
        <v>#DIV/0!</v>
      </c>
      <c r="BI108" t="str">
        <f t="shared" si="40"/>
        <v>2021-51</v>
      </c>
      <c r="BJ108">
        <f t="shared" ca="1" si="41"/>
        <v>0.97309738885813379</v>
      </c>
      <c r="BK108">
        <f t="shared" ca="1" si="41"/>
        <v>1.0910092776356963</v>
      </c>
      <c r="BL108" t="e">
        <f t="shared" ca="1" si="41"/>
        <v>#NUM!</v>
      </c>
      <c r="BM108" t="e">
        <f t="shared" ca="1" si="41"/>
        <v>#DIV/0!</v>
      </c>
    </row>
    <row r="109" spans="1:65" x14ac:dyDescent="0.25">
      <c r="A109" s="1" t="s">
        <v>40</v>
      </c>
      <c r="B109" s="11">
        <v>5832964</v>
      </c>
      <c r="C109" s="11">
        <v>2199745</v>
      </c>
      <c r="D109" s="11">
        <v>1815169</v>
      </c>
      <c r="E109" s="11">
        <v>85</v>
      </c>
      <c r="F109" s="11">
        <v>11</v>
      </c>
      <c r="G109" s="11">
        <v>1225</v>
      </c>
      <c r="H109" s="11">
        <v>207</v>
      </c>
      <c r="I109" s="11">
        <v>870</v>
      </c>
      <c r="J109" s="11">
        <v>0</v>
      </c>
      <c r="K109" s="11">
        <v>0</v>
      </c>
      <c r="M109" t="str">
        <f t="shared" si="32"/>
        <v>2021-52</v>
      </c>
      <c r="N109">
        <f t="shared" si="31"/>
        <v>1225</v>
      </c>
      <c r="O109">
        <f t="shared" si="31"/>
        <v>207</v>
      </c>
      <c r="P109">
        <f t="shared" si="31"/>
        <v>870</v>
      </c>
      <c r="Q109">
        <f t="shared" si="31"/>
        <v>0</v>
      </c>
      <c r="R109">
        <f t="shared" si="31"/>
        <v>0</v>
      </c>
      <c r="U109" t="str">
        <f t="shared" si="33"/>
        <v>2021-52</v>
      </c>
      <c r="V109">
        <f t="shared" si="44"/>
        <v>29297</v>
      </c>
      <c r="W109">
        <f t="shared" si="44"/>
        <v>5958</v>
      </c>
      <c r="X109">
        <f t="shared" si="44"/>
        <v>24003</v>
      </c>
      <c r="Y109">
        <f t="shared" si="44"/>
        <v>3</v>
      </c>
      <c r="Z109">
        <f t="shared" si="44"/>
        <v>0</v>
      </c>
      <c r="AC109">
        <f t="shared" si="28"/>
        <v>2.1001329684188004E-4</v>
      </c>
      <c r="AD109">
        <f t="shared" si="28"/>
        <v>9.4101816346894759E-5</v>
      </c>
      <c r="AE109">
        <f t="shared" si="28"/>
        <v>4.7929421447810092E-4</v>
      </c>
      <c r="AF109">
        <f t="shared" si="28"/>
        <v>0</v>
      </c>
      <c r="AG109">
        <f t="shared" si="28"/>
        <v>0</v>
      </c>
      <c r="AI109" t="str">
        <f t="shared" si="34"/>
        <v>2021-52</v>
      </c>
      <c r="AJ109">
        <f t="shared" ref="AJ109:AN140" si="45">-LN((1-1.5*AC109)/(1-0.5*AC109))</f>
        <v>2.1005741246387988E-4</v>
      </c>
      <c r="AK109">
        <f t="shared" si="45"/>
        <v>9.4110672401499936E-5</v>
      </c>
      <c r="AL109">
        <f t="shared" si="45"/>
        <v>4.7952405676847317E-4</v>
      </c>
      <c r="AM109">
        <f t="shared" si="45"/>
        <v>0</v>
      </c>
      <c r="AN109">
        <f t="shared" si="45"/>
        <v>0</v>
      </c>
      <c r="AP109" t="str">
        <f t="shared" si="35"/>
        <v>2021-52</v>
      </c>
      <c r="AQ109">
        <f t="shared" ca="1" si="36"/>
        <v>2.3838378141707525E-4</v>
      </c>
      <c r="AR109">
        <f t="shared" ca="1" si="36"/>
        <v>9.4549134248052649E-5</v>
      </c>
      <c r="AS109">
        <f t="shared" ca="1" si="36"/>
        <v>5.0707543618796244E-4</v>
      </c>
      <c r="AT109" t="e">
        <f t="shared" ca="1" si="36"/>
        <v>#NUM!</v>
      </c>
      <c r="AU109" t="e">
        <f t="shared" ca="1" si="30"/>
        <v>#DIV/0!</v>
      </c>
      <c r="AW109" t="str">
        <f t="shared" si="37"/>
        <v>2021-52</v>
      </c>
      <c r="AX109">
        <f t="shared" ca="1" si="43"/>
        <v>5.0194124947397284E-3</v>
      </c>
      <c r="AY109">
        <f t="shared" ca="1" si="43"/>
        <v>2.539621012960222E-3</v>
      </c>
      <c r="AZ109">
        <f t="shared" ca="1" si="43"/>
        <v>1.2829504160202116E-2</v>
      </c>
      <c r="BA109" t="e">
        <f t="shared" ca="1" si="43"/>
        <v>#NUM!</v>
      </c>
      <c r="BB109" t="e">
        <f t="shared" ca="1" si="43"/>
        <v>#DIV/0!</v>
      </c>
      <c r="BD109">
        <f t="shared" ca="1" si="39"/>
        <v>0.50595981414592006</v>
      </c>
      <c r="BE109">
        <f t="shared" ca="1" si="39"/>
        <v>2.5559772530445048</v>
      </c>
      <c r="BF109" t="e">
        <f t="shared" ca="1" si="39"/>
        <v>#NUM!</v>
      </c>
      <c r="BG109" t="e">
        <f t="shared" ca="1" si="39"/>
        <v>#DIV/0!</v>
      </c>
      <c r="BI109" t="str">
        <f t="shared" si="40"/>
        <v>2021-52</v>
      </c>
      <c r="BJ109">
        <f t="shared" ca="1" si="41"/>
        <v>0.96272456339637946</v>
      </c>
      <c r="BK109">
        <f t="shared" ca="1" si="41"/>
        <v>1.0819581568361247</v>
      </c>
      <c r="BL109" t="e">
        <f t="shared" ca="1" si="41"/>
        <v>#NUM!</v>
      </c>
      <c r="BM109" t="e">
        <f t="shared" ca="1" si="41"/>
        <v>#DIV/0!</v>
      </c>
    </row>
    <row r="110" spans="1:65" x14ac:dyDescent="0.25">
      <c r="A110" s="1" t="s">
        <v>41</v>
      </c>
      <c r="B110" s="11">
        <v>5831739</v>
      </c>
      <c r="C110" s="11">
        <v>2199538</v>
      </c>
      <c r="D110" s="11">
        <v>1814299</v>
      </c>
      <c r="E110" s="11">
        <v>85</v>
      </c>
      <c r="F110" s="11">
        <v>11</v>
      </c>
      <c r="G110" s="11">
        <v>1144</v>
      </c>
      <c r="H110" s="11">
        <v>200</v>
      </c>
      <c r="I110" s="11">
        <v>846</v>
      </c>
      <c r="J110" s="11">
        <v>0</v>
      </c>
      <c r="K110" s="11">
        <v>0</v>
      </c>
      <c r="M110" t="str">
        <f t="shared" si="32"/>
        <v>2022-01</v>
      </c>
      <c r="N110">
        <f t="shared" si="31"/>
        <v>1144</v>
      </c>
      <c r="O110">
        <f t="shared" si="31"/>
        <v>200</v>
      </c>
      <c r="P110">
        <f t="shared" si="31"/>
        <v>846</v>
      </c>
      <c r="Q110">
        <f t="shared" si="31"/>
        <v>0</v>
      </c>
      <c r="R110">
        <f t="shared" si="31"/>
        <v>0</v>
      </c>
      <c r="U110" t="str">
        <f t="shared" si="33"/>
        <v>2022-01</v>
      </c>
      <c r="V110">
        <f t="shared" si="44"/>
        <v>30441</v>
      </c>
      <c r="W110">
        <f t="shared" si="44"/>
        <v>6158</v>
      </c>
      <c r="X110">
        <f t="shared" si="44"/>
        <v>24849</v>
      </c>
      <c r="Y110">
        <f t="shared" si="44"/>
        <v>3</v>
      </c>
      <c r="Z110">
        <f t="shared" si="44"/>
        <v>0</v>
      </c>
      <c r="AC110">
        <f t="shared" si="28"/>
        <v>1.9616790120408339E-4</v>
      </c>
      <c r="AD110">
        <f t="shared" si="28"/>
        <v>9.0928185828114812E-5</v>
      </c>
      <c r="AE110">
        <f t="shared" si="28"/>
        <v>4.6629579799140053E-4</v>
      </c>
      <c r="AF110">
        <f t="shared" si="28"/>
        <v>0</v>
      </c>
      <c r="AG110">
        <f t="shared" si="28"/>
        <v>0</v>
      </c>
      <c r="AI110" t="str">
        <f t="shared" si="34"/>
        <v>2022-01</v>
      </c>
      <c r="AJ110">
        <f t="shared" si="45"/>
        <v>1.9620639122929843E-4</v>
      </c>
      <c r="AK110">
        <f t="shared" si="45"/>
        <v>9.0936454577639377E-5</v>
      </c>
      <c r="AL110">
        <f t="shared" si="45"/>
        <v>4.6651333965829026E-4</v>
      </c>
      <c r="AM110">
        <f t="shared" si="45"/>
        <v>0</v>
      </c>
      <c r="AN110">
        <f t="shared" si="45"/>
        <v>0</v>
      </c>
      <c r="AP110" t="str">
        <f t="shared" si="35"/>
        <v>2022-01</v>
      </c>
      <c r="AQ110">
        <f t="shared" ca="1" si="36"/>
        <v>2.2375094066412807E-4</v>
      </c>
      <c r="AR110">
        <f t="shared" ca="1" si="36"/>
        <v>9.1376462218024882E-5</v>
      </c>
      <c r="AS110">
        <f t="shared" ca="1" si="36"/>
        <v>4.9437830059571343E-4</v>
      </c>
      <c r="AT110" t="e">
        <f t="shared" ca="1" si="36"/>
        <v>#NUM!</v>
      </c>
      <c r="AU110" t="e">
        <f t="shared" ca="1" si="30"/>
        <v>#DIV/0!</v>
      </c>
      <c r="AW110" t="str">
        <f t="shared" si="37"/>
        <v>2022-01</v>
      </c>
      <c r="AX110">
        <f t="shared" ca="1" si="43"/>
        <v>5.2431634354038565E-3</v>
      </c>
      <c r="AY110">
        <f t="shared" ca="1" si="43"/>
        <v>2.6309974751782469E-3</v>
      </c>
      <c r="AZ110">
        <f t="shared" ca="1" si="43"/>
        <v>1.3323882460797829E-2</v>
      </c>
      <c r="BA110" t="e">
        <f t="shared" ca="1" si="43"/>
        <v>#NUM!</v>
      </c>
      <c r="BB110" t="e">
        <f t="shared" ca="1" si="43"/>
        <v>#DIV/0!</v>
      </c>
      <c r="BD110">
        <f t="shared" ca="1" si="39"/>
        <v>0.50179581613129587</v>
      </c>
      <c r="BE110">
        <f t="shared" ca="1" si="39"/>
        <v>2.5411915201479034</v>
      </c>
      <c r="BF110" t="e">
        <f t="shared" ca="1" si="39"/>
        <v>#NUM!</v>
      </c>
      <c r="BG110" t="e">
        <f t="shared" ca="1" si="39"/>
        <v>#DIV/0!</v>
      </c>
      <c r="BI110" t="str">
        <f t="shared" si="40"/>
        <v>2022-01</v>
      </c>
      <c r="BJ110">
        <f t="shared" ca="1" si="41"/>
        <v>0.95480143776755966</v>
      </c>
      <c r="BK110">
        <f t="shared" ca="1" si="41"/>
        <v>1.0756992809821933</v>
      </c>
      <c r="BL110" t="e">
        <f t="shared" ca="1" si="41"/>
        <v>#NUM!</v>
      </c>
      <c r="BM110" t="e">
        <f t="shared" ca="1" si="41"/>
        <v>#DIV/0!</v>
      </c>
    </row>
    <row r="111" spans="1:65" x14ac:dyDescent="0.25">
      <c r="A111" s="1" t="s">
        <v>42</v>
      </c>
      <c r="B111" s="11">
        <v>5830595</v>
      </c>
      <c r="C111" s="11">
        <v>2199338</v>
      </c>
      <c r="D111" s="11">
        <v>1813453</v>
      </c>
      <c r="E111" s="11">
        <v>85</v>
      </c>
      <c r="F111" s="11">
        <v>11</v>
      </c>
      <c r="G111" s="11">
        <v>1055</v>
      </c>
      <c r="H111" s="11">
        <v>232</v>
      </c>
      <c r="I111" s="11">
        <v>886</v>
      </c>
      <c r="J111" s="11">
        <v>0</v>
      </c>
      <c r="K111" s="11">
        <v>0</v>
      </c>
      <c r="M111" t="str">
        <f t="shared" si="32"/>
        <v>2022-02</v>
      </c>
      <c r="N111">
        <f t="shared" si="31"/>
        <v>1055</v>
      </c>
      <c r="O111">
        <f t="shared" si="31"/>
        <v>232</v>
      </c>
      <c r="P111">
        <f t="shared" si="31"/>
        <v>886</v>
      </c>
      <c r="Q111">
        <f t="shared" si="31"/>
        <v>0</v>
      </c>
      <c r="R111">
        <f t="shared" si="31"/>
        <v>0</v>
      </c>
      <c r="U111" t="str">
        <f t="shared" si="33"/>
        <v>2022-02</v>
      </c>
      <c r="V111">
        <f t="shared" si="44"/>
        <v>31496</v>
      </c>
      <c r="W111">
        <f t="shared" si="44"/>
        <v>6390</v>
      </c>
      <c r="X111">
        <f t="shared" si="44"/>
        <v>25735</v>
      </c>
      <c r="Y111">
        <f t="shared" si="44"/>
        <v>3</v>
      </c>
      <c r="Z111">
        <f t="shared" si="44"/>
        <v>0</v>
      </c>
      <c r="AC111">
        <f t="shared" si="28"/>
        <v>1.8094208224032023E-4</v>
      </c>
      <c r="AD111">
        <f t="shared" si="28"/>
        <v>1.0548628723734141E-4</v>
      </c>
      <c r="AE111">
        <f t="shared" si="28"/>
        <v>4.8857069910276138E-4</v>
      </c>
      <c r="AF111">
        <f t="shared" si="28"/>
        <v>0</v>
      </c>
      <c r="AG111">
        <f t="shared" si="28"/>
        <v>0</v>
      </c>
      <c r="AI111" t="str">
        <f t="shared" si="34"/>
        <v>2022-02</v>
      </c>
      <c r="AJ111">
        <f t="shared" si="45"/>
        <v>1.8097482869647652E-4</v>
      </c>
      <c r="AK111">
        <f t="shared" si="45"/>
        <v>1.0549741586580613E-4</v>
      </c>
      <c r="AL111">
        <f t="shared" si="45"/>
        <v>4.8880952684314646E-4</v>
      </c>
      <c r="AM111">
        <f t="shared" si="45"/>
        <v>0</v>
      </c>
      <c r="AN111">
        <f t="shared" si="45"/>
        <v>0</v>
      </c>
      <c r="AP111" t="str">
        <f t="shared" si="35"/>
        <v>2022-02</v>
      </c>
      <c r="AQ111">
        <f t="shared" ca="1" si="36"/>
        <v>2.0738766443670226E-4</v>
      </c>
      <c r="AR111">
        <f t="shared" ca="1" si="36"/>
        <v>1.0602683196205217E-4</v>
      </c>
      <c r="AS111">
        <f t="shared" ca="1" si="36"/>
        <v>5.1912047178707748E-4</v>
      </c>
      <c r="AT111" t="e">
        <f t="shared" ca="1" si="36"/>
        <v>#NUM!</v>
      </c>
      <c r="AU111" t="e">
        <f t="shared" ca="1" si="30"/>
        <v>#DIV/0!</v>
      </c>
      <c r="AW111" t="str">
        <f t="shared" si="37"/>
        <v>2022-02</v>
      </c>
      <c r="AX111">
        <f t="shared" ref="AX111:BB126" ca="1" si="46">IF(ROW()&gt;=$B$2, AQ111+AX110,0)</f>
        <v>5.4505510998405591E-3</v>
      </c>
      <c r="AY111">
        <f t="shared" ca="1" si="46"/>
        <v>2.7370243071402991E-3</v>
      </c>
      <c r="AZ111">
        <f t="shared" ca="1" si="46"/>
        <v>1.3843002932584907E-2</v>
      </c>
      <c r="BA111" t="e">
        <f t="shared" ca="1" si="46"/>
        <v>#NUM!</v>
      </c>
      <c r="BB111" t="e">
        <f t="shared" ca="1" si="46"/>
        <v>#DIV/0!</v>
      </c>
      <c r="BD111">
        <f t="shared" ca="1" si="39"/>
        <v>0.50215551730546348</v>
      </c>
      <c r="BE111">
        <f t="shared" ca="1" si="39"/>
        <v>2.5397437211422247</v>
      </c>
      <c r="BF111" t="e">
        <f t="shared" ca="1" si="39"/>
        <v>#NUM!</v>
      </c>
      <c r="BG111" t="e">
        <f t="shared" ca="1" si="39"/>
        <v>#DIV/0!</v>
      </c>
      <c r="BI111" t="str">
        <f t="shared" si="40"/>
        <v>2022-02</v>
      </c>
      <c r="BJ111">
        <f t="shared" ca="1" si="41"/>
        <v>0.95548586594974294</v>
      </c>
      <c r="BK111">
        <f t="shared" ca="1" si="41"/>
        <v>1.0750864203075581</v>
      </c>
      <c r="BL111" t="e">
        <f t="shared" ca="1" si="41"/>
        <v>#NUM!</v>
      </c>
      <c r="BM111" t="e">
        <f t="shared" ca="1" si="41"/>
        <v>#DIV/0!</v>
      </c>
    </row>
    <row r="112" spans="1:65" x14ac:dyDescent="0.25">
      <c r="A112" s="1" t="s">
        <v>43</v>
      </c>
      <c r="B112" s="11">
        <v>5829540</v>
      </c>
      <c r="C112" s="11">
        <v>2199106</v>
      </c>
      <c r="D112" s="11">
        <v>1812567</v>
      </c>
      <c r="E112" s="11">
        <v>85</v>
      </c>
      <c r="F112" s="11">
        <v>11</v>
      </c>
      <c r="G112" s="11">
        <v>921</v>
      </c>
      <c r="H112" s="11">
        <v>199</v>
      </c>
      <c r="I112" s="11">
        <v>847</v>
      </c>
      <c r="J112" s="11">
        <v>0</v>
      </c>
      <c r="K112" s="11">
        <v>0</v>
      </c>
      <c r="M112" t="str">
        <f t="shared" si="32"/>
        <v>2022-03</v>
      </c>
      <c r="N112">
        <f t="shared" si="31"/>
        <v>921</v>
      </c>
      <c r="O112">
        <f t="shared" si="31"/>
        <v>199</v>
      </c>
      <c r="P112">
        <f t="shared" si="31"/>
        <v>847</v>
      </c>
      <c r="Q112">
        <f t="shared" si="31"/>
        <v>0</v>
      </c>
      <c r="R112">
        <f t="shared" si="31"/>
        <v>0</v>
      </c>
      <c r="U112" t="str">
        <f t="shared" si="33"/>
        <v>2022-03</v>
      </c>
      <c r="V112">
        <f t="shared" si="44"/>
        <v>32417</v>
      </c>
      <c r="W112">
        <f t="shared" si="44"/>
        <v>6589</v>
      </c>
      <c r="X112">
        <f t="shared" si="44"/>
        <v>26582</v>
      </c>
      <c r="Y112">
        <f t="shared" si="44"/>
        <v>3</v>
      </c>
      <c r="Z112">
        <f t="shared" si="44"/>
        <v>0</v>
      </c>
      <c r="AC112">
        <f t="shared" si="28"/>
        <v>1.5798845191901934E-4</v>
      </c>
      <c r="AD112">
        <f t="shared" si="28"/>
        <v>9.0491317835520433E-5</v>
      </c>
      <c r="AE112">
        <f t="shared" si="28"/>
        <v>4.672930710975098E-4</v>
      </c>
      <c r="AF112">
        <f t="shared" si="28"/>
        <v>0</v>
      </c>
      <c r="AG112">
        <f t="shared" si="28"/>
        <v>0</v>
      </c>
      <c r="AI112" t="str">
        <f t="shared" si="34"/>
        <v>2022-03</v>
      </c>
      <c r="AJ112">
        <f t="shared" si="45"/>
        <v>1.5801341654287016E-4</v>
      </c>
      <c r="AK112">
        <f t="shared" si="45"/>
        <v>9.0499507317050635E-5</v>
      </c>
      <c r="AL112">
        <f t="shared" si="45"/>
        <v>4.6751154451412687E-4</v>
      </c>
      <c r="AM112">
        <f t="shared" si="45"/>
        <v>0</v>
      </c>
      <c r="AN112">
        <f t="shared" si="45"/>
        <v>0</v>
      </c>
      <c r="AP112" t="str">
        <f t="shared" si="35"/>
        <v>2022-03</v>
      </c>
      <c r="AQ112">
        <f t="shared" ca="1" si="36"/>
        <v>1.8195824381809546E-4</v>
      </c>
      <c r="AR112">
        <f t="shared" ca="1" si="36"/>
        <v>9.0969921443148646E-5</v>
      </c>
      <c r="AS112">
        <f t="shared" ca="1" si="36"/>
        <v>4.9756977859245527E-4</v>
      </c>
      <c r="AT112" t="e">
        <f t="shared" ca="1" si="36"/>
        <v>#NUM!</v>
      </c>
      <c r="AU112" t="e">
        <f t="shared" ca="1" si="30"/>
        <v>#DIV/0!</v>
      </c>
      <c r="AW112" t="str">
        <f t="shared" si="37"/>
        <v>2022-03</v>
      </c>
      <c r="AX112">
        <f t="shared" ca="1" si="46"/>
        <v>5.6325093436586544E-3</v>
      </c>
      <c r="AY112">
        <f t="shared" ca="1" si="46"/>
        <v>2.8279942285834477E-3</v>
      </c>
      <c r="AZ112">
        <f t="shared" ca="1" si="46"/>
        <v>1.4340572711177363E-2</v>
      </c>
      <c r="BA112" t="e">
        <f t="shared" ca="1" si="46"/>
        <v>#NUM!</v>
      </c>
      <c r="BB112" t="e">
        <f t="shared" ca="1" si="46"/>
        <v>#DIV/0!</v>
      </c>
      <c r="BD112">
        <f t="shared" ca="1" si="39"/>
        <v>0.50208424984990707</v>
      </c>
      <c r="BE112">
        <f t="shared" ca="1" si="39"/>
        <v>2.546036204506728</v>
      </c>
      <c r="BF112" t="e">
        <f t="shared" ca="1" si="39"/>
        <v>#NUM!</v>
      </c>
      <c r="BG112" t="e">
        <f t="shared" ca="1" si="39"/>
        <v>#DIV/0!</v>
      </c>
      <c r="BI112" t="str">
        <f t="shared" si="40"/>
        <v>2022-03</v>
      </c>
      <c r="BJ112">
        <f t="shared" ca="1" si="41"/>
        <v>0.95535026045674398</v>
      </c>
      <c r="BK112">
        <f t="shared" ca="1" si="41"/>
        <v>1.0777500604846646</v>
      </c>
      <c r="BL112" t="e">
        <f t="shared" ca="1" si="41"/>
        <v>#NUM!</v>
      </c>
      <c r="BM112" t="e">
        <f t="shared" ca="1" si="41"/>
        <v>#DIV/0!</v>
      </c>
    </row>
    <row r="113" spans="1:65" x14ac:dyDescent="0.25">
      <c r="A113" s="1" t="s">
        <v>44</v>
      </c>
      <c r="B113" s="11">
        <v>5828619</v>
      </c>
      <c r="C113" s="11">
        <v>2198907</v>
      </c>
      <c r="D113" s="11">
        <v>1811720</v>
      </c>
      <c r="E113" s="11">
        <v>85</v>
      </c>
      <c r="F113" s="11">
        <v>11</v>
      </c>
      <c r="G113" s="11">
        <v>913</v>
      </c>
      <c r="H113" s="11">
        <v>211</v>
      </c>
      <c r="I113" s="11">
        <v>855</v>
      </c>
      <c r="J113" s="11">
        <v>0</v>
      </c>
      <c r="K113" s="11">
        <v>0</v>
      </c>
      <c r="M113" t="str">
        <f t="shared" si="32"/>
        <v>2022-04</v>
      </c>
      <c r="N113">
        <f t="shared" si="31"/>
        <v>913</v>
      </c>
      <c r="O113">
        <f t="shared" si="31"/>
        <v>211</v>
      </c>
      <c r="P113">
        <f t="shared" si="31"/>
        <v>855</v>
      </c>
      <c r="Q113">
        <f t="shared" si="31"/>
        <v>0</v>
      </c>
      <c r="R113">
        <f t="shared" si="31"/>
        <v>0</v>
      </c>
      <c r="U113" t="str">
        <f t="shared" si="33"/>
        <v>2022-04</v>
      </c>
      <c r="V113">
        <f t="shared" ref="V113:Z128" si="47">N113+V112</f>
        <v>33330</v>
      </c>
      <c r="W113">
        <f t="shared" si="47"/>
        <v>6800</v>
      </c>
      <c r="X113">
        <f t="shared" si="47"/>
        <v>27437</v>
      </c>
      <c r="Y113">
        <f t="shared" si="47"/>
        <v>3</v>
      </c>
      <c r="Z113">
        <f t="shared" si="47"/>
        <v>0</v>
      </c>
      <c r="AC113">
        <f t="shared" si="28"/>
        <v>1.566408783967523E-4</v>
      </c>
      <c r="AD113">
        <f t="shared" si="28"/>
        <v>9.5956763974101674E-5</v>
      </c>
      <c r="AE113">
        <f t="shared" si="28"/>
        <v>4.7192722937319234E-4</v>
      </c>
      <c r="AF113">
        <f t="shared" si="28"/>
        <v>0</v>
      </c>
      <c r="AG113">
        <f t="shared" si="28"/>
        <v>0</v>
      </c>
      <c r="AI113" t="str">
        <f t="shared" si="34"/>
        <v>2022-04</v>
      </c>
      <c r="AJ113">
        <f t="shared" si="45"/>
        <v>1.5666541892599917E-4</v>
      </c>
      <c r="AK113">
        <f t="shared" si="45"/>
        <v>9.596597263189456E-5</v>
      </c>
      <c r="AL113">
        <f t="shared" si="45"/>
        <v>4.7215005860928551E-4</v>
      </c>
      <c r="AM113">
        <f t="shared" si="45"/>
        <v>0</v>
      </c>
      <c r="AN113">
        <f t="shared" si="45"/>
        <v>0</v>
      </c>
      <c r="AP113" t="str">
        <f t="shared" si="35"/>
        <v>2022-04</v>
      </c>
      <c r="AQ113">
        <f t="shared" ca="1" si="36"/>
        <v>1.8128586541698942E-4</v>
      </c>
      <c r="AR113">
        <f t="shared" ca="1" si="36"/>
        <v>9.6482048463254842E-5</v>
      </c>
      <c r="AS113">
        <f t="shared" ca="1" si="36"/>
        <v>5.0358740905548393E-4</v>
      </c>
      <c r="AT113" t="e">
        <f t="shared" ca="1" si="36"/>
        <v>#NUM!</v>
      </c>
      <c r="AU113" t="e">
        <f t="shared" ca="1" si="30"/>
        <v>#DIV/0!</v>
      </c>
      <c r="AW113" t="str">
        <f t="shared" si="37"/>
        <v>2022-04</v>
      </c>
      <c r="AX113">
        <f t="shared" ca="1" si="46"/>
        <v>5.813795209075644E-3</v>
      </c>
      <c r="AY113">
        <f t="shared" ca="1" si="46"/>
        <v>2.9244762770467025E-3</v>
      </c>
      <c r="AZ113">
        <f t="shared" ca="1" si="46"/>
        <v>1.4844160120232847E-2</v>
      </c>
      <c r="BA113" t="e">
        <f t="shared" ca="1" si="46"/>
        <v>#NUM!</v>
      </c>
      <c r="BB113" t="e">
        <f t="shared" ca="1" si="46"/>
        <v>#DIV/0!</v>
      </c>
      <c r="BD113">
        <f t="shared" ca="1" si="39"/>
        <v>0.50302361398651252</v>
      </c>
      <c r="BE113">
        <f t="shared" ca="1" si="39"/>
        <v>2.5532650508673442</v>
      </c>
      <c r="BF113" t="e">
        <f t="shared" ca="1" si="39"/>
        <v>#NUM!</v>
      </c>
      <c r="BG113" t="e">
        <f t="shared" ca="1" si="39"/>
        <v>#DIV/0!</v>
      </c>
      <c r="BI113" t="str">
        <f t="shared" si="40"/>
        <v>2022-04</v>
      </c>
      <c r="BJ113">
        <f t="shared" ca="1" si="41"/>
        <v>0.95713765325553823</v>
      </c>
      <c r="BK113">
        <f t="shared" ca="1" si="41"/>
        <v>1.0808100678752108</v>
      </c>
      <c r="BL113" t="e">
        <f t="shared" ca="1" si="41"/>
        <v>#NUM!</v>
      </c>
      <c r="BM113" t="e">
        <f t="shared" ca="1" si="41"/>
        <v>#DIV/0!</v>
      </c>
    </row>
    <row r="114" spans="1:65" x14ac:dyDescent="0.25">
      <c r="A114" s="1" t="s">
        <v>45</v>
      </c>
      <c r="B114" s="11">
        <v>5827706</v>
      </c>
      <c r="C114" s="11">
        <v>2198696</v>
      </c>
      <c r="D114" s="11">
        <v>1810865</v>
      </c>
      <c r="E114" s="11">
        <v>85</v>
      </c>
      <c r="F114" s="11">
        <v>11</v>
      </c>
      <c r="G114" s="11">
        <v>1065</v>
      </c>
      <c r="H114" s="11">
        <v>217</v>
      </c>
      <c r="I114" s="11">
        <v>942</v>
      </c>
      <c r="J114" s="11">
        <v>0</v>
      </c>
      <c r="K114" s="11">
        <v>0</v>
      </c>
      <c r="M114" t="str">
        <f t="shared" si="32"/>
        <v>2022-05</v>
      </c>
      <c r="N114">
        <f t="shared" si="31"/>
        <v>1065</v>
      </c>
      <c r="O114">
        <f t="shared" si="31"/>
        <v>217</v>
      </c>
      <c r="P114">
        <f t="shared" si="31"/>
        <v>942</v>
      </c>
      <c r="Q114">
        <f t="shared" si="31"/>
        <v>0</v>
      </c>
      <c r="R114">
        <f t="shared" si="31"/>
        <v>0</v>
      </c>
      <c r="U114" t="str">
        <f t="shared" si="33"/>
        <v>2022-05</v>
      </c>
      <c r="V114">
        <f t="shared" si="47"/>
        <v>34395</v>
      </c>
      <c r="W114">
        <f t="shared" si="47"/>
        <v>7017</v>
      </c>
      <c r="X114">
        <f t="shared" si="47"/>
        <v>28379</v>
      </c>
      <c r="Y114">
        <f t="shared" si="47"/>
        <v>3</v>
      </c>
      <c r="Z114">
        <f t="shared" si="47"/>
        <v>0</v>
      </c>
      <c r="AC114">
        <f t="shared" si="28"/>
        <v>1.8274772268882472E-4</v>
      </c>
      <c r="AD114">
        <f t="shared" si="28"/>
        <v>9.8694862773207397E-5</v>
      </c>
      <c r="AE114">
        <f t="shared" si="28"/>
        <v>5.2019338824263537E-4</v>
      </c>
      <c r="AF114">
        <f t="shared" si="28"/>
        <v>0</v>
      </c>
      <c r="AG114">
        <f t="shared" si="28"/>
        <v>0</v>
      </c>
      <c r="AI114" t="str">
        <f t="shared" si="34"/>
        <v>2022-05</v>
      </c>
      <c r="AJ114">
        <f t="shared" si="45"/>
        <v>1.8278112603222678E-4</v>
      </c>
      <c r="AK114">
        <f t="shared" si="45"/>
        <v>9.870460449061957E-5</v>
      </c>
      <c r="AL114">
        <f t="shared" si="45"/>
        <v>5.2046414199076463E-4</v>
      </c>
      <c r="AM114">
        <f t="shared" si="45"/>
        <v>0</v>
      </c>
      <c r="AN114">
        <f t="shared" si="45"/>
        <v>0</v>
      </c>
      <c r="AP114" t="str">
        <f t="shared" si="35"/>
        <v>2022-05</v>
      </c>
      <c r="AQ114">
        <f t="shared" ca="1" si="36"/>
        <v>2.1253730772518626E-4</v>
      </c>
      <c r="AR114">
        <f t="shared" ca="1" si="36"/>
        <v>9.9253150372917412E-5</v>
      </c>
      <c r="AS114">
        <f t="shared" ca="1" si="36"/>
        <v>5.5631246278608473E-4</v>
      </c>
      <c r="AT114" t="e">
        <f t="shared" ca="1" si="36"/>
        <v>#NUM!</v>
      </c>
      <c r="AU114" t="e">
        <f t="shared" ca="1" si="30"/>
        <v>#DIV/0!</v>
      </c>
      <c r="AW114" t="str">
        <f t="shared" si="37"/>
        <v>2022-05</v>
      </c>
      <c r="AX114">
        <f t="shared" ca="1" si="46"/>
        <v>6.0263325168008301E-3</v>
      </c>
      <c r="AY114">
        <f t="shared" ca="1" si="46"/>
        <v>3.0237294274196198E-3</v>
      </c>
      <c r="AZ114">
        <f t="shared" ca="1" si="46"/>
        <v>1.5400472583018932E-2</v>
      </c>
      <c r="BA114" t="e">
        <f t="shared" ca="1" si="46"/>
        <v>#NUM!</v>
      </c>
      <c r="BB114" t="e">
        <f t="shared" ca="1" si="46"/>
        <v>#DIV/0!</v>
      </c>
      <c r="BD114">
        <f t="shared" ca="1" si="39"/>
        <v>0.50175283540855997</v>
      </c>
      <c r="BE114">
        <f t="shared" ca="1" si="39"/>
        <v>2.5555298417543191</v>
      </c>
      <c r="BF114" t="e">
        <f t="shared" ca="1" si="39"/>
        <v>#NUM!</v>
      </c>
      <c r="BG114" t="e">
        <f t="shared" ca="1" si="39"/>
        <v>#DIV/0!</v>
      </c>
      <c r="BI114" t="str">
        <f t="shared" si="40"/>
        <v>2022-05</v>
      </c>
      <c r="BJ114">
        <f t="shared" ca="1" si="41"/>
        <v>0.95471965538806336</v>
      </c>
      <c r="BK114">
        <f t="shared" ca="1" si="41"/>
        <v>1.0817687653639196</v>
      </c>
      <c r="BL114" t="e">
        <f t="shared" ca="1" si="41"/>
        <v>#NUM!</v>
      </c>
      <c r="BM114" t="e">
        <f t="shared" ca="1" si="41"/>
        <v>#DIV/0!</v>
      </c>
    </row>
    <row r="115" spans="1:65" x14ac:dyDescent="0.25">
      <c r="A115" s="1" t="s">
        <v>46</v>
      </c>
      <c r="B115" s="11">
        <v>5826641</v>
      </c>
      <c r="C115" s="11">
        <v>2198479</v>
      </c>
      <c r="D115" s="11">
        <v>1809923</v>
      </c>
      <c r="E115" s="11">
        <v>85</v>
      </c>
      <c r="F115" s="11">
        <v>11</v>
      </c>
      <c r="G115" s="11">
        <v>1049</v>
      </c>
      <c r="H115" s="11">
        <v>229</v>
      </c>
      <c r="I115" s="11">
        <v>983</v>
      </c>
      <c r="J115" s="11">
        <v>0</v>
      </c>
      <c r="K115" s="11">
        <v>0</v>
      </c>
      <c r="M115" t="str">
        <f t="shared" si="32"/>
        <v>2022-06</v>
      </c>
      <c r="N115">
        <f t="shared" si="31"/>
        <v>1049</v>
      </c>
      <c r="O115">
        <f t="shared" si="31"/>
        <v>229</v>
      </c>
      <c r="P115">
        <f t="shared" si="31"/>
        <v>983</v>
      </c>
      <c r="Q115">
        <f t="shared" si="31"/>
        <v>0</v>
      </c>
      <c r="R115">
        <f t="shared" si="31"/>
        <v>0</v>
      </c>
      <c r="U115" t="str">
        <f t="shared" si="33"/>
        <v>2022-06</v>
      </c>
      <c r="V115">
        <f t="shared" si="47"/>
        <v>35444</v>
      </c>
      <c r="W115">
        <f t="shared" si="47"/>
        <v>7246</v>
      </c>
      <c r="X115">
        <f t="shared" si="47"/>
        <v>29362</v>
      </c>
      <c r="Y115">
        <f t="shared" si="47"/>
        <v>3</v>
      </c>
      <c r="Z115">
        <f t="shared" si="47"/>
        <v>0</v>
      </c>
      <c r="AC115">
        <f t="shared" si="28"/>
        <v>1.8003511800366627E-4</v>
      </c>
      <c r="AD115">
        <f t="shared" si="28"/>
        <v>1.0416292354850785E-4</v>
      </c>
      <c r="AE115">
        <f t="shared" si="28"/>
        <v>5.4311702763045725E-4</v>
      </c>
      <c r="AF115">
        <f t="shared" si="28"/>
        <v>0</v>
      </c>
      <c r="AG115">
        <f t="shared" si="28"/>
        <v>0</v>
      </c>
      <c r="AI115" t="str">
        <f t="shared" si="34"/>
        <v>2022-06</v>
      </c>
      <c r="AJ115">
        <f t="shared" si="45"/>
        <v>1.8006753697046498E-4</v>
      </c>
      <c r="AK115">
        <f t="shared" si="45"/>
        <v>1.0417377468771073E-4</v>
      </c>
      <c r="AL115">
        <f t="shared" si="45"/>
        <v>5.4341217740208766E-4</v>
      </c>
      <c r="AM115">
        <f t="shared" si="45"/>
        <v>0</v>
      </c>
      <c r="AN115">
        <f t="shared" si="45"/>
        <v>0</v>
      </c>
      <c r="AP115" t="str">
        <f t="shared" si="35"/>
        <v>2022-06</v>
      </c>
      <c r="AQ115">
        <f t="shared" ca="1" si="36"/>
        <v>2.1040316928767327E-4</v>
      </c>
      <c r="AR115">
        <f t="shared" ca="1" si="36"/>
        <v>1.0477144418169248E-4</v>
      </c>
      <c r="AS115">
        <f t="shared" ca="1" si="36"/>
        <v>5.8209048809411054E-4</v>
      </c>
      <c r="AT115" t="e">
        <f t="shared" ca="1" si="36"/>
        <v>#NUM!</v>
      </c>
      <c r="AU115" t="e">
        <f t="shared" ca="1" si="30"/>
        <v>#DIV/0!</v>
      </c>
      <c r="AW115" t="str">
        <f t="shared" si="37"/>
        <v>2022-06</v>
      </c>
      <c r="AX115">
        <f t="shared" ca="1" si="46"/>
        <v>6.236735686088503E-3</v>
      </c>
      <c r="AY115">
        <f t="shared" ca="1" si="46"/>
        <v>3.1285008716013122E-3</v>
      </c>
      <c r="AZ115">
        <f t="shared" ca="1" si="46"/>
        <v>1.5982563071113041E-2</v>
      </c>
      <c r="BA115" t="e">
        <f t="shared" ca="1" si="46"/>
        <v>#NUM!</v>
      </c>
      <c r="BB115" t="e">
        <f t="shared" ca="1" si="46"/>
        <v>#DIV/0!</v>
      </c>
      <c r="BD115">
        <f t="shared" ca="1" si="39"/>
        <v>0.50162473272350838</v>
      </c>
      <c r="BE115">
        <f t="shared" ca="1" si="39"/>
        <v>2.5626487758272845</v>
      </c>
      <c r="BF115" t="e">
        <f t="shared" ca="1" si="39"/>
        <v>#NUM!</v>
      </c>
      <c r="BG115" t="e">
        <f t="shared" ca="1" si="39"/>
        <v>#DIV/0!</v>
      </c>
      <c r="BI115" t="str">
        <f t="shared" si="40"/>
        <v>2022-06</v>
      </c>
      <c r="BJ115">
        <f t="shared" ca="1" si="41"/>
        <v>0.95447590559195672</v>
      </c>
      <c r="BK115">
        <f t="shared" ca="1" si="41"/>
        <v>1.0847822463246946</v>
      </c>
      <c r="BL115" t="e">
        <f t="shared" ca="1" si="41"/>
        <v>#NUM!</v>
      </c>
      <c r="BM115" t="e">
        <f t="shared" ca="1" si="41"/>
        <v>#DIV/0!</v>
      </c>
    </row>
    <row r="116" spans="1:65" x14ac:dyDescent="0.25">
      <c r="A116" s="1" t="s">
        <v>47</v>
      </c>
      <c r="B116" s="11">
        <v>5825592</v>
      </c>
      <c r="C116" s="11">
        <v>2198250</v>
      </c>
      <c r="D116" s="11">
        <v>1808940</v>
      </c>
      <c r="E116" s="11">
        <v>85</v>
      </c>
      <c r="F116" s="11">
        <v>11</v>
      </c>
      <c r="G116" s="11">
        <v>1072</v>
      </c>
      <c r="H116" s="11">
        <v>212</v>
      </c>
      <c r="I116" s="11">
        <v>935</v>
      </c>
      <c r="J116" s="11">
        <v>0</v>
      </c>
      <c r="K116" s="11">
        <v>0</v>
      </c>
      <c r="M116" t="str">
        <f t="shared" si="32"/>
        <v>2022-07</v>
      </c>
      <c r="N116">
        <f t="shared" si="31"/>
        <v>1072</v>
      </c>
      <c r="O116">
        <f t="shared" si="31"/>
        <v>212</v>
      </c>
      <c r="P116">
        <f t="shared" si="31"/>
        <v>935</v>
      </c>
      <c r="Q116">
        <f t="shared" si="31"/>
        <v>0</v>
      </c>
      <c r="R116">
        <f t="shared" si="31"/>
        <v>0</v>
      </c>
      <c r="U116" t="str">
        <f t="shared" si="33"/>
        <v>2022-07</v>
      </c>
      <c r="V116">
        <f t="shared" si="47"/>
        <v>36516</v>
      </c>
      <c r="W116">
        <f t="shared" si="47"/>
        <v>7458</v>
      </c>
      <c r="X116">
        <f t="shared" si="47"/>
        <v>30297</v>
      </c>
      <c r="Y116">
        <f t="shared" si="47"/>
        <v>3</v>
      </c>
      <c r="Z116">
        <f t="shared" si="47"/>
        <v>0</v>
      </c>
      <c r="AC116">
        <f t="shared" ref="AC116:AG179" si="48">G116/B116</f>
        <v>1.8401563308930664E-4</v>
      </c>
      <c r="AD116">
        <f t="shared" si="48"/>
        <v>9.6440350278630731E-5</v>
      </c>
      <c r="AE116">
        <f t="shared" si="48"/>
        <v>5.1687728725109737E-4</v>
      </c>
      <c r="AF116">
        <f t="shared" si="48"/>
        <v>0</v>
      </c>
      <c r="AG116">
        <f t="shared" si="48"/>
        <v>0</v>
      </c>
      <c r="AI116" t="str">
        <f t="shared" si="34"/>
        <v>2022-07</v>
      </c>
      <c r="AJ116">
        <f t="shared" si="45"/>
        <v>1.8404950159438364E-4</v>
      </c>
      <c r="AK116">
        <f t="shared" si="45"/>
        <v>9.6449651991619057E-5</v>
      </c>
      <c r="AL116">
        <f t="shared" si="45"/>
        <v>5.1714459906803442E-4</v>
      </c>
      <c r="AM116">
        <f t="shared" si="45"/>
        <v>0</v>
      </c>
      <c r="AN116">
        <f t="shared" si="45"/>
        <v>0</v>
      </c>
      <c r="AP116" t="str">
        <f t="shared" si="35"/>
        <v>2022-07</v>
      </c>
      <c r="AQ116">
        <f t="shared" ca="1" si="36"/>
        <v>2.1610485582160995E-4</v>
      </c>
      <c r="AR116">
        <f t="shared" ca="1" si="36"/>
        <v>9.7020349758656597E-5</v>
      </c>
      <c r="AS116">
        <f t="shared" ca="1" si="36"/>
        <v>5.5514481779689979E-4</v>
      </c>
      <c r="AT116" t="e">
        <f t="shared" ca="1" si="36"/>
        <v>#NUM!</v>
      </c>
      <c r="AU116" t="e">
        <f t="shared" ca="1" si="30"/>
        <v>#DIV/0!</v>
      </c>
      <c r="AW116" t="str">
        <f t="shared" si="37"/>
        <v>2022-07</v>
      </c>
      <c r="AX116">
        <f t="shared" ca="1" si="46"/>
        <v>6.4528405419101128E-3</v>
      </c>
      <c r="AY116">
        <f t="shared" ca="1" si="46"/>
        <v>3.2255212213599688E-3</v>
      </c>
      <c r="AZ116">
        <f t="shared" ca="1" si="46"/>
        <v>1.6537707888909941E-2</v>
      </c>
      <c r="BA116" t="e">
        <f t="shared" ca="1" si="46"/>
        <v>#NUM!</v>
      </c>
      <c r="BB116" t="e">
        <f t="shared" ca="1" si="46"/>
        <v>#DIV/0!</v>
      </c>
      <c r="BD116">
        <f t="shared" ca="1" si="39"/>
        <v>0.49986067382430288</v>
      </c>
      <c r="BE116">
        <f t="shared" ca="1" si="39"/>
        <v>2.5628570520998175</v>
      </c>
      <c r="BF116" t="e">
        <f t="shared" ca="1" si="39"/>
        <v>#NUM!</v>
      </c>
      <c r="BG116" t="e">
        <f t="shared" ca="1" si="39"/>
        <v>#DIV/0!</v>
      </c>
      <c r="BI116" t="str">
        <f t="shared" si="40"/>
        <v>2022-07</v>
      </c>
      <c r="BJ116">
        <f t="shared" ca="1" si="41"/>
        <v>0.95111930930493749</v>
      </c>
      <c r="BK116">
        <f t="shared" ca="1" si="41"/>
        <v>1.0848704107290037</v>
      </c>
      <c r="BL116" t="e">
        <f t="shared" ca="1" si="41"/>
        <v>#NUM!</v>
      </c>
      <c r="BM116" t="e">
        <f t="shared" ca="1" si="41"/>
        <v>#DIV/0!</v>
      </c>
    </row>
    <row r="117" spans="1:65" x14ac:dyDescent="0.25">
      <c r="A117" s="1" t="s">
        <v>48</v>
      </c>
      <c r="B117" s="11">
        <v>5824520</v>
      </c>
      <c r="C117" s="11">
        <v>2198038</v>
      </c>
      <c r="D117" s="11">
        <v>1808005</v>
      </c>
      <c r="E117" s="11">
        <v>85</v>
      </c>
      <c r="F117" s="11">
        <v>11</v>
      </c>
      <c r="G117" s="11">
        <v>1001</v>
      </c>
      <c r="H117" s="11">
        <v>214</v>
      </c>
      <c r="I117" s="11">
        <v>905</v>
      </c>
      <c r="J117" s="11">
        <v>0</v>
      </c>
      <c r="K117" s="11">
        <v>0</v>
      </c>
      <c r="M117" t="str">
        <f t="shared" si="32"/>
        <v>2022-08</v>
      </c>
      <c r="N117">
        <f t="shared" si="31"/>
        <v>1001</v>
      </c>
      <c r="O117">
        <f t="shared" si="31"/>
        <v>214</v>
      </c>
      <c r="P117">
        <f t="shared" si="31"/>
        <v>905</v>
      </c>
      <c r="Q117">
        <f t="shared" si="31"/>
        <v>0</v>
      </c>
      <c r="R117">
        <f t="shared" si="31"/>
        <v>0</v>
      </c>
      <c r="U117" t="str">
        <f t="shared" si="33"/>
        <v>2022-08</v>
      </c>
      <c r="V117">
        <f t="shared" si="47"/>
        <v>37517</v>
      </c>
      <c r="W117">
        <f t="shared" si="47"/>
        <v>7672</v>
      </c>
      <c r="X117">
        <f t="shared" si="47"/>
        <v>31202</v>
      </c>
      <c r="Y117">
        <f t="shared" si="47"/>
        <v>3</v>
      </c>
      <c r="Z117">
        <f t="shared" si="47"/>
        <v>0</v>
      </c>
      <c r="AC117">
        <f t="shared" si="48"/>
        <v>1.7185965538791178E-4</v>
      </c>
      <c r="AD117">
        <f t="shared" si="48"/>
        <v>9.7359554293419853E-5</v>
      </c>
      <c r="AE117">
        <f t="shared" si="48"/>
        <v>5.005517130760147E-4</v>
      </c>
      <c r="AF117">
        <f t="shared" si="48"/>
        <v>0</v>
      </c>
      <c r="AG117">
        <f t="shared" si="48"/>
        <v>0</v>
      </c>
      <c r="AI117" t="str">
        <f t="shared" si="34"/>
        <v>2022-08</v>
      </c>
      <c r="AJ117">
        <f t="shared" si="45"/>
        <v>1.718891966291546E-4</v>
      </c>
      <c r="AK117">
        <f t="shared" si="45"/>
        <v>9.7369034176008793E-5</v>
      </c>
      <c r="AL117">
        <f t="shared" si="45"/>
        <v>5.0080240103736278E-4</v>
      </c>
      <c r="AM117">
        <f t="shared" si="45"/>
        <v>0</v>
      </c>
      <c r="AN117">
        <f t="shared" si="45"/>
        <v>0</v>
      </c>
      <c r="AP117" t="str">
        <f t="shared" si="35"/>
        <v>2022-08</v>
      </c>
      <c r="AQ117">
        <f t="shared" ca="1" si="36"/>
        <v>2.0281099149644754E-4</v>
      </c>
      <c r="AR117">
        <f t="shared" ca="1" si="36"/>
        <v>9.796268381383075E-5</v>
      </c>
      <c r="AS117">
        <f t="shared" ca="1" si="36"/>
        <v>5.3875815823759888E-4</v>
      </c>
      <c r="AT117" t="e">
        <f t="shared" ca="1" si="36"/>
        <v>#NUM!</v>
      </c>
      <c r="AU117" t="e">
        <f t="shared" ca="1" si="30"/>
        <v>#DIV/0!</v>
      </c>
      <c r="AW117" t="str">
        <f t="shared" si="37"/>
        <v>2022-08</v>
      </c>
      <c r="AX117">
        <f t="shared" ca="1" si="46"/>
        <v>6.6556515334065605E-3</v>
      </c>
      <c r="AY117">
        <f t="shared" ca="1" si="46"/>
        <v>3.3234839051737995E-3</v>
      </c>
      <c r="AZ117">
        <f t="shared" ca="1" si="46"/>
        <v>1.7076466047147541E-2</v>
      </c>
      <c r="BA117" t="e">
        <f t="shared" ca="1" si="46"/>
        <v>#NUM!</v>
      </c>
      <c r="BB117" t="e">
        <f t="shared" ca="1" si="46"/>
        <v>#DIV/0!</v>
      </c>
      <c r="BD117">
        <f t="shared" ca="1" si="39"/>
        <v>0.49934764290052031</v>
      </c>
      <c r="BE117">
        <f t="shared" ca="1" si="39"/>
        <v>2.5657091513033734</v>
      </c>
      <c r="BF117" t="e">
        <f t="shared" ca="1" si="39"/>
        <v>#NUM!</v>
      </c>
      <c r="BG117" t="e">
        <f t="shared" ca="1" si="39"/>
        <v>#DIV/0!</v>
      </c>
      <c r="BI117" t="str">
        <f t="shared" si="40"/>
        <v>2022-08</v>
      </c>
      <c r="BJ117">
        <f t="shared" ca="1" si="41"/>
        <v>0.95014313005453366</v>
      </c>
      <c r="BK117">
        <f t="shared" ca="1" si="41"/>
        <v>1.0860777188119366</v>
      </c>
      <c r="BL117" t="e">
        <f t="shared" ca="1" si="41"/>
        <v>#NUM!</v>
      </c>
      <c r="BM117" t="e">
        <f t="shared" ca="1" si="41"/>
        <v>#DIV/0!</v>
      </c>
    </row>
    <row r="118" spans="1:65" x14ac:dyDescent="0.25">
      <c r="A118" s="1" t="s">
        <v>49</v>
      </c>
      <c r="B118" s="11">
        <v>5823519</v>
      </c>
      <c r="C118" s="11">
        <v>2197824</v>
      </c>
      <c r="D118" s="11">
        <v>1807100</v>
      </c>
      <c r="E118" s="11">
        <v>85</v>
      </c>
      <c r="F118" s="11">
        <v>11</v>
      </c>
      <c r="G118" s="11">
        <v>961</v>
      </c>
      <c r="H118" s="11">
        <v>189</v>
      </c>
      <c r="I118" s="11">
        <v>891</v>
      </c>
      <c r="J118" s="11">
        <v>0</v>
      </c>
      <c r="K118" s="11">
        <v>0</v>
      </c>
      <c r="M118" t="str">
        <f t="shared" si="32"/>
        <v>2022-09</v>
      </c>
      <c r="N118">
        <f t="shared" si="31"/>
        <v>961</v>
      </c>
      <c r="O118">
        <f t="shared" si="31"/>
        <v>189</v>
      </c>
      <c r="P118">
        <f t="shared" si="31"/>
        <v>891</v>
      </c>
      <c r="Q118">
        <f t="shared" si="31"/>
        <v>0</v>
      </c>
      <c r="R118">
        <f t="shared" si="31"/>
        <v>0</v>
      </c>
      <c r="U118" t="str">
        <f t="shared" si="33"/>
        <v>2022-09</v>
      </c>
      <c r="V118">
        <f t="shared" si="47"/>
        <v>38478</v>
      </c>
      <c r="W118">
        <f t="shared" si="47"/>
        <v>7861</v>
      </c>
      <c r="X118">
        <f t="shared" si="47"/>
        <v>32093</v>
      </c>
      <c r="Y118">
        <f t="shared" si="47"/>
        <v>3</v>
      </c>
      <c r="Z118">
        <f t="shared" si="47"/>
        <v>0</v>
      </c>
      <c r="AC118">
        <f t="shared" si="48"/>
        <v>1.6502049705684828E-4</v>
      </c>
      <c r="AD118">
        <f t="shared" si="48"/>
        <v>8.5994146938062375E-5</v>
      </c>
      <c r="AE118">
        <f t="shared" si="48"/>
        <v>4.930551712688839E-4</v>
      </c>
      <c r="AF118">
        <f t="shared" si="48"/>
        <v>0</v>
      </c>
      <c r="AG118">
        <f t="shared" si="48"/>
        <v>0</v>
      </c>
      <c r="AI118" t="str">
        <f t="shared" si="34"/>
        <v>2022-09</v>
      </c>
      <c r="AJ118">
        <f t="shared" si="45"/>
        <v>1.6504773369043716E-4</v>
      </c>
      <c r="AK118">
        <f t="shared" si="45"/>
        <v>8.6001542620386387E-5</v>
      </c>
      <c r="AL118">
        <f t="shared" si="45"/>
        <v>4.9329840459666962E-4</v>
      </c>
      <c r="AM118">
        <f t="shared" si="45"/>
        <v>0</v>
      </c>
      <c r="AN118">
        <f t="shared" si="45"/>
        <v>0</v>
      </c>
      <c r="AP118" t="str">
        <f t="shared" si="35"/>
        <v>2022-09</v>
      </c>
      <c r="AQ118">
        <f t="shared" ca="1" si="36"/>
        <v>1.9568858746320711E-4</v>
      </c>
      <c r="AR118">
        <f t="shared" ca="1" si="36"/>
        <v>8.6541355912608478E-5</v>
      </c>
      <c r="AS118">
        <f t="shared" ca="1" si="36"/>
        <v>5.3182693463879084E-4</v>
      </c>
      <c r="AT118" t="e">
        <f t="shared" ca="1" si="36"/>
        <v>#NUM!</v>
      </c>
      <c r="AU118" t="e">
        <f t="shared" ca="1" si="30"/>
        <v>#DIV/0!</v>
      </c>
      <c r="AW118" t="str">
        <f t="shared" si="37"/>
        <v>2022-09</v>
      </c>
      <c r="AX118">
        <f t="shared" ca="1" si="46"/>
        <v>6.8513401208697674E-3</v>
      </c>
      <c r="AY118">
        <f t="shared" ca="1" si="46"/>
        <v>3.4100252610864078E-3</v>
      </c>
      <c r="AZ118">
        <f t="shared" ca="1" si="46"/>
        <v>1.760829298178633E-2</v>
      </c>
      <c r="BA118" t="e">
        <f t="shared" ca="1" si="46"/>
        <v>#NUM!</v>
      </c>
      <c r="BB118" t="e">
        <f t="shared" ca="1" si="46"/>
        <v>#DIV/0!</v>
      </c>
      <c r="BD118">
        <f t="shared" ca="1" si="39"/>
        <v>0.49771653441918312</v>
      </c>
      <c r="BE118">
        <f t="shared" ca="1" si="39"/>
        <v>2.5700509201331232</v>
      </c>
      <c r="BF118" t="e">
        <f t="shared" ca="1" si="39"/>
        <v>#NUM!</v>
      </c>
      <c r="BG118" t="e">
        <f t="shared" ca="1" si="39"/>
        <v>#DIV/0!</v>
      </c>
      <c r="BI118" t="str">
        <f t="shared" si="40"/>
        <v>2022-09</v>
      </c>
      <c r="BJ118">
        <f t="shared" ca="1" si="41"/>
        <v>0.94703950767851908</v>
      </c>
      <c r="BK118">
        <f t="shared" ca="1" si="41"/>
        <v>1.0879156116158921</v>
      </c>
      <c r="BL118" t="e">
        <f t="shared" ca="1" si="41"/>
        <v>#NUM!</v>
      </c>
      <c r="BM118" t="e">
        <f t="shared" ca="1" si="41"/>
        <v>#DIV/0!</v>
      </c>
    </row>
    <row r="119" spans="1:65" x14ac:dyDescent="0.25">
      <c r="A119" s="1" t="s">
        <v>50</v>
      </c>
      <c r="B119" s="11">
        <v>5822558</v>
      </c>
      <c r="C119" s="11">
        <v>2197635</v>
      </c>
      <c r="D119" s="11">
        <v>1806209</v>
      </c>
      <c r="E119" s="11">
        <v>85</v>
      </c>
      <c r="F119" s="11">
        <v>11</v>
      </c>
      <c r="G119" s="11">
        <v>941</v>
      </c>
      <c r="H119" s="11">
        <v>231</v>
      </c>
      <c r="I119" s="11">
        <v>872</v>
      </c>
      <c r="J119" s="11">
        <v>0</v>
      </c>
      <c r="K119" s="11">
        <v>0</v>
      </c>
      <c r="M119" t="str">
        <f t="shared" si="32"/>
        <v>2022-10</v>
      </c>
      <c r="N119">
        <f t="shared" si="31"/>
        <v>941</v>
      </c>
      <c r="O119">
        <f t="shared" si="31"/>
        <v>231</v>
      </c>
      <c r="P119">
        <f t="shared" si="31"/>
        <v>872</v>
      </c>
      <c r="Q119">
        <f t="shared" si="31"/>
        <v>0</v>
      </c>
      <c r="R119">
        <f t="shared" si="31"/>
        <v>0</v>
      </c>
      <c r="U119" t="str">
        <f t="shared" si="33"/>
        <v>2022-10</v>
      </c>
      <c r="V119">
        <f t="shared" si="47"/>
        <v>39419</v>
      </c>
      <c r="W119">
        <f t="shared" si="47"/>
        <v>8092</v>
      </c>
      <c r="X119">
        <f t="shared" si="47"/>
        <v>32965</v>
      </c>
      <c r="Y119">
        <f t="shared" si="47"/>
        <v>3</v>
      </c>
      <c r="Z119">
        <f t="shared" si="47"/>
        <v>0</v>
      </c>
      <c r="AC119">
        <f t="shared" si="48"/>
        <v>1.6161281690968128E-4</v>
      </c>
      <c r="AD119">
        <f t="shared" si="48"/>
        <v>1.0511299647120655E-4</v>
      </c>
      <c r="AE119">
        <f t="shared" si="48"/>
        <v>4.8277912467494069E-4</v>
      </c>
      <c r="AF119">
        <f t="shared" si="48"/>
        <v>0</v>
      </c>
      <c r="AG119">
        <f t="shared" si="48"/>
        <v>0</v>
      </c>
      <c r="AI119" t="str">
        <f t="shared" si="34"/>
        <v>2022-10</v>
      </c>
      <c r="AJ119">
        <f t="shared" si="45"/>
        <v>1.6163894018593369E-4</v>
      </c>
      <c r="AK119">
        <f t="shared" si="45"/>
        <v>1.0512404647155293E-4</v>
      </c>
      <c r="AL119">
        <f t="shared" si="45"/>
        <v>4.8301232232723153E-4</v>
      </c>
      <c r="AM119">
        <f t="shared" si="45"/>
        <v>0</v>
      </c>
      <c r="AN119">
        <f t="shared" si="45"/>
        <v>0</v>
      </c>
      <c r="AP119" t="str">
        <f t="shared" si="35"/>
        <v>2022-10</v>
      </c>
      <c r="AQ119">
        <f t="shared" ca="1" si="36"/>
        <v>1.9258167246600982E-4</v>
      </c>
      <c r="AR119">
        <f t="shared" ca="1" si="36"/>
        <v>1.0580280096985826E-4</v>
      </c>
      <c r="AS119">
        <f t="shared" ca="1" si="36"/>
        <v>5.2185757110381488E-4</v>
      </c>
      <c r="AT119" t="e">
        <f t="shared" ca="1" si="36"/>
        <v>#NUM!</v>
      </c>
      <c r="AU119" t="e">
        <f t="shared" ca="1" si="30"/>
        <v>#DIV/0!</v>
      </c>
      <c r="AW119" t="str">
        <f t="shared" si="37"/>
        <v>2022-10</v>
      </c>
      <c r="AX119">
        <f t="shared" ca="1" si="46"/>
        <v>7.0439217933357771E-3</v>
      </c>
      <c r="AY119">
        <f t="shared" ca="1" si="46"/>
        <v>3.5158280620562659E-3</v>
      </c>
      <c r="AZ119">
        <f t="shared" ca="1" si="46"/>
        <v>1.8130150552890145E-2</v>
      </c>
      <c r="BA119" t="e">
        <f t="shared" ca="1" si="46"/>
        <v>#NUM!</v>
      </c>
      <c r="BB119" t="e">
        <f t="shared" ca="1" si="46"/>
        <v>#DIV/0!</v>
      </c>
      <c r="BD119">
        <f t="shared" ca="1" si="39"/>
        <v>0.499129343738963</v>
      </c>
      <c r="BE119">
        <f t="shared" ca="1" si="39"/>
        <v>2.5738716420791325</v>
      </c>
      <c r="BF119" t="e">
        <f t="shared" ca="1" si="39"/>
        <v>#NUM!</v>
      </c>
      <c r="BG119" t="e">
        <f t="shared" ca="1" si="39"/>
        <v>#DIV/0!</v>
      </c>
      <c r="BI119" t="str">
        <f t="shared" si="40"/>
        <v>2022-10</v>
      </c>
      <c r="BJ119">
        <f t="shared" ca="1" si="41"/>
        <v>0.94972775721439062</v>
      </c>
      <c r="BK119">
        <f t="shared" ca="1" si="41"/>
        <v>1.0895329426267857</v>
      </c>
      <c r="BL119" t="e">
        <f t="shared" ca="1" si="41"/>
        <v>#NUM!</v>
      </c>
      <c r="BM119" t="e">
        <f t="shared" ca="1" si="41"/>
        <v>#DIV/0!</v>
      </c>
    </row>
    <row r="120" spans="1:65" x14ac:dyDescent="0.25">
      <c r="A120" s="1" t="s">
        <v>51</v>
      </c>
      <c r="B120" s="11">
        <v>5821617</v>
      </c>
      <c r="C120" s="11">
        <v>2197404</v>
      </c>
      <c r="D120" s="11">
        <v>1805337</v>
      </c>
      <c r="E120" s="11">
        <v>85</v>
      </c>
      <c r="F120" s="11">
        <v>11</v>
      </c>
      <c r="G120" s="11">
        <v>862</v>
      </c>
      <c r="H120" s="11">
        <v>212</v>
      </c>
      <c r="I120" s="11">
        <v>889</v>
      </c>
      <c r="J120" s="11">
        <v>0</v>
      </c>
      <c r="K120" s="11">
        <v>0</v>
      </c>
      <c r="M120" t="str">
        <f t="shared" si="32"/>
        <v>2022-11</v>
      </c>
      <c r="N120">
        <f t="shared" si="31"/>
        <v>862</v>
      </c>
      <c r="O120">
        <f t="shared" si="31"/>
        <v>212</v>
      </c>
      <c r="P120">
        <f t="shared" si="31"/>
        <v>889</v>
      </c>
      <c r="Q120">
        <f t="shared" si="31"/>
        <v>0</v>
      </c>
      <c r="R120">
        <f t="shared" si="31"/>
        <v>0</v>
      </c>
      <c r="U120" t="str">
        <f t="shared" si="33"/>
        <v>2022-11</v>
      </c>
      <c r="V120">
        <f t="shared" si="47"/>
        <v>40281</v>
      </c>
      <c r="W120">
        <f t="shared" si="47"/>
        <v>8304</v>
      </c>
      <c r="X120">
        <f t="shared" si="47"/>
        <v>33854</v>
      </c>
      <c r="Y120">
        <f t="shared" si="47"/>
        <v>3</v>
      </c>
      <c r="Z120">
        <f t="shared" si="47"/>
        <v>0</v>
      </c>
      <c r="AC120">
        <f t="shared" si="48"/>
        <v>1.4806882692557755E-4</v>
      </c>
      <c r="AD120">
        <f t="shared" si="48"/>
        <v>9.6477479789788308E-5</v>
      </c>
      <c r="AE120">
        <f t="shared" si="48"/>
        <v>4.9242883738603925E-4</v>
      </c>
      <c r="AF120">
        <f t="shared" si="48"/>
        <v>0</v>
      </c>
      <c r="AG120">
        <f t="shared" si="48"/>
        <v>0</v>
      </c>
      <c r="AI120" t="str">
        <f t="shared" si="34"/>
        <v>2022-11</v>
      </c>
      <c r="AJ120">
        <f t="shared" si="45"/>
        <v>1.4809075482059513E-4</v>
      </c>
      <c r="AK120">
        <f t="shared" si="45"/>
        <v>9.648678866688909E-5</v>
      </c>
      <c r="AL120">
        <f t="shared" si="45"/>
        <v>4.9267145297734712E-4</v>
      </c>
      <c r="AM120">
        <f t="shared" si="45"/>
        <v>0</v>
      </c>
      <c r="AN120">
        <f t="shared" si="45"/>
        <v>0</v>
      </c>
      <c r="AP120" t="str">
        <f t="shared" si="35"/>
        <v>2022-11</v>
      </c>
      <c r="AQ120">
        <f t="shared" ca="1" si="36"/>
        <v>1.7730048889252431E-4</v>
      </c>
      <c r="AR120">
        <f t="shared" ca="1" si="36"/>
        <v>9.7127137451739545E-5</v>
      </c>
      <c r="AS120">
        <f t="shared" ca="1" si="36"/>
        <v>5.3343847584659391E-4</v>
      </c>
      <c r="AT120" t="e">
        <f t="shared" ca="1" si="36"/>
        <v>#NUM!</v>
      </c>
      <c r="AU120" t="e">
        <f t="shared" ca="1" si="30"/>
        <v>#DIV/0!</v>
      </c>
      <c r="AW120" t="str">
        <f t="shared" si="37"/>
        <v>2022-11</v>
      </c>
      <c r="AX120">
        <f t="shared" ca="1" si="46"/>
        <v>7.2212222822283017E-3</v>
      </c>
      <c r="AY120">
        <f t="shared" ca="1" si="46"/>
        <v>3.6129551995080053E-3</v>
      </c>
      <c r="AZ120">
        <f t="shared" ca="1" si="46"/>
        <v>1.866358902873674E-2</v>
      </c>
      <c r="BA120" t="e">
        <f t="shared" ca="1" si="46"/>
        <v>#NUM!</v>
      </c>
      <c r="BB120" t="e">
        <f t="shared" ca="1" si="46"/>
        <v>#DIV/0!</v>
      </c>
      <c r="BD120">
        <f t="shared" ca="1" si="39"/>
        <v>0.500324606874327</v>
      </c>
      <c r="BE120">
        <f t="shared" ca="1" si="39"/>
        <v>2.5845470890251545</v>
      </c>
      <c r="BF120" t="e">
        <f t="shared" ca="1" si="39"/>
        <v>#NUM!</v>
      </c>
      <c r="BG120" t="e">
        <f t="shared" ca="1" si="39"/>
        <v>#DIV/0!</v>
      </c>
      <c r="BI120" t="str">
        <f t="shared" si="40"/>
        <v>2022-11</v>
      </c>
      <c r="BJ120">
        <f t="shared" ca="1" si="41"/>
        <v>0.95200206665155318</v>
      </c>
      <c r="BK120">
        <f t="shared" ca="1" si="41"/>
        <v>1.0940519135555613</v>
      </c>
      <c r="BL120" t="e">
        <f t="shared" ca="1" si="41"/>
        <v>#NUM!</v>
      </c>
      <c r="BM120" t="e">
        <f t="shared" ca="1" si="41"/>
        <v>#DIV/0!</v>
      </c>
    </row>
    <row r="121" spans="1:65" x14ac:dyDescent="0.25">
      <c r="A121" s="1" t="s">
        <v>52</v>
      </c>
      <c r="B121" s="11">
        <v>5820755</v>
      </c>
      <c r="C121" s="11">
        <v>2197192</v>
      </c>
      <c r="D121" s="11">
        <v>1804448</v>
      </c>
      <c r="E121" s="11">
        <v>85</v>
      </c>
      <c r="F121" s="11">
        <v>11</v>
      </c>
      <c r="G121" s="11">
        <v>924</v>
      </c>
      <c r="H121" s="11">
        <v>240</v>
      </c>
      <c r="I121" s="11">
        <v>897</v>
      </c>
      <c r="J121" s="11">
        <v>1</v>
      </c>
      <c r="K121" s="11">
        <v>0</v>
      </c>
      <c r="M121" t="str">
        <f t="shared" si="32"/>
        <v>2022-12</v>
      </c>
      <c r="N121">
        <f t="shared" si="31"/>
        <v>924</v>
      </c>
      <c r="O121">
        <f t="shared" si="31"/>
        <v>240</v>
      </c>
      <c r="P121">
        <f t="shared" si="31"/>
        <v>897</v>
      </c>
      <c r="Q121">
        <f t="shared" si="31"/>
        <v>1</v>
      </c>
      <c r="R121">
        <f t="shared" si="31"/>
        <v>0</v>
      </c>
      <c r="U121" t="str">
        <f t="shared" si="33"/>
        <v>2022-12</v>
      </c>
      <c r="V121">
        <f t="shared" si="47"/>
        <v>41205</v>
      </c>
      <c r="W121">
        <f t="shared" si="47"/>
        <v>8544</v>
      </c>
      <c r="X121">
        <f t="shared" si="47"/>
        <v>34751</v>
      </c>
      <c r="Y121">
        <f t="shared" si="47"/>
        <v>4</v>
      </c>
      <c r="Z121">
        <f t="shared" si="47"/>
        <v>0</v>
      </c>
      <c r="AC121">
        <f t="shared" si="48"/>
        <v>1.5874229374024504E-4</v>
      </c>
      <c r="AD121">
        <f t="shared" si="48"/>
        <v>1.0923032670790718E-4</v>
      </c>
      <c r="AE121">
        <f t="shared" si="48"/>
        <v>4.9710493181294229E-4</v>
      </c>
      <c r="AF121">
        <f t="shared" si="48"/>
        <v>1.1764705882352941E-2</v>
      </c>
      <c r="AG121">
        <f t="shared" si="48"/>
        <v>0</v>
      </c>
      <c r="AI121" t="str">
        <f t="shared" si="34"/>
        <v>2022-12</v>
      </c>
      <c r="AJ121">
        <f t="shared" si="45"/>
        <v>1.5876749719038194E-4</v>
      </c>
      <c r="AK121">
        <f t="shared" si="45"/>
        <v>1.0924225938424718E-4</v>
      </c>
      <c r="AL121">
        <f t="shared" si="45"/>
        <v>4.9735217828049557E-4</v>
      </c>
      <c r="AM121">
        <f t="shared" si="45"/>
        <v>1.1904902506318427E-2</v>
      </c>
      <c r="AN121">
        <f t="shared" si="45"/>
        <v>0</v>
      </c>
      <c r="AP121" t="str">
        <f t="shared" si="35"/>
        <v>2022-12</v>
      </c>
      <c r="AQ121">
        <f t="shared" ca="1" si="36"/>
        <v>1.9101022303160935E-4</v>
      </c>
      <c r="AR121">
        <f t="shared" ca="1" si="36"/>
        <v>1.0998692302276892E-4</v>
      </c>
      <c r="AS121">
        <f t="shared" ca="1" si="36"/>
        <v>5.3966483950095988E-4</v>
      </c>
      <c r="AT121" t="e">
        <f t="shared" ca="1" si="36"/>
        <v>#NUM!</v>
      </c>
      <c r="AU121" t="e">
        <f t="shared" ca="1" si="30"/>
        <v>#DIV/0!</v>
      </c>
      <c r="AW121" t="str">
        <f t="shared" si="37"/>
        <v>2022-12</v>
      </c>
      <c r="AX121">
        <f t="shared" ca="1" si="46"/>
        <v>7.4122325052599107E-3</v>
      </c>
      <c r="AY121">
        <f t="shared" ca="1" si="46"/>
        <v>3.7229421225307741E-3</v>
      </c>
      <c r="AZ121">
        <f t="shared" ca="1" si="46"/>
        <v>1.92032538682377E-2</v>
      </c>
      <c r="BA121" t="e">
        <f t="shared" ca="1" si="46"/>
        <v>#NUM!</v>
      </c>
      <c r="BB121" t="e">
        <f t="shared" ca="1" si="46"/>
        <v>#DIV/0!</v>
      </c>
      <c r="BD121">
        <f t="shared" ca="1" si="39"/>
        <v>0.50227001377639979</v>
      </c>
      <c r="BE121">
        <f t="shared" ca="1" si="39"/>
        <v>2.5907516871078422</v>
      </c>
      <c r="BF121" t="e">
        <f t="shared" ca="1" si="39"/>
        <v>#NUM!</v>
      </c>
      <c r="BG121" t="e">
        <f t="shared" ca="1" si="39"/>
        <v>#DIV/0!</v>
      </c>
      <c r="BI121" t="str">
        <f t="shared" si="40"/>
        <v>2022-12</v>
      </c>
      <c r="BJ121">
        <f t="shared" ca="1" si="41"/>
        <v>0.95570372626574185</v>
      </c>
      <c r="BK121">
        <f t="shared" ca="1" si="41"/>
        <v>1.0966783514463749</v>
      </c>
      <c r="BL121" t="e">
        <f t="shared" ca="1" si="41"/>
        <v>#NUM!</v>
      </c>
      <c r="BM121" t="e">
        <f t="shared" ca="1" si="41"/>
        <v>#DIV/0!</v>
      </c>
    </row>
    <row r="122" spans="1:65" x14ac:dyDescent="0.25">
      <c r="A122" s="1" t="s">
        <v>53</v>
      </c>
      <c r="B122" s="11">
        <v>5819831</v>
      </c>
      <c r="C122" s="11">
        <v>2196952</v>
      </c>
      <c r="D122" s="11">
        <v>1803551</v>
      </c>
      <c r="E122" s="11">
        <v>84</v>
      </c>
      <c r="F122" s="11">
        <v>11</v>
      </c>
      <c r="G122" s="11">
        <v>911</v>
      </c>
      <c r="H122" s="11">
        <v>233</v>
      </c>
      <c r="I122" s="11">
        <v>937</v>
      </c>
      <c r="J122" s="11">
        <v>0</v>
      </c>
      <c r="K122" s="11">
        <v>0</v>
      </c>
      <c r="M122" t="str">
        <f t="shared" si="32"/>
        <v>2022-13</v>
      </c>
      <c r="N122">
        <f t="shared" si="31"/>
        <v>911</v>
      </c>
      <c r="O122">
        <f t="shared" si="31"/>
        <v>233</v>
      </c>
      <c r="P122">
        <f t="shared" si="31"/>
        <v>937</v>
      </c>
      <c r="Q122">
        <f t="shared" si="31"/>
        <v>0</v>
      </c>
      <c r="R122">
        <f t="shared" si="31"/>
        <v>0</v>
      </c>
      <c r="U122" t="str">
        <f t="shared" si="33"/>
        <v>2022-13</v>
      </c>
      <c r="V122">
        <f t="shared" si="47"/>
        <v>42116</v>
      </c>
      <c r="W122">
        <f t="shared" si="47"/>
        <v>8777</v>
      </c>
      <c r="X122">
        <f t="shared" si="47"/>
        <v>35688</v>
      </c>
      <c r="Y122">
        <f t="shared" si="47"/>
        <v>4</v>
      </c>
      <c r="Z122">
        <f t="shared" si="47"/>
        <v>0</v>
      </c>
      <c r="AC122">
        <f t="shared" si="48"/>
        <v>1.5653375501797217E-4</v>
      </c>
      <c r="AD122">
        <f t="shared" si="48"/>
        <v>1.060560267133738E-4</v>
      </c>
      <c r="AE122">
        <f t="shared" si="48"/>
        <v>5.1953063705988903E-4</v>
      </c>
      <c r="AF122">
        <f t="shared" si="48"/>
        <v>0</v>
      </c>
      <c r="AG122">
        <f t="shared" si="48"/>
        <v>0</v>
      </c>
      <c r="AI122" t="str">
        <f t="shared" si="34"/>
        <v>2022-13</v>
      </c>
      <c r="AJ122">
        <f t="shared" si="45"/>
        <v>1.5655826199040921E-4</v>
      </c>
      <c r="AK122">
        <f t="shared" si="45"/>
        <v>1.0606727588658105E-4</v>
      </c>
      <c r="AL122">
        <f t="shared" si="45"/>
        <v>5.1980070114706462E-4</v>
      </c>
      <c r="AM122">
        <f t="shared" si="45"/>
        <v>0</v>
      </c>
      <c r="AN122">
        <f t="shared" si="45"/>
        <v>0</v>
      </c>
      <c r="AP122" t="str">
        <f t="shared" si="35"/>
        <v>2022-13</v>
      </c>
      <c r="AQ122">
        <f t="shared" ca="1" si="36"/>
        <v>1.8927098014572986E-4</v>
      </c>
      <c r="AR122">
        <f t="shared" ca="1" si="36"/>
        <v>1.0680939012644847E-4</v>
      </c>
      <c r="AS122">
        <f t="shared" ca="1" si="36"/>
        <v>5.6523639872772282E-4</v>
      </c>
      <c r="AT122" t="e">
        <f t="shared" ca="1" si="36"/>
        <v>#NUM!</v>
      </c>
      <c r="AU122" t="e">
        <f t="shared" ca="1" si="30"/>
        <v>#DIV/0!</v>
      </c>
      <c r="AW122" t="str">
        <f t="shared" si="37"/>
        <v>2022-13</v>
      </c>
      <c r="AX122">
        <f t="shared" ca="1" si="46"/>
        <v>7.6015034854056409E-3</v>
      </c>
      <c r="AY122">
        <f t="shared" ca="1" si="46"/>
        <v>3.8297515126572224E-3</v>
      </c>
      <c r="AZ122">
        <f t="shared" ca="1" si="46"/>
        <v>1.9768490266965422E-2</v>
      </c>
      <c r="BA122" t="e">
        <f t="shared" ca="1" si="46"/>
        <v>#NUM!</v>
      </c>
      <c r="BB122" t="e">
        <f t="shared" ca="1" si="46"/>
        <v>#DIV/0!</v>
      </c>
      <c r="BD122">
        <f t="shared" ca="1" si="39"/>
        <v>0.50381500449352945</v>
      </c>
      <c r="BE122">
        <f t="shared" ca="1" si="39"/>
        <v>2.6006026708952446</v>
      </c>
      <c r="BF122" t="e">
        <f t="shared" ca="1" si="39"/>
        <v>#NUM!</v>
      </c>
      <c r="BG122" t="e">
        <f t="shared" ca="1" si="39"/>
        <v>#DIV/0!</v>
      </c>
      <c r="BI122" t="str">
        <f t="shared" si="40"/>
        <v>2022-13</v>
      </c>
      <c r="BJ122">
        <f t="shared" ca="1" si="41"/>
        <v>0.95864348644434594</v>
      </c>
      <c r="BK122">
        <f t="shared" ca="1" si="41"/>
        <v>1.1008483229314283</v>
      </c>
      <c r="BL122" t="e">
        <f t="shared" ca="1" si="41"/>
        <v>#NUM!</v>
      </c>
      <c r="BM122" t="e">
        <f t="shared" ca="1" si="41"/>
        <v>#DIV/0!</v>
      </c>
    </row>
    <row r="123" spans="1:65" x14ac:dyDescent="0.25">
      <c r="A123" s="1" t="s">
        <v>54</v>
      </c>
      <c r="B123" s="11">
        <v>5818920</v>
      </c>
      <c r="C123" s="11">
        <v>2196719</v>
      </c>
      <c r="D123" s="11">
        <v>1802614</v>
      </c>
      <c r="E123" s="11">
        <v>84</v>
      </c>
      <c r="F123" s="11">
        <v>11</v>
      </c>
      <c r="G123" s="11">
        <v>859</v>
      </c>
      <c r="H123" s="11">
        <v>242</v>
      </c>
      <c r="I123" s="11">
        <v>946</v>
      </c>
      <c r="J123" s="11">
        <v>0</v>
      </c>
      <c r="K123" s="11">
        <v>0</v>
      </c>
      <c r="M123" t="str">
        <f t="shared" si="32"/>
        <v>2022-14</v>
      </c>
      <c r="N123">
        <f t="shared" si="31"/>
        <v>859</v>
      </c>
      <c r="O123">
        <f t="shared" si="31"/>
        <v>242</v>
      </c>
      <c r="P123">
        <f t="shared" si="31"/>
        <v>946</v>
      </c>
      <c r="Q123">
        <f t="shared" si="31"/>
        <v>0</v>
      </c>
      <c r="R123">
        <f t="shared" si="31"/>
        <v>0</v>
      </c>
      <c r="U123" t="str">
        <f t="shared" si="33"/>
        <v>2022-14</v>
      </c>
      <c r="V123">
        <f t="shared" si="47"/>
        <v>42975</v>
      </c>
      <c r="W123">
        <f t="shared" si="47"/>
        <v>9019</v>
      </c>
      <c r="X123">
        <f t="shared" si="47"/>
        <v>36634</v>
      </c>
      <c r="Y123">
        <f t="shared" si="47"/>
        <v>4</v>
      </c>
      <c r="Z123">
        <f t="shared" si="47"/>
        <v>0</v>
      </c>
      <c r="AC123">
        <f t="shared" si="48"/>
        <v>1.4762189547201199E-4</v>
      </c>
      <c r="AD123">
        <f t="shared" si="48"/>
        <v>1.1016429502362387E-4</v>
      </c>
      <c r="AE123">
        <f t="shared" si="48"/>
        <v>5.2479343886156435E-4</v>
      </c>
      <c r="AF123">
        <f t="shared" si="48"/>
        <v>0</v>
      </c>
      <c r="AG123">
        <f t="shared" si="48"/>
        <v>0</v>
      </c>
      <c r="AI123" t="str">
        <f t="shared" si="34"/>
        <v>2022-14</v>
      </c>
      <c r="AJ123">
        <f t="shared" si="45"/>
        <v>1.4764369118177271E-4</v>
      </c>
      <c r="AK123">
        <f t="shared" si="45"/>
        <v>1.1017643264410988E-4</v>
      </c>
      <c r="AL123">
        <f t="shared" si="45"/>
        <v>5.250690036867077E-4</v>
      </c>
      <c r="AM123">
        <f t="shared" si="45"/>
        <v>0</v>
      </c>
      <c r="AN123">
        <f t="shared" si="45"/>
        <v>0</v>
      </c>
      <c r="AP123" t="str">
        <f t="shared" si="35"/>
        <v>2022-14</v>
      </c>
      <c r="AQ123">
        <f t="shared" ca="1" si="36"/>
        <v>1.7936428088104501E-4</v>
      </c>
      <c r="AR123">
        <f t="shared" ca="1" si="36"/>
        <v>1.1096713367887951E-4</v>
      </c>
      <c r="AS123">
        <f t="shared" ca="1" si="36"/>
        <v>5.7219334408594217E-4</v>
      </c>
      <c r="AT123" t="e">
        <f t="shared" ca="1" si="36"/>
        <v>#NUM!</v>
      </c>
      <c r="AU123" t="e">
        <f t="shared" ca="1" si="30"/>
        <v>#DIV/0!</v>
      </c>
      <c r="AW123" t="str">
        <f t="shared" si="37"/>
        <v>2022-14</v>
      </c>
      <c r="AX123">
        <f t="shared" ca="1" si="46"/>
        <v>7.7808677662866864E-3</v>
      </c>
      <c r="AY123">
        <f t="shared" ca="1" si="46"/>
        <v>3.940718646336102E-3</v>
      </c>
      <c r="AZ123">
        <f t="shared" ca="1" si="46"/>
        <v>2.0340683611051364E-2</v>
      </c>
      <c r="BA123" t="e">
        <f t="shared" ca="1" si="46"/>
        <v>#NUM!</v>
      </c>
      <c r="BB123" t="e">
        <f t="shared" ca="1" si="46"/>
        <v>#DIV/0!</v>
      </c>
      <c r="BD123">
        <f t="shared" ca="1" si="39"/>
        <v>0.5064626163434669</v>
      </c>
      <c r="BE123">
        <f t="shared" ca="1" si="39"/>
        <v>2.6141921726500024</v>
      </c>
      <c r="BF123" t="e">
        <f t="shared" ca="1" si="39"/>
        <v>#NUM!</v>
      </c>
      <c r="BG123" t="e">
        <f t="shared" ca="1" si="39"/>
        <v>#DIV/0!</v>
      </c>
      <c r="BI123" t="str">
        <f t="shared" si="40"/>
        <v>2022-14</v>
      </c>
      <c r="BJ123">
        <f t="shared" ca="1" si="41"/>
        <v>0.96368127974533524</v>
      </c>
      <c r="BK123">
        <f t="shared" ca="1" si="41"/>
        <v>1.1066008280655744</v>
      </c>
      <c r="BL123" t="e">
        <f t="shared" ca="1" si="41"/>
        <v>#NUM!</v>
      </c>
      <c r="BM123" t="e">
        <f t="shared" ca="1" si="41"/>
        <v>#DIV/0!</v>
      </c>
    </row>
    <row r="124" spans="1:65" x14ac:dyDescent="0.25">
      <c r="A124" s="1" t="s">
        <v>55</v>
      </c>
      <c r="B124" s="11">
        <v>5818061</v>
      </c>
      <c r="C124" s="11">
        <v>2196477</v>
      </c>
      <c r="D124" s="11">
        <v>1801668</v>
      </c>
      <c r="E124" s="11">
        <v>84</v>
      </c>
      <c r="F124" s="11">
        <v>11</v>
      </c>
      <c r="G124" s="11">
        <v>816</v>
      </c>
      <c r="H124" s="11">
        <v>232</v>
      </c>
      <c r="I124" s="11">
        <v>892</v>
      </c>
      <c r="J124" s="11">
        <v>0</v>
      </c>
      <c r="K124" s="11">
        <v>1</v>
      </c>
      <c r="M124" t="str">
        <f t="shared" si="32"/>
        <v>2022-15</v>
      </c>
      <c r="N124">
        <f t="shared" si="31"/>
        <v>816</v>
      </c>
      <c r="O124">
        <f t="shared" si="31"/>
        <v>232</v>
      </c>
      <c r="P124">
        <f t="shared" si="31"/>
        <v>892</v>
      </c>
      <c r="Q124">
        <f t="shared" si="31"/>
        <v>0</v>
      </c>
      <c r="R124">
        <f t="shared" si="31"/>
        <v>1</v>
      </c>
      <c r="U124" t="str">
        <f t="shared" si="33"/>
        <v>2022-15</v>
      </c>
      <c r="V124">
        <f t="shared" si="47"/>
        <v>43791</v>
      </c>
      <c r="W124">
        <f t="shared" si="47"/>
        <v>9251</v>
      </c>
      <c r="X124">
        <f t="shared" si="47"/>
        <v>37526</v>
      </c>
      <c r="Y124">
        <f t="shared" si="47"/>
        <v>4</v>
      </c>
      <c r="Z124">
        <f t="shared" si="47"/>
        <v>1</v>
      </c>
      <c r="AC124">
        <f t="shared" si="48"/>
        <v>1.4025291243938487E-4</v>
      </c>
      <c r="AD124">
        <f t="shared" si="48"/>
        <v>1.056236873866651E-4</v>
      </c>
      <c r="AE124">
        <f t="shared" si="48"/>
        <v>4.9509676588583467E-4</v>
      </c>
      <c r="AF124">
        <f t="shared" si="48"/>
        <v>0</v>
      </c>
      <c r="AG124">
        <f t="shared" si="48"/>
        <v>9.0909090909090912E-2</v>
      </c>
      <c r="AI124" t="str">
        <f t="shared" si="34"/>
        <v>2022-15</v>
      </c>
      <c r="AJ124">
        <f t="shared" si="45"/>
        <v>1.4027258630806117E-4</v>
      </c>
      <c r="AK124">
        <f t="shared" si="45"/>
        <v>1.0563484502667205E-4</v>
      </c>
      <c r="AL124">
        <f t="shared" si="45"/>
        <v>4.9534201824018818E-4</v>
      </c>
      <c r="AM124">
        <f t="shared" si="45"/>
        <v>0</v>
      </c>
      <c r="AN124">
        <f t="shared" si="45"/>
        <v>0.10008345855698253</v>
      </c>
      <c r="AP124" t="str">
        <f t="shared" si="35"/>
        <v>2022-15</v>
      </c>
      <c r="AQ124">
        <f t="shared" ca="1" si="36"/>
        <v>1.7124066176432841E-4</v>
      </c>
      <c r="AR124">
        <f t="shared" ca="1" si="36"/>
        <v>1.0641197477371165E-4</v>
      </c>
      <c r="AS124">
        <f t="shared" ca="1" si="36"/>
        <v>5.4095949760023135E-4</v>
      </c>
      <c r="AT124" t="e">
        <f t="shared" ca="1" si="36"/>
        <v>#NUM!</v>
      </c>
      <c r="AU124" t="e">
        <f t="shared" ca="1" si="30"/>
        <v>#DIV/0!</v>
      </c>
      <c r="AW124" t="str">
        <f t="shared" si="37"/>
        <v>2022-15</v>
      </c>
      <c r="AX124">
        <f t="shared" ca="1" si="46"/>
        <v>7.9521084280510142E-3</v>
      </c>
      <c r="AY124">
        <f t="shared" ca="1" si="46"/>
        <v>4.0471306211098132E-3</v>
      </c>
      <c r="AZ124">
        <f t="shared" ca="1" si="46"/>
        <v>2.0881643108651596E-2</v>
      </c>
      <c r="BA124" t="e">
        <f t="shared" ca="1" si="46"/>
        <v>#NUM!</v>
      </c>
      <c r="BB124" t="e">
        <f t="shared" ca="1" si="46"/>
        <v>#DIV/0!</v>
      </c>
      <c r="BD124">
        <f t="shared" ca="1" si="39"/>
        <v>0.50893805809206327</v>
      </c>
      <c r="BE124">
        <f t="shared" ca="1" si="39"/>
        <v>2.6259253501865905</v>
      </c>
      <c r="BF124" t="e">
        <f t="shared" ca="1" si="39"/>
        <v>#NUM!</v>
      </c>
      <c r="BG124" t="e">
        <f t="shared" ca="1" si="39"/>
        <v>#DIV/0!</v>
      </c>
      <c r="BI124" t="str">
        <f t="shared" si="40"/>
        <v>2022-15</v>
      </c>
      <c r="BJ124">
        <f t="shared" ca="1" si="41"/>
        <v>0.96839147314410057</v>
      </c>
      <c r="BK124">
        <f t="shared" ca="1" si="41"/>
        <v>1.1115675417271285</v>
      </c>
      <c r="BL124" t="e">
        <f t="shared" ca="1" si="41"/>
        <v>#NUM!</v>
      </c>
      <c r="BM124" t="e">
        <f t="shared" ca="1" si="41"/>
        <v>#DIV/0!</v>
      </c>
    </row>
    <row r="125" spans="1:65" x14ac:dyDescent="0.25">
      <c r="A125" s="1" t="s">
        <v>56</v>
      </c>
      <c r="B125" s="11">
        <v>5817245</v>
      </c>
      <c r="C125" s="11">
        <v>2196245</v>
      </c>
      <c r="D125" s="11">
        <v>1800776</v>
      </c>
      <c r="E125" s="11">
        <v>84</v>
      </c>
      <c r="F125" s="11">
        <v>10</v>
      </c>
      <c r="G125" s="11">
        <v>774</v>
      </c>
      <c r="H125" s="11">
        <v>241</v>
      </c>
      <c r="I125" s="11">
        <v>933</v>
      </c>
      <c r="J125" s="11">
        <v>0</v>
      </c>
      <c r="K125" s="11">
        <v>0</v>
      </c>
      <c r="M125" t="str">
        <f t="shared" si="32"/>
        <v>2022-16</v>
      </c>
      <c r="N125">
        <f t="shared" si="31"/>
        <v>774</v>
      </c>
      <c r="O125">
        <f t="shared" si="31"/>
        <v>241</v>
      </c>
      <c r="P125">
        <f t="shared" si="31"/>
        <v>933</v>
      </c>
      <c r="Q125">
        <f t="shared" si="31"/>
        <v>0</v>
      </c>
      <c r="R125">
        <f t="shared" si="31"/>
        <v>0</v>
      </c>
      <c r="U125" t="str">
        <f t="shared" si="33"/>
        <v>2022-16</v>
      </c>
      <c r="V125">
        <f t="shared" si="47"/>
        <v>44565</v>
      </c>
      <c r="W125">
        <f t="shared" si="47"/>
        <v>9492</v>
      </c>
      <c r="X125">
        <f t="shared" si="47"/>
        <v>38459</v>
      </c>
      <c r="Y125">
        <f t="shared" si="47"/>
        <v>4</v>
      </c>
      <c r="Z125">
        <f t="shared" si="47"/>
        <v>1</v>
      </c>
      <c r="AC125">
        <f t="shared" si="48"/>
        <v>1.3305267355939108E-4</v>
      </c>
      <c r="AD125">
        <f t="shared" si="48"/>
        <v>1.0973274839555696E-4</v>
      </c>
      <c r="AE125">
        <f t="shared" si="48"/>
        <v>5.1810997036833006E-4</v>
      </c>
      <c r="AF125">
        <f t="shared" si="48"/>
        <v>0</v>
      </c>
      <c r="AG125">
        <f t="shared" si="48"/>
        <v>0</v>
      </c>
      <c r="AI125" t="str">
        <f t="shared" si="34"/>
        <v>2022-16</v>
      </c>
      <c r="AJ125">
        <f t="shared" si="45"/>
        <v>1.3307037912536031E-4</v>
      </c>
      <c r="AK125">
        <f t="shared" si="45"/>
        <v>1.0974479110323207E-4</v>
      </c>
      <c r="AL125">
        <f t="shared" si="45"/>
        <v>5.1837855907018804E-4</v>
      </c>
      <c r="AM125">
        <f t="shared" si="45"/>
        <v>0</v>
      </c>
      <c r="AN125">
        <f t="shared" si="45"/>
        <v>0</v>
      </c>
      <c r="AP125" t="str">
        <f t="shared" si="35"/>
        <v>2022-16</v>
      </c>
      <c r="AQ125">
        <f t="shared" ca="1" si="36"/>
        <v>1.6324072461566726E-4</v>
      </c>
      <c r="AR125">
        <f t="shared" ca="1" si="36"/>
        <v>1.1057192258759642E-4</v>
      </c>
      <c r="AS125">
        <f t="shared" ca="1" si="36"/>
        <v>5.6733525415454949E-4</v>
      </c>
      <c r="AT125" t="e">
        <f t="shared" ca="1" si="36"/>
        <v>#NUM!</v>
      </c>
      <c r="AU125" t="e">
        <f t="shared" ca="1" si="30"/>
        <v>#DIV/0!</v>
      </c>
      <c r="AW125" t="str">
        <f t="shared" si="37"/>
        <v>2022-16</v>
      </c>
      <c r="AX125">
        <f t="shared" ca="1" si="46"/>
        <v>8.1153491526666822E-3</v>
      </c>
      <c r="AY125">
        <f t="shared" ca="1" si="46"/>
        <v>4.1577025436974092E-3</v>
      </c>
      <c r="AZ125">
        <f t="shared" ca="1" si="46"/>
        <v>2.1448978362806147E-2</v>
      </c>
      <c r="BA125" t="e">
        <f t="shared" ca="1" si="46"/>
        <v>#NUM!</v>
      </c>
      <c r="BB125" t="e">
        <f t="shared" ca="1" si="46"/>
        <v>#DIV/0!</v>
      </c>
      <c r="BD125">
        <f t="shared" ca="1" si="39"/>
        <v>0.51232577495833298</v>
      </c>
      <c r="BE125">
        <f t="shared" ca="1" si="39"/>
        <v>2.6430136226188208</v>
      </c>
      <c r="BF125" t="e">
        <f t="shared" ca="1" si="39"/>
        <v>#NUM!</v>
      </c>
      <c r="BG125" t="e">
        <f t="shared" ca="1" si="39"/>
        <v>#DIV/0!</v>
      </c>
      <c r="BI125" t="str">
        <f t="shared" si="40"/>
        <v>2022-16</v>
      </c>
      <c r="BJ125">
        <f t="shared" ca="1" si="41"/>
        <v>0.97483751520081108</v>
      </c>
      <c r="BK125">
        <f t="shared" ca="1" si="41"/>
        <v>1.1188010942645257</v>
      </c>
      <c r="BL125" t="e">
        <f t="shared" ca="1" si="41"/>
        <v>#NUM!</v>
      </c>
      <c r="BM125" t="e">
        <f t="shared" ca="1" si="41"/>
        <v>#DIV/0!</v>
      </c>
    </row>
    <row r="126" spans="1:65" x14ac:dyDescent="0.25">
      <c r="A126" s="1" t="s">
        <v>57</v>
      </c>
      <c r="B126" s="11">
        <v>5816471</v>
      </c>
      <c r="C126" s="11">
        <v>2196004</v>
      </c>
      <c r="D126" s="11">
        <v>1799843</v>
      </c>
      <c r="E126" s="11">
        <v>84</v>
      </c>
      <c r="F126" s="11">
        <v>10</v>
      </c>
      <c r="G126" s="11">
        <v>772</v>
      </c>
      <c r="H126" s="11">
        <v>211</v>
      </c>
      <c r="I126" s="11">
        <v>930</v>
      </c>
      <c r="J126" s="11">
        <v>0</v>
      </c>
      <c r="K126" s="11">
        <v>0</v>
      </c>
      <c r="M126" t="str">
        <f t="shared" si="32"/>
        <v>2022-17</v>
      </c>
      <c r="N126">
        <f t="shared" si="31"/>
        <v>772</v>
      </c>
      <c r="O126">
        <f t="shared" si="31"/>
        <v>211</v>
      </c>
      <c r="P126">
        <f t="shared" si="31"/>
        <v>930</v>
      </c>
      <c r="Q126">
        <f t="shared" si="31"/>
        <v>0</v>
      </c>
      <c r="R126">
        <f t="shared" si="31"/>
        <v>0</v>
      </c>
      <c r="U126" t="str">
        <f t="shared" si="33"/>
        <v>2022-17</v>
      </c>
      <c r="V126">
        <f t="shared" si="47"/>
        <v>45337</v>
      </c>
      <c r="W126">
        <f t="shared" si="47"/>
        <v>9703</v>
      </c>
      <c r="X126">
        <f t="shared" si="47"/>
        <v>39389</v>
      </c>
      <c r="Y126">
        <f t="shared" si="47"/>
        <v>4</v>
      </c>
      <c r="Z126">
        <f t="shared" si="47"/>
        <v>1</v>
      </c>
      <c r="AC126">
        <f t="shared" si="48"/>
        <v>1.3272652782073528E-4</v>
      </c>
      <c r="AD126">
        <f t="shared" si="48"/>
        <v>9.6083613691049741E-5</v>
      </c>
      <c r="AE126">
        <f t="shared" si="48"/>
        <v>5.1671173541247765E-4</v>
      </c>
      <c r="AF126">
        <f t="shared" si="48"/>
        <v>0</v>
      </c>
      <c r="AG126">
        <f t="shared" si="48"/>
        <v>0</v>
      </c>
      <c r="AI126" t="str">
        <f t="shared" si="34"/>
        <v>2022-17</v>
      </c>
      <c r="AJ126">
        <f t="shared" si="45"/>
        <v>1.3274414668528213E-4</v>
      </c>
      <c r="AK126">
        <f t="shared" si="45"/>
        <v>9.6092846712939305E-5</v>
      </c>
      <c r="AL126">
        <f t="shared" si="45"/>
        <v>5.1697887597300569E-4</v>
      </c>
      <c r="AM126">
        <f t="shared" si="45"/>
        <v>0</v>
      </c>
      <c r="AN126">
        <f t="shared" si="45"/>
        <v>0</v>
      </c>
      <c r="AP126" t="str">
        <f t="shared" si="35"/>
        <v>2022-17</v>
      </c>
      <c r="AQ126">
        <f t="shared" ca="1" si="36"/>
        <v>1.6363474591124703E-4</v>
      </c>
      <c r="AR126">
        <f t="shared" ca="1" si="36"/>
        <v>9.6834395503081879E-5</v>
      </c>
      <c r="AS126">
        <f t="shared" ca="1" si="36"/>
        <v>5.6702042051021465E-4</v>
      </c>
      <c r="AT126" t="e">
        <f t="shared" ca="1" si="36"/>
        <v>#NUM!</v>
      </c>
      <c r="AU126" t="e">
        <f t="shared" ca="1" si="30"/>
        <v>#DIV/0!</v>
      </c>
      <c r="AW126" t="str">
        <f t="shared" si="37"/>
        <v>2022-17</v>
      </c>
      <c r="AX126">
        <f t="shared" ca="1" si="46"/>
        <v>8.2789838985779293E-3</v>
      </c>
      <c r="AY126">
        <f t="shared" ca="1" si="46"/>
        <v>4.2545369392004914E-3</v>
      </c>
      <c r="AZ126">
        <f t="shared" ca="1" si="46"/>
        <v>2.2015998783316362E-2</v>
      </c>
      <c r="BA126" t="e">
        <f t="shared" ca="1" si="46"/>
        <v>#NUM!</v>
      </c>
      <c r="BB126" t="e">
        <f t="shared" ca="1" si="46"/>
        <v>#DIV/0!</v>
      </c>
      <c r="BD126">
        <f t="shared" ca="1" si="39"/>
        <v>0.5138960277397433</v>
      </c>
      <c r="BE126">
        <f t="shared" ca="1" si="39"/>
        <v>2.659263389447831</v>
      </c>
      <c r="BF126" t="e">
        <f t="shared" ca="1" si="39"/>
        <v>#NUM!</v>
      </c>
      <c r="BG126" t="e">
        <f t="shared" ca="1" si="39"/>
        <v>#DIV/0!</v>
      </c>
      <c r="BI126" t="str">
        <f t="shared" si="40"/>
        <v>2022-17</v>
      </c>
      <c r="BJ126">
        <f t="shared" ca="1" si="41"/>
        <v>0.97782534324790027</v>
      </c>
      <c r="BK126">
        <f t="shared" ca="1" si="41"/>
        <v>1.1256797031200585</v>
      </c>
      <c r="BL126" t="e">
        <f t="shared" ca="1" si="41"/>
        <v>#NUM!</v>
      </c>
      <c r="BM126" t="e">
        <f t="shared" ca="1" si="41"/>
        <v>#DIV/0!</v>
      </c>
    </row>
    <row r="127" spans="1:65" x14ac:dyDescent="0.25">
      <c r="A127" s="1" t="s">
        <v>58</v>
      </c>
      <c r="B127" s="11">
        <v>5815699</v>
      </c>
      <c r="C127" s="11">
        <v>2195793</v>
      </c>
      <c r="D127" s="11">
        <v>1798913</v>
      </c>
      <c r="E127" s="11">
        <v>84</v>
      </c>
      <c r="F127" s="11">
        <v>10</v>
      </c>
      <c r="G127" s="11">
        <v>817</v>
      </c>
      <c r="H127" s="11">
        <v>230</v>
      </c>
      <c r="I127" s="11">
        <v>871</v>
      </c>
      <c r="J127" s="11">
        <v>0</v>
      </c>
      <c r="K127" s="11">
        <v>0</v>
      </c>
      <c r="M127" t="str">
        <f t="shared" si="32"/>
        <v>2022-18</v>
      </c>
      <c r="N127">
        <f t="shared" si="31"/>
        <v>817</v>
      </c>
      <c r="O127">
        <f t="shared" si="31"/>
        <v>230</v>
      </c>
      <c r="P127">
        <f t="shared" si="31"/>
        <v>871</v>
      </c>
      <c r="Q127">
        <f t="shared" si="31"/>
        <v>0</v>
      </c>
      <c r="R127">
        <f t="shared" si="31"/>
        <v>0</v>
      </c>
      <c r="U127" t="str">
        <f t="shared" si="33"/>
        <v>2022-18</v>
      </c>
      <c r="V127">
        <f t="shared" si="47"/>
        <v>46154</v>
      </c>
      <c r="W127">
        <f t="shared" si="47"/>
        <v>9933</v>
      </c>
      <c r="X127">
        <f t="shared" si="47"/>
        <v>40260</v>
      </c>
      <c r="Y127">
        <f t="shared" si="47"/>
        <v>4</v>
      </c>
      <c r="Z127">
        <f t="shared" si="47"/>
        <v>1</v>
      </c>
      <c r="AC127">
        <f t="shared" si="48"/>
        <v>1.4048182342311731E-4</v>
      </c>
      <c r="AD127">
        <f t="shared" si="48"/>
        <v>1.0474575699986291E-4</v>
      </c>
      <c r="AE127">
        <f t="shared" si="48"/>
        <v>4.8418128058444183E-4</v>
      </c>
      <c r="AF127">
        <f t="shared" si="48"/>
        <v>0</v>
      </c>
      <c r="AG127">
        <f t="shared" si="48"/>
        <v>0</v>
      </c>
      <c r="AI127" t="str">
        <f t="shared" si="34"/>
        <v>2022-18</v>
      </c>
      <c r="AJ127">
        <f t="shared" si="45"/>
        <v>1.4050156156976819E-4</v>
      </c>
      <c r="AK127">
        <f t="shared" si="45"/>
        <v>1.0475672991867201E-4</v>
      </c>
      <c r="AL127">
        <f t="shared" si="45"/>
        <v>4.8441583513198367E-4</v>
      </c>
      <c r="AM127">
        <f t="shared" si="45"/>
        <v>0</v>
      </c>
      <c r="AN127">
        <f t="shared" si="45"/>
        <v>0</v>
      </c>
      <c r="AP127" t="str">
        <f t="shared" si="35"/>
        <v>2022-18</v>
      </c>
      <c r="AQ127">
        <f t="shared" ca="1" si="36"/>
        <v>1.7404210371735956E-4</v>
      </c>
      <c r="AR127">
        <f t="shared" ca="1" si="36"/>
        <v>1.0558401214971258E-4</v>
      </c>
      <c r="AS127">
        <f t="shared" ca="1" si="36"/>
        <v>5.3244823739132679E-4</v>
      </c>
      <c r="AT127" t="e">
        <f t="shared" ca="1" si="36"/>
        <v>#NUM!</v>
      </c>
      <c r="AU127" t="e">
        <f t="shared" ca="1" si="30"/>
        <v>#DIV/0!</v>
      </c>
      <c r="AW127" t="str">
        <f t="shared" si="37"/>
        <v>2022-18</v>
      </c>
      <c r="AX127">
        <f t="shared" ref="AX127:BB142" ca="1" si="49">IF(ROW()&gt;=$B$2, AQ127+AX126,0)</f>
        <v>8.4530260022952896E-3</v>
      </c>
      <c r="AY127">
        <f t="shared" ca="1" si="49"/>
        <v>4.3601209513502038E-3</v>
      </c>
      <c r="AZ127">
        <f t="shared" ca="1" si="49"/>
        <v>2.2548447020707688E-2</v>
      </c>
      <c r="BA127" t="e">
        <f t="shared" ca="1" si="49"/>
        <v>#NUM!</v>
      </c>
      <c r="BB127" t="e">
        <f t="shared" ca="1" si="49"/>
        <v>#DIV/0!</v>
      </c>
      <c r="BD127">
        <f t="shared" ca="1" si="39"/>
        <v>0.51580593152869514</v>
      </c>
      <c r="BE127">
        <f t="shared" ca="1" si="39"/>
        <v>2.6675000188790383</v>
      </c>
      <c r="BF127" t="e">
        <f t="shared" ca="1" si="39"/>
        <v>#NUM!</v>
      </c>
      <c r="BG127" t="e">
        <f t="shared" ca="1" si="39"/>
        <v>#DIV/0!</v>
      </c>
      <c r="BI127" t="str">
        <f t="shared" si="40"/>
        <v>2022-18</v>
      </c>
      <c r="BJ127">
        <f t="shared" ca="1" si="41"/>
        <v>0.98145944864508794</v>
      </c>
      <c r="BK127">
        <f t="shared" ca="1" si="41"/>
        <v>1.1291663102044198</v>
      </c>
      <c r="BL127" t="e">
        <f t="shared" ca="1" si="41"/>
        <v>#NUM!</v>
      </c>
      <c r="BM127" t="e">
        <f t="shared" ca="1" si="41"/>
        <v>#DIV/0!</v>
      </c>
    </row>
    <row r="128" spans="1:65" x14ac:dyDescent="0.25">
      <c r="A128" s="1" t="s">
        <v>59</v>
      </c>
      <c r="B128" s="11">
        <v>5814882</v>
      </c>
      <c r="C128" s="11">
        <v>2195563</v>
      </c>
      <c r="D128" s="11">
        <v>1798042</v>
      </c>
      <c r="E128" s="11">
        <v>84</v>
      </c>
      <c r="F128" s="11">
        <v>10</v>
      </c>
      <c r="G128" s="11">
        <v>755</v>
      </c>
      <c r="H128" s="11">
        <v>238</v>
      </c>
      <c r="I128" s="11">
        <v>873</v>
      </c>
      <c r="J128" s="11">
        <v>0</v>
      </c>
      <c r="K128" s="11">
        <v>0</v>
      </c>
      <c r="M128" t="str">
        <f t="shared" si="32"/>
        <v>2022-19</v>
      </c>
      <c r="N128">
        <f t="shared" si="31"/>
        <v>755</v>
      </c>
      <c r="O128">
        <f t="shared" si="31"/>
        <v>238</v>
      </c>
      <c r="P128">
        <f t="shared" si="31"/>
        <v>873</v>
      </c>
      <c r="Q128">
        <f t="shared" si="31"/>
        <v>0</v>
      </c>
      <c r="R128">
        <f t="shared" si="31"/>
        <v>0</v>
      </c>
      <c r="U128" t="str">
        <f t="shared" si="33"/>
        <v>2022-19</v>
      </c>
      <c r="V128">
        <f t="shared" si="47"/>
        <v>46909</v>
      </c>
      <c r="W128">
        <f t="shared" si="47"/>
        <v>10171</v>
      </c>
      <c r="X128">
        <f t="shared" si="47"/>
        <v>41133</v>
      </c>
      <c r="Y128">
        <f t="shared" si="47"/>
        <v>4</v>
      </c>
      <c r="Z128">
        <f t="shared" si="47"/>
        <v>1</v>
      </c>
      <c r="AC128">
        <f t="shared" si="48"/>
        <v>1.2983926415015816E-4</v>
      </c>
      <c r="AD128">
        <f t="shared" si="48"/>
        <v>1.0840044216449266E-4</v>
      </c>
      <c r="AE128">
        <f t="shared" si="48"/>
        <v>4.8552814672849691E-4</v>
      </c>
      <c r="AF128">
        <f t="shared" si="48"/>
        <v>0</v>
      </c>
      <c r="AG128">
        <f t="shared" si="48"/>
        <v>0</v>
      </c>
      <c r="AI128" t="str">
        <f t="shared" si="34"/>
        <v>2022-19</v>
      </c>
      <c r="AJ128">
        <f t="shared" si="45"/>
        <v>1.2985612475626107E-4</v>
      </c>
      <c r="AK128">
        <f t="shared" si="45"/>
        <v>1.0841219420040487E-4</v>
      </c>
      <c r="AL128">
        <f t="shared" si="45"/>
        <v>4.857640083746918E-4</v>
      </c>
      <c r="AM128">
        <f t="shared" si="45"/>
        <v>0</v>
      </c>
      <c r="AN128">
        <f t="shared" si="45"/>
        <v>0</v>
      </c>
      <c r="AP128" t="str">
        <f t="shared" si="35"/>
        <v>2022-19</v>
      </c>
      <c r="AQ128">
        <f t="shared" ca="1" si="36"/>
        <v>1.6163992413434963E-4</v>
      </c>
      <c r="AR128">
        <f t="shared" ca="1" si="36"/>
        <v>1.092878806051091E-4</v>
      </c>
      <c r="AS128">
        <f t="shared" ca="1" si="36"/>
        <v>5.3507856827534944E-4</v>
      </c>
      <c r="AT128" t="e">
        <f t="shared" ca="1" si="36"/>
        <v>#NUM!</v>
      </c>
      <c r="AU128" t="e">
        <f t="shared" ca="1" si="30"/>
        <v>#DIV/0!</v>
      </c>
      <c r="AW128" t="str">
        <f t="shared" si="37"/>
        <v>2022-19</v>
      </c>
      <c r="AX128">
        <f t="shared" ca="1" si="49"/>
        <v>8.6146659264296384E-3</v>
      </c>
      <c r="AY128">
        <f t="shared" ca="1" si="49"/>
        <v>4.469408831955313E-3</v>
      </c>
      <c r="AZ128">
        <f t="shared" ca="1" si="49"/>
        <v>2.3083525588983037E-2</v>
      </c>
      <c r="BA128" t="e">
        <f t="shared" ca="1" si="49"/>
        <v>#NUM!</v>
      </c>
      <c r="BB128" t="e">
        <f t="shared" ca="1" si="49"/>
        <v>#DIV/0!</v>
      </c>
      <c r="BD128">
        <f t="shared" ca="1" si="39"/>
        <v>0.51881394706708805</v>
      </c>
      <c r="BE128">
        <f t="shared" ca="1" si="39"/>
        <v>2.679561318583835</v>
      </c>
      <c r="BF128" t="e">
        <f t="shared" ca="1" si="39"/>
        <v>#NUM!</v>
      </c>
      <c r="BG128" t="e">
        <f t="shared" ca="1" si="39"/>
        <v>#DIV/0!</v>
      </c>
      <c r="BI128" t="str">
        <f t="shared" si="40"/>
        <v>2022-19</v>
      </c>
      <c r="BJ128">
        <f t="shared" ca="1" si="41"/>
        <v>0.98718300685054972</v>
      </c>
      <c r="BK128">
        <f t="shared" ca="1" si="41"/>
        <v>1.1342719196467987</v>
      </c>
      <c r="BL128" t="e">
        <f t="shared" ca="1" si="41"/>
        <v>#NUM!</v>
      </c>
      <c r="BM128" t="e">
        <f t="shared" ca="1" si="41"/>
        <v>#DIV/0!</v>
      </c>
    </row>
    <row r="129" spans="1:65" x14ac:dyDescent="0.25">
      <c r="A129" s="1" t="s">
        <v>60</v>
      </c>
      <c r="B129" s="11">
        <v>5814127</v>
      </c>
      <c r="C129" s="11">
        <v>2195325</v>
      </c>
      <c r="D129" s="11">
        <v>1797169</v>
      </c>
      <c r="E129" s="11">
        <v>84</v>
      </c>
      <c r="F129" s="11">
        <v>10</v>
      </c>
      <c r="G129" s="11">
        <v>672</v>
      </c>
      <c r="H129" s="11">
        <v>239</v>
      </c>
      <c r="I129" s="11">
        <v>819</v>
      </c>
      <c r="J129" s="11">
        <v>1</v>
      </c>
      <c r="K129" s="11">
        <v>0</v>
      </c>
      <c r="M129" t="str">
        <f t="shared" si="32"/>
        <v>2022-20</v>
      </c>
      <c r="N129">
        <f t="shared" ref="N129:R179" si="50">G129</f>
        <v>672</v>
      </c>
      <c r="O129">
        <f t="shared" si="50"/>
        <v>239</v>
      </c>
      <c r="P129">
        <f t="shared" si="50"/>
        <v>819</v>
      </c>
      <c r="Q129">
        <f t="shared" si="50"/>
        <v>1</v>
      </c>
      <c r="R129">
        <f t="shared" si="50"/>
        <v>0</v>
      </c>
      <c r="U129" t="str">
        <f t="shared" si="33"/>
        <v>2022-20</v>
      </c>
      <c r="V129">
        <f t="shared" ref="V129:Z144" si="51">N129+V128</f>
        <v>47581</v>
      </c>
      <c r="W129">
        <f t="shared" si="51"/>
        <v>10410</v>
      </c>
      <c r="X129">
        <f t="shared" si="51"/>
        <v>41952</v>
      </c>
      <c r="Y129">
        <f t="shared" si="51"/>
        <v>5</v>
      </c>
      <c r="Z129">
        <f t="shared" si="51"/>
        <v>1</v>
      </c>
      <c r="AC129">
        <f t="shared" si="48"/>
        <v>1.1558055061404747E-4</v>
      </c>
      <c r="AD129">
        <f t="shared" si="48"/>
        <v>1.0886770751483265E-4</v>
      </c>
      <c r="AE129">
        <f t="shared" si="48"/>
        <v>4.5571674116346323E-4</v>
      </c>
      <c r="AF129">
        <f t="shared" si="48"/>
        <v>1.1904761904761904E-2</v>
      </c>
      <c r="AG129">
        <f t="shared" si="48"/>
        <v>0</v>
      </c>
      <c r="AI129" t="str">
        <f t="shared" si="34"/>
        <v>2022-20</v>
      </c>
      <c r="AJ129">
        <f t="shared" si="45"/>
        <v>1.1559391115065214E-4</v>
      </c>
      <c r="AK129">
        <f t="shared" si="45"/>
        <v>1.0887956109060368E-4</v>
      </c>
      <c r="AL129">
        <f t="shared" si="45"/>
        <v>4.5592452149468762E-4</v>
      </c>
      <c r="AM129">
        <f t="shared" si="45"/>
        <v>1.2048338516174593E-2</v>
      </c>
      <c r="AN129">
        <f t="shared" si="45"/>
        <v>0</v>
      </c>
      <c r="AP129" t="str">
        <f t="shared" si="35"/>
        <v>2022-20</v>
      </c>
      <c r="AQ129">
        <f t="shared" ca="1" si="36"/>
        <v>1.4458864400103646E-4</v>
      </c>
      <c r="AR129">
        <f t="shared" ca="1" si="36"/>
        <v>1.0977864665683265E-4</v>
      </c>
      <c r="AS129">
        <f t="shared" ca="1" si="36"/>
        <v>5.0329003811832424E-4</v>
      </c>
      <c r="AT129" t="e">
        <f t="shared" ca="1" si="36"/>
        <v>#NUM!</v>
      </c>
      <c r="AU129" t="e">
        <f t="shared" ca="1" si="30"/>
        <v>#DIV/0!</v>
      </c>
      <c r="AW129" t="str">
        <f t="shared" si="37"/>
        <v>2022-20</v>
      </c>
      <c r="AX129">
        <f t="shared" ca="1" si="49"/>
        <v>8.7592545704306742E-3</v>
      </c>
      <c r="AY129">
        <f t="shared" ca="1" si="49"/>
        <v>4.5791874786121458E-3</v>
      </c>
      <c r="AZ129">
        <f t="shared" ca="1" si="49"/>
        <v>2.3586815627101361E-2</v>
      </c>
      <c r="BA129" t="e">
        <f t="shared" ca="1" si="49"/>
        <v>#NUM!</v>
      </c>
      <c r="BB129" t="e">
        <f t="shared" ca="1" si="49"/>
        <v>#DIV/0!</v>
      </c>
      <c r="BD129">
        <f t="shared" ca="1" si="39"/>
        <v>0.5227827826891206</v>
      </c>
      <c r="BE129">
        <f t="shared" ca="1" si="39"/>
        <v>2.6927880035277529</v>
      </c>
      <c r="BF129" t="e">
        <f t="shared" ca="1" si="39"/>
        <v>#NUM!</v>
      </c>
      <c r="BG129" t="e">
        <f t="shared" ca="1" si="39"/>
        <v>#DIV/0!</v>
      </c>
      <c r="BI129" t="str">
        <f t="shared" si="40"/>
        <v>2022-20</v>
      </c>
      <c r="BJ129">
        <f t="shared" ca="1" si="41"/>
        <v>0.99473478356203249</v>
      </c>
      <c r="BK129">
        <f t="shared" ca="1" si="41"/>
        <v>1.1398708425816284</v>
      </c>
      <c r="BL129" t="e">
        <f t="shared" ca="1" si="41"/>
        <v>#NUM!</v>
      </c>
      <c r="BM129" t="e">
        <f t="shared" ca="1" si="41"/>
        <v>#DIV/0!</v>
      </c>
    </row>
    <row r="130" spans="1:65" x14ac:dyDescent="0.25">
      <c r="A130" s="1" t="s">
        <v>61</v>
      </c>
      <c r="B130" s="11">
        <v>5813455</v>
      </c>
      <c r="C130" s="11">
        <v>2195086</v>
      </c>
      <c r="D130" s="11">
        <v>1796350</v>
      </c>
      <c r="E130" s="11">
        <v>83</v>
      </c>
      <c r="F130" s="11">
        <v>10</v>
      </c>
      <c r="G130" s="11">
        <v>645</v>
      </c>
      <c r="H130" s="11">
        <v>219</v>
      </c>
      <c r="I130" s="11">
        <v>714</v>
      </c>
      <c r="J130" s="11">
        <v>0</v>
      </c>
      <c r="K130" s="11">
        <v>0</v>
      </c>
      <c r="M130" t="str">
        <f t="shared" si="32"/>
        <v>2022-21</v>
      </c>
      <c r="N130">
        <f t="shared" si="50"/>
        <v>645</v>
      </c>
      <c r="O130">
        <f t="shared" si="50"/>
        <v>219</v>
      </c>
      <c r="P130">
        <f t="shared" si="50"/>
        <v>714</v>
      </c>
      <c r="Q130">
        <f t="shared" si="50"/>
        <v>0</v>
      </c>
      <c r="R130">
        <f t="shared" si="50"/>
        <v>0</v>
      </c>
      <c r="U130" t="str">
        <f t="shared" si="33"/>
        <v>2022-21</v>
      </c>
      <c r="V130">
        <f t="shared" si="51"/>
        <v>48226</v>
      </c>
      <c r="W130">
        <f t="shared" si="51"/>
        <v>10629</v>
      </c>
      <c r="X130">
        <f t="shared" si="51"/>
        <v>42666</v>
      </c>
      <c r="Y130">
        <f t="shared" si="51"/>
        <v>5</v>
      </c>
      <c r="Z130">
        <f t="shared" si="51"/>
        <v>1</v>
      </c>
      <c r="AC130">
        <f t="shared" si="48"/>
        <v>1.1094951281122843E-4</v>
      </c>
      <c r="AD130">
        <f t="shared" si="48"/>
        <v>9.9768300649723973E-5</v>
      </c>
      <c r="AE130">
        <f t="shared" si="48"/>
        <v>3.9747265287945E-4</v>
      </c>
      <c r="AF130">
        <f t="shared" si="48"/>
        <v>0</v>
      </c>
      <c r="AG130">
        <f t="shared" si="48"/>
        <v>0</v>
      </c>
      <c r="AI130" t="str">
        <f t="shared" si="34"/>
        <v>2022-21</v>
      </c>
      <c r="AJ130">
        <f t="shared" si="45"/>
        <v>1.1096182408536644E-4</v>
      </c>
      <c r="AK130">
        <f t="shared" si="45"/>
        <v>9.9778255439472857E-5</v>
      </c>
      <c r="AL130">
        <f t="shared" si="45"/>
        <v>3.9763070544785947E-4</v>
      </c>
      <c r="AM130">
        <f t="shared" si="45"/>
        <v>0</v>
      </c>
      <c r="AN130">
        <f t="shared" si="45"/>
        <v>0</v>
      </c>
      <c r="AP130" t="str">
        <f t="shared" si="35"/>
        <v>2022-21</v>
      </c>
      <c r="AQ130">
        <f t="shared" ca="1" si="36"/>
        <v>1.3947161840965831E-4</v>
      </c>
      <c r="AR130">
        <f t="shared" ca="1" si="36"/>
        <v>1.006201728123818E-4</v>
      </c>
      <c r="AS130">
        <f t="shared" ca="1" si="36"/>
        <v>4.3988429566580285E-4</v>
      </c>
      <c r="AT130" t="e">
        <f t="shared" ca="1" si="36"/>
        <v>#NUM!</v>
      </c>
      <c r="AU130" t="e">
        <f t="shared" ca="1" si="30"/>
        <v>#DIV/0!</v>
      </c>
      <c r="AW130" t="str">
        <f t="shared" si="37"/>
        <v>2022-21</v>
      </c>
      <c r="AX130">
        <f t="shared" ca="1" si="49"/>
        <v>8.8987261888403332E-3</v>
      </c>
      <c r="AY130">
        <f t="shared" ca="1" si="49"/>
        <v>4.6798076514245274E-3</v>
      </c>
      <c r="AZ130">
        <f t="shared" ca="1" si="49"/>
        <v>2.4026699922767163E-2</v>
      </c>
      <c r="BA130" t="e">
        <f t="shared" ca="1" si="49"/>
        <v>#NUM!</v>
      </c>
      <c r="BB130" t="e">
        <f t="shared" ca="1" si="49"/>
        <v>#DIV/0!</v>
      </c>
      <c r="BD130">
        <f t="shared" ca="1" si="39"/>
        <v>0.52589635326608375</v>
      </c>
      <c r="BE130">
        <f t="shared" ca="1" si="39"/>
        <v>2.7000156441377463</v>
      </c>
      <c r="BF130" t="e">
        <f t="shared" ca="1" si="39"/>
        <v>#NUM!</v>
      </c>
      <c r="BG130" t="e">
        <f t="shared" ca="1" si="39"/>
        <v>#DIV/0!</v>
      </c>
      <c r="BI130" t="str">
        <f t="shared" si="40"/>
        <v>2022-21</v>
      </c>
      <c r="BJ130">
        <f t="shared" ca="1" si="41"/>
        <v>1.0006591886046949</v>
      </c>
      <c r="BK130">
        <f t="shared" ca="1" si="41"/>
        <v>1.14293033957181</v>
      </c>
      <c r="BL130" t="e">
        <f t="shared" ca="1" si="41"/>
        <v>#NUM!</v>
      </c>
      <c r="BM130" t="e">
        <f t="shared" ca="1" si="41"/>
        <v>#DIV/0!</v>
      </c>
    </row>
    <row r="131" spans="1:65" x14ac:dyDescent="0.25">
      <c r="A131" s="1" t="s">
        <v>62</v>
      </c>
      <c r="B131" s="11">
        <v>5812810</v>
      </c>
      <c r="C131" s="11">
        <v>2194867</v>
      </c>
      <c r="D131" s="11">
        <v>1795636</v>
      </c>
      <c r="E131" s="11">
        <v>83</v>
      </c>
      <c r="F131" s="11">
        <v>10</v>
      </c>
      <c r="G131" s="11">
        <v>666</v>
      </c>
      <c r="H131" s="11">
        <v>218</v>
      </c>
      <c r="I131" s="11">
        <v>836</v>
      </c>
      <c r="J131" s="11">
        <v>0</v>
      </c>
      <c r="K131" s="11">
        <v>0</v>
      </c>
      <c r="M131" t="str">
        <f t="shared" si="32"/>
        <v>2022-22</v>
      </c>
      <c r="N131">
        <f t="shared" si="50"/>
        <v>666</v>
      </c>
      <c r="O131">
        <f t="shared" si="50"/>
        <v>218</v>
      </c>
      <c r="P131">
        <f t="shared" si="50"/>
        <v>836</v>
      </c>
      <c r="Q131">
        <f t="shared" si="50"/>
        <v>0</v>
      </c>
      <c r="R131">
        <f t="shared" si="50"/>
        <v>0</v>
      </c>
      <c r="U131" t="str">
        <f t="shared" si="33"/>
        <v>2022-22</v>
      </c>
      <c r="V131">
        <f t="shared" si="51"/>
        <v>48892</v>
      </c>
      <c r="W131">
        <f t="shared" si="51"/>
        <v>10847</v>
      </c>
      <c r="X131">
        <f t="shared" si="51"/>
        <v>43502</v>
      </c>
      <c r="Y131">
        <f t="shared" si="51"/>
        <v>5</v>
      </c>
      <c r="Z131">
        <f t="shared" si="51"/>
        <v>1</v>
      </c>
      <c r="AC131">
        <f t="shared" si="48"/>
        <v>1.1457453451944928E-4</v>
      </c>
      <c r="AD131">
        <f t="shared" si="48"/>
        <v>9.9322646884754295E-5</v>
      </c>
      <c r="AE131">
        <f t="shared" si="48"/>
        <v>4.655732008046174E-4</v>
      </c>
      <c r="AF131">
        <f t="shared" si="48"/>
        <v>0</v>
      </c>
      <c r="AG131">
        <f t="shared" si="48"/>
        <v>0</v>
      </c>
      <c r="AI131" t="str">
        <f t="shared" si="34"/>
        <v>2022-22</v>
      </c>
      <c r="AJ131">
        <f t="shared" si="45"/>
        <v>1.145876634729974E-4</v>
      </c>
      <c r="AK131">
        <f t="shared" si="45"/>
        <v>9.9332512934546864E-5</v>
      </c>
      <c r="AL131">
        <f t="shared" si="45"/>
        <v>4.6579006859537048E-4</v>
      </c>
      <c r="AM131">
        <f t="shared" si="45"/>
        <v>0</v>
      </c>
      <c r="AN131">
        <f t="shared" si="45"/>
        <v>0</v>
      </c>
      <c r="AP131" t="str">
        <f t="shared" si="35"/>
        <v>2022-22</v>
      </c>
      <c r="AQ131">
        <f t="shared" ca="1" si="36"/>
        <v>1.4473152680114708E-4</v>
      </c>
      <c r="AR131">
        <f t="shared" ca="1" si="36"/>
        <v>1.0018857892247879E-4</v>
      </c>
      <c r="AS131">
        <f t="shared" ca="1" si="36"/>
        <v>5.1639488131213687E-4</v>
      </c>
      <c r="AT131" t="e">
        <f t="shared" ca="1" si="36"/>
        <v>#NUM!</v>
      </c>
      <c r="AU131" t="e">
        <f t="shared" ca="1" si="30"/>
        <v>#DIV/0!</v>
      </c>
      <c r="AW131" t="str">
        <f t="shared" si="37"/>
        <v>2022-22</v>
      </c>
      <c r="AX131">
        <f t="shared" ca="1" si="49"/>
        <v>9.0434577156414796E-3</v>
      </c>
      <c r="AY131">
        <f t="shared" ca="1" si="49"/>
        <v>4.7799962303470061E-3</v>
      </c>
      <c r="AZ131">
        <f t="shared" ca="1" si="49"/>
        <v>2.4543094804079301E-2</v>
      </c>
      <c r="BA131" t="e">
        <f t="shared" ca="1" si="49"/>
        <v>#NUM!</v>
      </c>
      <c r="BB131" t="e">
        <f t="shared" ca="1" si="49"/>
        <v>#DIV/0!</v>
      </c>
      <c r="BD131">
        <f t="shared" ca="1" si="39"/>
        <v>0.52855847626506502</v>
      </c>
      <c r="BE131">
        <f t="shared" ca="1" si="39"/>
        <v>2.7139060717483972</v>
      </c>
      <c r="BF131" t="e">
        <f t="shared" ca="1" si="39"/>
        <v>#NUM!</v>
      </c>
      <c r="BG131" t="e">
        <f t="shared" ca="1" si="39"/>
        <v>#DIV/0!</v>
      </c>
      <c r="BI131" t="str">
        <f t="shared" si="40"/>
        <v>2022-22</v>
      </c>
      <c r="BJ131">
        <f t="shared" ca="1" si="41"/>
        <v>1.0057245932677668</v>
      </c>
      <c r="BK131">
        <f t="shared" ca="1" si="41"/>
        <v>1.1488102281496071</v>
      </c>
      <c r="BL131" t="e">
        <f t="shared" ca="1" si="41"/>
        <v>#NUM!</v>
      </c>
      <c r="BM131" t="e">
        <f t="shared" ca="1" si="41"/>
        <v>#DIV/0!</v>
      </c>
    </row>
    <row r="132" spans="1:65" x14ac:dyDescent="0.25">
      <c r="A132" s="1" t="s">
        <v>63</v>
      </c>
      <c r="B132" s="11">
        <v>5812144</v>
      </c>
      <c r="C132" s="11">
        <v>2194649</v>
      </c>
      <c r="D132" s="11">
        <v>1794800</v>
      </c>
      <c r="E132" s="11">
        <v>83</v>
      </c>
      <c r="F132" s="11">
        <v>10</v>
      </c>
      <c r="G132" s="11">
        <v>686</v>
      </c>
      <c r="H132" s="11">
        <v>220</v>
      </c>
      <c r="I132" s="11">
        <v>809</v>
      </c>
      <c r="J132" s="11">
        <v>0</v>
      </c>
      <c r="K132" s="11">
        <v>0</v>
      </c>
      <c r="M132" t="str">
        <f t="shared" si="32"/>
        <v>2022-23</v>
      </c>
      <c r="N132">
        <f t="shared" si="50"/>
        <v>686</v>
      </c>
      <c r="O132">
        <f t="shared" si="50"/>
        <v>220</v>
      </c>
      <c r="P132">
        <f t="shared" si="50"/>
        <v>809</v>
      </c>
      <c r="Q132">
        <f t="shared" si="50"/>
        <v>0</v>
      </c>
      <c r="R132">
        <f t="shared" si="50"/>
        <v>0</v>
      </c>
      <c r="U132" t="str">
        <f t="shared" si="33"/>
        <v>2022-23</v>
      </c>
      <c r="V132">
        <f t="shared" si="51"/>
        <v>49578</v>
      </c>
      <c r="W132">
        <f t="shared" si="51"/>
        <v>11067</v>
      </c>
      <c r="X132">
        <f t="shared" si="51"/>
        <v>44311</v>
      </c>
      <c r="Y132">
        <f t="shared" si="51"/>
        <v>5</v>
      </c>
      <c r="Z132">
        <f t="shared" si="51"/>
        <v>1</v>
      </c>
      <c r="AC132">
        <f t="shared" si="48"/>
        <v>1.1802873431903958E-4</v>
      </c>
      <c r="AD132">
        <f t="shared" si="48"/>
        <v>1.0024382031021817E-4</v>
      </c>
      <c r="AE132">
        <f t="shared" si="48"/>
        <v>4.5074660129262314E-4</v>
      </c>
      <c r="AF132">
        <f t="shared" si="48"/>
        <v>0</v>
      </c>
      <c r="AG132">
        <f t="shared" si="48"/>
        <v>0</v>
      </c>
      <c r="AI132" t="str">
        <f t="shared" si="34"/>
        <v>2022-23</v>
      </c>
      <c r="AJ132">
        <f t="shared" si="45"/>
        <v>1.1804266688272975E-4</v>
      </c>
      <c r="AK132">
        <f t="shared" si="45"/>
        <v>1.0025387022515065E-4</v>
      </c>
      <c r="AL132">
        <f t="shared" si="45"/>
        <v>4.5094987305379405E-4</v>
      </c>
      <c r="AM132">
        <f t="shared" si="45"/>
        <v>0</v>
      </c>
      <c r="AN132">
        <f t="shared" si="45"/>
        <v>0</v>
      </c>
      <c r="AP132" t="str">
        <f t="shared" si="35"/>
        <v>2022-23</v>
      </c>
      <c r="AQ132">
        <f t="shared" ca="1" si="36"/>
        <v>1.4982259640633648E-4</v>
      </c>
      <c r="AR132">
        <f t="shared" ca="1" si="36"/>
        <v>1.0113595573284676E-4</v>
      </c>
      <c r="AS132">
        <f t="shared" ca="1" si="36"/>
        <v>5.0101777485052703E-4</v>
      </c>
      <c r="AT132" t="e">
        <f t="shared" ca="1" si="36"/>
        <v>#NUM!</v>
      </c>
      <c r="AU132" t="e">
        <f t="shared" ca="1" si="30"/>
        <v>#DIV/0!</v>
      </c>
      <c r="AW132" t="str">
        <f t="shared" si="37"/>
        <v>2022-23</v>
      </c>
      <c r="AX132">
        <f t="shared" ca="1" si="49"/>
        <v>9.1932803120478163E-3</v>
      </c>
      <c r="AY132">
        <f t="shared" ca="1" si="49"/>
        <v>4.8811321860798527E-3</v>
      </c>
      <c r="AZ132">
        <f t="shared" ca="1" si="49"/>
        <v>2.5044112578929828E-2</v>
      </c>
      <c r="BA132" t="e">
        <f t="shared" ca="1" si="49"/>
        <v>#NUM!</v>
      </c>
      <c r="BB132" t="e">
        <f t="shared" ca="1" si="49"/>
        <v>#DIV/0!</v>
      </c>
      <c r="BD132">
        <f t="shared" ca="1" si="39"/>
        <v>0.53094564947433587</v>
      </c>
      <c r="BE132">
        <f t="shared" ca="1" si="39"/>
        <v>2.7241758903086484</v>
      </c>
      <c r="BF132" t="e">
        <f t="shared" ca="1" si="39"/>
        <v>#NUM!</v>
      </c>
      <c r="BG132" t="e">
        <f t="shared" ca="1" si="39"/>
        <v>#DIV/0!</v>
      </c>
      <c r="BI132" t="str">
        <f t="shared" si="40"/>
        <v>2022-23</v>
      </c>
      <c r="BJ132">
        <f t="shared" ca="1" si="41"/>
        <v>1.0102668320412675</v>
      </c>
      <c r="BK132">
        <f t="shared" ca="1" si="41"/>
        <v>1.1531574945218941</v>
      </c>
      <c r="BL132" t="e">
        <f t="shared" ca="1" si="41"/>
        <v>#NUM!</v>
      </c>
      <c r="BM132" t="e">
        <f t="shared" ca="1" si="41"/>
        <v>#DIV/0!</v>
      </c>
    </row>
    <row r="133" spans="1:65" x14ac:dyDescent="0.25">
      <c r="A133" s="1" t="s">
        <v>64</v>
      </c>
      <c r="B133" s="11">
        <v>5811458</v>
      </c>
      <c r="C133" s="11">
        <v>2194429</v>
      </c>
      <c r="D133" s="11">
        <v>1793991</v>
      </c>
      <c r="E133" s="11">
        <v>83</v>
      </c>
      <c r="F133" s="11">
        <v>10</v>
      </c>
      <c r="G133" s="11">
        <v>681</v>
      </c>
      <c r="H133" s="11">
        <v>174</v>
      </c>
      <c r="I133" s="11">
        <v>815</v>
      </c>
      <c r="J133" s="11">
        <v>1</v>
      </c>
      <c r="K133" s="11">
        <v>0</v>
      </c>
      <c r="M133" t="str">
        <f t="shared" si="32"/>
        <v>2022-24</v>
      </c>
      <c r="N133">
        <f t="shared" si="50"/>
        <v>681</v>
      </c>
      <c r="O133">
        <f t="shared" si="50"/>
        <v>174</v>
      </c>
      <c r="P133">
        <f t="shared" si="50"/>
        <v>815</v>
      </c>
      <c r="Q133">
        <f t="shared" si="50"/>
        <v>1</v>
      </c>
      <c r="R133">
        <f t="shared" si="50"/>
        <v>0</v>
      </c>
      <c r="U133" t="str">
        <f t="shared" si="33"/>
        <v>2022-24</v>
      </c>
      <c r="V133">
        <f t="shared" si="51"/>
        <v>50259</v>
      </c>
      <c r="W133">
        <f t="shared" si="51"/>
        <v>11241</v>
      </c>
      <c r="X133">
        <f t="shared" si="51"/>
        <v>45126</v>
      </c>
      <c r="Y133">
        <f t="shared" si="51"/>
        <v>6</v>
      </c>
      <c r="Z133">
        <f t="shared" si="51"/>
        <v>1</v>
      </c>
      <c r="AC133">
        <f t="shared" si="48"/>
        <v>1.1718229745444259E-4</v>
      </c>
      <c r="AD133">
        <f t="shared" si="48"/>
        <v>7.9291697293464502E-5</v>
      </c>
      <c r="AE133">
        <f t="shared" si="48"/>
        <v>4.5429436379558204E-4</v>
      </c>
      <c r="AF133">
        <f t="shared" si="48"/>
        <v>1.2048192771084338E-2</v>
      </c>
      <c r="AG133">
        <f t="shared" si="48"/>
        <v>0</v>
      </c>
      <c r="AI133" t="str">
        <f t="shared" si="34"/>
        <v>2022-24</v>
      </c>
      <c r="AJ133">
        <f t="shared" si="45"/>
        <v>1.1719603088873687E-4</v>
      </c>
      <c r="AK133">
        <f t="shared" si="45"/>
        <v>7.929798500688153E-5</v>
      </c>
      <c r="AL133">
        <f t="shared" si="45"/>
        <v>4.5450084878994994E-4</v>
      </c>
      <c r="AM133">
        <f t="shared" si="45"/>
        <v>1.2195273093818355E-2</v>
      </c>
      <c r="AN133">
        <f t="shared" si="45"/>
        <v>0</v>
      </c>
      <c r="AP133" t="str">
        <f t="shared" si="35"/>
        <v>2022-24</v>
      </c>
      <c r="AQ133">
        <f t="shared" ca="1" si="36"/>
        <v>1.4947351124121869E-4</v>
      </c>
      <c r="AR133">
        <f t="shared" ca="1" si="36"/>
        <v>8.0009992384716733E-5</v>
      </c>
      <c r="AS133">
        <f t="shared" ca="1" si="36"/>
        <v>5.060491782122303E-4</v>
      </c>
      <c r="AT133" t="e">
        <f t="shared" ca="1" si="36"/>
        <v>#NUM!</v>
      </c>
      <c r="AU133" t="e">
        <f t="shared" ca="1" si="30"/>
        <v>#DIV/0!</v>
      </c>
      <c r="AW133" t="str">
        <f t="shared" si="37"/>
        <v>2022-24</v>
      </c>
      <c r="AX133">
        <f t="shared" ca="1" si="49"/>
        <v>9.3427538232890347E-3</v>
      </c>
      <c r="AY133">
        <f t="shared" ca="1" si="49"/>
        <v>4.9611421784645695E-3</v>
      </c>
      <c r="AZ133">
        <f t="shared" ca="1" si="49"/>
        <v>2.5550161757142059E-2</v>
      </c>
      <c r="BA133" t="e">
        <f t="shared" ca="1" si="49"/>
        <v>#NUM!</v>
      </c>
      <c r="BB133" t="e">
        <f t="shared" ca="1" si="49"/>
        <v>#DIV/0!</v>
      </c>
      <c r="BD133">
        <f t="shared" ca="1" si="39"/>
        <v>0.53101497398954722</v>
      </c>
      <c r="BE133">
        <f t="shared" ca="1" si="39"/>
        <v>2.734757036351767</v>
      </c>
      <c r="BF133" t="e">
        <f t="shared" ca="1" si="39"/>
        <v>#NUM!</v>
      </c>
      <c r="BG133" t="e">
        <f t="shared" ca="1" si="39"/>
        <v>#DIV/0!</v>
      </c>
      <c r="BI133" t="str">
        <f t="shared" si="40"/>
        <v>2022-24</v>
      </c>
      <c r="BJ133">
        <f t="shared" ca="1" si="41"/>
        <v>1.01039874056794</v>
      </c>
      <c r="BK133">
        <f t="shared" ca="1" si="41"/>
        <v>1.1576365473993757</v>
      </c>
      <c r="BL133" t="e">
        <f t="shared" ca="1" si="41"/>
        <v>#NUM!</v>
      </c>
      <c r="BM133" t="e">
        <f t="shared" ca="1" si="41"/>
        <v>#DIV/0!</v>
      </c>
    </row>
    <row r="134" spans="1:65" x14ac:dyDescent="0.25">
      <c r="A134" s="1" t="s">
        <v>65</v>
      </c>
      <c r="B134" s="11">
        <v>5810777</v>
      </c>
      <c r="C134" s="11">
        <v>2194255</v>
      </c>
      <c r="D134" s="11">
        <v>1793176</v>
      </c>
      <c r="E134" s="11">
        <v>82</v>
      </c>
      <c r="F134" s="11">
        <v>10</v>
      </c>
      <c r="G134" s="11">
        <v>674</v>
      </c>
      <c r="H134" s="11">
        <v>193</v>
      </c>
      <c r="I134" s="11">
        <v>779</v>
      </c>
      <c r="J134" s="11">
        <v>0</v>
      </c>
      <c r="K134" s="11">
        <v>0</v>
      </c>
      <c r="M134" t="str">
        <f t="shared" si="32"/>
        <v>2022-25</v>
      </c>
      <c r="N134">
        <f t="shared" si="50"/>
        <v>674</v>
      </c>
      <c r="O134">
        <f t="shared" si="50"/>
        <v>193</v>
      </c>
      <c r="P134">
        <f t="shared" si="50"/>
        <v>779</v>
      </c>
      <c r="Q134">
        <f t="shared" si="50"/>
        <v>0</v>
      </c>
      <c r="R134">
        <f t="shared" si="50"/>
        <v>0</v>
      </c>
      <c r="U134" t="str">
        <f t="shared" si="33"/>
        <v>2022-25</v>
      </c>
      <c r="V134">
        <f t="shared" si="51"/>
        <v>50933</v>
      </c>
      <c r="W134">
        <f t="shared" si="51"/>
        <v>11434</v>
      </c>
      <c r="X134">
        <f t="shared" si="51"/>
        <v>45905</v>
      </c>
      <c r="Y134">
        <f t="shared" si="51"/>
        <v>6</v>
      </c>
      <c r="Z134">
        <f t="shared" si="51"/>
        <v>1</v>
      </c>
      <c r="AC134">
        <f t="shared" si="48"/>
        <v>1.1599137258235861E-4</v>
      </c>
      <c r="AD134">
        <f t="shared" si="48"/>
        <v>8.795696033505678E-5</v>
      </c>
      <c r="AE134">
        <f t="shared" si="48"/>
        <v>4.3442473019937811E-4</v>
      </c>
      <c r="AF134">
        <f t="shared" si="48"/>
        <v>0</v>
      </c>
      <c r="AG134">
        <f t="shared" si="48"/>
        <v>0</v>
      </c>
      <c r="AI134" t="str">
        <f t="shared" si="34"/>
        <v>2022-25</v>
      </c>
      <c r="AJ134">
        <f t="shared" si="45"/>
        <v>1.1600482827167604E-4</v>
      </c>
      <c r="AK134">
        <f t="shared" si="45"/>
        <v>8.7964697499210828E-5</v>
      </c>
      <c r="AL134">
        <f t="shared" si="45"/>
        <v>4.346135439091234E-4</v>
      </c>
      <c r="AM134">
        <f t="shared" si="45"/>
        <v>0</v>
      </c>
      <c r="AN134">
        <f t="shared" si="45"/>
        <v>0</v>
      </c>
      <c r="AP134" t="str">
        <f t="shared" si="35"/>
        <v>2022-25</v>
      </c>
      <c r="AQ134">
        <f t="shared" ca="1" si="36"/>
        <v>1.4867584830231028E-4</v>
      </c>
      <c r="AR134">
        <f t="shared" ca="1" si="36"/>
        <v>8.877039089996865E-5</v>
      </c>
      <c r="AS134">
        <f t="shared" ca="1" si="36"/>
        <v>4.8494718420203715E-4</v>
      </c>
      <c r="AT134" t="e">
        <f t="shared" ca="1" si="36"/>
        <v>#NUM!</v>
      </c>
      <c r="AU134" t="e">
        <f t="shared" ca="1" si="30"/>
        <v>#DIV/0!</v>
      </c>
      <c r="AW134" t="str">
        <f t="shared" si="37"/>
        <v>2022-25</v>
      </c>
      <c r="AX134">
        <f t="shared" ca="1" si="49"/>
        <v>9.4914296715913442E-3</v>
      </c>
      <c r="AY134">
        <f t="shared" ca="1" si="49"/>
        <v>5.0499125693645383E-3</v>
      </c>
      <c r="AZ134">
        <f t="shared" ca="1" si="49"/>
        <v>2.6035108941344098E-2</v>
      </c>
      <c r="BA134" t="e">
        <f t="shared" ca="1" si="49"/>
        <v>#NUM!</v>
      </c>
      <c r="BB134" t="e">
        <f t="shared" ca="1" si="49"/>
        <v>#DIV/0!</v>
      </c>
      <c r="BD134">
        <f t="shared" ca="1" si="39"/>
        <v>0.53204972739558465</v>
      </c>
      <c r="BE134">
        <f t="shared" ca="1" si="39"/>
        <v>2.7430123640139685</v>
      </c>
      <c r="BF134" t="e">
        <f t="shared" ca="1" si="39"/>
        <v>#NUM!</v>
      </c>
      <c r="BG134" t="e">
        <f t="shared" ca="1" si="39"/>
        <v>#DIV/0!</v>
      </c>
      <c r="BI134" t="str">
        <f t="shared" si="40"/>
        <v>2022-25</v>
      </c>
      <c r="BJ134">
        <f t="shared" ca="1" si="41"/>
        <v>1.0123676370952897</v>
      </c>
      <c r="BK134">
        <f t="shared" ca="1" si="41"/>
        <v>1.1611310695399129</v>
      </c>
      <c r="BL134" t="e">
        <f t="shared" ca="1" si="41"/>
        <v>#NUM!</v>
      </c>
      <c r="BM134" t="e">
        <f t="shared" ca="1" si="41"/>
        <v>#DIV/0!</v>
      </c>
    </row>
    <row r="135" spans="1:65" x14ac:dyDescent="0.25">
      <c r="A135" s="1" t="s">
        <v>66</v>
      </c>
      <c r="B135" s="11">
        <v>5810103</v>
      </c>
      <c r="C135" s="11">
        <v>2194062</v>
      </c>
      <c r="D135" s="11">
        <v>1792397</v>
      </c>
      <c r="E135" s="11">
        <v>82</v>
      </c>
      <c r="F135" s="11">
        <v>10</v>
      </c>
      <c r="G135" s="11">
        <v>746</v>
      </c>
      <c r="H135" s="11">
        <v>223</v>
      </c>
      <c r="I135" s="11">
        <v>864</v>
      </c>
      <c r="J135" s="11">
        <v>0</v>
      </c>
      <c r="K135" s="11">
        <v>0</v>
      </c>
      <c r="M135" t="str">
        <f t="shared" si="32"/>
        <v>2022-26</v>
      </c>
      <c r="N135">
        <f t="shared" si="50"/>
        <v>746</v>
      </c>
      <c r="O135">
        <f t="shared" si="50"/>
        <v>223</v>
      </c>
      <c r="P135">
        <f t="shared" si="50"/>
        <v>864</v>
      </c>
      <c r="Q135">
        <f t="shared" si="50"/>
        <v>0</v>
      </c>
      <c r="R135">
        <f t="shared" si="50"/>
        <v>0</v>
      </c>
      <c r="U135" t="str">
        <f t="shared" si="33"/>
        <v>2022-26</v>
      </c>
      <c r="V135">
        <f t="shared" si="51"/>
        <v>51679</v>
      </c>
      <c r="W135">
        <f t="shared" si="51"/>
        <v>11657</v>
      </c>
      <c r="X135">
        <f t="shared" si="51"/>
        <v>46769</v>
      </c>
      <c r="Y135">
        <f t="shared" si="51"/>
        <v>6</v>
      </c>
      <c r="Z135">
        <f t="shared" si="51"/>
        <v>1</v>
      </c>
      <c r="AC135">
        <f t="shared" si="48"/>
        <v>1.2839703530212804E-4</v>
      </c>
      <c r="AD135">
        <f t="shared" si="48"/>
        <v>1.0163796647496743E-4</v>
      </c>
      <c r="AE135">
        <f t="shared" si="48"/>
        <v>4.820360667865434E-4</v>
      </c>
      <c r="AF135">
        <f t="shared" si="48"/>
        <v>0</v>
      </c>
      <c r="AG135">
        <f t="shared" si="48"/>
        <v>0</v>
      </c>
      <c r="AI135" t="str">
        <f t="shared" si="34"/>
        <v>2022-26</v>
      </c>
      <c r="AJ135">
        <f t="shared" si="45"/>
        <v>1.2841352339428602E-4</v>
      </c>
      <c r="AK135">
        <f t="shared" si="45"/>
        <v>1.0164829788885321E-4</v>
      </c>
      <c r="AL135">
        <f t="shared" si="45"/>
        <v>4.8226854696284524E-4</v>
      </c>
      <c r="AM135">
        <f t="shared" si="45"/>
        <v>0</v>
      </c>
      <c r="AN135">
        <f t="shared" si="45"/>
        <v>0</v>
      </c>
      <c r="AP135" t="str">
        <f t="shared" si="35"/>
        <v>2022-26</v>
      </c>
      <c r="AQ135">
        <f t="shared" ca="1" si="36"/>
        <v>1.6538196531195738E-4</v>
      </c>
      <c r="AR135">
        <f t="shared" ca="1" si="36"/>
        <v>1.0259766362087488E-4</v>
      </c>
      <c r="AS135">
        <f t="shared" ca="1" si="36"/>
        <v>5.3927872203692257E-4</v>
      </c>
      <c r="AT135" t="e">
        <f t="shared" ca="1" si="36"/>
        <v>#NUM!</v>
      </c>
      <c r="AU135" t="e">
        <f t="shared" ca="1" si="30"/>
        <v>#DIV/0!</v>
      </c>
      <c r="AW135" t="str">
        <f t="shared" si="37"/>
        <v>2022-26</v>
      </c>
      <c r="AX135">
        <f t="shared" ca="1" si="49"/>
        <v>9.6568116369033022E-3</v>
      </c>
      <c r="AY135">
        <f t="shared" ca="1" si="49"/>
        <v>5.152510232985413E-3</v>
      </c>
      <c r="AZ135">
        <f t="shared" ca="1" si="49"/>
        <v>2.6574387663381022E-2</v>
      </c>
      <c r="BA135" t="e">
        <f t="shared" ca="1" si="49"/>
        <v>#NUM!</v>
      </c>
      <c r="BB135" t="e">
        <f t="shared" ca="1" si="49"/>
        <v>#DIV/0!</v>
      </c>
      <c r="BD135">
        <f t="shared" ca="1" si="39"/>
        <v>0.53356225913066413</v>
      </c>
      <c r="BE135">
        <f t="shared" ca="1" si="39"/>
        <v>2.7518800886441195</v>
      </c>
      <c r="BF135" t="e">
        <f t="shared" ca="1" si="39"/>
        <v>#NUM!</v>
      </c>
      <c r="BG135" t="e">
        <f t="shared" ca="1" si="39"/>
        <v>#DIV/0!</v>
      </c>
      <c r="BI135" t="str">
        <f t="shared" si="40"/>
        <v>2022-26</v>
      </c>
      <c r="BJ135">
        <f t="shared" ca="1" si="41"/>
        <v>1.0152456353346075</v>
      </c>
      <c r="BK135">
        <f t="shared" ca="1" si="41"/>
        <v>1.1648848224282613</v>
      </c>
      <c r="BL135" t="e">
        <f t="shared" ca="1" si="41"/>
        <v>#NUM!</v>
      </c>
      <c r="BM135" t="e">
        <f t="shared" ca="1" si="41"/>
        <v>#DIV/0!</v>
      </c>
    </row>
    <row r="136" spans="1:65" x14ac:dyDescent="0.25">
      <c r="A136" s="1" t="s">
        <v>67</v>
      </c>
      <c r="B136" s="11">
        <v>5809357</v>
      </c>
      <c r="C136" s="11">
        <v>2193839</v>
      </c>
      <c r="D136" s="11">
        <v>1791533</v>
      </c>
      <c r="E136" s="11">
        <v>82</v>
      </c>
      <c r="F136" s="11">
        <v>10</v>
      </c>
      <c r="G136" s="11">
        <v>650</v>
      </c>
      <c r="H136" s="11">
        <v>206</v>
      </c>
      <c r="I136" s="11">
        <v>717</v>
      </c>
      <c r="J136" s="11">
        <v>0</v>
      </c>
      <c r="K136" s="11">
        <v>0</v>
      </c>
      <c r="M136" t="str">
        <f t="shared" si="32"/>
        <v>2022-27</v>
      </c>
      <c r="N136">
        <f t="shared" si="50"/>
        <v>650</v>
      </c>
      <c r="O136">
        <f t="shared" si="50"/>
        <v>206</v>
      </c>
      <c r="P136">
        <f t="shared" si="50"/>
        <v>717</v>
      </c>
      <c r="Q136">
        <f t="shared" si="50"/>
        <v>0</v>
      </c>
      <c r="R136">
        <f t="shared" si="50"/>
        <v>0</v>
      </c>
      <c r="U136" t="str">
        <f t="shared" si="33"/>
        <v>2022-27</v>
      </c>
      <c r="V136">
        <f t="shared" si="51"/>
        <v>52329</v>
      </c>
      <c r="W136">
        <f t="shared" si="51"/>
        <v>11863</v>
      </c>
      <c r="X136">
        <f t="shared" si="51"/>
        <v>47486</v>
      </c>
      <c r="Y136">
        <f t="shared" si="51"/>
        <v>6</v>
      </c>
      <c r="Z136">
        <f t="shared" si="51"/>
        <v>1</v>
      </c>
      <c r="AC136">
        <f t="shared" si="48"/>
        <v>1.1188845856778986E-4</v>
      </c>
      <c r="AD136">
        <f t="shared" si="48"/>
        <v>9.3899324426268297E-5</v>
      </c>
      <c r="AE136">
        <f t="shared" si="48"/>
        <v>4.0021590447957142E-4</v>
      </c>
      <c r="AF136">
        <f t="shared" si="48"/>
        <v>0</v>
      </c>
      <c r="AG136">
        <f t="shared" si="48"/>
        <v>0</v>
      </c>
      <c r="AI136" t="str">
        <f t="shared" si="34"/>
        <v>2022-27</v>
      </c>
      <c r="AJ136">
        <f t="shared" si="45"/>
        <v>1.1190097911257331E-4</v>
      </c>
      <c r="AK136">
        <f t="shared" si="45"/>
        <v>9.3908142406443567E-5</v>
      </c>
      <c r="AL136">
        <f t="shared" si="45"/>
        <v>4.0037614672755912E-4</v>
      </c>
      <c r="AM136">
        <f t="shared" si="45"/>
        <v>0</v>
      </c>
      <c r="AN136">
        <f t="shared" si="45"/>
        <v>0</v>
      </c>
      <c r="AP136" t="str">
        <f t="shared" si="35"/>
        <v>2022-27</v>
      </c>
      <c r="AQ136">
        <f t="shared" ca="1" si="36"/>
        <v>1.4481858491806668E-4</v>
      </c>
      <c r="AR136">
        <f t="shared" ca="1" si="36"/>
        <v>9.4802164184376033E-5</v>
      </c>
      <c r="AS136">
        <f t="shared" ca="1" si="36"/>
        <v>4.4866862667288844E-4</v>
      </c>
      <c r="AT136" t="e">
        <f t="shared" ca="1" si="36"/>
        <v>#NUM!</v>
      </c>
      <c r="AU136" t="e">
        <f t="shared" ca="1" si="30"/>
        <v>#DIV/0!</v>
      </c>
      <c r="AW136" t="str">
        <f t="shared" si="37"/>
        <v>2022-27</v>
      </c>
      <c r="AX136">
        <f t="shared" ca="1" si="49"/>
        <v>9.801630221821369E-3</v>
      </c>
      <c r="AY136">
        <f t="shared" ca="1" si="49"/>
        <v>5.2473123971697889E-3</v>
      </c>
      <c r="AZ136">
        <f t="shared" ca="1" si="49"/>
        <v>2.7023056290053912E-2</v>
      </c>
      <c r="BA136" t="e">
        <f t="shared" ca="1" si="49"/>
        <v>#NUM!</v>
      </c>
      <c r="BB136" t="e">
        <f t="shared" ca="1" si="49"/>
        <v>#DIV/0!</v>
      </c>
      <c r="BD136">
        <f t="shared" ca="1" si="39"/>
        <v>0.53535098533789793</v>
      </c>
      <c r="BE136">
        <f t="shared" ca="1" si="39"/>
        <v>2.7569960994746041</v>
      </c>
      <c r="BF136" t="e">
        <f t="shared" ca="1" si="39"/>
        <v>#NUM!</v>
      </c>
      <c r="BG136" t="e">
        <f t="shared" ca="1" si="39"/>
        <v>#DIV/0!</v>
      </c>
      <c r="BI136" t="str">
        <f t="shared" si="40"/>
        <v>2022-27</v>
      </c>
      <c r="BJ136">
        <f t="shared" ca="1" si="41"/>
        <v>1.0186491678064535</v>
      </c>
      <c r="BK136">
        <f t="shared" ca="1" si="41"/>
        <v>1.1670504558046584</v>
      </c>
      <c r="BL136" t="e">
        <f t="shared" ca="1" si="41"/>
        <v>#NUM!</v>
      </c>
      <c r="BM136" t="e">
        <f t="shared" ca="1" si="41"/>
        <v>#DIV/0!</v>
      </c>
    </row>
    <row r="137" spans="1:65" x14ac:dyDescent="0.25">
      <c r="A137" s="1" t="s">
        <v>68</v>
      </c>
      <c r="B137" s="11">
        <v>5808707</v>
      </c>
      <c r="C137" s="11">
        <v>2193633</v>
      </c>
      <c r="D137" s="11">
        <v>1790816</v>
      </c>
      <c r="E137" s="11">
        <v>82</v>
      </c>
      <c r="F137" s="11">
        <v>10</v>
      </c>
      <c r="G137" s="11">
        <v>655</v>
      </c>
      <c r="H137" s="11">
        <v>208</v>
      </c>
      <c r="I137" s="11">
        <v>788</v>
      </c>
      <c r="J137" s="11">
        <v>0</v>
      </c>
      <c r="K137" s="11">
        <v>0</v>
      </c>
      <c r="M137" t="str">
        <f t="shared" si="32"/>
        <v>2022-28</v>
      </c>
      <c r="N137">
        <f t="shared" si="50"/>
        <v>655</v>
      </c>
      <c r="O137">
        <f t="shared" si="50"/>
        <v>208</v>
      </c>
      <c r="P137">
        <f t="shared" si="50"/>
        <v>788</v>
      </c>
      <c r="Q137">
        <f t="shared" si="50"/>
        <v>0</v>
      </c>
      <c r="R137">
        <f t="shared" si="50"/>
        <v>0</v>
      </c>
      <c r="U137" t="str">
        <f t="shared" si="33"/>
        <v>2022-28</v>
      </c>
      <c r="V137">
        <f t="shared" si="51"/>
        <v>52984</v>
      </c>
      <c r="W137">
        <f t="shared" si="51"/>
        <v>12071</v>
      </c>
      <c r="X137">
        <f t="shared" si="51"/>
        <v>48274</v>
      </c>
      <c r="Y137">
        <f t="shared" si="51"/>
        <v>6</v>
      </c>
      <c r="Z137">
        <f t="shared" si="51"/>
        <v>1</v>
      </c>
      <c r="AC137">
        <f t="shared" si="48"/>
        <v>1.1276175575734841E-4</v>
      </c>
      <c r="AD137">
        <f t="shared" si="48"/>
        <v>9.4819871874648123E-5</v>
      </c>
      <c r="AE137">
        <f t="shared" si="48"/>
        <v>4.4002287225488267E-4</v>
      </c>
      <c r="AF137">
        <f t="shared" si="48"/>
        <v>0</v>
      </c>
      <c r="AG137">
        <f t="shared" si="48"/>
        <v>0</v>
      </c>
      <c r="AI137" t="str">
        <f t="shared" si="34"/>
        <v>2022-28</v>
      </c>
      <c r="AJ137">
        <f t="shared" si="45"/>
        <v>1.1277447252441523E-4</v>
      </c>
      <c r="AK137">
        <f t="shared" si="45"/>
        <v>9.482886360642847E-5</v>
      </c>
      <c r="AL137">
        <f t="shared" si="45"/>
        <v>4.4021658472688865E-4</v>
      </c>
      <c r="AM137">
        <f t="shared" si="45"/>
        <v>0</v>
      </c>
      <c r="AN137">
        <f t="shared" si="45"/>
        <v>0</v>
      </c>
      <c r="AP137" t="str">
        <f t="shared" si="35"/>
        <v>2022-28</v>
      </c>
      <c r="AQ137">
        <f t="shared" ca="1" si="36"/>
        <v>1.4666086566251824E-4</v>
      </c>
      <c r="AR137">
        <f t="shared" ca="1" si="36"/>
        <v>9.574876688627011E-5</v>
      </c>
      <c r="AS137">
        <f t="shared" ca="1" si="36"/>
        <v>4.9437564503578154E-4</v>
      </c>
      <c r="AT137" t="e">
        <f t="shared" ca="1" si="36"/>
        <v>#NUM!</v>
      </c>
      <c r="AU137" t="e">
        <f t="shared" ca="1" si="30"/>
        <v>#DIV/0!</v>
      </c>
      <c r="AW137" t="str">
        <f t="shared" si="37"/>
        <v>2022-28</v>
      </c>
      <c r="AX137">
        <f t="shared" ca="1" si="49"/>
        <v>9.9482910874838879E-3</v>
      </c>
      <c r="AY137">
        <f t="shared" ca="1" si="49"/>
        <v>5.3430611640560592E-3</v>
      </c>
      <c r="AZ137">
        <f t="shared" ca="1" si="49"/>
        <v>2.7517431935089692E-2</v>
      </c>
      <c r="BA137" t="e">
        <f t="shared" ca="1" si="49"/>
        <v>#NUM!</v>
      </c>
      <c r="BB137" t="e">
        <f t="shared" ca="1" si="49"/>
        <v>#DIV/0!</v>
      </c>
      <c r="BD137">
        <f t="shared" ca="1" si="39"/>
        <v>0.53708331582479063</v>
      </c>
      <c r="BE137">
        <f t="shared" ca="1" si="39"/>
        <v>2.766046117177837</v>
      </c>
      <c r="BF137" t="e">
        <f t="shared" ca="1" si="39"/>
        <v>#NUM!</v>
      </c>
      <c r="BG137" t="e">
        <f t="shared" ca="1" si="39"/>
        <v>#DIV/0!</v>
      </c>
      <c r="BI137" t="str">
        <f t="shared" si="40"/>
        <v>2022-28</v>
      </c>
      <c r="BJ137">
        <f t="shared" ca="1" si="41"/>
        <v>1.0219453922595105</v>
      </c>
      <c r="BK137">
        <f t="shared" ca="1" si="41"/>
        <v>1.1708813742769808</v>
      </c>
      <c r="BL137" t="e">
        <f t="shared" ca="1" si="41"/>
        <v>#NUM!</v>
      </c>
      <c r="BM137" t="e">
        <f t="shared" ca="1" si="41"/>
        <v>#DIV/0!</v>
      </c>
    </row>
    <row r="138" spans="1:65" x14ac:dyDescent="0.25">
      <c r="A138" s="1" t="s">
        <v>69</v>
      </c>
      <c r="B138" s="11">
        <v>5808052</v>
      </c>
      <c r="C138" s="11">
        <v>2193425</v>
      </c>
      <c r="D138" s="11">
        <v>1790028</v>
      </c>
      <c r="E138" s="11">
        <v>82</v>
      </c>
      <c r="F138" s="11">
        <v>10</v>
      </c>
      <c r="G138" s="11">
        <v>747</v>
      </c>
      <c r="H138" s="11">
        <v>235</v>
      </c>
      <c r="I138" s="11">
        <v>969</v>
      </c>
      <c r="J138" s="11">
        <v>0</v>
      </c>
      <c r="K138" s="11">
        <v>0</v>
      </c>
      <c r="M138" t="str">
        <f t="shared" si="32"/>
        <v>2022-29</v>
      </c>
      <c r="N138">
        <f t="shared" si="50"/>
        <v>747</v>
      </c>
      <c r="O138">
        <f t="shared" si="50"/>
        <v>235</v>
      </c>
      <c r="P138">
        <f t="shared" si="50"/>
        <v>969</v>
      </c>
      <c r="Q138">
        <f t="shared" si="50"/>
        <v>0</v>
      </c>
      <c r="R138">
        <f t="shared" si="50"/>
        <v>0</v>
      </c>
      <c r="U138" t="str">
        <f t="shared" si="33"/>
        <v>2022-29</v>
      </c>
      <c r="V138">
        <f t="shared" si="51"/>
        <v>53731</v>
      </c>
      <c r="W138">
        <f t="shared" si="51"/>
        <v>12306</v>
      </c>
      <c r="X138">
        <f t="shared" si="51"/>
        <v>49243</v>
      </c>
      <c r="Y138">
        <f t="shared" si="51"/>
        <v>6</v>
      </c>
      <c r="Z138">
        <f t="shared" si="51"/>
        <v>1</v>
      </c>
      <c r="AC138">
        <f t="shared" si="48"/>
        <v>1.2861455097165107E-4</v>
      </c>
      <c r="AD138">
        <f t="shared" si="48"/>
        <v>1.0713837947502194E-4</v>
      </c>
      <c r="AE138">
        <f t="shared" si="48"/>
        <v>5.4133231435485926E-4</v>
      </c>
      <c r="AF138">
        <f t="shared" si="48"/>
        <v>0</v>
      </c>
      <c r="AG138">
        <f t="shared" si="48"/>
        <v>0</v>
      </c>
      <c r="AI138" t="str">
        <f t="shared" si="34"/>
        <v>2022-29</v>
      </c>
      <c r="AJ138">
        <f t="shared" si="45"/>
        <v>1.2863109497951748E-4</v>
      </c>
      <c r="AK138">
        <f t="shared" si="45"/>
        <v>1.0714985943978488E-4</v>
      </c>
      <c r="AL138">
        <f t="shared" si="45"/>
        <v>5.4162552698856889E-4</v>
      </c>
      <c r="AM138">
        <f t="shared" si="45"/>
        <v>0</v>
      </c>
      <c r="AN138">
        <f t="shared" si="45"/>
        <v>0</v>
      </c>
      <c r="AP138" t="str">
        <f t="shared" si="35"/>
        <v>2022-29</v>
      </c>
      <c r="AQ138">
        <f t="shared" ca="1" si="36"/>
        <v>1.680979560967307E-4</v>
      </c>
      <c r="AR138">
        <f t="shared" ca="1" si="36"/>
        <v>1.0820862800901153E-4</v>
      </c>
      <c r="AS138">
        <f t="shared" ca="1" si="36"/>
        <v>6.0956911209929254E-4</v>
      </c>
      <c r="AT138" t="e">
        <f t="shared" ca="1" si="36"/>
        <v>#NUM!</v>
      </c>
      <c r="AU138" t="e">
        <f t="shared" ca="1" si="30"/>
        <v>#DIV/0!</v>
      </c>
      <c r="AW138" t="str">
        <f t="shared" si="37"/>
        <v>2022-29</v>
      </c>
      <c r="AX138">
        <f t="shared" ca="1" si="49"/>
        <v>1.0116389043580618E-2</v>
      </c>
      <c r="AY138">
        <f t="shared" ca="1" si="49"/>
        <v>5.4512697920650706E-3</v>
      </c>
      <c r="AZ138">
        <f t="shared" ca="1" si="49"/>
        <v>2.8127001047188984E-2</v>
      </c>
      <c r="BA138" t="e">
        <f t="shared" ca="1" si="49"/>
        <v>#NUM!</v>
      </c>
      <c r="BB138" t="e">
        <f t="shared" ca="1" si="49"/>
        <v>#DIV/0!</v>
      </c>
      <c r="BD138">
        <f t="shared" ca="1" si="39"/>
        <v>0.53885529397707266</v>
      </c>
      <c r="BE138">
        <f t="shared" ca="1" si="39"/>
        <v>2.7803399934522139</v>
      </c>
      <c r="BF138" t="e">
        <f t="shared" ca="1" si="39"/>
        <v>#NUM!</v>
      </c>
      <c r="BG138" t="e">
        <f t="shared" ca="1" si="39"/>
        <v>#DIV/0!</v>
      </c>
      <c r="BI138" t="str">
        <f t="shared" si="40"/>
        <v>2022-29</v>
      </c>
      <c r="BJ138">
        <f t="shared" ca="1" si="41"/>
        <v>1.0253170570544377</v>
      </c>
      <c r="BK138">
        <f t="shared" ca="1" si="41"/>
        <v>1.1769320447238507</v>
      </c>
      <c r="BL138" t="e">
        <f t="shared" ca="1" si="41"/>
        <v>#NUM!</v>
      </c>
      <c r="BM138" t="e">
        <f t="shared" ca="1" si="41"/>
        <v>#DIV/0!</v>
      </c>
    </row>
    <row r="139" spans="1:65" x14ac:dyDescent="0.25">
      <c r="A139" s="1" t="s">
        <v>70</v>
      </c>
      <c r="B139" s="11">
        <v>5807305</v>
      </c>
      <c r="C139" s="11">
        <v>2193190</v>
      </c>
      <c r="D139" s="11">
        <v>1789059</v>
      </c>
      <c r="E139" s="11">
        <v>82</v>
      </c>
      <c r="F139" s="11">
        <v>10</v>
      </c>
      <c r="G139" s="11">
        <v>726</v>
      </c>
      <c r="H139" s="11">
        <v>223</v>
      </c>
      <c r="I139" s="11">
        <v>867</v>
      </c>
      <c r="J139" s="11">
        <v>0</v>
      </c>
      <c r="K139" s="11">
        <v>0</v>
      </c>
      <c r="M139" t="str">
        <f t="shared" si="32"/>
        <v>2022-30</v>
      </c>
      <c r="N139">
        <f t="shared" si="50"/>
        <v>726</v>
      </c>
      <c r="O139">
        <f t="shared" si="50"/>
        <v>223</v>
      </c>
      <c r="P139">
        <f t="shared" si="50"/>
        <v>867</v>
      </c>
      <c r="Q139">
        <f t="shared" si="50"/>
        <v>0</v>
      </c>
      <c r="R139">
        <f t="shared" si="50"/>
        <v>0</v>
      </c>
      <c r="U139" t="str">
        <f t="shared" si="33"/>
        <v>2022-30</v>
      </c>
      <c r="V139">
        <f t="shared" si="51"/>
        <v>54457</v>
      </c>
      <c r="W139">
        <f t="shared" si="51"/>
        <v>12529</v>
      </c>
      <c r="X139">
        <f t="shared" si="51"/>
        <v>50110</v>
      </c>
      <c r="Y139">
        <f t="shared" si="51"/>
        <v>6</v>
      </c>
      <c r="Z139">
        <f t="shared" si="51"/>
        <v>1</v>
      </c>
      <c r="AC139">
        <f t="shared" si="48"/>
        <v>1.2501495960690889E-4</v>
      </c>
      <c r="AD139">
        <f t="shared" si="48"/>
        <v>1.0167837715838572E-4</v>
      </c>
      <c r="AE139">
        <f t="shared" si="48"/>
        <v>4.8461230177428469E-4</v>
      </c>
      <c r="AF139">
        <f t="shared" si="48"/>
        <v>0</v>
      </c>
      <c r="AG139">
        <f t="shared" si="48"/>
        <v>0</v>
      </c>
      <c r="AI139" t="str">
        <f t="shared" si="34"/>
        <v>2022-30</v>
      </c>
      <c r="AJ139">
        <f t="shared" si="45"/>
        <v>1.2503059046399257E-4</v>
      </c>
      <c r="AK139">
        <f t="shared" si="45"/>
        <v>1.0168871678970908E-4</v>
      </c>
      <c r="AL139">
        <f t="shared" si="45"/>
        <v>4.8484727422121307E-4</v>
      </c>
      <c r="AM139">
        <f t="shared" si="45"/>
        <v>0</v>
      </c>
      <c r="AN139">
        <f t="shared" si="45"/>
        <v>0</v>
      </c>
      <c r="AP139" t="str">
        <f t="shared" si="35"/>
        <v>2022-30</v>
      </c>
      <c r="AQ139">
        <f t="shared" ca="1" si="36"/>
        <v>1.6418964924802207E-4</v>
      </c>
      <c r="AR139">
        <f t="shared" ca="1" si="36"/>
        <v>1.0271188355322367E-4</v>
      </c>
      <c r="AS139">
        <f t="shared" ca="1" si="36"/>
        <v>5.468421054282606E-4</v>
      </c>
      <c r="AT139" t="e">
        <f t="shared" ca="1" si="36"/>
        <v>#NUM!</v>
      </c>
      <c r="AU139" t="e">
        <f t="shared" ca="1" si="30"/>
        <v>#DIV/0!</v>
      </c>
      <c r="AW139" t="str">
        <f t="shared" si="37"/>
        <v>2022-30</v>
      </c>
      <c r="AX139">
        <f t="shared" ca="1" si="49"/>
        <v>1.028057869282864E-2</v>
      </c>
      <c r="AY139">
        <f t="shared" ca="1" si="49"/>
        <v>5.5539816756182943E-3</v>
      </c>
      <c r="AZ139">
        <f t="shared" ca="1" si="49"/>
        <v>2.8673843152617246E-2</v>
      </c>
      <c r="BA139" t="e">
        <f t="shared" ca="1" si="49"/>
        <v>#NUM!</v>
      </c>
      <c r="BB139" t="e">
        <f t="shared" ca="1" si="49"/>
        <v>#DIV/0!</v>
      </c>
      <c r="BD139">
        <f t="shared" ca="1" si="39"/>
        <v>0.54024017923159817</v>
      </c>
      <c r="BE139">
        <f t="shared" ca="1" si="39"/>
        <v>2.7891273448078446</v>
      </c>
      <c r="BF139" t="e">
        <f t="shared" ca="1" si="39"/>
        <v>#NUM!</v>
      </c>
      <c r="BG139" t="e">
        <f t="shared" ca="1" si="39"/>
        <v>#DIV/0!</v>
      </c>
      <c r="BI139" t="str">
        <f t="shared" si="40"/>
        <v>2022-30</v>
      </c>
      <c r="BJ139">
        <f t="shared" ca="1" si="41"/>
        <v>1.0279521735493469</v>
      </c>
      <c r="BK139">
        <f t="shared" ca="1" si="41"/>
        <v>1.1806517751967589</v>
      </c>
      <c r="BL139" t="e">
        <f t="shared" ca="1" si="41"/>
        <v>#NUM!</v>
      </c>
      <c r="BM139" t="e">
        <f t="shared" ca="1" si="41"/>
        <v>#DIV/0!</v>
      </c>
    </row>
    <row r="140" spans="1:65" x14ac:dyDescent="0.25">
      <c r="A140" s="1" t="s">
        <v>71</v>
      </c>
      <c r="B140" s="11">
        <v>5806579</v>
      </c>
      <c r="C140" s="11">
        <v>2192967</v>
      </c>
      <c r="D140" s="11">
        <v>1788192</v>
      </c>
      <c r="E140" s="11">
        <v>82</v>
      </c>
      <c r="F140" s="11">
        <v>10</v>
      </c>
      <c r="G140" s="11">
        <v>703</v>
      </c>
      <c r="H140" s="11">
        <v>221</v>
      </c>
      <c r="I140" s="11">
        <v>938</v>
      </c>
      <c r="J140" s="11">
        <v>1</v>
      </c>
      <c r="K140" s="11">
        <v>0</v>
      </c>
      <c r="M140" t="str">
        <f t="shared" si="32"/>
        <v>2022-31</v>
      </c>
      <c r="N140">
        <f t="shared" si="50"/>
        <v>703</v>
      </c>
      <c r="O140">
        <f t="shared" si="50"/>
        <v>221</v>
      </c>
      <c r="P140">
        <f t="shared" si="50"/>
        <v>938</v>
      </c>
      <c r="Q140">
        <f t="shared" si="50"/>
        <v>1</v>
      </c>
      <c r="R140">
        <f t="shared" si="50"/>
        <v>0</v>
      </c>
      <c r="U140" t="str">
        <f t="shared" si="33"/>
        <v>2022-31</v>
      </c>
      <c r="V140">
        <f t="shared" si="51"/>
        <v>55160</v>
      </c>
      <c r="W140">
        <f t="shared" si="51"/>
        <v>12750</v>
      </c>
      <c r="X140">
        <f t="shared" si="51"/>
        <v>51048</v>
      </c>
      <c r="Y140">
        <f t="shared" si="51"/>
        <v>7</v>
      </c>
      <c r="Z140">
        <f t="shared" si="51"/>
        <v>1</v>
      </c>
      <c r="AC140">
        <f t="shared" si="48"/>
        <v>1.2106956609046394E-4</v>
      </c>
      <c r="AD140">
        <f t="shared" si="48"/>
        <v>1.0077671027425402E-4</v>
      </c>
      <c r="AE140">
        <f t="shared" si="48"/>
        <v>5.2455217336840792E-4</v>
      </c>
      <c r="AF140">
        <f t="shared" si="48"/>
        <v>1.2195121951219513E-2</v>
      </c>
      <c r="AG140">
        <f t="shared" si="48"/>
        <v>0</v>
      </c>
      <c r="AI140" t="str">
        <f t="shared" si="34"/>
        <v>2022-31</v>
      </c>
      <c r="AJ140">
        <f t="shared" si="45"/>
        <v>1.2108422585304899E-4</v>
      </c>
      <c r="AK140">
        <f t="shared" si="45"/>
        <v>1.00786867328387E-4</v>
      </c>
      <c r="AL140">
        <f t="shared" si="45"/>
        <v>5.2482748480667035E-4</v>
      </c>
      <c r="AM140">
        <f t="shared" si="45"/>
        <v>1.2345835822299379E-2</v>
      </c>
      <c r="AN140">
        <f t="shared" si="45"/>
        <v>0</v>
      </c>
      <c r="AP140" t="str">
        <f t="shared" si="35"/>
        <v>2022-31</v>
      </c>
      <c r="AQ140">
        <f t="shared" ca="1" si="36"/>
        <v>1.5978282269821437E-4</v>
      </c>
      <c r="AR140">
        <f t="shared" ca="1" si="36"/>
        <v>1.0181916112730313E-4</v>
      </c>
      <c r="AS140">
        <f t="shared" ca="1" si="36"/>
        <v>5.9320761781961686E-4</v>
      </c>
      <c r="AT140" t="e">
        <f t="shared" ca="1" si="36"/>
        <v>#NUM!</v>
      </c>
      <c r="AU140" t="e">
        <f t="shared" ca="1" si="30"/>
        <v>#DIV/0!</v>
      </c>
      <c r="AW140" t="str">
        <f t="shared" si="37"/>
        <v>2022-31</v>
      </c>
      <c r="AX140">
        <f t="shared" ca="1" si="49"/>
        <v>1.0440361515526854E-2</v>
      </c>
      <c r="AY140">
        <f t="shared" ca="1" si="49"/>
        <v>5.6558008367455972E-3</v>
      </c>
      <c r="AZ140">
        <f t="shared" ca="1" si="49"/>
        <v>2.9267050770436863E-2</v>
      </c>
      <c r="BA140" t="e">
        <f t="shared" ca="1" si="49"/>
        <v>#NUM!</v>
      </c>
      <c r="BB140" t="e">
        <f t="shared" ca="1" si="49"/>
        <v>#DIV/0!</v>
      </c>
      <c r="BD140">
        <f t="shared" ca="1" si="39"/>
        <v>0.54172461636834301</v>
      </c>
      <c r="BE140">
        <f t="shared" ca="1" si="39"/>
        <v>2.8032602824060304</v>
      </c>
      <c r="BF140" t="e">
        <f t="shared" ca="1" si="39"/>
        <v>#NUM!</v>
      </c>
      <c r="BG140" t="e">
        <f t="shared" ca="1" si="39"/>
        <v>#DIV/0!</v>
      </c>
      <c r="BI140" t="str">
        <f t="shared" si="40"/>
        <v>2022-31</v>
      </c>
      <c r="BJ140">
        <f t="shared" ca="1" si="41"/>
        <v>1.0307767142626731</v>
      </c>
      <c r="BK140">
        <f t="shared" ca="1" si="41"/>
        <v>1.1866343194843496</v>
      </c>
      <c r="BL140" t="e">
        <f t="shared" ca="1" si="41"/>
        <v>#NUM!</v>
      </c>
      <c r="BM140" t="e">
        <f t="shared" ca="1" si="41"/>
        <v>#DIV/0!</v>
      </c>
    </row>
    <row r="141" spans="1:65" x14ac:dyDescent="0.25">
      <c r="A141" s="1" t="s">
        <v>72</v>
      </c>
      <c r="B141" s="11">
        <v>5805876</v>
      </c>
      <c r="C141" s="11">
        <v>2192746</v>
      </c>
      <c r="D141" s="11">
        <v>1787254</v>
      </c>
      <c r="E141" s="11">
        <v>81</v>
      </c>
      <c r="F141" s="11">
        <v>10</v>
      </c>
      <c r="G141" s="11">
        <v>758</v>
      </c>
      <c r="H141" s="11">
        <v>211</v>
      </c>
      <c r="I141" s="11">
        <v>866</v>
      </c>
      <c r="J141" s="11">
        <v>0</v>
      </c>
      <c r="K141" s="11">
        <v>0</v>
      </c>
      <c r="M141" t="str">
        <f t="shared" si="32"/>
        <v>2022-32</v>
      </c>
      <c r="N141">
        <f t="shared" si="50"/>
        <v>758</v>
      </c>
      <c r="O141">
        <f t="shared" si="50"/>
        <v>211</v>
      </c>
      <c r="P141">
        <f t="shared" si="50"/>
        <v>866</v>
      </c>
      <c r="Q141">
        <f t="shared" si="50"/>
        <v>0</v>
      </c>
      <c r="R141">
        <f t="shared" si="50"/>
        <v>0</v>
      </c>
      <c r="U141" t="str">
        <f t="shared" si="33"/>
        <v>2022-32</v>
      </c>
      <c r="V141">
        <f t="shared" si="51"/>
        <v>55918</v>
      </c>
      <c r="W141">
        <f t="shared" si="51"/>
        <v>12961</v>
      </c>
      <c r="X141">
        <f t="shared" si="51"/>
        <v>51914</v>
      </c>
      <c r="Y141">
        <f t="shared" si="51"/>
        <v>7</v>
      </c>
      <c r="Z141">
        <f t="shared" si="51"/>
        <v>1</v>
      </c>
      <c r="AC141">
        <f t="shared" si="48"/>
        <v>1.3055738703341235E-4</v>
      </c>
      <c r="AD141">
        <f t="shared" si="48"/>
        <v>9.6226375512713287E-5</v>
      </c>
      <c r="AE141">
        <f t="shared" si="48"/>
        <v>4.8454220832629276E-4</v>
      </c>
      <c r="AF141">
        <f t="shared" si="48"/>
        <v>0</v>
      </c>
      <c r="AG141">
        <f t="shared" si="48"/>
        <v>0</v>
      </c>
      <c r="AI141" t="str">
        <f t="shared" si="34"/>
        <v>2022-32</v>
      </c>
      <c r="AJ141">
        <f t="shared" ref="AJ141:AN172" si="52">-LN((1-1.5*AC141)/(1-0.5*AC141))</f>
        <v>1.305744346759034E-4</v>
      </c>
      <c r="AK141">
        <f t="shared" si="52"/>
        <v>9.6235635993440288E-5</v>
      </c>
      <c r="AL141">
        <f t="shared" si="52"/>
        <v>4.847771127883617E-4</v>
      </c>
      <c r="AM141">
        <f t="shared" si="52"/>
        <v>0</v>
      </c>
      <c r="AN141">
        <f t="shared" si="52"/>
        <v>0</v>
      </c>
      <c r="AP141" t="str">
        <f t="shared" si="35"/>
        <v>2022-32</v>
      </c>
      <c r="AQ141">
        <f t="shared" ca="1" si="36"/>
        <v>1.7314649337275183E-4</v>
      </c>
      <c r="AR141">
        <f t="shared" ca="1" si="36"/>
        <v>9.7238696930866187E-5</v>
      </c>
      <c r="AS141">
        <f t="shared" ca="1" si="36"/>
        <v>5.4911766763096289E-4</v>
      </c>
      <c r="AT141" t="e">
        <f t="shared" ca="1" si="36"/>
        <v>#NUM!</v>
      </c>
      <c r="AU141" t="e">
        <f t="shared" ca="1" si="36"/>
        <v>#DIV/0!</v>
      </c>
      <c r="AW141" t="str">
        <f t="shared" si="37"/>
        <v>2022-32</v>
      </c>
      <c r="AX141">
        <f t="shared" ca="1" si="49"/>
        <v>1.0613508008899606E-2</v>
      </c>
      <c r="AY141">
        <f t="shared" ca="1" si="49"/>
        <v>5.753039533676463E-3</v>
      </c>
      <c r="AZ141">
        <f t="shared" ca="1" si="49"/>
        <v>2.9816168438067826E-2</v>
      </c>
      <c r="BA141" t="e">
        <f t="shared" ca="1" si="49"/>
        <v>#NUM!</v>
      </c>
      <c r="BB141" t="e">
        <f t="shared" ca="1" si="49"/>
        <v>#DIV/0!</v>
      </c>
      <c r="BD141">
        <f t="shared" ca="1" si="39"/>
        <v>0.5420488238999247</v>
      </c>
      <c r="BE141">
        <f t="shared" ca="1" si="39"/>
        <v>2.8092661175802069</v>
      </c>
      <c r="BF141" t="e">
        <f t="shared" ca="1" si="39"/>
        <v>#NUM!</v>
      </c>
      <c r="BG141" t="e">
        <f t="shared" ca="1" si="39"/>
        <v>#DIV/0!</v>
      </c>
      <c r="BI141" t="str">
        <f t="shared" si="40"/>
        <v>2022-32</v>
      </c>
      <c r="BJ141">
        <f t="shared" ca="1" si="41"/>
        <v>1.0313936062480942</v>
      </c>
      <c r="BK141">
        <f t="shared" ca="1" si="41"/>
        <v>1.1891766200261771</v>
      </c>
      <c r="BL141" t="e">
        <f t="shared" ca="1" si="41"/>
        <v>#NUM!</v>
      </c>
      <c r="BM141" t="e">
        <f t="shared" ca="1" si="41"/>
        <v>#DIV/0!</v>
      </c>
    </row>
    <row r="142" spans="1:65" x14ac:dyDescent="0.25">
      <c r="A142" s="1" t="s">
        <v>73</v>
      </c>
      <c r="B142" s="11">
        <v>5805118</v>
      </c>
      <c r="C142" s="11">
        <v>2192535</v>
      </c>
      <c r="D142" s="11">
        <v>1786388</v>
      </c>
      <c r="E142" s="11">
        <v>81</v>
      </c>
      <c r="F142" s="11">
        <v>10</v>
      </c>
      <c r="G142" s="11">
        <v>735</v>
      </c>
      <c r="H142" s="11">
        <v>223</v>
      </c>
      <c r="I142" s="11">
        <v>857</v>
      </c>
      <c r="J142" s="11">
        <v>0</v>
      </c>
      <c r="K142" s="11">
        <v>0</v>
      </c>
      <c r="M142" t="str">
        <f t="shared" si="32"/>
        <v>2022-33</v>
      </c>
      <c r="N142">
        <f t="shared" si="50"/>
        <v>735</v>
      </c>
      <c r="O142">
        <f t="shared" si="50"/>
        <v>223</v>
      </c>
      <c r="P142">
        <f t="shared" si="50"/>
        <v>857</v>
      </c>
      <c r="Q142">
        <f t="shared" si="50"/>
        <v>0</v>
      </c>
      <c r="R142">
        <f t="shared" si="50"/>
        <v>0</v>
      </c>
      <c r="U142" t="str">
        <f t="shared" si="33"/>
        <v>2022-33</v>
      </c>
      <c r="V142">
        <f t="shared" si="51"/>
        <v>56653</v>
      </c>
      <c r="W142">
        <f t="shared" si="51"/>
        <v>13184</v>
      </c>
      <c r="X142">
        <f t="shared" si="51"/>
        <v>52771</v>
      </c>
      <c r="Y142">
        <f t="shared" si="51"/>
        <v>7</v>
      </c>
      <c r="Z142">
        <f t="shared" si="51"/>
        <v>1</v>
      </c>
      <c r="AC142">
        <f t="shared" si="48"/>
        <v>1.2661241339108009E-4</v>
      </c>
      <c r="AD142">
        <f t="shared" si="48"/>
        <v>1.017087526538915E-4</v>
      </c>
      <c r="AE142">
        <f t="shared" si="48"/>
        <v>4.79739004068545E-4</v>
      </c>
      <c r="AF142">
        <f t="shared" si="48"/>
        <v>0</v>
      </c>
      <c r="AG142">
        <f t="shared" si="48"/>
        <v>0</v>
      </c>
      <c r="AI142" t="str">
        <f t="shared" si="34"/>
        <v>2022-33</v>
      </c>
      <c r="AJ142">
        <f t="shared" si="52"/>
        <v>1.2662844629346369E-4</v>
      </c>
      <c r="AK142">
        <f t="shared" si="52"/>
        <v>1.0171909846424582E-4</v>
      </c>
      <c r="AL142">
        <f t="shared" si="52"/>
        <v>4.7996927325952824E-4</v>
      </c>
      <c r="AM142">
        <f t="shared" si="52"/>
        <v>0</v>
      </c>
      <c r="AN142">
        <f t="shared" si="52"/>
        <v>0</v>
      </c>
      <c r="AP142" t="str">
        <f t="shared" si="35"/>
        <v>2022-33</v>
      </c>
      <c r="AQ142">
        <f t="shared" ca="1" si="36"/>
        <v>1.6873293121546612E-4</v>
      </c>
      <c r="AR142">
        <f t="shared" ca="1" si="36"/>
        <v>1.0279768949860774E-4</v>
      </c>
      <c r="AS142">
        <f t="shared" ref="AS142:AU205" ca="1" si="53">AL142*EXP(-AS$1*(ROW()-$B$2))</f>
        <v>5.4484115562885953E-4</v>
      </c>
      <c r="AT142" t="e">
        <f t="shared" ca="1" si="53"/>
        <v>#NUM!</v>
      </c>
      <c r="AU142" t="e">
        <f t="shared" ca="1" si="53"/>
        <v>#DIV/0!</v>
      </c>
      <c r="AW142" t="str">
        <f t="shared" si="37"/>
        <v>2022-33</v>
      </c>
      <c r="AX142">
        <f t="shared" ca="1" si="49"/>
        <v>1.0782240940115071E-2</v>
      </c>
      <c r="AY142">
        <f t="shared" ca="1" si="49"/>
        <v>5.8558372231750705E-3</v>
      </c>
      <c r="AZ142">
        <f t="shared" ca="1" si="49"/>
        <v>3.0361009593696683E-2</v>
      </c>
      <c r="BA142" t="e">
        <f t="shared" ca="1" si="49"/>
        <v>#NUM!</v>
      </c>
      <c r="BB142" t="e">
        <f t="shared" ca="1" si="49"/>
        <v>#DIV/0!</v>
      </c>
      <c r="BD142">
        <f t="shared" ca="1" si="39"/>
        <v>0.54310020112688884</v>
      </c>
      <c r="BE142">
        <f t="shared" ca="1" si="39"/>
        <v>2.8158348308410797</v>
      </c>
      <c r="BF142" t="e">
        <f t="shared" ca="1" si="39"/>
        <v>#NUM!</v>
      </c>
      <c r="BG142" t="e">
        <f t="shared" ref="BG142:BG205" ca="1" si="54">BB142/$AX142</f>
        <v>#DIV/0!</v>
      </c>
      <c r="BI142" t="str">
        <f t="shared" si="40"/>
        <v>2022-33</v>
      </c>
      <c r="BJ142">
        <f t="shared" ca="1" si="41"/>
        <v>1.0333941340637323</v>
      </c>
      <c r="BK142">
        <f t="shared" ca="1" si="41"/>
        <v>1.1919571897218006</v>
      </c>
      <c r="BL142" t="e">
        <f t="shared" ca="1" si="41"/>
        <v>#NUM!</v>
      </c>
      <c r="BM142" t="e">
        <f t="shared" ref="BM142:BM205" ca="1" si="55">BG142/(OFFSET(BG$1,$B$1+$B$2-2,0))</f>
        <v>#DIV/0!</v>
      </c>
    </row>
    <row r="143" spans="1:65" x14ac:dyDescent="0.25">
      <c r="A143" s="1" t="s">
        <v>74</v>
      </c>
      <c r="B143" s="11">
        <v>5804383</v>
      </c>
      <c r="C143" s="11">
        <v>2192312</v>
      </c>
      <c r="D143" s="11">
        <v>1785531</v>
      </c>
      <c r="E143" s="11">
        <v>81</v>
      </c>
      <c r="F143" s="11">
        <v>10</v>
      </c>
      <c r="G143" s="11">
        <v>720</v>
      </c>
      <c r="H143" s="11">
        <v>192</v>
      </c>
      <c r="I143" s="11">
        <v>849</v>
      </c>
      <c r="J143" s="11">
        <v>0</v>
      </c>
      <c r="K143" s="11">
        <v>0</v>
      </c>
      <c r="M143" t="str">
        <f t="shared" ref="M143:M206" si="56">$A143</f>
        <v>2022-34</v>
      </c>
      <c r="N143">
        <f t="shared" si="50"/>
        <v>720</v>
      </c>
      <c r="O143">
        <f t="shared" si="50"/>
        <v>192</v>
      </c>
      <c r="P143">
        <f t="shared" si="50"/>
        <v>849</v>
      </c>
      <c r="Q143">
        <f t="shared" si="50"/>
        <v>0</v>
      </c>
      <c r="R143">
        <f t="shared" si="50"/>
        <v>0</v>
      </c>
      <c r="U143" t="str">
        <f t="shared" ref="U143:U206" si="57">$A143</f>
        <v>2022-34</v>
      </c>
      <c r="V143">
        <f t="shared" si="51"/>
        <v>57373</v>
      </c>
      <c r="W143">
        <f t="shared" si="51"/>
        <v>13376</v>
      </c>
      <c r="X143">
        <f t="shared" si="51"/>
        <v>53620</v>
      </c>
      <c r="Y143">
        <f t="shared" si="51"/>
        <v>7</v>
      </c>
      <c r="Z143">
        <f t="shared" si="51"/>
        <v>1</v>
      </c>
      <c r="AC143">
        <f t="shared" si="48"/>
        <v>1.2404419212171217E-4</v>
      </c>
      <c r="AD143">
        <f t="shared" si="48"/>
        <v>8.7578775283809964E-5</v>
      </c>
      <c r="AE143">
        <f t="shared" si="48"/>
        <v>4.754888041708601E-4</v>
      </c>
      <c r="AF143">
        <f t="shared" si="48"/>
        <v>0</v>
      </c>
      <c r="AG143">
        <f t="shared" si="48"/>
        <v>0</v>
      </c>
      <c r="AI143" t="str">
        <f t="shared" ref="AI143:AI206" si="58">$A143</f>
        <v>2022-34</v>
      </c>
      <c r="AJ143">
        <f t="shared" si="52"/>
        <v>1.2405958115128664E-4</v>
      </c>
      <c r="AK143">
        <f t="shared" si="52"/>
        <v>8.7586446053375549E-5</v>
      </c>
      <c r="AL143">
        <f t="shared" si="52"/>
        <v>4.7571501029926414E-4</v>
      </c>
      <c r="AM143">
        <f t="shared" si="52"/>
        <v>0</v>
      </c>
      <c r="AN143">
        <f t="shared" si="52"/>
        <v>0</v>
      </c>
      <c r="AP143" t="str">
        <f t="shared" ref="AP143:AP206" si="59">$A143</f>
        <v>2022-34</v>
      </c>
      <c r="AQ143">
        <f t="shared" ref="AQ143:AU206" ca="1" si="60">AJ143*EXP(-AQ$1*(ROW()-$B$2))</f>
        <v>1.6611617028679113E-4</v>
      </c>
      <c r="AR143">
        <f t="shared" ca="1" si="60"/>
        <v>8.8531005588512207E-5</v>
      </c>
      <c r="AS143">
        <f t="shared" ca="1" si="53"/>
        <v>5.4117345427882749E-4</v>
      </c>
      <c r="AT143" t="e">
        <f t="shared" ca="1" si="53"/>
        <v>#NUM!</v>
      </c>
      <c r="AU143" t="e">
        <f t="shared" ca="1" si="53"/>
        <v>#DIV/0!</v>
      </c>
      <c r="AW143" t="str">
        <f t="shared" ref="AW143:AW206" si="61">$A143</f>
        <v>2022-34</v>
      </c>
      <c r="AX143">
        <f t="shared" ref="AX143:BB158" ca="1" si="62">IF(ROW()&gt;=$B$2, AQ143+AX142,0)</f>
        <v>1.0948357110401862E-2</v>
      </c>
      <c r="AY143">
        <f t="shared" ca="1" si="62"/>
        <v>5.944368228763583E-3</v>
      </c>
      <c r="AZ143">
        <f t="shared" ca="1" si="62"/>
        <v>3.0902183047975512E-2</v>
      </c>
      <c r="BA143" t="e">
        <f t="shared" ca="1" si="62"/>
        <v>#NUM!</v>
      </c>
      <c r="BB143" t="e">
        <f t="shared" ca="1" si="62"/>
        <v>#DIV/0!</v>
      </c>
      <c r="BD143">
        <f t="shared" ref="BD143:BG206" ca="1" si="63">AY143/$AX143</f>
        <v>0.54294613966472949</v>
      </c>
      <c r="BE143">
        <f t="shared" ca="1" si="63"/>
        <v>2.8225406548545839</v>
      </c>
      <c r="BF143" t="e">
        <f t="shared" ca="1" si="63"/>
        <v>#NUM!</v>
      </c>
      <c r="BG143" t="e">
        <f t="shared" ca="1" si="54"/>
        <v>#DIV/0!</v>
      </c>
      <c r="BI143" t="str">
        <f t="shared" ref="BI143:BI206" si="64">$A143</f>
        <v>2022-34</v>
      </c>
      <c r="BJ143">
        <f t="shared" ref="BJ143:BM206" ca="1" si="65">BD143/(OFFSET(BD$1,$B$1+$B$2-2,0))</f>
        <v>1.0331009907156901</v>
      </c>
      <c r="BK143">
        <f t="shared" ca="1" si="65"/>
        <v>1.1947957990956033</v>
      </c>
      <c r="BL143" t="e">
        <f t="shared" ca="1" si="65"/>
        <v>#NUM!</v>
      </c>
      <c r="BM143" t="e">
        <f t="shared" ca="1" si="55"/>
        <v>#DIV/0!</v>
      </c>
    </row>
    <row r="144" spans="1:65" x14ac:dyDescent="0.25">
      <c r="A144" s="1" t="s">
        <v>75</v>
      </c>
      <c r="B144" s="11">
        <v>5803663</v>
      </c>
      <c r="C144" s="11">
        <v>2192120</v>
      </c>
      <c r="D144" s="11">
        <v>1784682</v>
      </c>
      <c r="E144" s="11">
        <v>81</v>
      </c>
      <c r="F144" s="11">
        <v>10</v>
      </c>
      <c r="G144" s="11">
        <v>635</v>
      </c>
      <c r="H144" s="11">
        <v>222</v>
      </c>
      <c r="I144" s="11">
        <v>846</v>
      </c>
      <c r="J144" s="11">
        <v>0</v>
      </c>
      <c r="K144" s="11">
        <v>0</v>
      </c>
      <c r="M144" t="str">
        <f t="shared" si="56"/>
        <v>2022-35</v>
      </c>
      <c r="N144">
        <f t="shared" si="50"/>
        <v>635</v>
      </c>
      <c r="O144">
        <f t="shared" si="50"/>
        <v>222</v>
      </c>
      <c r="P144">
        <f t="shared" si="50"/>
        <v>846</v>
      </c>
      <c r="Q144">
        <f t="shared" si="50"/>
        <v>0</v>
      </c>
      <c r="R144">
        <f t="shared" si="50"/>
        <v>0</v>
      </c>
      <c r="U144" t="str">
        <f t="shared" si="57"/>
        <v>2022-35</v>
      </c>
      <c r="V144">
        <f t="shared" si="51"/>
        <v>58008</v>
      </c>
      <c r="W144">
        <f t="shared" si="51"/>
        <v>13598</v>
      </c>
      <c r="X144">
        <f t="shared" si="51"/>
        <v>54466</v>
      </c>
      <c r="Y144">
        <f t="shared" si="51"/>
        <v>7</v>
      </c>
      <c r="Z144">
        <f t="shared" si="51"/>
        <v>1</v>
      </c>
      <c r="AC144">
        <f t="shared" si="48"/>
        <v>1.0941365823618636E-4</v>
      </c>
      <c r="AD144">
        <f t="shared" si="48"/>
        <v>1.0127182818458844E-4</v>
      </c>
      <c r="AE144">
        <f t="shared" si="48"/>
        <v>4.7403402959182646E-4</v>
      </c>
      <c r="AF144">
        <f t="shared" si="48"/>
        <v>0</v>
      </c>
      <c r="AG144">
        <f t="shared" si="48"/>
        <v>0</v>
      </c>
      <c r="AI144" t="str">
        <f t="shared" si="58"/>
        <v>2022-35</v>
      </c>
      <c r="AJ144">
        <f t="shared" si="52"/>
        <v>1.0942563100393002E-4</v>
      </c>
      <c r="AK144">
        <f t="shared" si="52"/>
        <v>1.0128208529315936E-4</v>
      </c>
      <c r="AL144">
        <f t="shared" si="52"/>
        <v>4.742588533121703E-4</v>
      </c>
      <c r="AM144">
        <f t="shared" si="52"/>
        <v>0</v>
      </c>
      <c r="AN144">
        <f t="shared" si="52"/>
        <v>0</v>
      </c>
      <c r="AP144" t="str">
        <f t="shared" si="59"/>
        <v>2022-35</v>
      </c>
      <c r="AQ144">
        <f t="shared" ca="1" si="60"/>
        <v>1.4723589000288563E-4</v>
      </c>
      <c r="AR144">
        <f t="shared" ca="1" si="60"/>
        <v>1.0239264660928062E-4</v>
      </c>
      <c r="AS144">
        <f t="shared" ca="1" si="53"/>
        <v>5.4067742626384707E-4</v>
      </c>
      <c r="AT144" t="e">
        <f t="shared" ca="1" si="53"/>
        <v>#NUM!</v>
      </c>
      <c r="AU144" t="e">
        <f t="shared" ca="1" si="53"/>
        <v>#DIV/0!</v>
      </c>
      <c r="AW144" t="str">
        <f t="shared" si="61"/>
        <v>2022-35</v>
      </c>
      <c r="AX144">
        <f t="shared" ca="1" si="62"/>
        <v>1.1095593000404748E-2</v>
      </c>
      <c r="AY144">
        <f t="shared" ca="1" si="62"/>
        <v>6.0467608753728636E-3</v>
      </c>
      <c r="AZ144">
        <f t="shared" ca="1" si="62"/>
        <v>3.1442860474239359E-2</v>
      </c>
      <c r="BA144" t="e">
        <f t="shared" ca="1" si="62"/>
        <v>#NUM!</v>
      </c>
      <c r="BB144" t="e">
        <f t="shared" ca="1" si="62"/>
        <v>#DIV/0!</v>
      </c>
      <c r="BD144">
        <f t="shared" ca="1" si="63"/>
        <v>0.54496959965567304</v>
      </c>
      <c r="BE144">
        <f t="shared" ca="1" si="63"/>
        <v>2.8338152339485037</v>
      </c>
      <c r="BF144" t="e">
        <f t="shared" ca="1" si="63"/>
        <v>#NUM!</v>
      </c>
      <c r="BG144" t="e">
        <f t="shared" ca="1" si="54"/>
        <v>#DIV/0!</v>
      </c>
      <c r="BI144" t="str">
        <f t="shared" si="64"/>
        <v>2022-35</v>
      </c>
      <c r="BJ144">
        <f t="shared" ca="1" si="65"/>
        <v>1.0369511673144374</v>
      </c>
      <c r="BK144">
        <f t="shared" ca="1" si="65"/>
        <v>1.1995683857064701</v>
      </c>
      <c r="BL144" t="e">
        <f t="shared" ca="1" si="65"/>
        <v>#NUM!</v>
      </c>
      <c r="BM144" t="e">
        <f t="shared" ca="1" si="55"/>
        <v>#DIV/0!</v>
      </c>
    </row>
    <row r="145" spans="1:65" x14ac:dyDescent="0.25">
      <c r="A145" s="1" t="s">
        <v>76</v>
      </c>
      <c r="B145" s="11">
        <v>5803028</v>
      </c>
      <c r="C145" s="11">
        <v>2191898</v>
      </c>
      <c r="D145" s="11">
        <v>1783836</v>
      </c>
      <c r="E145" s="11">
        <v>81</v>
      </c>
      <c r="F145" s="11">
        <v>10</v>
      </c>
      <c r="G145" s="11">
        <v>784</v>
      </c>
      <c r="H145" s="11">
        <v>201</v>
      </c>
      <c r="I145" s="11">
        <v>853</v>
      </c>
      <c r="J145" s="11">
        <v>0</v>
      </c>
      <c r="K145" s="11">
        <v>0</v>
      </c>
      <c r="M145" t="str">
        <f t="shared" si="56"/>
        <v>2022-36</v>
      </c>
      <c r="N145">
        <f t="shared" si="50"/>
        <v>784</v>
      </c>
      <c r="O145">
        <f t="shared" si="50"/>
        <v>201</v>
      </c>
      <c r="P145">
        <f t="shared" si="50"/>
        <v>853</v>
      </c>
      <c r="Q145">
        <f t="shared" si="50"/>
        <v>0</v>
      </c>
      <c r="R145">
        <f t="shared" si="50"/>
        <v>0</v>
      </c>
      <c r="U145" t="str">
        <f t="shared" si="57"/>
        <v>2022-36</v>
      </c>
      <c r="V145">
        <f t="shared" ref="V145:Z160" si="66">N145+V144</f>
        <v>58792</v>
      </c>
      <c r="W145">
        <f t="shared" si="66"/>
        <v>13799</v>
      </c>
      <c r="X145">
        <f t="shared" si="66"/>
        <v>55319</v>
      </c>
      <c r="Y145">
        <f t="shared" si="66"/>
        <v>7</v>
      </c>
      <c r="Z145">
        <f t="shared" si="66"/>
        <v>1</v>
      </c>
      <c r="AC145">
        <f t="shared" si="48"/>
        <v>1.35101881293697E-4</v>
      </c>
      <c r="AD145">
        <f t="shared" si="48"/>
        <v>9.1701347416713733E-5</v>
      </c>
      <c r="AE145">
        <f t="shared" si="48"/>
        <v>4.7818297197724452E-4</v>
      </c>
      <c r="AF145">
        <f t="shared" si="48"/>
        <v>0</v>
      </c>
      <c r="AG145">
        <f t="shared" si="48"/>
        <v>0</v>
      </c>
      <c r="AI145" t="str">
        <f t="shared" si="58"/>
        <v>2022-36</v>
      </c>
      <c r="AJ145">
        <f t="shared" si="52"/>
        <v>1.3512013648392805E-4</v>
      </c>
      <c r="AK145">
        <f t="shared" si="52"/>
        <v>9.1709757389324772E-5</v>
      </c>
      <c r="AL145">
        <f t="shared" si="52"/>
        <v>4.7841174944988999E-4</v>
      </c>
      <c r="AM145">
        <f t="shared" si="52"/>
        <v>0</v>
      </c>
      <c r="AN145">
        <f t="shared" si="52"/>
        <v>0</v>
      </c>
      <c r="AP145" t="str">
        <f t="shared" si="59"/>
        <v>2022-36</v>
      </c>
      <c r="AQ145">
        <f t="shared" ca="1" si="60"/>
        <v>1.8269544860214016E-4</v>
      </c>
      <c r="AR145">
        <f t="shared" ca="1" si="60"/>
        <v>9.2731934609586314E-5</v>
      </c>
      <c r="AS145">
        <f t="shared" ca="1" si="53"/>
        <v>5.4658509986030377E-4</v>
      </c>
      <c r="AT145" t="e">
        <f t="shared" ca="1" si="53"/>
        <v>#NUM!</v>
      </c>
      <c r="AU145" t="e">
        <f t="shared" ca="1" si="53"/>
        <v>#DIV/0!</v>
      </c>
      <c r="AW145" t="str">
        <f t="shared" si="61"/>
        <v>2022-36</v>
      </c>
      <c r="AX145">
        <f t="shared" ca="1" si="62"/>
        <v>1.1278288449006888E-2</v>
      </c>
      <c r="AY145">
        <f t="shared" ca="1" si="62"/>
        <v>6.1394928099824499E-3</v>
      </c>
      <c r="AZ145">
        <f t="shared" ca="1" si="62"/>
        <v>3.1989445574099662E-2</v>
      </c>
      <c r="BA145" t="e">
        <f t="shared" ca="1" si="62"/>
        <v>#NUM!</v>
      </c>
      <c r="BB145" t="e">
        <f t="shared" ca="1" si="62"/>
        <v>#DIV/0!</v>
      </c>
      <c r="BD145">
        <f t="shared" ca="1" si="63"/>
        <v>0.54436387557750965</v>
      </c>
      <c r="BE145">
        <f t="shared" ca="1" si="63"/>
        <v>2.8363741288170812</v>
      </c>
      <c r="BF145" t="e">
        <f t="shared" ca="1" si="63"/>
        <v>#NUM!</v>
      </c>
      <c r="BG145" t="e">
        <f t="shared" ca="1" si="54"/>
        <v>#DIV/0!</v>
      </c>
      <c r="BI145" t="str">
        <f t="shared" si="64"/>
        <v>2022-36</v>
      </c>
      <c r="BJ145">
        <f t="shared" ca="1" si="65"/>
        <v>1.0357986144191587</v>
      </c>
      <c r="BK145">
        <f t="shared" ca="1" si="65"/>
        <v>1.2006515789047842</v>
      </c>
      <c r="BL145" t="e">
        <f t="shared" ca="1" si="65"/>
        <v>#NUM!</v>
      </c>
      <c r="BM145" t="e">
        <f t="shared" ca="1" si="55"/>
        <v>#DIV/0!</v>
      </c>
    </row>
    <row r="146" spans="1:65" x14ac:dyDescent="0.25">
      <c r="A146" s="1" t="s">
        <v>77</v>
      </c>
      <c r="B146" s="11">
        <v>5802244</v>
      </c>
      <c r="C146" s="11">
        <v>2191697</v>
      </c>
      <c r="D146" s="11">
        <v>1782983</v>
      </c>
      <c r="E146" s="11">
        <v>81</v>
      </c>
      <c r="F146" s="11">
        <v>10</v>
      </c>
      <c r="G146" s="11">
        <v>708</v>
      </c>
      <c r="H146" s="11">
        <v>239</v>
      </c>
      <c r="I146" s="11">
        <v>927</v>
      </c>
      <c r="J146" s="11">
        <v>0</v>
      </c>
      <c r="K146" s="11">
        <v>0</v>
      </c>
      <c r="M146" t="str">
        <f t="shared" si="56"/>
        <v>2022-37</v>
      </c>
      <c r="N146">
        <f t="shared" si="50"/>
        <v>708</v>
      </c>
      <c r="O146">
        <f t="shared" si="50"/>
        <v>239</v>
      </c>
      <c r="P146">
        <f t="shared" si="50"/>
        <v>927</v>
      </c>
      <c r="Q146">
        <f t="shared" si="50"/>
        <v>0</v>
      </c>
      <c r="R146">
        <f t="shared" si="50"/>
        <v>0</v>
      </c>
      <c r="U146" t="str">
        <f t="shared" si="57"/>
        <v>2022-37</v>
      </c>
      <c r="V146">
        <f t="shared" si="66"/>
        <v>59500</v>
      </c>
      <c r="W146">
        <f t="shared" si="66"/>
        <v>14038</v>
      </c>
      <c r="X146">
        <f t="shared" si="66"/>
        <v>56246</v>
      </c>
      <c r="Y146">
        <f t="shared" si="66"/>
        <v>7</v>
      </c>
      <c r="Z146">
        <f t="shared" si="66"/>
        <v>1</v>
      </c>
      <c r="AC146">
        <f t="shared" si="48"/>
        <v>1.2202175572071771E-4</v>
      </c>
      <c r="AD146">
        <f t="shared" si="48"/>
        <v>1.0904792040140585E-4</v>
      </c>
      <c r="AE146">
        <f t="shared" si="48"/>
        <v>5.1991522072840856E-4</v>
      </c>
      <c r="AF146">
        <f t="shared" si="48"/>
        <v>0</v>
      </c>
      <c r="AG146">
        <f t="shared" si="48"/>
        <v>0</v>
      </c>
      <c r="AI146" t="str">
        <f t="shared" si="58"/>
        <v>2022-37</v>
      </c>
      <c r="AJ146">
        <f t="shared" si="52"/>
        <v>1.2203664699807699E-4</v>
      </c>
      <c r="AK146">
        <f t="shared" si="52"/>
        <v>1.0905981325534981E-4</v>
      </c>
      <c r="AL146">
        <f t="shared" si="52"/>
        <v>5.2018568490736839E-4</v>
      </c>
      <c r="AM146">
        <f t="shared" si="52"/>
        <v>0</v>
      </c>
      <c r="AN146">
        <f t="shared" si="52"/>
        <v>0</v>
      </c>
      <c r="AP146" t="str">
        <f t="shared" si="59"/>
        <v>2022-37</v>
      </c>
      <c r="AQ146">
        <f t="shared" ca="1" si="60"/>
        <v>1.6581008665988637E-4</v>
      </c>
      <c r="AR146">
        <f t="shared" ca="1" si="60"/>
        <v>1.1029508684553792E-4</v>
      </c>
      <c r="AS146">
        <f t="shared" ca="1" si="53"/>
        <v>5.9559015247887166E-4</v>
      </c>
      <c r="AT146" t="e">
        <f t="shared" ca="1" si="53"/>
        <v>#NUM!</v>
      </c>
      <c r="AU146" t="e">
        <f t="shared" ca="1" si="53"/>
        <v>#DIV/0!</v>
      </c>
      <c r="AW146" t="str">
        <f t="shared" si="61"/>
        <v>2022-37</v>
      </c>
      <c r="AX146">
        <f t="shared" ca="1" si="62"/>
        <v>1.1444098535666775E-2</v>
      </c>
      <c r="AY146">
        <f t="shared" ca="1" si="62"/>
        <v>6.2497878968279874E-3</v>
      </c>
      <c r="AZ146">
        <f t="shared" ca="1" si="62"/>
        <v>3.2585035726578532E-2</v>
      </c>
      <c r="BA146" t="e">
        <f t="shared" ca="1" si="62"/>
        <v>#NUM!</v>
      </c>
      <c r="BB146" t="e">
        <f t="shared" ca="1" si="62"/>
        <v>#DIV/0!</v>
      </c>
      <c r="BD146">
        <f t="shared" ca="1" si="63"/>
        <v>0.54611447789879175</v>
      </c>
      <c r="BE146">
        <f t="shared" ca="1" si="63"/>
        <v>2.8473221918724079</v>
      </c>
      <c r="BF146" t="e">
        <f t="shared" ca="1" si="63"/>
        <v>#NUM!</v>
      </c>
      <c r="BG146" t="e">
        <f t="shared" ca="1" si="54"/>
        <v>#DIV/0!</v>
      </c>
      <c r="BI146" t="str">
        <f t="shared" si="64"/>
        <v>2022-37</v>
      </c>
      <c r="BJ146">
        <f t="shared" ca="1" si="65"/>
        <v>1.0391296059491519</v>
      </c>
      <c r="BK146">
        <f t="shared" ca="1" si="65"/>
        <v>1.2052859496176527</v>
      </c>
      <c r="BL146" t="e">
        <f t="shared" ca="1" si="65"/>
        <v>#NUM!</v>
      </c>
      <c r="BM146" t="e">
        <f t="shared" ca="1" si="55"/>
        <v>#DIV/0!</v>
      </c>
    </row>
    <row r="147" spans="1:65" x14ac:dyDescent="0.25">
      <c r="A147" s="1" t="s">
        <v>78</v>
      </c>
      <c r="B147" s="11">
        <v>5801536</v>
      </c>
      <c r="C147" s="11">
        <v>2191458</v>
      </c>
      <c r="D147" s="11">
        <v>1782056</v>
      </c>
      <c r="E147" s="11">
        <v>81</v>
      </c>
      <c r="F147" s="11">
        <v>10</v>
      </c>
      <c r="G147" s="11">
        <v>774</v>
      </c>
      <c r="H147" s="11">
        <v>254</v>
      </c>
      <c r="I147" s="11">
        <v>901</v>
      </c>
      <c r="J147" s="11">
        <v>0</v>
      </c>
      <c r="K147" s="11">
        <v>0</v>
      </c>
      <c r="M147" t="str">
        <f t="shared" si="56"/>
        <v>2022-38</v>
      </c>
      <c r="N147">
        <f t="shared" si="50"/>
        <v>774</v>
      </c>
      <c r="O147">
        <f t="shared" si="50"/>
        <v>254</v>
      </c>
      <c r="P147">
        <f t="shared" si="50"/>
        <v>901</v>
      </c>
      <c r="Q147">
        <f t="shared" si="50"/>
        <v>0</v>
      </c>
      <c r="R147">
        <f t="shared" si="50"/>
        <v>0</v>
      </c>
      <c r="U147" t="str">
        <f t="shared" si="57"/>
        <v>2022-38</v>
      </c>
      <c r="V147">
        <f t="shared" si="66"/>
        <v>60274</v>
      </c>
      <c r="W147">
        <f t="shared" si="66"/>
        <v>14292</v>
      </c>
      <c r="X147">
        <f t="shared" si="66"/>
        <v>57147</v>
      </c>
      <c r="Y147">
        <f t="shared" si="66"/>
        <v>7</v>
      </c>
      <c r="Z147">
        <f t="shared" si="66"/>
        <v>1</v>
      </c>
      <c r="AC147">
        <f t="shared" si="48"/>
        <v>1.3341294443402574E-4</v>
      </c>
      <c r="AD147">
        <f t="shared" si="48"/>
        <v>1.1590457129454454E-4</v>
      </c>
      <c r="AE147">
        <f t="shared" si="48"/>
        <v>5.055957837464143E-4</v>
      </c>
      <c r="AF147">
        <f t="shared" si="48"/>
        <v>0</v>
      </c>
      <c r="AG147">
        <f t="shared" si="48"/>
        <v>0</v>
      </c>
      <c r="AI147" t="str">
        <f t="shared" si="58"/>
        <v>2022-38</v>
      </c>
      <c r="AJ147">
        <f t="shared" si="52"/>
        <v>1.3343074602065262E-4</v>
      </c>
      <c r="AK147">
        <f t="shared" si="52"/>
        <v>1.159180068512187E-4</v>
      </c>
      <c r="AL147">
        <f t="shared" si="52"/>
        <v>5.0585155093902539E-4</v>
      </c>
      <c r="AM147">
        <f t="shared" si="52"/>
        <v>0</v>
      </c>
      <c r="AN147">
        <f t="shared" si="52"/>
        <v>0</v>
      </c>
      <c r="AP147" t="str">
        <f t="shared" si="59"/>
        <v>2022-38</v>
      </c>
      <c r="AQ147">
        <f t="shared" ca="1" si="60"/>
        <v>1.821753532874215E-4</v>
      </c>
      <c r="AR147">
        <f t="shared" ca="1" si="60"/>
        <v>1.1725192023647518E-4</v>
      </c>
      <c r="AS147">
        <f t="shared" ca="1" si="53"/>
        <v>5.804239952818688E-4</v>
      </c>
      <c r="AT147" t="e">
        <f t="shared" ca="1" si="53"/>
        <v>#NUM!</v>
      </c>
      <c r="AU147" t="e">
        <f t="shared" ca="1" si="53"/>
        <v>#DIV/0!</v>
      </c>
      <c r="AW147" t="str">
        <f t="shared" si="61"/>
        <v>2022-38</v>
      </c>
      <c r="AX147">
        <f t="shared" ca="1" si="62"/>
        <v>1.1626273888954196E-2</v>
      </c>
      <c r="AY147">
        <f t="shared" ca="1" si="62"/>
        <v>6.3670398170644626E-3</v>
      </c>
      <c r="AZ147">
        <f t="shared" ca="1" si="62"/>
        <v>3.3165459721860399E-2</v>
      </c>
      <c r="BA147" t="e">
        <f t="shared" ca="1" si="62"/>
        <v>#NUM!</v>
      </c>
      <c r="BB147" t="e">
        <f t="shared" ca="1" si="62"/>
        <v>#DIV/0!</v>
      </c>
      <c r="BD147">
        <f t="shared" ca="1" si="63"/>
        <v>0.54764233819690178</v>
      </c>
      <c r="BE147">
        <f t="shared" ca="1" si="63"/>
        <v>2.8526301752937364</v>
      </c>
      <c r="BF147" t="e">
        <f t="shared" ca="1" si="63"/>
        <v>#NUM!</v>
      </c>
      <c r="BG147" t="e">
        <f t="shared" ca="1" si="54"/>
        <v>#DIV/0!</v>
      </c>
      <c r="BI147" t="str">
        <f t="shared" si="64"/>
        <v>2022-38</v>
      </c>
      <c r="BJ147">
        <f t="shared" ca="1" si="65"/>
        <v>1.042036770900407</v>
      </c>
      <c r="BK147">
        <f t="shared" ca="1" si="65"/>
        <v>1.2075328459670691</v>
      </c>
      <c r="BL147" t="e">
        <f t="shared" ca="1" si="65"/>
        <v>#NUM!</v>
      </c>
      <c r="BM147" t="e">
        <f t="shared" ca="1" si="55"/>
        <v>#DIV/0!</v>
      </c>
    </row>
    <row r="148" spans="1:65" x14ac:dyDescent="0.25">
      <c r="A148" s="1" t="s">
        <v>79</v>
      </c>
      <c r="B148" s="11">
        <v>5800762</v>
      </c>
      <c r="C148" s="11">
        <v>2191204</v>
      </c>
      <c r="D148" s="11">
        <v>1781155</v>
      </c>
      <c r="E148" s="11">
        <v>81</v>
      </c>
      <c r="F148" s="11">
        <v>10</v>
      </c>
      <c r="G148" s="11">
        <v>804</v>
      </c>
      <c r="H148" s="11">
        <v>231</v>
      </c>
      <c r="I148" s="11">
        <v>922</v>
      </c>
      <c r="J148" s="11">
        <v>0</v>
      </c>
      <c r="K148" s="11">
        <v>0</v>
      </c>
      <c r="M148" t="str">
        <f t="shared" si="56"/>
        <v>2022-39</v>
      </c>
      <c r="N148">
        <f t="shared" si="50"/>
        <v>804</v>
      </c>
      <c r="O148">
        <f t="shared" si="50"/>
        <v>231</v>
      </c>
      <c r="P148">
        <f t="shared" si="50"/>
        <v>922</v>
      </c>
      <c r="Q148">
        <f t="shared" si="50"/>
        <v>0</v>
      </c>
      <c r="R148">
        <f t="shared" si="50"/>
        <v>0</v>
      </c>
      <c r="U148" t="str">
        <f t="shared" si="57"/>
        <v>2022-39</v>
      </c>
      <c r="V148">
        <f t="shared" si="66"/>
        <v>61078</v>
      </c>
      <c r="W148">
        <f t="shared" si="66"/>
        <v>14523</v>
      </c>
      <c r="X148">
        <f t="shared" si="66"/>
        <v>58069</v>
      </c>
      <c r="Y148">
        <f t="shared" si="66"/>
        <v>7</v>
      </c>
      <c r="Z148">
        <f t="shared" si="66"/>
        <v>1</v>
      </c>
      <c r="AC148">
        <f t="shared" si="48"/>
        <v>1.386024801569173E-4</v>
      </c>
      <c r="AD148">
        <f t="shared" si="48"/>
        <v>1.0542149430176287E-4</v>
      </c>
      <c r="AE148">
        <f t="shared" si="48"/>
        <v>5.1764164264199355E-4</v>
      </c>
      <c r="AF148">
        <f t="shared" si="48"/>
        <v>0</v>
      </c>
      <c r="AG148">
        <f t="shared" si="48"/>
        <v>0</v>
      </c>
      <c r="AI148" t="str">
        <f t="shared" si="58"/>
        <v>2022-39</v>
      </c>
      <c r="AJ148">
        <f t="shared" si="52"/>
        <v>1.3862169368944333E-4</v>
      </c>
      <c r="AK148">
        <f t="shared" si="52"/>
        <v>1.0543260926267529E-4</v>
      </c>
      <c r="AL148">
        <f t="shared" si="52"/>
        <v>5.1790974586421641E-4</v>
      </c>
      <c r="AM148">
        <f t="shared" si="52"/>
        <v>0</v>
      </c>
      <c r="AN148">
        <f t="shared" si="52"/>
        <v>0</v>
      </c>
      <c r="AP148" t="str">
        <f t="shared" si="59"/>
        <v>2022-39</v>
      </c>
      <c r="AQ148">
        <f t="shared" ca="1" si="60"/>
        <v>1.9018573252982133E-4</v>
      </c>
      <c r="AR148">
        <f t="shared" ca="1" si="60"/>
        <v>1.0666493057135833E-4</v>
      </c>
      <c r="AS148">
        <f t="shared" ca="1" si="53"/>
        <v>5.9553805255643788E-4</v>
      </c>
      <c r="AT148" t="e">
        <f t="shared" ca="1" si="53"/>
        <v>#NUM!</v>
      </c>
      <c r="AU148" t="e">
        <f t="shared" ca="1" si="53"/>
        <v>#DIV/0!</v>
      </c>
      <c r="AW148" t="str">
        <f t="shared" si="61"/>
        <v>2022-39</v>
      </c>
      <c r="AX148">
        <f t="shared" ca="1" si="62"/>
        <v>1.1816459621484017E-2</v>
      </c>
      <c r="AY148">
        <f t="shared" ca="1" si="62"/>
        <v>6.4737047476358207E-3</v>
      </c>
      <c r="AZ148">
        <f t="shared" ca="1" si="62"/>
        <v>3.3760997774416837E-2</v>
      </c>
      <c r="BA148" t="e">
        <f t="shared" ca="1" si="62"/>
        <v>#NUM!</v>
      </c>
      <c r="BB148" t="e">
        <f t="shared" ca="1" si="62"/>
        <v>#DIV/0!</v>
      </c>
      <c r="BD148">
        <f t="shared" ca="1" si="63"/>
        <v>0.54785485289229086</v>
      </c>
      <c r="BE148">
        <f t="shared" ca="1" si="63"/>
        <v>2.8571161630370661</v>
      </c>
      <c r="BF148" t="e">
        <f t="shared" ca="1" si="63"/>
        <v>#NUM!</v>
      </c>
      <c r="BG148" t="e">
        <f t="shared" ca="1" si="54"/>
        <v>#DIV/0!</v>
      </c>
      <c r="BI148" t="str">
        <f t="shared" si="64"/>
        <v>2022-39</v>
      </c>
      <c r="BJ148">
        <f t="shared" ca="1" si="65"/>
        <v>1.0424411372386293</v>
      </c>
      <c r="BK148">
        <f t="shared" ca="1" si="65"/>
        <v>1.2094317873698461</v>
      </c>
      <c r="BL148" t="e">
        <f t="shared" ca="1" si="65"/>
        <v>#NUM!</v>
      </c>
      <c r="BM148" t="e">
        <f t="shared" ca="1" si="55"/>
        <v>#DIV/0!</v>
      </c>
    </row>
    <row r="149" spans="1:65" x14ac:dyDescent="0.25">
      <c r="A149" s="1" t="s">
        <v>80</v>
      </c>
      <c r="B149" s="11">
        <v>5799958</v>
      </c>
      <c r="C149" s="11">
        <v>2190973</v>
      </c>
      <c r="D149" s="11">
        <v>1780233</v>
      </c>
      <c r="E149" s="11">
        <v>81</v>
      </c>
      <c r="F149" s="11">
        <v>10</v>
      </c>
      <c r="G149" s="11">
        <v>849</v>
      </c>
      <c r="H149" s="11">
        <v>275</v>
      </c>
      <c r="I149" s="11">
        <v>941</v>
      </c>
      <c r="J149" s="11">
        <v>0</v>
      </c>
      <c r="K149" s="11">
        <v>0</v>
      </c>
      <c r="M149" t="str">
        <f t="shared" si="56"/>
        <v>2022-40</v>
      </c>
      <c r="N149">
        <f t="shared" si="50"/>
        <v>849</v>
      </c>
      <c r="O149">
        <f t="shared" si="50"/>
        <v>275</v>
      </c>
      <c r="P149">
        <f t="shared" si="50"/>
        <v>941</v>
      </c>
      <c r="Q149">
        <f t="shared" si="50"/>
        <v>0</v>
      </c>
      <c r="R149">
        <f t="shared" si="50"/>
        <v>0</v>
      </c>
      <c r="U149" t="str">
        <f t="shared" si="57"/>
        <v>2022-40</v>
      </c>
      <c r="V149">
        <f t="shared" si="66"/>
        <v>61927</v>
      </c>
      <c r="W149">
        <f t="shared" si="66"/>
        <v>14798</v>
      </c>
      <c r="X149">
        <f t="shared" si="66"/>
        <v>59010</v>
      </c>
      <c r="Y149">
        <f t="shared" si="66"/>
        <v>7</v>
      </c>
      <c r="Z149">
        <f t="shared" si="66"/>
        <v>1</v>
      </c>
      <c r="AC149">
        <f t="shared" si="48"/>
        <v>1.4638037034061282E-4</v>
      </c>
      <c r="AD149">
        <f t="shared" si="48"/>
        <v>1.2551501091067759E-4</v>
      </c>
      <c r="AE149">
        <f t="shared" si="48"/>
        <v>5.2858249453863627E-4</v>
      </c>
      <c r="AF149">
        <f t="shared" si="48"/>
        <v>0</v>
      </c>
      <c r="AG149">
        <f t="shared" si="48"/>
        <v>0</v>
      </c>
      <c r="AI149" t="str">
        <f t="shared" si="58"/>
        <v>2022-40</v>
      </c>
      <c r="AJ149">
        <f t="shared" si="52"/>
        <v>1.4640180095194211E-4</v>
      </c>
      <c r="AK149">
        <f t="shared" si="52"/>
        <v>1.2553076707100852E-4</v>
      </c>
      <c r="AL149">
        <f t="shared" si="52"/>
        <v>5.2886205408251956E-4</v>
      </c>
      <c r="AM149">
        <f t="shared" si="52"/>
        <v>0</v>
      </c>
      <c r="AN149">
        <f t="shared" si="52"/>
        <v>0</v>
      </c>
      <c r="AP149" t="str">
        <f t="shared" si="59"/>
        <v>2022-40</v>
      </c>
      <c r="AQ149">
        <f t="shared" ca="1" si="60"/>
        <v>2.0183950792822922E-4</v>
      </c>
      <c r="AR149">
        <f t="shared" ca="1" si="60"/>
        <v>1.2702070666582637E-4</v>
      </c>
      <c r="AS149">
        <f t="shared" ca="1" si="53"/>
        <v>6.0944006393091042E-4</v>
      </c>
      <c r="AT149" t="e">
        <f t="shared" ca="1" si="53"/>
        <v>#NUM!</v>
      </c>
      <c r="AU149" t="e">
        <f t="shared" ca="1" si="53"/>
        <v>#DIV/0!</v>
      </c>
      <c r="AW149" t="str">
        <f t="shared" si="61"/>
        <v>2022-40</v>
      </c>
      <c r="AX149">
        <f t="shared" ca="1" si="62"/>
        <v>1.2018299129412246E-2</v>
      </c>
      <c r="AY149">
        <f t="shared" ca="1" si="62"/>
        <v>6.6007254543016466E-3</v>
      </c>
      <c r="AZ149">
        <f t="shared" ca="1" si="62"/>
        <v>3.4370437838347749E-2</v>
      </c>
      <c r="BA149" t="e">
        <f t="shared" ca="1" si="62"/>
        <v>#NUM!</v>
      </c>
      <c r="BB149" t="e">
        <f t="shared" ca="1" si="62"/>
        <v>#DIV/0!</v>
      </c>
      <c r="BD149">
        <f t="shared" ca="1" si="63"/>
        <v>0.54922292940336015</v>
      </c>
      <c r="BE149">
        <f t="shared" ca="1" si="63"/>
        <v>2.8598421014695306</v>
      </c>
      <c r="BF149" t="e">
        <f t="shared" ca="1" si="63"/>
        <v>#NUM!</v>
      </c>
      <c r="BG149" t="e">
        <f t="shared" ca="1" si="54"/>
        <v>#DIV/0!</v>
      </c>
      <c r="BI149" t="str">
        <f t="shared" si="64"/>
        <v>2022-40</v>
      </c>
      <c r="BJ149">
        <f t="shared" ca="1" si="65"/>
        <v>1.045044270580425</v>
      </c>
      <c r="BK149">
        <f t="shared" ca="1" si="65"/>
        <v>1.2105856909574171</v>
      </c>
      <c r="BL149" t="e">
        <f t="shared" ca="1" si="65"/>
        <v>#NUM!</v>
      </c>
      <c r="BM149" t="e">
        <f t="shared" ca="1" si="55"/>
        <v>#DIV/0!</v>
      </c>
    </row>
    <row r="150" spans="1:65" x14ac:dyDescent="0.25">
      <c r="A150" s="1" t="s">
        <v>81</v>
      </c>
      <c r="B150" s="11">
        <v>5799109</v>
      </c>
      <c r="C150" s="11">
        <v>2190698</v>
      </c>
      <c r="D150" s="11">
        <v>1779292</v>
      </c>
      <c r="E150" s="11">
        <v>81</v>
      </c>
      <c r="F150" s="11">
        <v>10</v>
      </c>
      <c r="G150" s="11">
        <v>831</v>
      </c>
      <c r="H150" s="11">
        <v>217</v>
      </c>
      <c r="I150" s="11">
        <v>925</v>
      </c>
      <c r="J150" s="11">
        <v>0</v>
      </c>
      <c r="K150" s="11">
        <v>0</v>
      </c>
      <c r="M150" t="str">
        <f t="shared" si="56"/>
        <v>2022-41</v>
      </c>
      <c r="N150">
        <f t="shared" si="50"/>
        <v>831</v>
      </c>
      <c r="O150">
        <f t="shared" si="50"/>
        <v>217</v>
      </c>
      <c r="P150">
        <f t="shared" si="50"/>
        <v>925</v>
      </c>
      <c r="Q150">
        <f t="shared" si="50"/>
        <v>0</v>
      </c>
      <c r="R150">
        <f t="shared" si="50"/>
        <v>0</v>
      </c>
      <c r="U150" t="str">
        <f t="shared" si="57"/>
        <v>2022-41</v>
      </c>
      <c r="V150">
        <f t="shared" si="66"/>
        <v>62758</v>
      </c>
      <c r="W150">
        <f t="shared" si="66"/>
        <v>15015</v>
      </c>
      <c r="X150">
        <f t="shared" si="66"/>
        <v>59935</v>
      </c>
      <c r="Y150">
        <f t="shared" si="66"/>
        <v>7</v>
      </c>
      <c r="Z150">
        <f t="shared" si="66"/>
        <v>1</v>
      </c>
      <c r="AC150">
        <f t="shared" si="48"/>
        <v>1.4329787558743938E-4</v>
      </c>
      <c r="AD150">
        <f t="shared" si="48"/>
        <v>9.9055186976936124E-5</v>
      </c>
      <c r="AE150">
        <f t="shared" si="48"/>
        <v>5.1986970098218837E-4</v>
      </c>
      <c r="AF150">
        <f t="shared" si="48"/>
        <v>0</v>
      </c>
      <c r="AG150">
        <f t="shared" si="48"/>
        <v>0</v>
      </c>
      <c r="AI150" t="str">
        <f t="shared" si="58"/>
        <v>2022-41</v>
      </c>
      <c r="AJ150">
        <f t="shared" si="52"/>
        <v>1.4331841305678596E-4</v>
      </c>
      <c r="AK150">
        <f t="shared" si="52"/>
        <v>9.9064999960021225E-5</v>
      </c>
      <c r="AL150">
        <f t="shared" si="52"/>
        <v>5.2014011779039559E-4</v>
      </c>
      <c r="AM150">
        <f t="shared" si="52"/>
        <v>0</v>
      </c>
      <c r="AN150">
        <f t="shared" si="52"/>
        <v>0</v>
      </c>
      <c r="AP150" t="str">
        <f t="shared" si="59"/>
        <v>2022-41</v>
      </c>
      <c r="AQ150">
        <f t="shared" ca="1" si="60"/>
        <v>1.9855223352588283E-4</v>
      </c>
      <c r="AR150">
        <f t="shared" ca="1" si="60"/>
        <v>1.0025873649939198E-4</v>
      </c>
      <c r="AS150">
        <f t="shared" ca="1" si="53"/>
        <v>6.006785249332401E-4</v>
      </c>
      <c r="AT150" t="e">
        <f t="shared" ca="1" si="53"/>
        <v>#NUM!</v>
      </c>
      <c r="AU150" t="e">
        <f t="shared" ca="1" si="53"/>
        <v>#DIV/0!</v>
      </c>
      <c r="AW150" t="str">
        <f t="shared" si="61"/>
        <v>2022-41</v>
      </c>
      <c r="AX150">
        <f t="shared" ca="1" si="62"/>
        <v>1.2216851362938128E-2</v>
      </c>
      <c r="AY150">
        <f t="shared" ca="1" si="62"/>
        <v>6.7009841908010383E-3</v>
      </c>
      <c r="AZ150">
        <f t="shared" ca="1" si="62"/>
        <v>3.4971116363280992E-2</v>
      </c>
      <c r="BA150" t="e">
        <f t="shared" ca="1" si="62"/>
        <v>#NUM!</v>
      </c>
      <c r="BB150" t="e">
        <f t="shared" ca="1" si="62"/>
        <v>#DIV/0!</v>
      </c>
      <c r="BD150">
        <f t="shared" ca="1" si="63"/>
        <v>0.54850337388319215</v>
      </c>
      <c r="BE150">
        <f t="shared" ca="1" si="63"/>
        <v>2.8625310502976036</v>
      </c>
      <c r="BF150" t="e">
        <f t="shared" ca="1" si="63"/>
        <v>#NUM!</v>
      </c>
      <c r="BG150" t="e">
        <f t="shared" ca="1" si="54"/>
        <v>#DIV/0!</v>
      </c>
      <c r="BI150" t="str">
        <f t="shared" si="64"/>
        <v>2022-41</v>
      </c>
      <c r="BJ150">
        <f t="shared" ca="1" si="65"/>
        <v>1.0436751227654695</v>
      </c>
      <c r="BK150">
        <f t="shared" ca="1" si="65"/>
        <v>1.2117239366575239</v>
      </c>
      <c r="BL150" t="e">
        <f t="shared" ca="1" si="65"/>
        <v>#NUM!</v>
      </c>
      <c r="BM150" t="e">
        <f t="shared" ca="1" si="55"/>
        <v>#DIV/0!</v>
      </c>
    </row>
    <row r="151" spans="1:65" x14ac:dyDescent="0.25">
      <c r="A151" s="1" t="s">
        <v>82</v>
      </c>
      <c r="B151" s="11">
        <v>5798278</v>
      </c>
      <c r="C151" s="11">
        <v>2190481</v>
      </c>
      <c r="D151" s="11">
        <v>1778367</v>
      </c>
      <c r="E151" s="11">
        <v>81</v>
      </c>
      <c r="F151" s="11">
        <v>10</v>
      </c>
      <c r="G151" s="11">
        <v>752</v>
      </c>
      <c r="H151" s="11">
        <v>240</v>
      </c>
      <c r="I151" s="11">
        <v>921</v>
      </c>
      <c r="J151" s="11">
        <v>0</v>
      </c>
      <c r="K151" s="11">
        <v>0</v>
      </c>
      <c r="M151" t="str">
        <f t="shared" si="56"/>
        <v>2022-42</v>
      </c>
      <c r="N151">
        <f t="shared" si="50"/>
        <v>752</v>
      </c>
      <c r="O151">
        <f t="shared" si="50"/>
        <v>240</v>
      </c>
      <c r="P151">
        <f t="shared" si="50"/>
        <v>921</v>
      </c>
      <c r="Q151">
        <f t="shared" si="50"/>
        <v>0</v>
      </c>
      <c r="R151">
        <f t="shared" si="50"/>
        <v>0</v>
      </c>
      <c r="U151" t="str">
        <f t="shared" si="57"/>
        <v>2022-42</v>
      </c>
      <c r="V151">
        <f t="shared" si="66"/>
        <v>63510</v>
      </c>
      <c r="W151">
        <f t="shared" si="66"/>
        <v>15255</v>
      </c>
      <c r="X151">
        <f t="shared" si="66"/>
        <v>60856</v>
      </c>
      <c r="Y151">
        <f t="shared" si="66"/>
        <v>7</v>
      </c>
      <c r="Z151">
        <f t="shared" si="66"/>
        <v>1</v>
      </c>
      <c r="AC151">
        <f t="shared" si="48"/>
        <v>1.2969367801957753E-4</v>
      </c>
      <c r="AD151">
        <f t="shared" si="48"/>
        <v>1.095649768247248E-4</v>
      </c>
      <c r="AE151">
        <f t="shared" si="48"/>
        <v>5.1789085155088906E-4</v>
      </c>
      <c r="AF151">
        <f t="shared" si="48"/>
        <v>0</v>
      </c>
      <c r="AG151">
        <f t="shared" si="48"/>
        <v>0</v>
      </c>
      <c r="AI151" t="str">
        <f t="shared" si="58"/>
        <v>2022-42</v>
      </c>
      <c r="AJ151">
        <f t="shared" si="52"/>
        <v>1.297105008334504E-4</v>
      </c>
      <c r="AK151">
        <f t="shared" si="52"/>
        <v>1.0957698273386256E-4</v>
      </c>
      <c r="AL151">
        <f t="shared" si="52"/>
        <v>5.1815921305438644E-4</v>
      </c>
      <c r="AM151">
        <f t="shared" si="52"/>
        <v>0</v>
      </c>
      <c r="AN151">
        <f t="shared" si="52"/>
        <v>0</v>
      </c>
      <c r="AP151" t="str">
        <f t="shared" si="59"/>
        <v>2022-42</v>
      </c>
      <c r="AQ151">
        <f t="shared" ca="1" si="60"/>
        <v>1.8057638272682219E-4</v>
      </c>
      <c r="AR151">
        <f t="shared" ca="1" si="60"/>
        <v>1.1091721660775464E-4</v>
      </c>
      <c r="AS151">
        <f t="shared" ca="1" si="53"/>
        <v>5.9967803100425122E-4</v>
      </c>
      <c r="AT151" t="e">
        <f t="shared" ca="1" si="53"/>
        <v>#NUM!</v>
      </c>
      <c r="AU151" t="e">
        <f t="shared" ca="1" si="53"/>
        <v>#DIV/0!</v>
      </c>
      <c r="AW151" t="str">
        <f t="shared" si="61"/>
        <v>2022-42</v>
      </c>
      <c r="AX151">
        <f t="shared" ca="1" si="62"/>
        <v>1.2397427745664951E-2</v>
      </c>
      <c r="AY151">
        <f t="shared" ca="1" si="62"/>
        <v>6.8119014074087929E-3</v>
      </c>
      <c r="AZ151">
        <f t="shared" ca="1" si="62"/>
        <v>3.5570794394285246E-2</v>
      </c>
      <c r="BA151" t="e">
        <f t="shared" ca="1" si="62"/>
        <v>#NUM!</v>
      </c>
      <c r="BB151" t="e">
        <f t="shared" ca="1" si="62"/>
        <v>#DIV/0!</v>
      </c>
      <c r="BD151">
        <f t="shared" ca="1" si="63"/>
        <v>0.54946086778289416</v>
      </c>
      <c r="BE151">
        <f t="shared" ca="1" si="63"/>
        <v>2.8692076391994625</v>
      </c>
      <c r="BF151" t="e">
        <f t="shared" ca="1" si="63"/>
        <v>#NUM!</v>
      </c>
      <c r="BG151" t="e">
        <f t="shared" ca="1" si="54"/>
        <v>#DIV/0!</v>
      </c>
      <c r="BI151" t="str">
        <f t="shared" si="64"/>
        <v>2022-42</v>
      </c>
      <c r="BJ151">
        <f t="shared" ca="1" si="65"/>
        <v>1.0454970123123724</v>
      </c>
      <c r="BK151">
        <f t="shared" ca="1" si="65"/>
        <v>1.2145501706600383</v>
      </c>
      <c r="BL151" t="e">
        <f t="shared" ca="1" si="65"/>
        <v>#NUM!</v>
      </c>
      <c r="BM151" t="e">
        <f t="shared" ca="1" si="55"/>
        <v>#DIV/0!</v>
      </c>
    </row>
    <row r="152" spans="1:65" x14ac:dyDescent="0.25">
      <c r="A152" s="1" t="s">
        <v>83</v>
      </c>
      <c r="B152" s="11">
        <v>5797526</v>
      </c>
      <c r="C152" s="11">
        <v>2190241</v>
      </c>
      <c r="D152" s="11">
        <v>1777446</v>
      </c>
      <c r="E152" s="11">
        <v>81</v>
      </c>
      <c r="F152" s="11">
        <v>10</v>
      </c>
      <c r="G152" s="11">
        <v>772</v>
      </c>
      <c r="H152" s="11">
        <v>220</v>
      </c>
      <c r="I152" s="11">
        <v>960</v>
      </c>
      <c r="J152" s="11">
        <v>0</v>
      </c>
      <c r="K152" s="11">
        <v>0</v>
      </c>
      <c r="M152" t="str">
        <f t="shared" si="56"/>
        <v>2022-43</v>
      </c>
      <c r="N152">
        <f t="shared" si="50"/>
        <v>772</v>
      </c>
      <c r="O152">
        <f t="shared" si="50"/>
        <v>220</v>
      </c>
      <c r="P152">
        <f t="shared" si="50"/>
        <v>960</v>
      </c>
      <c r="Q152">
        <f t="shared" si="50"/>
        <v>0</v>
      </c>
      <c r="R152">
        <f t="shared" si="50"/>
        <v>0</v>
      </c>
      <c r="U152" t="str">
        <f t="shared" si="57"/>
        <v>2022-43</v>
      </c>
      <c r="V152">
        <f t="shared" si="66"/>
        <v>64282</v>
      </c>
      <c r="W152">
        <f t="shared" si="66"/>
        <v>15475</v>
      </c>
      <c r="X152">
        <f t="shared" si="66"/>
        <v>61816</v>
      </c>
      <c r="Y152">
        <f t="shared" si="66"/>
        <v>7</v>
      </c>
      <c r="Z152">
        <f t="shared" si="66"/>
        <v>1</v>
      </c>
      <c r="AC152">
        <f t="shared" si="48"/>
        <v>1.3316024800923704E-4</v>
      </c>
      <c r="AD152">
        <f t="shared" si="48"/>
        <v>1.0044556740559601E-4</v>
      </c>
      <c r="AE152">
        <f t="shared" si="48"/>
        <v>5.4010079631111152E-4</v>
      </c>
      <c r="AF152">
        <f t="shared" si="48"/>
        <v>0</v>
      </c>
      <c r="AG152">
        <f t="shared" si="48"/>
        <v>0</v>
      </c>
      <c r="AI152" t="str">
        <f t="shared" si="58"/>
        <v>2022-43</v>
      </c>
      <c r="AJ152">
        <f t="shared" si="52"/>
        <v>1.331779822192068E-4</v>
      </c>
      <c r="AK152">
        <f t="shared" si="52"/>
        <v>1.0045565781564866E-4</v>
      </c>
      <c r="AL152">
        <f t="shared" si="52"/>
        <v>5.4039267596934289E-4</v>
      </c>
      <c r="AM152">
        <f t="shared" si="52"/>
        <v>0</v>
      </c>
      <c r="AN152">
        <f t="shared" si="52"/>
        <v>0</v>
      </c>
      <c r="AP152" t="str">
        <f t="shared" si="59"/>
        <v>2022-43</v>
      </c>
      <c r="AQ152">
        <f t="shared" ca="1" si="60"/>
        <v>1.8630789977314941E-4</v>
      </c>
      <c r="AR152">
        <f t="shared" ca="1" si="60"/>
        <v>1.0170250931708006E-4</v>
      </c>
      <c r="AS152">
        <f t="shared" ca="1" si="53"/>
        <v>6.2675459879370633E-4</v>
      </c>
      <c r="AT152" t="e">
        <f t="shared" ca="1" si="53"/>
        <v>#NUM!</v>
      </c>
      <c r="AU152" t="e">
        <f t="shared" ca="1" si="53"/>
        <v>#DIV/0!</v>
      </c>
      <c r="AW152" t="str">
        <f t="shared" si="61"/>
        <v>2022-43</v>
      </c>
      <c r="AX152">
        <f t="shared" ca="1" si="62"/>
        <v>1.2583735645438101E-2</v>
      </c>
      <c r="AY152">
        <f t="shared" ca="1" si="62"/>
        <v>6.9136039167258731E-3</v>
      </c>
      <c r="AZ152">
        <f t="shared" ca="1" si="62"/>
        <v>3.6197548993078955E-2</v>
      </c>
      <c r="BA152" t="e">
        <f t="shared" ca="1" si="62"/>
        <v>#NUM!</v>
      </c>
      <c r="BB152" t="e">
        <f t="shared" ca="1" si="62"/>
        <v>#DIV/0!</v>
      </c>
      <c r="BD152">
        <f t="shared" ca="1" si="63"/>
        <v>0.54940791125346122</v>
      </c>
      <c r="BE152">
        <f t="shared" ca="1" si="63"/>
        <v>2.8765344419962777</v>
      </c>
      <c r="BF152" t="e">
        <f t="shared" ca="1" si="63"/>
        <v>#NUM!</v>
      </c>
      <c r="BG152" t="e">
        <f t="shared" ca="1" si="54"/>
        <v>#DIV/0!</v>
      </c>
      <c r="BI152" t="str">
        <f t="shared" si="64"/>
        <v>2022-43</v>
      </c>
      <c r="BJ152">
        <f t="shared" ca="1" si="65"/>
        <v>1.0453962482788426</v>
      </c>
      <c r="BK152">
        <f t="shared" ca="1" si="65"/>
        <v>1.2176516435076943</v>
      </c>
      <c r="BL152" t="e">
        <f t="shared" ca="1" si="65"/>
        <v>#NUM!</v>
      </c>
      <c r="BM152" t="e">
        <f t="shared" ca="1" si="55"/>
        <v>#DIV/0!</v>
      </c>
    </row>
    <row r="153" spans="1:65" x14ac:dyDescent="0.25">
      <c r="A153" s="1" t="s">
        <v>84</v>
      </c>
      <c r="B153" s="11">
        <v>5796754</v>
      </c>
      <c r="C153" s="11">
        <v>2190021</v>
      </c>
      <c r="D153" s="11">
        <v>1776486</v>
      </c>
      <c r="E153" s="11">
        <v>81</v>
      </c>
      <c r="F153" s="11">
        <v>10</v>
      </c>
      <c r="G153" s="11">
        <v>719</v>
      </c>
      <c r="H153" s="11">
        <v>208</v>
      </c>
      <c r="I153" s="11">
        <v>876</v>
      </c>
      <c r="J153" s="11">
        <v>0</v>
      </c>
      <c r="K153" s="11">
        <v>0</v>
      </c>
      <c r="M153" t="str">
        <f t="shared" si="56"/>
        <v>2022-44</v>
      </c>
      <c r="N153">
        <f t="shared" si="50"/>
        <v>719</v>
      </c>
      <c r="O153">
        <f t="shared" si="50"/>
        <v>208</v>
      </c>
      <c r="P153">
        <f t="shared" si="50"/>
        <v>876</v>
      </c>
      <c r="Q153">
        <f t="shared" si="50"/>
        <v>0</v>
      </c>
      <c r="R153">
        <f t="shared" si="50"/>
        <v>0</v>
      </c>
      <c r="U153" t="str">
        <f t="shared" si="57"/>
        <v>2022-44</v>
      </c>
      <c r="V153">
        <f t="shared" si="66"/>
        <v>65001</v>
      </c>
      <c r="W153">
        <f t="shared" si="66"/>
        <v>15683</v>
      </c>
      <c r="X153">
        <f t="shared" si="66"/>
        <v>62692</v>
      </c>
      <c r="Y153">
        <f t="shared" si="66"/>
        <v>7</v>
      </c>
      <c r="Z153">
        <f t="shared" si="66"/>
        <v>1</v>
      </c>
      <c r="AC153">
        <f t="shared" si="48"/>
        <v>1.2403493403377131E-4</v>
      </c>
      <c r="AD153">
        <f t="shared" si="48"/>
        <v>9.4976258218528503E-5</v>
      </c>
      <c r="AE153">
        <f t="shared" si="48"/>
        <v>4.9310830482199124E-4</v>
      </c>
      <c r="AF153">
        <f t="shared" si="48"/>
        <v>0</v>
      </c>
      <c r="AG153">
        <f t="shared" si="48"/>
        <v>0</v>
      </c>
      <c r="AI153" t="str">
        <f t="shared" si="58"/>
        <v>2022-44</v>
      </c>
      <c r="AJ153">
        <f t="shared" si="52"/>
        <v>1.2405032076618364E-4</v>
      </c>
      <c r="AK153">
        <f t="shared" si="52"/>
        <v>9.4985279636380579E-5</v>
      </c>
      <c r="AL153">
        <f t="shared" si="52"/>
        <v>4.9335159059021568E-4</v>
      </c>
      <c r="AM153">
        <f t="shared" si="52"/>
        <v>0</v>
      </c>
      <c r="AN153">
        <f t="shared" si="52"/>
        <v>0</v>
      </c>
      <c r="AP153" t="str">
        <f t="shared" si="59"/>
        <v>2022-44</v>
      </c>
      <c r="AQ153">
        <f t="shared" ca="1" si="60"/>
        <v>1.7438525380494889E-4</v>
      </c>
      <c r="AR153">
        <f t="shared" ca="1" si="60"/>
        <v>9.6181426447380087E-5</v>
      </c>
      <c r="AS153">
        <f t="shared" ca="1" si="53"/>
        <v>5.7342651170632709E-4</v>
      </c>
      <c r="AT153" t="e">
        <f t="shared" ca="1" si="53"/>
        <v>#NUM!</v>
      </c>
      <c r="AU153" t="e">
        <f t="shared" ca="1" si="53"/>
        <v>#DIV/0!</v>
      </c>
      <c r="AW153" t="str">
        <f t="shared" si="61"/>
        <v>2022-44</v>
      </c>
      <c r="AX153">
        <f t="shared" ca="1" si="62"/>
        <v>1.2758120899243049E-2</v>
      </c>
      <c r="AY153">
        <f t="shared" ca="1" si="62"/>
        <v>7.009785343173253E-3</v>
      </c>
      <c r="AZ153">
        <f t="shared" ca="1" si="62"/>
        <v>3.677097550478528E-2</v>
      </c>
      <c r="BA153" t="e">
        <f t="shared" ca="1" si="62"/>
        <v>#NUM!</v>
      </c>
      <c r="BB153" t="e">
        <f t="shared" ca="1" si="62"/>
        <v>#DIV/0!</v>
      </c>
      <c r="BD153">
        <f t="shared" ca="1" si="63"/>
        <v>0.54943713094842594</v>
      </c>
      <c r="BE153">
        <f t="shared" ca="1" si="63"/>
        <v>2.8821623337153777</v>
      </c>
      <c r="BF153" t="e">
        <f t="shared" ca="1" si="63"/>
        <v>#NUM!</v>
      </c>
      <c r="BG153" t="e">
        <f t="shared" ca="1" si="54"/>
        <v>#DIV/0!</v>
      </c>
      <c r="BI153" t="str">
        <f t="shared" si="64"/>
        <v>2022-44</v>
      </c>
      <c r="BJ153">
        <f t="shared" ca="1" si="65"/>
        <v>1.0454518466036324</v>
      </c>
      <c r="BK153">
        <f t="shared" ca="1" si="65"/>
        <v>1.220033958664849</v>
      </c>
      <c r="BL153" t="e">
        <f t="shared" ca="1" si="65"/>
        <v>#NUM!</v>
      </c>
      <c r="BM153" t="e">
        <f t="shared" ca="1" si="55"/>
        <v>#DIV/0!</v>
      </c>
    </row>
    <row r="154" spans="1:65" x14ac:dyDescent="0.25">
      <c r="A154" s="1" t="s">
        <v>85</v>
      </c>
      <c r="B154" s="11">
        <v>5796035</v>
      </c>
      <c r="C154" s="11">
        <v>2189813</v>
      </c>
      <c r="D154" s="11">
        <v>1775610</v>
      </c>
      <c r="E154" s="11">
        <v>81</v>
      </c>
      <c r="F154" s="11">
        <v>10</v>
      </c>
      <c r="G154" s="11">
        <v>708</v>
      </c>
      <c r="H154" s="11">
        <v>239</v>
      </c>
      <c r="I154" s="11">
        <v>895</v>
      </c>
      <c r="J154" s="11">
        <v>0</v>
      </c>
      <c r="K154" s="11">
        <v>0</v>
      </c>
      <c r="M154" t="str">
        <f t="shared" si="56"/>
        <v>2022-45</v>
      </c>
      <c r="N154">
        <f t="shared" si="50"/>
        <v>708</v>
      </c>
      <c r="O154">
        <f t="shared" si="50"/>
        <v>239</v>
      </c>
      <c r="P154">
        <f t="shared" si="50"/>
        <v>895</v>
      </c>
      <c r="Q154">
        <f t="shared" si="50"/>
        <v>0</v>
      </c>
      <c r="R154">
        <f t="shared" si="50"/>
        <v>0</v>
      </c>
      <c r="U154" t="str">
        <f t="shared" si="57"/>
        <v>2022-45</v>
      </c>
      <c r="V154">
        <f t="shared" si="66"/>
        <v>65709</v>
      </c>
      <c r="W154">
        <f t="shared" si="66"/>
        <v>15922</v>
      </c>
      <c r="X154">
        <f t="shared" si="66"/>
        <v>63587</v>
      </c>
      <c r="Y154">
        <f t="shared" si="66"/>
        <v>7</v>
      </c>
      <c r="Z154">
        <f t="shared" si="66"/>
        <v>1</v>
      </c>
      <c r="AC154">
        <f t="shared" si="48"/>
        <v>1.2215247147403355E-4</v>
      </c>
      <c r="AD154">
        <f t="shared" si="48"/>
        <v>1.0914173950013084E-4</v>
      </c>
      <c r="AE154">
        <f t="shared" si="48"/>
        <v>5.0405212856426801E-4</v>
      </c>
      <c r="AF154">
        <f t="shared" si="48"/>
        <v>0</v>
      </c>
      <c r="AG154">
        <f t="shared" si="48"/>
        <v>0</v>
      </c>
      <c r="AI154" t="str">
        <f t="shared" si="58"/>
        <v>2022-45</v>
      </c>
      <c r="AJ154">
        <f t="shared" si="52"/>
        <v>1.2216739467522369E-4</v>
      </c>
      <c r="AK154">
        <f t="shared" si="52"/>
        <v>1.0915365282806682E-4</v>
      </c>
      <c r="AL154">
        <f t="shared" si="52"/>
        <v>5.0430633592910207E-4</v>
      </c>
      <c r="AM154">
        <f t="shared" si="52"/>
        <v>0</v>
      </c>
      <c r="AN154">
        <f t="shared" si="52"/>
        <v>0</v>
      </c>
      <c r="AP154" t="str">
        <f t="shared" si="59"/>
        <v>2022-45</v>
      </c>
      <c r="AQ154">
        <f t="shared" ca="1" si="60"/>
        <v>1.7257592310517813E-4</v>
      </c>
      <c r="AR154">
        <f t="shared" ca="1" si="60"/>
        <v>1.1054798313142723E-4</v>
      </c>
      <c r="AS154">
        <f t="shared" ca="1" si="53"/>
        <v>5.8742012379582543E-4</v>
      </c>
      <c r="AT154" t="e">
        <f t="shared" ca="1" si="53"/>
        <v>#NUM!</v>
      </c>
      <c r="AU154" t="e">
        <f t="shared" ca="1" si="53"/>
        <v>#DIV/0!</v>
      </c>
      <c r="AW154" t="str">
        <f t="shared" si="61"/>
        <v>2022-45</v>
      </c>
      <c r="AX154">
        <f t="shared" ca="1" si="62"/>
        <v>1.2930696822348228E-2</v>
      </c>
      <c r="AY154">
        <f t="shared" ca="1" si="62"/>
        <v>7.1203333263046798E-3</v>
      </c>
      <c r="AZ154">
        <f t="shared" ca="1" si="62"/>
        <v>3.7358395628581106E-2</v>
      </c>
      <c r="BA154" t="e">
        <f t="shared" ca="1" si="62"/>
        <v>#NUM!</v>
      </c>
      <c r="BB154" t="e">
        <f t="shared" ca="1" si="62"/>
        <v>#DIV/0!</v>
      </c>
      <c r="BD154">
        <f t="shared" ca="1" si="63"/>
        <v>0.55065348945453196</v>
      </c>
      <c r="BE154">
        <f t="shared" ca="1" si="63"/>
        <v>2.8891247039381738</v>
      </c>
      <c r="BF154" t="e">
        <f t="shared" ca="1" si="63"/>
        <v>#NUM!</v>
      </c>
      <c r="BG154" t="e">
        <f t="shared" ca="1" si="54"/>
        <v>#DIV/0!</v>
      </c>
      <c r="BI154" t="str">
        <f t="shared" si="64"/>
        <v>2022-45</v>
      </c>
      <c r="BJ154">
        <f t="shared" ca="1" si="65"/>
        <v>1.047766295654692</v>
      </c>
      <c r="BK154">
        <f t="shared" ca="1" si="65"/>
        <v>1.2229811653524258</v>
      </c>
      <c r="BL154" t="e">
        <f t="shared" ca="1" si="65"/>
        <v>#NUM!</v>
      </c>
      <c r="BM154" t="e">
        <f t="shared" ca="1" si="55"/>
        <v>#DIV/0!</v>
      </c>
    </row>
    <row r="155" spans="1:65" x14ac:dyDescent="0.25">
      <c r="A155" s="1" t="s">
        <v>86</v>
      </c>
      <c r="B155" s="11">
        <v>5795327</v>
      </c>
      <c r="C155" s="11">
        <v>2189574</v>
      </c>
      <c r="D155" s="11">
        <v>1774715</v>
      </c>
      <c r="E155" s="11">
        <v>81</v>
      </c>
      <c r="F155" s="11">
        <v>10</v>
      </c>
      <c r="G155" s="11">
        <v>707</v>
      </c>
      <c r="H155" s="11">
        <v>230</v>
      </c>
      <c r="I155" s="11">
        <v>913</v>
      </c>
      <c r="J155" s="11">
        <v>0</v>
      </c>
      <c r="K155" s="11">
        <v>0</v>
      </c>
      <c r="M155" t="str">
        <f t="shared" si="56"/>
        <v>2022-46</v>
      </c>
      <c r="N155">
        <f t="shared" si="50"/>
        <v>707</v>
      </c>
      <c r="O155">
        <f t="shared" si="50"/>
        <v>230</v>
      </c>
      <c r="P155">
        <f t="shared" si="50"/>
        <v>913</v>
      </c>
      <c r="Q155">
        <f t="shared" si="50"/>
        <v>0</v>
      </c>
      <c r="R155">
        <f t="shared" si="50"/>
        <v>0</v>
      </c>
      <c r="U155" t="str">
        <f t="shared" si="57"/>
        <v>2022-46</v>
      </c>
      <c r="V155">
        <f t="shared" si="66"/>
        <v>66416</v>
      </c>
      <c r="W155">
        <f t="shared" si="66"/>
        <v>16152</v>
      </c>
      <c r="X155">
        <f t="shared" si="66"/>
        <v>64500</v>
      </c>
      <c r="Y155">
        <f t="shared" si="66"/>
        <v>7</v>
      </c>
      <c r="Z155">
        <f t="shared" si="66"/>
        <v>1</v>
      </c>
      <c r="AC155">
        <f t="shared" si="48"/>
        <v>1.2199484170608491E-4</v>
      </c>
      <c r="AD155">
        <f t="shared" si="48"/>
        <v>1.0504326412352357E-4</v>
      </c>
      <c r="AE155">
        <f t="shared" si="48"/>
        <v>5.1444879882121917E-4</v>
      </c>
      <c r="AF155">
        <f t="shared" si="48"/>
        <v>0</v>
      </c>
      <c r="AG155">
        <f t="shared" si="48"/>
        <v>0</v>
      </c>
      <c r="AI155" t="str">
        <f t="shared" si="58"/>
        <v>2022-46</v>
      </c>
      <c r="AJ155">
        <f t="shared" si="52"/>
        <v>1.2200972641461874E-4</v>
      </c>
      <c r="AK155">
        <f t="shared" si="52"/>
        <v>1.0505429946669301E-4</v>
      </c>
      <c r="AL155">
        <f t="shared" si="52"/>
        <v>5.1471360397427899E-4</v>
      </c>
      <c r="AM155">
        <f t="shared" si="52"/>
        <v>0</v>
      </c>
      <c r="AN155">
        <f t="shared" si="52"/>
        <v>0</v>
      </c>
      <c r="AP155" t="str">
        <f t="shared" si="59"/>
        <v>2022-46</v>
      </c>
      <c r="AQ155">
        <f t="shared" ca="1" si="60"/>
        <v>1.7319381264879684E-4</v>
      </c>
      <c r="AR155">
        <f t="shared" ca="1" si="60"/>
        <v>1.0641528739916461E-4</v>
      </c>
      <c r="AS155">
        <f t="shared" ca="1" si="53"/>
        <v>6.0083220535137288E-4</v>
      </c>
      <c r="AT155" t="e">
        <f t="shared" ca="1" si="53"/>
        <v>#NUM!</v>
      </c>
      <c r="AU155" t="e">
        <f t="shared" ca="1" si="53"/>
        <v>#DIV/0!</v>
      </c>
      <c r="AW155" t="str">
        <f t="shared" si="61"/>
        <v>2022-46</v>
      </c>
      <c r="AX155">
        <f t="shared" ca="1" si="62"/>
        <v>1.3103890634997025E-2</v>
      </c>
      <c r="AY155">
        <f t="shared" ca="1" si="62"/>
        <v>7.2267486137038445E-3</v>
      </c>
      <c r="AZ155">
        <f t="shared" ca="1" si="62"/>
        <v>3.7959227833932477E-2</v>
      </c>
      <c r="BA155" t="e">
        <f t="shared" ca="1" si="62"/>
        <v>#NUM!</v>
      </c>
      <c r="BB155" t="e">
        <f t="shared" ca="1" si="62"/>
        <v>#DIV/0!</v>
      </c>
      <c r="BD155">
        <f t="shared" ca="1" si="63"/>
        <v>0.55149640782281184</v>
      </c>
      <c r="BE155">
        <f t="shared" ca="1" si="63"/>
        <v>2.8967906472413176</v>
      </c>
      <c r="BF155" t="e">
        <f t="shared" ca="1" si="63"/>
        <v>#NUM!</v>
      </c>
      <c r="BG155" t="e">
        <f t="shared" ca="1" si="54"/>
        <v>#DIV/0!</v>
      </c>
      <c r="BI155" t="str">
        <f t="shared" si="64"/>
        <v>2022-46</v>
      </c>
      <c r="BJ155">
        <f t="shared" ca="1" si="65"/>
        <v>1.0493701744517678</v>
      </c>
      <c r="BK155">
        <f t="shared" ca="1" si="65"/>
        <v>1.2262261980994116</v>
      </c>
      <c r="BL155" t="e">
        <f t="shared" ca="1" si="65"/>
        <v>#NUM!</v>
      </c>
      <c r="BM155" t="e">
        <f t="shared" ca="1" si="55"/>
        <v>#DIV/0!</v>
      </c>
    </row>
    <row r="156" spans="1:65" x14ac:dyDescent="0.25">
      <c r="A156" s="1" t="s">
        <v>87</v>
      </c>
      <c r="B156" s="11">
        <v>5794620</v>
      </c>
      <c r="C156" s="11">
        <v>2189344</v>
      </c>
      <c r="D156" s="11">
        <v>1773802</v>
      </c>
      <c r="E156" s="11">
        <v>81</v>
      </c>
      <c r="F156" s="11">
        <v>10</v>
      </c>
      <c r="G156" s="11">
        <v>745</v>
      </c>
      <c r="H156" s="11">
        <v>237</v>
      </c>
      <c r="I156" s="11">
        <v>909</v>
      </c>
      <c r="J156" s="11">
        <v>0</v>
      </c>
      <c r="K156" s="11">
        <v>0</v>
      </c>
      <c r="M156" t="str">
        <f t="shared" si="56"/>
        <v>2022-47</v>
      </c>
      <c r="N156">
        <f t="shared" si="50"/>
        <v>745</v>
      </c>
      <c r="O156">
        <f t="shared" si="50"/>
        <v>237</v>
      </c>
      <c r="P156">
        <f t="shared" si="50"/>
        <v>909</v>
      </c>
      <c r="Q156">
        <f t="shared" si="50"/>
        <v>0</v>
      </c>
      <c r="R156">
        <f t="shared" si="50"/>
        <v>0</v>
      </c>
      <c r="U156" t="str">
        <f t="shared" si="57"/>
        <v>2022-47</v>
      </c>
      <c r="V156">
        <f t="shared" si="66"/>
        <v>67161</v>
      </c>
      <c r="W156">
        <f t="shared" si="66"/>
        <v>16389</v>
      </c>
      <c r="X156">
        <f t="shared" si="66"/>
        <v>65409</v>
      </c>
      <c r="Y156">
        <f t="shared" si="66"/>
        <v>7</v>
      </c>
      <c r="Z156">
        <f t="shared" si="66"/>
        <v>1</v>
      </c>
      <c r="AC156">
        <f t="shared" si="48"/>
        <v>1.2856753333264303E-4</v>
      </c>
      <c r="AD156">
        <f t="shared" si="48"/>
        <v>1.082516041334756E-4</v>
      </c>
      <c r="AE156">
        <f t="shared" si="48"/>
        <v>5.1245854948861263E-4</v>
      </c>
      <c r="AF156">
        <f t="shared" si="48"/>
        <v>0</v>
      </c>
      <c r="AG156">
        <f t="shared" si="48"/>
        <v>0</v>
      </c>
      <c r="AI156" t="str">
        <f t="shared" si="58"/>
        <v>2022-47</v>
      </c>
      <c r="AJ156">
        <f t="shared" si="52"/>
        <v>1.2858406524591411E-4</v>
      </c>
      <c r="AK156">
        <f t="shared" si="52"/>
        <v>1.0826332391767049E-4</v>
      </c>
      <c r="AL156">
        <f t="shared" si="52"/>
        <v>5.1272130913334062E-4</v>
      </c>
      <c r="AM156">
        <f t="shared" si="52"/>
        <v>0</v>
      </c>
      <c r="AN156">
        <f t="shared" si="52"/>
        <v>0</v>
      </c>
      <c r="AP156" t="str">
        <f t="shared" si="59"/>
        <v>2022-47</v>
      </c>
      <c r="AQ156">
        <f t="shared" ca="1" si="60"/>
        <v>1.834163717553317E-4</v>
      </c>
      <c r="AR156">
        <f t="shared" ca="1" si="60"/>
        <v>1.0968549246121888E-4</v>
      </c>
      <c r="AS156">
        <f t="shared" ca="1" si="53"/>
        <v>5.9979395500390413E-4</v>
      </c>
      <c r="AT156" t="e">
        <f t="shared" ca="1" si="53"/>
        <v>#NUM!</v>
      </c>
      <c r="AU156" t="e">
        <f t="shared" ca="1" si="53"/>
        <v>#DIV/0!</v>
      </c>
      <c r="AW156" t="str">
        <f t="shared" si="61"/>
        <v>2022-47</v>
      </c>
      <c r="AX156">
        <f t="shared" ca="1" si="62"/>
        <v>1.3287307006752357E-2</v>
      </c>
      <c r="AY156">
        <f t="shared" ca="1" si="62"/>
        <v>7.336434106165063E-3</v>
      </c>
      <c r="AZ156">
        <f t="shared" ca="1" si="62"/>
        <v>3.855902178893638E-2</v>
      </c>
      <c r="BA156" t="e">
        <f t="shared" ca="1" si="62"/>
        <v>#NUM!</v>
      </c>
      <c r="BB156" t="e">
        <f t="shared" ca="1" si="62"/>
        <v>#DIV/0!</v>
      </c>
      <c r="BD156">
        <f t="shared" ca="1" si="63"/>
        <v>0.55213852607129699</v>
      </c>
      <c r="BE156">
        <f t="shared" ca="1" si="63"/>
        <v>2.9019440710853912</v>
      </c>
      <c r="BF156" t="e">
        <f t="shared" ca="1" si="63"/>
        <v>#NUM!</v>
      </c>
      <c r="BG156" t="e">
        <f t="shared" ca="1" si="54"/>
        <v>#DIV/0!</v>
      </c>
      <c r="BI156" t="str">
        <f t="shared" si="64"/>
        <v>2022-47</v>
      </c>
      <c r="BJ156">
        <f t="shared" ca="1" si="65"/>
        <v>1.0505919770399146</v>
      </c>
      <c r="BK156">
        <f t="shared" ca="1" si="65"/>
        <v>1.2284076685945373</v>
      </c>
      <c r="BL156" t="e">
        <f t="shared" ca="1" si="65"/>
        <v>#NUM!</v>
      </c>
      <c r="BM156" t="e">
        <f t="shared" ca="1" si="55"/>
        <v>#DIV/0!</v>
      </c>
    </row>
    <row r="157" spans="1:65" x14ac:dyDescent="0.25">
      <c r="A157" s="1" t="s">
        <v>88</v>
      </c>
      <c r="B157" s="11">
        <v>5793875</v>
      </c>
      <c r="C157" s="11">
        <v>2189107</v>
      </c>
      <c r="D157" s="11">
        <v>1772893</v>
      </c>
      <c r="E157" s="11">
        <v>81</v>
      </c>
      <c r="F157" s="11">
        <v>10</v>
      </c>
      <c r="G157" s="11">
        <v>805</v>
      </c>
      <c r="H157" s="11">
        <v>245</v>
      </c>
      <c r="I157" s="11">
        <v>1001</v>
      </c>
      <c r="J157" s="11">
        <v>0</v>
      </c>
      <c r="K157" s="11">
        <v>0</v>
      </c>
      <c r="M157" t="str">
        <f t="shared" si="56"/>
        <v>2022-48</v>
      </c>
      <c r="N157">
        <f t="shared" si="50"/>
        <v>805</v>
      </c>
      <c r="O157">
        <f t="shared" si="50"/>
        <v>245</v>
      </c>
      <c r="P157">
        <f t="shared" si="50"/>
        <v>1001</v>
      </c>
      <c r="Q157">
        <f t="shared" si="50"/>
        <v>0</v>
      </c>
      <c r="R157">
        <f t="shared" si="50"/>
        <v>0</v>
      </c>
      <c r="U157" t="str">
        <f t="shared" si="57"/>
        <v>2022-48</v>
      </c>
      <c r="V157">
        <f t="shared" si="66"/>
        <v>67966</v>
      </c>
      <c r="W157">
        <f t="shared" si="66"/>
        <v>16634</v>
      </c>
      <c r="X157">
        <f t="shared" si="66"/>
        <v>66410</v>
      </c>
      <c r="Y157">
        <f t="shared" si="66"/>
        <v>7</v>
      </c>
      <c r="Z157">
        <f t="shared" si="66"/>
        <v>1</v>
      </c>
      <c r="AC157">
        <f t="shared" si="48"/>
        <v>1.3893982869840995E-4</v>
      </c>
      <c r="AD157">
        <f t="shared" si="48"/>
        <v>1.1191778199969211E-4</v>
      </c>
      <c r="AE157">
        <f t="shared" si="48"/>
        <v>5.646138825072918E-4</v>
      </c>
      <c r="AF157">
        <f t="shared" si="48"/>
        <v>0</v>
      </c>
      <c r="AG157">
        <f t="shared" si="48"/>
        <v>0</v>
      </c>
      <c r="AI157" t="str">
        <f t="shared" si="58"/>
        <v>2022-48</v>
      </c>
      <c r="AJ157">
        <f t="shared" si="52"/>
        <v>1.389591358804741E-4</v>
      </c>
      <c r="AK157">
        <f t="shared" si="52"/>
        <v>1.1193030910848812E-4</v>
      </c>
      <c r="AL157">
        <f t="shared" si="52"/>
        <v>5.6493286646268218E-4</v>
      </c>
      <c r="AM157">
        <f t="shared" si="52"/>
        <v>0</v>
      </c>
      <c r="AN157">
        <f t="shared" si="52"/>
        <v>0</v>
      </c>
      <c r="AP157" t="str">
        <f t="shared" si="59"/>
        <v>2022-48</v>
      </c>
      <c r="AQ157">
        <f t="shared" ca="1" si="60"/>
        <v>1.9918245347372822E-4</v>
      </c>
      <c r="AR157">
        <f t="shared" ca="1" si="60"/>
        <v>1.13420923054702E-4</v>
      </c>
      <c r="AS157">
        <f t="shared" ca="1" si="53"/>
        <v>6.6229384531120081E-4</v>
      </c>
      <c r="AT157" t="e">
        <f t="shared" ca="1" si="53"/>
        <v>#NUM!</v>
      </c>
      <c r="AU157" t="e">
        <f t="shared" ca="1" si="53"/>
        <v>#DIV/0!</v>
      </c>
      <c r="AW157" t="str">
        <f t="shared" si="61"/>
        <v>2022-48</v>
      </c>
      <c r="AX157">
        <f t="shared" ca="1" si="62"/>
        <v>1.3486489460226085E-2</v>
      </c>
      <c r="AY157">
        <f t="shared" ca="1" si="62"/>
        <v>7.4498550292197646E-3</v>
      </c>
      <c r="AZ157">
        <f t="shared" ca="1" si="62"/>
        <v>3.9221315634247578E-2</v>
      </c>
      <c r="BA157" t="e">
        <f t="shared" ca="1" si="62"/>
        <v>#NUM!</v>
      </c>
      <c r="BB157" t="e">
        <f t="shared" ca="1" si="62"/>
        <v>#DIV/0!</v>
      </c>
      <c r="BD157">
        <f t="shared" ca="1" si="63"/>
        <v>0.55239393848122109</v>
      </c>
      <c r="BE157">
        <f t="shared" ca="1" si="63"/>
        <v>2.9081931031732018</v>
      </c>
      <c r="BF157" t="e">
        <f t="shared" ca="1" si="63"/>
        <v>#NUM!</v>
      </c>
      <c r="BG157" t="e">
        <f t="shared" ca="1" si="54"/>
        <v>#DIV/0!</v>
      </c>
      <c r="BI157" t="str">
        <f t="shared" si="64"/>
        <v>2022-48</v>
      </c>
      <c r="BJ157">
        <f t="shared" ca="1" si="65"/>
        <v>1.051077967812216</v>
      </c>
      <c r="BK157">
        <f t="shared" ca="1" si="65"/>
        <v>1.2310529156254661</v>
      </c>
      <c r="BL157" t="e">
        <f t="shared" ca="1" si="65"/>
        <v>#NUM!</v>
      </c>
      <c r="BM157" t="e">
        <f t="shared" ca="1" si="55"/>
        <v>#DIV/0!</v>
      </c>
    </row>
    <row r="158" spans="1:65" x14ac:dyDescent="0.25">
      <c r="A158" s="1" t="s">
        <v>89</v>
      </c>
      <c r="B158" s="11">
        <v>5793070</v>
      </c>
      <c r="C158" s="11">
        <v>2188862</v>
      </c>
      <c r="D158" s="11">
        <v>1771892</v>
      </c>
      <c r="E158" s="11">
        <v>81</v>
      </c>
      <c r="F158" s="11">
        <v>10</v>
      </c>
      <c r="G158" s="11">
        <v>822</v>
      </c>
      <c r="H158" s="11">
        <v>241</v>
      </c>
      <c r="I158" s="11">
        <v>977</v>
      </c>
      <c r="J158" s="11">
        <v>0</v>
      </c>
      <c r="K158" s="11">
        <v>0</v>
      </c>
      <c r="M158" t="str">
        <f t="shared" si="56"/>
        <v>2022-49</v>
      </c>
      <c r="N158">
        <f t="shared" si="50"/>
        <v>822</v>
      </c>
      <c r="O158">
        <f t="shared" si="50"/>
        <v>241</v>
      </c>
      <c r="P158">
        <f t="shared" si="50"/>
        <v>977</v>
      </c>
      <c r="Q158">
        <f t="shared" si="50"/>
        <v>0</v>
      </c>
      <c r="R158">
        <f t="shared" si="50"/>
        <v>0</v>
      </c>
      <c r="U158" t="str">
        <f t="shared" si="57"/>
        <v>2022-49</v>
      </c>
      <c r="V158">
        <f t="shared" si="66"/>
        <v>68788</v>
      </c>
      <c r="W158">
        <f t="shared" si="66"/>
        <v>16875</v>
      </c>
      <c r="X158">
        <f t="shared" si="66"/>
        <v>67387</v>
      </c>
      <c r="Y158">
        <f t="shared" si="66"/>
        <v>7</v>
      </c>
      <c r="Z158">
        <f t="shared" si="66"/>
        <v>1</v>
      </c>
      <c r="AC158">
        <f t="shared" si="48"/>
        <v>1.4189367640991737E-4</v>
      </c>
      <c r="AD158">
        <f t="shared" si="48"/>
        <v>1.1010287537542339E-4</v>
      </c>
      <c r="AE158">
        <f t="shared" si="48"/>
        <v>5.5138800784697935E-4</v>
      </c>
      <c r="AF158">
        <f t="shared" si="48"/>
        <v>0</v>
      </c>
      <c r="AG158">
        <f t="shared" si="48"/>
        <v>0</v>
      </c>
      <c r="AI158" t="str">
        <f t="shared" si="58"/>
        <v>2022-49</v>
      </c>
      <c r="AJ158">
        <f t="shared" si="52"/>
        <v>1.4191381332076669E-4</v>
      </c>
      <c r="AK158">
        <f t="shared" si="52"/>
        <v>1.1011499946481383E-4</v>
      </c>
      <c r="AL158">
        <f t="shared" si="52"/>
        <v>5.5169221830542864E-4</v>
      </c>
      <c r="AM158">
        <f t="shared" si="52"/>
        <v>0</v>
      </c>
      <c r="AN158">
        <f t="shared" si="52"/>
        <v>0</v>
      </c>
      <c r="AP158" t="str">
        <f t="shared" si="59"/>
        <v>2022-49</v>
      </c>
      <c r="AQ158">
        <f t="shared" ca="1" si="60"/>
        <v>2.0440977936535924E-4</v>
      </c>
      <c r="AR158">
        <f t="shared" ca="1" si="60"/>
        <v>1.1160138821160257E-4</v>
      </c>
      <c r="AS158">
        <f t="shared" ca="1" si="53"/>
        <v>6.4816249291676749E-4</v>
      </c>
      <c r="AT158" t="e">
        <f t="shared" ca="1" si="53"/>
        <v>#NUM!</v>
      </c>
      <c r="AU158" t="e">
        <f t="shared" ca="1" si="53"/>
        <v>#DIV/0!</v>
      </c>
      <c r="AW158" t="str">
        <f t="shared" si="61"/>
        <v>2022-49</v>
      </c>
      <c r="AX158">
        <f t="shared" ca="1" si="62"/>
        <v>1.3690899239591445E-2</v>
      </c>
      <c r="AY158">
        <f t="shared" ca="1" si="62"/>
        <v>7.5614564174313675E-3</v>
      </c>
      <c r="AZ158">
        <f t="shared" ca="1" si="62"/>
        <v>3.9869478127164348E-2</v>
      </c>
      <c r="BA158" t="e">
        <f t="shared" ca="1" si="62"/>
        <v>#NUM!</v>
      </c>
      <c r="BB158" t="e">
        <f t="shared" ca="1" si="62"/>
        <v>#DIV/0!</v>
      </c>
      <c r="BD158">
        <f t="shared" ca="1" si="63"/>
        <v>0.55229801089800523</v>
      </c>
      <c r="BE158">
        <f t="shared" ca="1" si="63"/>
        <v>2.912115371638226</v>
      </c>
      <c r="BF158" t="e">
        <f t="shared" ca="1" si="63"/>
        <v>#NUM!</v>
      </c>
      <c r="BG158" t="e">
        <f t="shared" ca="1" si="54"/>
        <v>#DIV/0!</v>
      </c>
      <c r="BI158" t="str">
        <f t="shared" si="64"/>
        <v>2022-49</v>
      </c>
      <c r="BJ158">
        <f t="shared" ca="1" si="65"/>
        <v>1.0508954397969721</v>
      </c>
      <c r="BK158">
        <f t="shared" ca="1" si="65"/>
        <v>1.232713231793765</v>
      </c>
      <c r="BL158" t="e">
        <f t="shared" ca="1" si="65"/>
        <v>#NUM!</v>
      </c>
      <c r="BM158" t="e">
        <f t="shared" ca="1" si="55"/>
        <v>#DIV/0!</v>
      </c>
    </row>
    <row r="159" spans="1:65" x14ac:dyDescent="0.25">
      <c r="A159" s="1" t="s">
        <v>90</v>
      </c>
      <c r="B159" s="11">
        <v>5792248</v>
      </c>
      <c r="C159" s="11">
        <v>2188621</v>
      </c>
      <c r="D159" s="11">
        <v>1770915</v>
      </c>
      <c r="E159" s="11">
        <v>81</v>
      </c>
      <c r="F159" s="11">
        <v>10</v>
      </c>
      <c r="G159" s="11">
        <v>855</v>
      </c>
      <c r="H159" s="11">
        <v>303</v>
      </c>
      <c r="I159" s="11">
        <v>1105</v>
      </c>
      <c r="J159" s="11">
        <v>0</v>
      </c>
      <c r="K159" s="11">
        <v>0</v>
      </c>
      <c r="M159" t="str">
        <f t="shared" si="56"/>
        <v>2022-50</v>
      </c>
      <c r="N159">
        <f t="shared" si="50"/>
        <v>855</v>
      </c>
      <c r="O159">
        <f t="shared" si="50"/>
        <v>303</v>
      </c>
      <c r="P159">
        <f t="shared" si="50"/>
        <v>1105</v>
      </c>
      <c r="Q159">
        <f t="shared" si="50"/>
        <v>0</v>
      </c>
      <c r="R159">
        <f t="shared" si="50"/>
        <v>0</v>
      </c>
      <c r="U159" t="str">
        <f t="shared" si="57"/>
        <v>2022-50</v>
      </c>
      <c r="V159">
        <f t="shared" si="66"/>
        <v>69643</v>
      </c>
      <c r="W159">
        <f t="shared" si="66"/>
        <v>17178</v>
      </c>
      <c r="X159">
        <f t="shared" si="66"/>
        <v>68492</v>
      </c>
      <c r="Y159">
        <f t="shared" si="66"/>
        <v>7</v>
      </c>
      <c r="Z159">
        <f t="shared" si="66"/>
        <v>1</v>
      </c>
      <c r="AC159">
        <f t="shared" si="48"/>
        <v>1.4761108295086812E-4</v>
      </c>
      <c r="AD159">
        <f t="shared" si="48"/>
        <v>1.3844333943611068E-4</v>
      </c>
      <c r="AE159">
        <f t="shared" si="48"/>
        <v>6.239712239153206E-4</v>
      </c>
      <c r="AF159">
        <f t="shared" si="48"/>
        <v>0</v>
      </c>
      <c r="AG159">
        <f t="shared" si="48"/>
        <v>0</v>
      </c>
      <c r="AI159" t="str">
        <f t="shared" si="58"/>
        <v>2022-50</v>
      </c>
      <c r="AJ159">
        <f t="shared" si="52"/>
        <v>1.4763287546769777E-4</v>
      </c>
      <c r="AK159">
        <f t="shared" si="52"/>
        <v>1.3846250886942818E-4</v>
      </c>
      <c r="AL159">
        <f t="shared" si="52"/>
        <v>6.243608273750255E-4</v>
      </c>
      <c r="AM159">
        <f t="shared" si="52"/>
        <v>0</v>
      </c>
      <c r="AN159">
        <f t="shared" si="52"/>
        <v>0</v>
      </c>
      <c r="AP159" t="str">
        <f t="shared" si="59"/>
        <v>2022-50</v>
      </c>
      <c r="AQ159">
        <f t="shared" ca="1" si="60"/>
        <v>2.1368454124434642E-4</v>
      </c>
      <c r="AR159">
        <f t="shared" ca="1" si="60"/>
        <v>1.4035663703127317E-4</v>
      </c>
      <c r="AS159">
        <f t="shared" ca="1" si="53"/>
        <v>7.3511595014372731E-4</v>
      </c>
      <c r="AT159" t="e">
        <f t="shared" ca="1" si="53"/>
        <v>#NUM!</v>
      </c>
      <c r="AU159" t="e">
        <f t="shared" ca="1" si="53"/>
        <v>#DIV/0!</v>
      </c>
      <c r="AW159" t="str">
        <f t="shared" si="61"/>
        <v>2022-50</v>
      </c>
      <c r="AX159">
        <f t="shared" ref="AX159:BB174" ca="1" si="67">IF(ROW()&gt;=$B$2, AQ159+AX158,0)</f>
        <v>1.3904583780835792E-2</v>
      </c>
      <c r="AY159">
        <f t="shared" ca="1" si="67"/>
        <v>7.7018130544626411E-3</v>
      </c>
      <c r="AZ159">
        <f t="shared" ca="1" si="67"/>
        <v>4.0604594077308077E-2</v>
      </c>
      <c r="BA159" t="e">
        <f t="shared" ca="1" si="67"/>
        <v>#NUM!</v>
      </c>
      <c r="BB159" t="e">
        <f t="shared" ca="1" si="67"/>
        <v>#DIV/0!</v>
      </c>
      <c r="BD159">
        <f t="shared" ca="1" si="63"/>
        <v>0.5539046098652578</v>
      </c>
      <c r="BE159">
        <f t="shared" ca="1" si="63"/>
        <v>2.9202308186507522</v>
      </c>
      <c r="BF159" t="e">
        <f t="shared" ca="1" si="63"/>
        <v>#NUM!</v>
      </c>
      <c r="BG159" t="e">
        <f t="shared" ca="1" si="54"/>
        <v>#DIV/0!</v>
      </c>
      <c r="BI159" t="str">
        <f t="shared" si="64"/>
        <v>2022-50</v>
      </c>
      <c r="BJ159">
        <f t="shared" ca="1" si="65"/>
        <v>1.0539524262335573</v>
      </c>
      <c r="BK159">
        <f t="shared" ca="1" si="65"/>
        <v>1.2361485417446323</v>
      </c>
      <c r="BL159" t="e">
        <f t="shared" ca="1" si="65"/>
        <v>#NUM!</v>
      </c>
      <c r="BM159" t="e">
        <f t="shared" ca="1" si="55"/>
        <v>#DIV/0!</v>
      </c>
    </row>
    <row r="160" spans="1:65" x14ac:dyDescent="0.25">
      <c r="A160" s="1" t="s">
        <v>91</v>
      </c>
      <c r="B160" s="11">
        <v>5791393</v>
      </c>
      <c r="C160" s="11">
        <v>2188318</v>
      </c>
      <c r="D160" s="11">
        <v>1769810</v>
      </c>
      <c r="E160" s="11">
        <v>81</v>
      </c>
      <c r="F160" s="11">
        <v>10</v>
      </c>
      <c r="G160" s="11">
        <v>946</v>
      </c>
      <c r="H160" s="11">
        <v>288</v>
      </c>
      <c r="I160" s="11">
        <v>1281</v>
      </c>
      <c r="J160" s="11">
        <v>0</v>
      </c>
      <c r="K160" s="11">
        <v>0</v>
      </c>
      <c r="M160" t="str">
        <f t="shared" si="56"/>
        <v>2022-51</v>
      </c>
      <c r="N160">
        <f t="shared" si="50"/>
        <v>946</v>
      </c>
      <c r="O160">
        <f t="shared" si="50"/>
        <v>288</v>
      </c>
      <c r="P160">
        <f t="shared" si="50"/>
        <v>1281</v>
      </c>
      <c r="Q160">
        <f t="shared" si="50"/>
        <v>0</v>
      </c>
      <c r="R160">
        <f t="shared" si="50"/>
        <v>0</v>
      </c>
      <c r="U160" t="str">
        <f t="shared" si="57"/>
        <v>2022-51</v>
      </c>
      <c r="V160">
        <f t="shared" si="66"/>
        <v>70589</v>
      </c>
      <c r="W160">
        <f t="shared" si="66"/>
        <v>17466</v>
      </c>
      <c r="X160">
        <f t="shared" si="66"/>
        <v>69773</v>
      </c>
      <c r="Y160">
        <f t="shared" si="66"/>
        <v>7</v>
      </c>
      <c r="Z160">
        <f t="shared" si="66"/>
        <v>1</v>
      </c>
      <c r="AC160">
        <f t="shared" si="48"/>
        <v>1.6334584788150276E-4</v>
      </c>
      <c r="AD160">
        <f t="shared" si="48"/>
        <v>1.316079290121454E-4</v>
      </c>
      <c r="AE160">
        <f t="shared" si="48"/>
        <v>7.2380651030336588E-4</v>
      </c>
      <c r="AF160">
        <f t="shared" si="48"/>
        <v>0</v>
      </c>
      <c r="AG160">
        <f t="shared" si="48"/>
        <v>0</v>
      </c>
      <c r="AI160" t="str">
        <f t="shared" si="58"/>
        <v>2022-51</v>
      </c>
      <c r="AJ160">
        <f t="shared" si="52"/>
        <v>1.6337253446996536E-4</v>
      </c>
      <c r="AK160">
        <f t="shared" si="52"/>
        <v>1.3162525212900896E-4</v>
      </c>
      <c r="AL160">
        <f t="shared" si="52"/>
        <v>7.2433081731021899E-4</v>
      </c>
      <c r="AM160">
        <f t="shared" si="52"/>
        <v>0</v>
      </c>
      <c r="AN160">
        <f t="shared" si="52"/>
        <v>0</v>
      </c>
      <c r="AP160" t="str">
        <f t="shared" si="59"/>
        <v>2022-51</v>
      </c>
      <c r="AQ160">
        <f t="shared" ca="1" si="60"/>
        <v>2.376195118085697E-4</v>
      </c>
      <c r="AR160">
        <f t="shared" ca="1" si="60"/>
        <v>1.3344970404928854E-4</v>
      </c>
      <c r="AS160">
        <f t="shared" ca="1" si="53"/>
        <v>8.5465398515898589E-4</v>
      </c>
      <c r="AT160" t="e">
        <f t="shared" ca="1" si="53"/>
        <v>#NUM!</v>
      </c>
      <c r="AU160" t="e">
        <f t="shared" ca="1" si="53"/>
        <v>#DIV/0!</v>
      </c>
      <c r="AW160" t="str">
        <f t="shared" si="61"/>
        <v>2022-51</v>
      </c>
      <c r="AX160">
        <f t="shared" ca="1" si="67"/>
        <v>1.4142203292644361E-2</v>
      </c>
      <c r="AY160">
        <f t="shared" ca="1" si="67"/>
        <v>7.8352627585119294E-3</v>
      </c>
      <c r="AZ160">
        <f t="shared" ca="1" si="67"/>
        <v>4.1459248062467063E-2</v>
      </c>
      <c r="BA160" t="e">
        <f t="shared" ca="1" si="67"/>
        <v>#NUM!</v>
      </c>
      <c r="BB160" t="e">
        <f t="shared" ca="1" si="67"/>
        <v>#DIV/0!</v>
      </c>
      <c r="BD160">
        <f t="shared" ca="1" si="63"/>
        <v>0.55403409188631902</v>
      </c>
      <c r="BE160">
        <f t="shared" ca="1" si="63"/>
        <v>2.9315975173423534</v>
      </c>
      <c r="BF160" t="e">
        <f t="shared" ca="1" si="63"/>
        <v>#NUM!</v>
      </c>
      <c r="BG160" t="e">
        <f t="shared" ca="1" si="54"/>
        <v>#DIV/0!</v>
      </c>
      <c r="BI160" t="str">
        <f t="shared" si="64"/>
        <v>2022-51</v>
      </c>
      <c r="BJ160">
        <f t="shared" ca="1" si="65"/>
        <v>1.0541988005872287</v>
      </c>
      <c r="BK160">
        <f t="shared" ca="1" si="65"/>
        <v>1.2409601230492104</v>
      </c>
      <c r="BL160" t="e">
        <f t="shared" ca="1" si="65"/>
        <v>#NUM!</v>
      </c>
      <c r="BM160" t="e">
        <f t="shared" ca="1" si="55"/>
        <v>#DIV/0!</v>
      </c>
    </row>
    <row r="161" spans="1:65" x14ac:dyDescent="0.25">
      <c r="A161" s="1" t="s">
        <v>92</v>
      </c>
      <c r="B161" s="11">
        <v>5790447</v>
      </c>
      <c r="C161" s="11">
        <v>2188030</v>
      </c>
      <c r="D161" s="11">
        <v>1768529</v>
      </c>
      <c r="E161" s="11">
        <v>81</v>
      </c>
      <c r="F161" s="11">
        <v>10</v>
      </c>
      <c r="G161" s="11">
        <v>1059</v>
      </c>
      <c r="H161" s="11">
        <v>317</v>
      </c>
      <c r="I161" s="11">
        <v>1223</v>
      </c>
      <c r="J161" s="11">
        <v>0</v>
      </c>
      <c r="K161" s="11">
        <v>0</v>
      </c>
      <c r="M161" t="str">
        <f t="shared" si="56"/>
        <v>2022-52</v>
      </c>
      <c r="N161">
        <f t="shared" si="50"/>
        <v>1059</v>
      </c>
      <c r="O161">
        <f t="shared" si="50"/>
        <v>317</v>
      </c>
      <c r="P161">
        <f t="shared" si="50"/>
        <v>1223</v>
      </c>
      <c r="Q161">
        <f t="shared" si="50"/>
        <v>0</v>
      </c>
      <c r="R161">
        <f t="shared" si="50"/>
        <v>0</v>
      </c>
      <c r="U161" t="str">
        <f t="shared" si="57"/>
        <v>2022-52</v>
      </c>
      <c r="V161">
        <f t="shared" ref="V161:Z176" si="68">N161+V160</f>
        <v>71648</v>
      </c>
      <c r="W161">
        <f t="shared" si="68"/>
        <v>17783</v>
      </c>
      <c r="X161">
        <f t="shared" si="68"/>
        <v>70996</v>
      </c>
      <c r="Y161">
        <f t="shared" si="68"/>
        <v>7</v>
      </c>
      <c r="Z161">
        <f t="shared" si="68"/>
        <v>1</v>
      </c>
      <c r="AC161">
        <f t="shared" si="48"/>
        <v>1.8288743511511287E-4</v>
      </c>
      <c r="AD161">
        <f t="shared" si="48"/>
        <v>1.4487918355781228E-4</v>
      </c>
      <c r="AE161">
        <f t="shared" si="48"/>
        <v>6.9153516849313748E-4</v>
      </c>
      <c r="AF161">
        <f t="shared" si="48"/>
        <v>0</v>
      </c>
      <c r="AG161">
        <f t="shared" si="48"/>
        <v>0</v>
      </c>
      <c r="AI161" t="str">
        <f t="shared" si="58"/>
        <v>2022-52</v>
      </c>
      <c r="AJ161">
        <f t="shared" si="52"/>
        <v>1.8292088955743026E-4</v>
      </c>
      <c r="AK161">
        <f t="shared" si="52"/>
        <v>1.4490017683062208E-4</v>
      </c>
      <c r="AL161">
        <f t="shared" si="52"/>
        <v>6.9201374793397301E-4</v>
      </c>
      <c r="AM161">
        <f t="shared" si="52"/>
        <v>0</v>
      </c>
      <c r="AN161">
        <f t="shared" si="52"/>
        <v>0</v>
      </c>
      <c r="AP161" t="str">
        <f t="shared" si="59"/>
        <v>2022-52</v>
      </c>
      <c r="AQ161">
        <f t="shared" ca="1" si="60"/>
        <v>2.6734950489255832E-4</v>
      </c>
      <c r="AR161">
        <f t="shared" ca="1" si="60"/>
        <v>1.4693489803129512E-4</v>
      </c>
      <c r="AS161">
        <f t="shared" ca="1" si="53"/>
        <v>8.1827869142492467E-4</v>
      </c>
      <c r="AT161" t="e">
        <f t="shared" ca="1" si="53"/>
        <v>#NUM!</v>
      </c>
      <c r="AU161" t="e">
        <f t="shared" ca="1" si="53"/>
        <v>#DIV/0!</v>
      </c>
      <c r="AW161" t="str">
        <f t="shared" si="61"/>
        <v>2022-52</v>
      </c>
      <c r="AX161">
        <f t="shared" ca="1" si="67"/>
        <v>1.4409552797536919E-2</v>
      </c>
      <c r="AY161">
        <f t="shared" ca="1" si="67"/>
        <v>7.9821976565432242E-3</v>
      </c>
      <c r="AZ161">
        <f t="shared" ca="1" si="67"/>
        <v>4.2277526753891986E-2</v>
      </c>
      <c r="BA161" t="e">
        <f t="shared" ca="1" si="67"/>
        <v>#NUM!</v>
      </c>
      <c r="BB161" t="e">
        <f t="shared" ca="1" si="67"/>
        <v>#DIV/0!</v>
      </c>
      <c r="BD161">
        <f t="shared" ca="1" si="63"/>
        <v>0.55395179633247549</v>
      </c>
      <c r="BE161">
        <f t="shared" ca="1" si="63"/>
        <v>2.9339929800679623</v>
      </c>
      <c r="BF161" t="e">
        <f t="shared" ca="1" si="63"/>
        <v>#NUM!</v>
      </c>
      <c r="BG161" t="e">
        <f t="shared" ca="1" si="54"/>
        <v>#DIV/0!</v>
      </c>
      <c r="BI161" t="str">
        <f t="shared" si="64"/>
        <v>2022-52</v>
      </c>
      <c r="BJ161">
        <f t="shared" ca="1" si="65"/>
        <v>1.0540422111725591</v>
      </c>
      <c r="BK161">
        <f t="shared" ca="1" si="65"/>
        <v>1.2419741345910904</v>
      </c>
      <c r="BL161" t="e">
        <f t="shared" ca="1" si="65"/>
        <v>#NUM!</v>
      </c>
      <c r="BM161" t="e">
        <f t="shared" ca="1" si="55"/>
        <v>#DIV/0!</v>
      </c>
    </row>
    <row r="162" spans="1:65" x14ac:dyDescent="0.25">
      <c r="A162" s="1" t="s">
        <v>93</v>
      </c>
      <c r="B162" s="11">
        <v>5789388</v>
      </c>
      <c r="C162" s="11">
        <v>2187713</v>
      </c>
      <c r="D162" s="11">
        <v>1767306</v>
      </c>
      <c r="E162" s="11">
        <v>81</v>
      </c>
      <c r="F162" s="11">
        <v>10</v>
      </c>
      <c r="G162" s="11">
        <v>927</v>
      </c>
      <c r="H162" s="11">
        <v>299</v>
      </c>
      <c r="I162" s="11">
        <v>1202</v>
      </c>
      <c r="J162" s="11">
        <v>0</v>
      </c>
      <c r="K162" s="11">
        <v>0</v>
      </c>
      <c r="M162" t="str">
        <f t="shared" si="56"/>
        <v>2023-01</v>
      </c>
      <c r="N162">
        <f t="shared" si="50"/>
        <v>927</v>
      </c>
      <c r="O162">
        <f t="shared" si="50"/>
        <v>299</v>
      </c>
      <c r="P162">
        <f t="shared" si="50"/>
        <v>1202</v>
      </c>
      <c r="Q162">
        <f t="shared" si="50"/>
        <v>0</v>
      </c>
      <c r="R162">
        <f t="shared" si="50"/>
        <v>0</v>
      </c>
      <c r="U162" t="str">
        <f t="shared" si="57"/>
        <v>2023-01</v>
      </c>
      <c r="V162">
        <f t="shared" si="68"/>
        <v>72575</v>
      </c>
      <c r="W162">
        <f t="shared" si="68"/>
        <v>18082</v>
      </c>
      <c r="X162">
        <f t="shared" si="68"/>
        <v>72198</v>
      </c>
      <c r="Y162">
        <f t="shared" si="68"/>
        <v>7</v>
      </c>
      <c r="Z162">
        <f t="shared" si="68"/>
        <v>1</v>
      </c>
      <c r="AC162">
        <f t="shared" si="48"/>
        <v>1.6012055160234554E-4</v>
      </c>
      <c r="AD162">
        <f t="shared" si="48"/>
        <v>1.3667240629826674E-4</v>
      </c>
      <c r="AE162">
        <f t="shared" si="48"/>
        <v>6.8013122798202459E-4</v>
      </c>
      <c r="AF162">
        <f t="shared" si="48"/>
        <v>0</v>
      </c>
      <c r="AG162">
        <f t="shared" si="48"/>
        <v>0</v>
      </c>
      <c r="AI162" t="str">
        <f t="shared" si="58"/>
        <v>2023-01</v>
      </c>
      <c r="AJ162">
        <f t="shared" si="52"/>
        <v>1.6014619464153722E-4</v>
      </c>
      <c r="AK162">
        <f t="shared" si="52"/>
        <v>1.3669108841103054E-4</v>
      </c>
      <c r="AL162">
        <f t="shared" si="52"/>
        <v>6.8059414756895225E-4</v>
      </c>
      <c r="AM162">
        <f t="shared" si="52"/>
        <v>0</v>
      </c>
      <c r="AN162">
        <f t="shared" si="52"/>
        <v>0</v>
      </c>
      <c r="AP162" t="str">
        <f t="shared" si="59"/>
        <v>2023-01</v>
      </c>
      <c r="AQ162">
        <f t="shared" ca="1" si="60"/>
        <v>2.3520455582897801E-4</v>
      </c>
      <c r="AR162">
        <f t="shared" ca="1" si="60"/>
        <v>1.3863531821590538E-4</v>
      </c>
      <c r="AS162">
        <f t="shared" ca="1" si="53"/>
        <v>8.0650653410532271E-4</v>
      </c>
      <c r="AT162" t="e">
        <f t="shared" ca="1" si="53"/>
        <v>#NUM!</v>
      </c>
      <c r="AU162" t="e">
        <f t="shared" ca="1" si="53"/>
        <v>#DIV/0!</v>
      </c>
      <c r="AW162" t="str">
        <f t="shared" si="61"/>
        <v>2023-01</v>
      </c>
      <c r="AX162">
        <f t="shared" ca="1" si="67"/>
        <v>1.4644757353365897E-2</v>
      </c>
      <c r="AY162">
        <f t="shared" ca="1" si="67"/>
        <v>8.120832974759129E-3</v>
      </c>
      <c r="AZ162">
        <f t="shared" ca="1" si="67"/>
        <v>4.3084033287997307E-2</v>
      </c>
      <c r="BA162" t="e">
        <f t="shared" ca="1" si="67"/>
        <v>#NUM!</v>
      </c>
      <c r="BB162" t="e">
        <f t="shared" ca="1" si="67"/>
        <v>#DIV/0!</v>
      </c>
      <c r="BD162">
        <f t="shared" ca="1" si="63"/>
        <v>0.55452151092777691</v>
      </c>
      <c r="BE162">
        <f t="shared" ca="1" si="63"/>
        <v>2.9419424472809741</v>
      </c>
      <c r="BF162" t="e">
        <f t="shared" ca="1" si="63"/>
        <v>#NUM!</v>
      </c>
      <c r="BG162" t="e">
        <f t="shared" ca="1" si="54"/>
        <v>#DIV/0!</v>
      </c>
      <c r="BI162" t="str">
        <f t="shared" si="64"/>
        <v>2023-01</v>
      </c>
      <c r="BJ162">
        <f t="shared" ca="1" si="65"/>
        <v>1.0551262463462772</v>
      </c>
      <c r="BK162">
        <f t="shared" ca="1" si="65"/>
        <v>1.245339184449564</v>
      </c>
      <c r="BL162" t="e">
        <f t="shared" ca="1" si="65"/>
        <v>#NUM!</v>
      </c>
      <c r="BM162" t="e">
        <f t="shared" ca="1" si="55"/>
        <v>#DIV/0!</v>
      </c>
    </row>
    <row r="163" spans="1:65" x14ac:dyDescent="0.25">
      <c r="A163" s="1" t="s">
        <v>94</v>
      </c>
      <c r="B163" s="11">
        <v>5788461</v>
      </c>
      <c r="C163" s="11">
        <v>2187414</v>
      </c>
      <c r="D163" s="11">
        <v>1766104</v>
      </c>
      <c r="E163" s="11">
        <v>81</v>
      </c>
      <c r="F163" s="11">
        <v>10</v>
      </c>
      <c r="G163" s="11">
        <v>861</v>
      </c>
      <c r="H163" s="11">
        <v>282</v>
      </c>
      <c r="I163" s="11">
        <v>1080</v>
      </c>
      <c r="J163" s="11">
        <v>0</v>
      </c>
      <c r="K163" s="11">
        <v>0</v>
      </c>
      <c r="M163" t="str">
        <f t="shared" si="56"/>
        <v>2023-02</v>
      </c>
      <c r="N163">
        <f t="shared" si="50"/>
        <v>861</v>
      </c>
      <c r="O163">
        <f t="shared" si="50"/>
        <v>282</v>
      </c>
      <c r="P163">
        <f t="shared" si="50"/>
        <v>1080</v>
      </c>
      <c r="Q163">
        <f t="shared" si="50"/>
        <v>0</v>
      </c>
      <c r="R163">
        <f t="shared" si="50"/>
        <v>0</v>
      </c>
      <c r="U163" t="str">
        <f t="shared" si="57"/>
        <v>2023-02</v>
      </c>
      <c r="V163">
        <f t="shared" si="68"/>
        <v>73436</v>
      </c>
      <c r="W163">
        <f t="shared" si="68"/>
        <v>18364</v>
      </c>
      <c r="X163">
        <f t="shared" si="68"/>
        <v>73278</v>
      </c>
      <c r="Y163">
        <f t="shared" si="68"/>
        <v>7</v>
      </c>
      <c r="Z163">
        <f t="shared" si="68"/>
        <v>1</v>
      </c>
      <c r="AC163">
        <f t="shared" si="48"/>
        <v>1.4874419988318137E-4</v>
      </c>
      <c r="AD163">
        <f t="shared" si="48"/>
        <v>1.2891935408660638E-4</v>
      </c>
      <c r="AE163">
        <f t="shared" si="48"/>
        <v>6.1151551664001666E-4</v>
      </c>
      <c r="AF163">
        <f t="shared" si="48"/>
        <v>0</v>
      </c>
      <c r="AG163">
        <f t="shared" si="48"/>
        <v>0</v>
      </c>
      <c r="AI163" t="str">
        <f t="shared" si="58"/>
        <v>2023-02</v>
      </c>
      <c r="AJ163">
        <f t="shared" si="52"/>
        <v>1.4876632828602382E-4</v>
      </c>
      <c r="AK163">
        <f t="shared" si="52"/>
        <v>1.2893597660807251E-4</v>
      </c>
      <c r="AL163">
        <f t="shared" si="52"/>
        <v>6.1188971577545584E-4</v>
      </c>
      <c r="AM163">
        <f t="shared" si="52"/>
        <v>0</v>
      </c>
      <c r="AN163">
        <f t="shared" si="52"/>
        <v>0</v>
      </c>
      <c r="AP163" t="str">
        <f t="shared" si="59"/>
        <v>2023-02</v>
      </c>
      <c r="AQ163">
        <f t="shared" ca="1" si="60"/>
        <v>2.1955674168716412E-4</v>
      </c>
      <c r="AR163">
        <f t="shared" ca="1" si="60"/>
        <v>1.307932819911754E-4</v>
      </c>
      <c r="AS163">
        <f t="shared" ca="1" si="53"/>
        <v>7.2665119892099429E-4</v>
      </c>
      <c r="AT163" t="e">
        <f t="shared" ca="1" si="53"/>
        <v>#NUM!</v>
      </c>
      <c r="AU163" t="e">
        <f t="shared" ca="1" si="53"/>
        <v>#DIV/0!</v>
      </c>
      <c r="AW163" t="str">
        <f t="shared" si="61"/>
        <v>2023-02</v>
      </c>
      <c r="AX163">
        <f t="shared" ca="1" si="67"/>
        <v>1.4864314095053061E-2</v>
      </c>
      <c r="AY163">
        <f t="shared" ca="1" si="67"/>
        <v>8.2516262567503048E-3</v>
      </c>
      <c r="AZ163">
        <f t="shared" ca="1" si="67"/>
        <v>4.38106844869183E-2</v>
      </c>
      <c r="BA163" t="e">
        <f t="shared" ca="1" si="67"/>
        <v>#NUM!</v>
      </c>
      <c r="BB163" t="e">
        <f t="shared" ca="1" si="67"/>
        <v>#DIV/0!</v>
      </c>
      <c r="BD163">
        <f t="shared" ca="1" si="63"/>
        <v>0.55512997128448049</v>
      </c>
      <c r="BE163">
        <f t="shared" ca="1" si="63"/>
        <v>2.9473734345736662</v>
      </c>
      <c r="BF163" t="e">
        <f t="shared" ca="1" si="63"/>
        <v>#NUM!</v>
      </c>
      <c r="BG163" t="e">
        <f t="shared" ca="1" si="54"/>
        <v>#DIV/0!</v>
      </c>
      <c r="BI163" t="str">
        <f t="shared" si="64"/>
        <v>2023-02</v>
      </c>
      <c r="BJ163">
        <f t="shared" ca="1" si="65"/>
        <v>1.0562840057470713</v>
      </c>
      <c r="BK163">
        <f t="shared" ca="1" si="65"/>
        <v>1.2476381489626489</v>
      </c>
      <c r="BL163" t="e">
        <f t="shared" ca="1" si="65"/>
        <v>#NUM!</v>
      </c>
      <c r="BM163" t="e">
        <f t="shared" ca="1" si="55"/>
        <v>#DIV/0!</v>
      </c>
    </row>
    <row r="164" spans="1:65" x14ac:dyDescent="0.25">
      <c r="A164" s="1" t="s">
        <v>95</v>
      </c>
      <c r="B164" s="11">
        <v>5787600</v>
      </c>
      <c r="C164" s="11">
        <v>2187132</v>
      </c>
      <c r="D164" s="11">
        <v>1765024</v>
      </c>
      <c r="E164" s="11">
        <v>81</v>
      </c>
      <c r="F164" s="11">
        <v>10</v>
      </c>
      <c r="G164" s="11">
        <v>791</v>
      </c>
      <c r="H164" s="11">
        <v>286</v>
      </c>
      <c r="I164" s="11">
        <v>998</v>
      </c>
      <c r="J164" s="11">
        <v>0</v>
      </c>
      <c r="K164" s="11">
        <v>0</v>
      </c>
      <c r="M164" t="str">
        <f t="shared" si="56"/>
        <v>2023-03</v>
      </c>
      <c r="N164">
        <f t="shared" si="50"/>
        <v>791</v>
      </c>
      <c r="O164">
        <f t="shared" si="50"/>
        <v>286</v>
      </c>
      <c r="P164">
        <f t="shared" si="50"/>
        <v>998</v>
      </c>
      <c r="Q164">
        <f t="shared" si="50"/>
        <v>0</v>
      </c>
      <c r="R164">
        <f t="shared" si="50"/>
        <v>0</v>
      </c>
      <c r="U164" t="str">
        <f t="shared" si="57"/>
        <v>2023-03</v>
      </c>
      <c r="V164">
        <f t="shared" si="68"/>
        <v>74227</v>
      </c>
      <c r="W164">
        <f t="shared" si="68"/>
        <v>18650</v>
      </c>
      <c r="X164">
        <f t="shared" si="68"/>
        <v>74276</v>
      </c>
      <c r="Y164">
        <f t="shared" si="68"/>
        <v>7</v>
      </c>
      <c r="Z164">
        <f t="shared" si="68"/>
        <v>1</v>
      </c>
      <c r="AC164">
        <f t="shared" si="48"/>
        <v>1.3667150459603289E-4</v>
      </c>
      <c r="AD164">
        <f t="shared" si="48"/>
        <v>1.3076485552769563E-4</v>
      </c>
      <c r="AE164">
        <f t="shared" si="48"/>
        <v>5.6543140489874358E-4</v>
      </c>
      <c r="AF164">
        <f t="shared" si="48"/>
        <v>0</v>
      </c>
      <c r="AG164">
        <f t="shared" si="48"/>
        <v>0</v>
      </c>
      <c r="AI164" t="str">
        <f t="shared" si="58"/>
        <v>2023-03</v>
      </c>
      <c r="AJ164">
        <f t="shared" si="52"/>
        <v>1.3669018646235889E-4</v>
      </c>
      <c r="AK164">
        <f t="shared" si="52"/>
        <v>1.3078195739774678E-4</v>
      </c>
      <c r="AL164">
        <f t="shared" si="52"/>
        <v>5.6575131354040314E-4</v>
      </c>
      <c r="AM164">
        <f t="shared" si="52"/>
        <v>0</v>
      </c>
      <c r="AN164">
        <f t="shared" si="52"/>
        <v>0</v>
      </c>
      <c r="AP164" t="str">
        <f t="shared" si="59"/>
        <v>2023-03</v>
      </c>
      <c r="AQ164">
        <f t="shared" ca="1" si="60"/>
        <v>2.0271808519513101E-4</v>
      </c>
      <c r="AR164">
        <f t="shared" ca="1" si="60"/>
        <v>1.3268957351126234E-4</v>
      </c>
      <c r="AS164">
        <f t="shared" ca="1" si="53"/>
        <v>6.7330458512581824E-4</v>
      </c>
      <c r="AT164" t="e">
        <f t="shared" ca="1" si="53"/>
        <v>#NUM!</v>
      </c>
      <c r="AU164" t="e">
        <f t="shared" ca="1" si="53"/>
        <v>#DIV/0!</v>
      </c>
      <c r="AW164" t="str">
        <f t="shared" si="61"/>
        <v>2023-03</v>
      </c>
      <c r="AX164">
        <f t="shared" ca="1" si="67"/>
        <v>1.5067032180248192E-2</v>
      </c>
      <c r="AY164">
        <f t="shared" ca="1" si="67"/>
        <v>8.3843158302615677E-3</v>
      </c>
      <c r="AZ164">
        <f t="shared" ca="1" si="67"/>
        <v>4.4483989072044115E-2</v>
      </c>
      <c r="BA164" t="e">
        <f t="shared" ca="1" si="67"/>
        <v>#NUM!</v>
      </c>
      <c r="BB164" t="e">
        <f t="shared" ca="1" si="67"/>
        <v>#DIV/0!</v>
      </c>
      <c r="BD164">
        <f t="shared" ca="1" si="63"/>
        <v>0.55646763941028876</v>
      </c>
      <c r="BE164">
        <f t="shared" ca="1" si="63"/>
        <v>2.9524055261765128</v>
      </c>
      <c r="BF164" t="e">
        <f t="shared" ca="1" si="63"/>
        <v>#NUM!</v>
      </c>
      <c r="BG164" t="e">
        <f t="shared" ca="1" si="54"/>
        <v>#DIV/0!</v>
      </c>
      <c r="BI164" t="str">
        <f t="shared" si="64"/>
        <v>2023-03</v>
      </c>
      <c r="BJ164">
        <f t="shared" ca="1" si="65"/>
        <v>1.0588292789612335</v>
      </c>
      <c r="BK164">
        <f t="shared" ca="1" si="65"/>
        <v>1.2497682589036359</v>
      </c>
      <c r="BL164" t="e">
        <f t="shared" ca="1" si="65"/>
        <v>#NUM!</v>
      </c>
      <c r="BM164" t="e">
        <f t="shared" ca="1" si="55"/>
        <v>#DIV/0!</v>
      </c>
    </row>
    <row r="165" spans="1:65" x14ac:dyDescent="0.25">
      <c r="A165" s="1" t="s">
        <v>96</v>
      </c>
      <c r="B165" s="11">
        <v>5786809</v>
      </c>
      <c r="C165" s="11">
        <v>2186846</v>
      </c>
      <c r="D165" s="11">
        <v>1764026</v>
      </c>
      <c r="E165" s="11">
        <v>81</v>
      </c>
      <c r="F165" s="11">
        <v>10</v>
      </c>
      <c r="G165" s="11">
        <v>702</v>
      </c>
      <c r="H165" s="11">
        <v>265</v>
      </c>
      <c r="I165" s="11">
        <v>959</v>
      </c>
      <c r="J165" s="11">
        <v>0</v>
      </c>
      <c r="K165" s="11">
        <v>0</v>
      </c>
      <c r="M165" t="str">
        <f t="shared" si="56"/>
        <v>2023-04</v>
      </c>
      <c r="N165">
        <f t="shared" si="50"/>
        <v>702</v>
      </c>
      <c r="O165">
        <f t="shared" si="50"/>
        <v>265</v>
      </c>
      <c r="P165">
        <f t="shared" si="50"/>
        <v>959</v>
      </c>
      <c r="Q165">
        <f t="shared" si="50"/>
        <v>0</v>
      </c>
      <c r="R165">
        <f t="shared" si="50"/>
        <v>0</v>
      </c>
      <c r="U165" t="str">
        <f t="shared" si="57"/>
        <v>2023-04</v>
      </c>
      <c r="V165">
        <f t="shared" si="68"/>
        <v>74929</v>
      </c>
      <c r="W165">
        <f t="shared" si="68"/>
        <v>18915</v>
      </c>
      <c r="X165">
        <f t="shared" si="68"/>
        <v>75235</v>
      </c>
      <c r="Y165">
        <f t="shared" si="68"/>
        <v>7</v>
      </c>
      <c r="Z165">
        <f t="shared" si="68"/>
        <v>1</v>
      </c>
      <c r="AC165">
        <f t="shared" si="48"/>
        <v>1.2131038021127014E-4</v>
      </c>
      <c r="AD165">
        <f t="shared" si="48"/>
        <v>1.2117908622737953E-4</v>
      </c>
      <c r="AE165">
        <f t="shared" si="48"/>
        <v>5.4364278077533999E-4</v>
      </c>
      <c r="AF165">
        <f t="shared" si="48"/>
        <v>0</v>
      </c>
      <c r="AG165">
        <f t="shared" si="48"/>
        <v>0</v>
      </c>
      <c r="AI165" t="str">
        <f t="shared" si="58"/>
        <v>2023-04</v>
      </c>
      <c r="AJ165">
        <f t="shared" si="52"/>
        <v>1.2132509835389151E-4</v>
      </c>
      <c r="AK165">
        <f t="shared" si="52"/>
        <v>1.2119377252630008E-4</v>
      </c>
      <c r="AL165">
        <f t="shared" si="52"/>
        <v>5.4393850241931817E-4</v>
      </c>
      <c r="AM165">
        <f t="shared" si="52"/>
        <v>0</v>
      </c>
      <c r="AN165">
        <f t="shared" si="52"/>
        <v>0</v>
      </c>
      <c r="AP165" t="str">
        <f t="shared" si="59"/>
        <v>2023-04</v>
      </c>
      <c r="AQ165">
        <f t="shared" ca="1" si="60"/>
        <v>1.8080849786460368E-4</v>
      </c>
      <c r="AR165">
        <f t="shared" ca="1" si="60"/>
        <v>1.2298351770884851E-4</v>
      </c>
      <c r="AS165">
        <f t="shared" ca="1" si="53"/>
        <v>6.4873744007007633E-4</v>
      </c>
      <c r="AT165" t="e">
        <f t="shared" ca="1" si="53"/>
        <v>#NUM!</v>
      </c>
      <c r="AU165" t="e">
        <f t="shared" ca="1" si="53"/>
        <v>#DIV/0!</v>
      </c>
      <c r="AW165" t="str">
        <f t="shared" si="61"/>
        <v>2023-04</v>
      </c>
      <c r="AX165">
        <f t="shared" ca="1" si="67"/>
        <v>1.5247840678112795E-2</v>
      </c>
      <c r="AY165">
        <f t="shared" ca="1" si="67"/>
        <v>8.5072993479704158E-3</v>
      </c>
      <c r="AZ165">
        <f t="shared" ca="1" si="67"/>
        <v>4.5132726512114189E-2</v>
      </c>
      <c r="BA165" t="e">
        <f t="shared" ca="1" si="67"/>
        <v>#NUM!</v>
      </c>
      <c r="BB165" t="e">
        <f t="shared" ca="1" si="67"/>
        <v>#DIV/0!</v>
      </c>
      <c r="BD165">
        <f t="shared" ca="1" si="63"/>
        <v>0.55793469564395737</v>
      </c>
      <c r="BE165">
        <f t="shared" ca="1" si="63"/>
        <v>2.9599421626236593</v>
      </c>
      <c r="BF165" t="e">
        <f t="shared" ca="1" si="63"/>
        <v>#NUM!</v>
      </c>
      <c r="BG165" t="e">
        <f t="shared" ca="1" si="54"/>
        <v>#DIV/0!</v>
      </c>
      <c r="BI165" t="str">
        <f t="shared" si="64"/>
        <v>2023-04</v>
      </c>
      <c r="BJ165">
        <f t="shared" ca="1" si="65"/>
        <v>1.0616207478339554</v>
      </c>
      <c r="BK165">
        <f t="shared" ca="1" si="65"/>
        <v>1.2529585554015354</v>
      </c>
      <c r="BL165" t="e">
        <f t="shared" ca="1" si="65"/>
        <v>#NUM!</v>
      </c>
      <c r="BM165" t="e">
        <f t="shared" ca="1" si="55"/>
        <v>#DIV/0!</v>
      </c>
    </row>
    <row r="166" spans="1:65" x14ac:dyDescent="0.25">
      <c r="A166" s="1" t="s">
        <v>97</v>
      </c>
      <c r="B166" s="11">
        <v>5786107</v>
      </c>
      <c r="C166" s="11">
        <v>2186581</v>
      </c>
      <c r="D166" s="11">
        <v>1763067</v>
      </c>
      <c r="E166" s="11">
        <v>81</v>
      </c>
      <c r="F166" s="11">
        <v>10</v>
      </c>
      <c r="G166" s="11">
        <v>748</v>
      </c>
      <c r="H166" s="11">
        <v>256</v>
      </c>
      <c r="I166" s="11">
        <v>932</v>
      </c>
      <c r="J166" s="11">
        <v>0</v>
      </c>
      <c r="K166" s="11">
        <v>1</v>
      </c>
      <c r="M166" t="str">
        <f t="shared" si="56"/>
        <v>2023-05</v>
      </c>
      <c r="N166">
        <f t="shared" si="50"/>
        <v>748</v>
      </c>
      <c r="O166">
        <f t="shared" si="50"/>
        <v>256</v>
      </c>
      <c r="P166">
        <f t="shared" si="50"/>
        <v>932</v>
      </c>
      <c r="Q166">
        <f t="shared" si="50"/>
        <v>0</v>
      </c>
      <c r="R166">
        <f t="shared" si="50"/>
        <v>1</v>
      </c>
      <c r="U166" t="str">
        <f t="shared" si="57"/>
        <v>2023-05</v>
      </c>
      <c r="V166">
        <f t="shared" si="68"/>
        <v>75677</v>
      </c>
      <c r="W166">
        <f t="shared" si="68"/>
        <v>19171</v>
      </c>
      <c r="X166">
        <f t="shared" si="68"/>
        <v>76167</v>
      </c>
      <c r="Y166">
        <f t="shared" si="68"/>
        <v>7</v>
      </c>
      <c r="Z166">
        <f t="shared" si="68"/>
        <v>2</v>
      </c>
      <c r="AC166">
        <f t="shared" si="48"/>
        <v>1.2927517586522338E-4</v>
      </c>
      <c r="AD166">
        <f t="shared" si="48"/>
        <v>1.1707775746702272E-4</v>
      </c>
      <c r="AE166">
        <f t="shared" si="48"/>
        <v>5.2862426668980815E-4</v>
      </c>
      <c r="AF166">
        <f t="shared" si="48"/>
        <v>0</v>
      </c>
      <c r="AG166">
        <f t="shared" si="48"/>
        <v>0.1</v>
      </c>
      <c r="AI166" t="str">
        <f t="shared" si="58"/>
        <v>2023-05</v>
      </c>
      <c r="AJ166">
        <f t="shared" si="52"/>
        <v>1.2929189027714643E-4</v>
      </c>
      <c r="AK166">
        <f t="shared" si="52"/>
        <v>1.1709146640717458E-4</v>
      </c>
      <c r="AL166">
        <f t="shared" si="52"/>
        <v>5.2890387043358475E-4</v>
      </c>
      <c r="AM166">
        <f t="shared" si="52"/>
        <v>0</v>
      </c>
      <c r="AN166">
        <f t="shared" si="52"/>
        <v>0.11122563511022437</v>
      </c>
      <c r="AP166" t="str">
        <f t="shared" si="59"/>
        <v>2023-05</v>
      </c>
      <c r="AQ166">
        <f t="shared" ca="1" si="60"/>
        <v>1.9362101735185118E-4</v>
      </c>
      <c r="AR166">
        <f t="shared" ca="1" si="60"/>
        <v>1.1884187444463401E-4</v>
      </c>
      <c r="AS166">
        <f t="shared" ca="1" si="53"/>
        <v>6.3216299100666369E-4</v>
      </c>
      <c r="AT166" t="e">
        <f t="shared" ca="1" si="53"/>
        <v>#NUM!</v>
      </c>
      <c r="AU166" t="e">
        <f t="shared" ca="1" si="53"/>
        <v>#DIV/0!</v>
      </c>
      <c r="AW166" t="str">
        <f t="shared" si="61"/>
        <v>2023-05</v>
      </c>
      <c r="AX166">
        <f t="shared" ca="1" si="67"/>
        <v>1.5441461695464646E-2</v>
      </c>
      <c r="AY166">
        <f t="shared" ca="1" si="67"/>
        <v>8.6261412224150503E-3</v>
      </c>
      <c r="AZ166">
        <f t="shared" ca="1" si="67"/>
        <v>4.5764889503120854E-2</v>
      </c>
      <c r="BA166" t="e">
        <f t="shared" ca="1" si="67"/>
        <v>#NUM!</v>
      </c>
      <c r="BB166" t="e">
        <f t="shared" ca="1" si="67"/>
        <v>#DIV/0!</v>
      </c>
      <c r="BD166">
        <f t="shared" ca="1" si="63"/>
        <v>0.55863501736682464</v>
      </c>
      <c r="BE166">
        <f t="shared" ca="1" si="63"/>
        <v>2.9637666696127987</v>
      </c>
      <c r="BF166" t="e">
        <f t="shared" ca="1" si="63"/>
        <v>#NUM!</v>
      </c>
      <c r="BG166" t="e">
        <f t="shared" ca="1" si="54"/>
        <v>#DIV/0!</v>
      </c>
      <c r="BI166" t="str">
        <f t="shared" si="64"/>
        <v>2023-05</v>
      </c>
      <c r="BJ166">
        <f t="shared" ca="1" si="65"/>
        <v>1.0629532981789318</v>
      </c>
      <c r="BK166">
        <f t="shared" ca="1" si="65"/>
        <v>1.2545774886404157</v>
      </c>
      <c r="BL166" t="e">
        <f t="shared" ca="1" si="65"/>
        <v>#NUM!</v>
      </c>
      <c r="BM166" t="e">
        <f t="shared" ca="1" si="55"/>
        <v>#DIV/0!</v>
      </c>
    </row>
    <row r="167" spans="1:65" x14ac:dyDescent="0.25">
      <c r="A167" s="1" t="s">
        <v>98</v>
      </c>
      <c r="B167" s="11">
        <v>5785359</v>
      </c>
      <c r="C167" s="11">
        <v>2186325</v>
      </c>
      <c r="D167" s="11">
        <v>1762135</v>
      </c>
      <c r="E167" s="11">
        <v>81</v>
      </c>
      <c r="F167" s="11">
        <v>9</v>
      </c>
      <c r="G167" s="11">
        <v>732</v>
      </c>
      <c r="H167" s="11">
        <v>268</v>
      </c>
      <c r="I167" s="11">
        <v>929</v>
      </c>
      <c r="J167" s="11">
        <v>0</v>
      </c>
      <c r="K167" s="11">
        <v>0</v>
      </c>
      <c r="M167" t="str">
        <f t="shared" si="56"/>
        <v>2023-06</v>
      </c>
      <c r="N167">
        <f t="shared" si="50"/>
        <v>732</v>
      </c>
      <c r="O167">
        <f t="shared" si="50"/>
        <v>268</v>
      </c>
      <c r="P167">
        <f t="shared" si="50"/>
        <v>929</v>
      </c>
      <c r="Q167">
        <f t="shared" si="50"/>
        <v>0</v>
      </c>
      <c r="R167">
        <f t="shared" si="50"/>
        <v>0</v>
      </c>
      <c r="U167" t="str">
        <f t="shared" si="57"/>
        <v>2023-06</v>
      </c>
      <c r="V167">
        <f t="shared" si="68"/>
        <v>76409</v>
      </c>
      <c r="W167">
        <f t="shared" si="68"/>
        <v>19439</v>
      </c>
      <c r="X167">
        <f t="shared" si="68"/>
        <v>77096</v>
      </c>
      <c r="Y167">
        <f t="shared" si="68"/>
        <v>7</v>
      </c>
      <c r="Z167">
        <f t="shared" si="68"/>
        <v>2</v>
      </c>
      <c r="AC167">
        <f t="shared" ref="AC167:AG230" si="69">G167/B167</f>
        <v>1.265262881698439E-4</v>
      </c>
      <c r="AD167">
        <f t="shared" si="69"/>
        <v>1.2258012875487404E-4</v>
      </c>
      <c r="AE167">
        <f t="shared" si="69"/>
        <v>5.2720137787399949E-4</v>
      </c>
      <c r="AF167">
        <f t="shared" si="69"/>
        <v>0</v>
      </c>
      <c r="AG167">
        <f t="shared" si="69"/>
        <v>0</v>
      </c>
      <c r="AI167" t="str">
        <f t="shared" si="58"/>
        <v>2023-06</v>
      </c>
      <c r="AJ167">
        <f t="shared" si="52"/>
        <v>1.265422992661883E-4</v>
      </c>
      <c r="AK167">
        <f t="shared" si="52"/>
        <v>1.2259515663846593E-4</v>
      </c>
      <c r="AL167">
        <f t="shared" si="52"/>
        <v>5.2747947800535456E-4</v>
      </c>
      <c r="AM167">
        <f t="shared" si="52"/>
        <v>0</v>
      </c>
      <c r="AN167">
        <f t="shared" si="52"/>
        <v>0</v>
      </c>
      <c r="AP167" t="str">
        <f t="shared" si="59"/>
        <v>2023-06</v>
      </c>
      <c r="AQ167">
        <f t="shared" ca="1" si="60"/>
        <v>1.904276292737624E-4</v>
      </c>
      <c r="AR167">
        <f t="shared" ca="1" si="60"/>
        <v>1.2445008643604806E-4</v>
      </c>
      <c r="AS167">
        <f t="shared" ca="1" si="53"/>
        <v>6.3181662639144685E-4</v>
      </c>
      <c r="AT167" t="e">
        <f t="shared" ca="1" si="53"/>
        <v>#NUM!</v>
      </c>
      <c r="AU167" t="e">
        <f t="shared" ca="1" si="53"/>
        <v>#DIV/0!</v>
      </c>
      <c r="AW167" t="str">
        <f t="shared" si="61"/>
        <v>2023-06</v>
      </c>
      <c r="AX167">
        <f t="shared" ca="1" si="67"/>
        <v>1.5631889324738409E-2</v>
      </c>
      <c r="AY167">
        <f t="shared" ca="1" si="67"/>
        <v>8.7505913088510977E-3</v>
      </c>
      <c r="AZ167">
        <f t="shared" ca="1" si="67"/>
        <v>4.63967061295123E-2</v>
      </c>
      <c r="BA167" t="e">
        <f t="shared" ca="1" si="67"/>
        <v>#NUM!</v>
      </c>
      <c r="BB167" t="e">
        <f t="shared" ca="1" si="67"/>
        <v>#DIV/0!</v>
      </c>
      <c r="BD167">
        <f t="shared" ca="1" si="63"/>
        <v>0.5597910225095285</v>
      </c>
      <c r="BE167">
        <f t="shared" ca="1" si="63"/>
        <v>2.9680805157753203</v>
      </c>
      <c r="BF167" t="e">
        <f t="shared" ca="1" si="63"/>
        <v>#NUM!</v>
      </c>
      <c r="BG167" t="e">
        <f t="shared" ca="1" si="54"/>
        <v>#DIV/0!</v>
      </c>
      <c r="BI167" t="str">
        <f t="shared" si="64"/>
        <v>2023-06</v>
      </c>
      <c r="BJ167">
        <f t="shared" ca="1" si="65"/>
        <v>1.0651529087313474</v>
      </c>
      <c r="BK167">
        <f t="shared" ca="1" si="65"/>
        <v>1.2564035616374727</v>
      </c>
      <c r="BL167" t="e">
        <f t="shared" ca="1" si="65"/>
        <v>#NUM!</v>
      </c>
      <c r="BM167" t="e">
        <f t="shared" ca="1" si="55"/>
        <v>#DIV/0!</v>
      </c>
    </row>
    <row r="168" spans="1:65" x14ac:dyDescent="0.25">
      <c r="A168" s="1" t="s">
        <v>99</v>
      </c>
      <c r="B168" s="11">
        <v>5784627</v>
      </c>
      <c r="C168" s="11">
        <v>2186057</v>
      </c>
      <c r="D168" s="11">
        <v>1761206</v>
      </c>
      <c r="E168" s="11">
        <v>81</v>
      </c>
      <c r="F168" s="11">
        <v>9</v>
      </c>
      <c r="G168" s="11">
        <v>745</v>
      </c>
      <c r="H168" s="11">
        <v>259</v>
      </c>
      <c r="I168" s="11">
        <v>924</v>
      </c>
      <c r="J168" s="11">
        <v>0</v>
      </c>
      <c r="K168" s="11">
        <v>0</v>
      </c>
      <c r="M168" t="str">
        <f t="shared" si="56"/>
        <v>2023-07</v>
      </c>
      <c r="N168">
        <f t="shared" si="50"/>
        <v>745</v>
      </c>
      <c r="O168">
        <f t="shared" si="50"/>
        <v>259</v>
      </c>
      <c r="P168">
        <f t="shared" si="50"/>
        <v>924</v>
      </c>
      <c r="Q168">
        <f t="shared" si="50"/>
        <v>0</v>
      </c>
      <c r="R168">
        <f t="shared" si="50"/>
        <v>0</v>
      </c>
      <c r="U168" t="str">
        <f t="shared" si="57"/>
        <v>2023-07</v>
      </c>
      <c r="V168">
        <f t="shared" si="68"/>
        <v>77154</v>
      </c>
      <c r="W168">
        <f t="shared" si="68"/>
        <v>19698</v>
      </c>
      <c r="X168">
        <f t="shared" si="68"/>
        <v>78020</v>
      </c>
      <c r="Y168">
        <f t="shared" si="68"/>
        <v>7</v>
      </c>
      <c r="Z168">
        <f t="shared" si="68"/>
        <v>2</v>
      </c>
      <c r="AC168">
        <f t="shared" si="69"/>
        <v>1.2878963501017438E-4</v>
      </c>
      <c r="AD168">
        <f t="shared" si="69"/>
        <v>1.1847815496119268E-4</v>
      </c>
      <c r="AE168">
        <f t="shared" si="69"/>
        <v>5.246405020196388E-4</v>
      </c>
      <c r="AF168">
        <f t="shared" si="69"/>
        <v>0</v>
      </c>
      <c r="AG168">
        <f t="shared" si="69"/>
        <v>0</v>
      </c>
      <c r="AI168" t="str">
        <f t="shared" si="58"/>
        <v>2023-07</v>
      </c>
      <c r="AJ168">
        <f t="shared" si="52"/>
        <v>1.2880622409480329E-4</v>
      </c>
      <c r="AK168">
        <f t="shared" si="52"/>
        <v>1.1849219383628038E-4</v>
      </c>
      <c r="AL168">
        <f t="shared" si="52"/>
        <v>5.2491590621058697E-4</v>
      </c>
      <c r="AM168">
        <f t="shared" si="52"/>
        <v>0</v>
      </c>
      <c r="AN168">
        <f t="shared" si="52"/>
        <v>0</v>
      </c>
      <c r="AP168" t="str">
        <f t="shared" si="59"/>
        <v>2023-07</v>
      </c>
      <c r="AQ168">
        <f t="shared" ca="1" si="60"/>
        <v>1.9477988958129457E-4</v>
      </c>
      <c r="AR168">
        <f t="shared" ca="1" si="60"/>
        <v>1.2030654966150987E-4</v>
      </c>
      <c r="AS168">
        <f t="shared" ca="1" si="53"/>
        <v>6.300983990636485E-4</v>
      </c>
      <c r="AT168" t="e">
        <f t="shared" ca="1" si="53"/>
        <v>#NUM!</v>
      </c>
      <c r="AU168" t="e">
        <f t="shared" ca="1" si="53"/>
        <v>#DIV/0!</v>
      </c>
      <c r="AW168" t="str">
        <f t="shared" si="61"/>
        <v>2023-07</v>
      </c>
      <c r="AX168">
        <f t="shared" ca="1" si="67"/>
        <v>1.5826669214319702E-2</v>
      </c>
      <c r="AY168">
        <f t="shared" ca="1" si="67"/>
        <v>8.8708978585126073E-3</v>
      </c>
      <c r="AZ168">
        <f t="shared" ca="1" si="67"/>
        <v>4.7026804528575945E-2</v>
      </c>
      <c r="BA168" t="e">
        <f t="shared" ca="1" si="67"/>
        <v>#NUM!</v>
      </c>
      <c r="BB168" t="e">
        <f t="shared" ca="1" si="67"/>
        <v>#DIV/0!</v>
      </c>
      <c r="BD168">
        <f t="shared" ca="1" si="63"/>
        <v>0.56050314430571213</v>
      </c>
      <c r="BE168">
        <f t="shared" ca="1" si="63"/>
        <v>2.9713645930014692</v>
      </c>
      <c r="BF168" t="e">
        <f t="shared" ca="1" si="63"/>
        <v>#NUM!</v>
      </c>
      <c r="BG168" t="e">
        <f t="shared" ca="1" si="54"/>
        <v>#DIV/0!</v>
      </c>
      <c r="BI168" t="str">
        <f t="shared" si="64"/>
        <v>2023-07</v>
      </c>
      <c r="BJ168">
        <f t="shared" ca="1" si="65"/>
        <v>1.0665079118880174</v>
      </c>
      <c r="BK168">
        <f t="shared" ca="1" si="65"/>
        <v>1.2577937282120302</v>
      </c>
      <c r="BL168" t="e">
        <f t="shared" ca="1" si="65"/>
        <v>#NUM!</v>
      </c>
      <c r="BM168" t="e">
        <f t="shared" ca="1" si="55"/>
        <v>#DIV/0!</v>
      </c>
    </row>
    <row r="169" spans="1:65" x14ac:dyDescent="0.25">
      <c r="A169" s="1" t="s">
        <v>100</v>
      </c>
      <c r="B169" s="11">
        <v>5783882</v>
      </c>
      <c r="C169" s="11">
        <v>2185798</v>
      </c>
      <c r="D169" s="11">
        <v>1760282</v>
      </c>
      <c r="E169" s="11">
        <v>81</v>
      </c>
      <c r="F169" s="11">
        <v>9</v>
      </c>
      <c r="G169" s="11">
        <v>722</v>
      </c>
      <c r="H169" s="11">
        <v>259</v>
      </c>
      <c r="I169" s="11">
        <v>941</v>
      </c>
      <c r="J169" s="11">
        <v>0</v>
      </c>
      <c r="K169" s="11">
        <v>0</v>
      </c>
      <c r="M169" t="str">
        <f t="shared" si="56"/>
        <v>2023-08</v>
      </c>
      <c r="N169">
        <f t="shared" si="50"/>
        <v>722</v>
      </c>
      <c r="O169">
        <f t="shared" si="50"/>
        <v>259</v>
      </c>
      <c r="P169">
        <f t="shared" si="50"/>
        <v>941</v>
      </c>
      <c r="Q169">
        <f t="shared" si="50"/>
        <v>0</v>
      </c>
      <c r="R169">
        <f t="shared" si="50"/>
        <v>0</v>
      </c>
      <c r="U169" t="str">
        <f t="shared" si="57"/>
        <v>2023-08</v>
      </c>
      <c r="V169">
        <f t="shared" si="68"/>
        <v>77876</v>
      </c>
      <c r="W169">
        <f t="shared" si="68"/>
        <v>19957</v>
      </c>
      <c r="X169">
        <f t="shared" si="68"/>
        <v>78961</v>
      </c>
      <c r="Y169">
        <f t="shared" si="68"/>
        <v>7</v>
      </c>
      <c r="Z169">
        <f t="shared" si="68"/>
        <v>2</v>
      </c>
      <c r="AC169">
        <f t="shared" si="69"/>
        <v>1.2482965593004836E-4</v>
      </c>
      <c r="AD169">
        <f t="shared" si="69"/>
        <v>1.1849219369767929E-4</v>
      </c>
      <c r="AE169">
        <f t="shared" si="69"/>
        <v>5.3457343766510142E-4</v>
      </c>
      <c r="AF169">
        <f t="shared" si="69"/>
        <v>0</v>
      </c>
      <c r="AG169">
        <f t="shared" si="69"/>
        <v>0</v>
      </c>
      <c r="AI169" t="str">
        <f t="shared" si="58"/>
        <v>2023-08</v>
      </c>
      <c r="AJ169">
        <f t="shared" si="52"/>
        <v>1.2484524048064769E-4</v>
      </c>
      <c r="AK169">
        <f t="shared" si="52"/>
        <v>1.1850623590033119E-4</v>
      </c>
      <c r="AL169">
        <f t="shared" si="52"/>
        <v>5.3485937202221072E-4</v>
      </c>
      <c r="AM169">
        <f t="shared" si="52"/>
        <v>0</v>
      </c>
      <c r="AN169">
        <f t="shared" si="52"/>
        <v>0</v>
      </c>
      <c r="AP169" t="str">
        <f t="shared" si="59"/>
        <v>2023-08</v>
      </c>
      <c r="AQ169">
        <f t="shared" ca="1" si="60"/>
        <v>1.8971089938771195E-4</v>
      </c>
      <c r="AR169">
        <f t="shared" ca="1" si="60"/>
        <v>1.2034231916504478E-4</v>
      </c>
      <c r="AS169">
        <f t="shared" ca="1" si="53"/>
        <v>6.434153440122726E-4</v>
      </c>
      <c r="AT169" t="e">
        <f t="shared" ca="1" si="53"/>
        <v>#NUM!</v>
      </c>
      <c r="AU169" t="e">
        <f t="shared" ca="1" si="53"/>
        <v>#DIV/0!</v>
      </c>
      <c r="AW169" t="str">
        <f t="shared" si="61"/>
        <v>2023-08</v>
      </c>
      <c r="AX169">
        <f t="shared" ca="1" si="67"/>
        <v>1.6016380113707415E-2</v>
      </c>
      <c r="AY169">
        <f t="shared" ca="1" si="67"/>
        <v>8.9912401776776514E-3</v>
      </c>
      <c r="AZ169">
        <f t="shared" ca="1" si="67"/>
        <v>4.7670219872588217E-2</v>
      </c>
      <c r="BA169" t="e">
        <f t="shared" ca="1" si="67"/>
        <v>#NUM!</v>
      </c>
      <c r="BB169" t="e">
        <f t="shared" ca="1" si="67"/>
        <v>#DIV/0!</v>
      </c>
      <c r="BD169">
        <f t="shared" ca="1" si="63"/>
        <v>0.56137779659603693</v>
      </c>
      <c r="BE169">
        <f t="shared" ca="1" si="63"/>
        <v>2.9763416910785145</v>
      </c>
      <c r="BF169" t="e">
        <f t="shared" ca="1" si="63"/>
        <v>#NUM!</v>
      </c>
      <c r="BG169" t="e">
        <f t="shared" ca="1" si="54"/>
        <v>#DIV/0!</v>
      </c>
      <c r="BI169" t="str">
        <f t="shared" si="64"/>
        <v>2023-08</v>
      </c>
      <c r="BJ169">
        <f t="shared" ca="1" si="65"/>
        <v>1.0681721730028018</v>
      </c>
      <c r="BK169">
        <f t="shared" ca="1" si="65"/>
        <v>1.2599005591141512</v>
      </c>
      <c r="BL169" t="e">
        <f t="shared" ca="1" si="65"/>
        <v>#NUM!</v>
      </c>
      <c r="BM169" t="e">
        <f t="shared" ca="1" si="55"/>
        <v>#DIV/0!</v>
      </c>
    </row>
    <row r="170" spans="1:65" x14ac:dyDescent="0.25">
      <c r="A170" s="1" t="s">
        <v>101</v>
      </c>
      <c r="B170" s="11">
        <v>5783160</v>
      </c>
      <c r="C170" s="11">
        <v>2185539</v>
      </c>
      <c r="D170" s="11">
        <v>1759341</v>
      </c>
      <c r="E170" s="11">
        <v>81</v>
      </c>
      <c r="F170" s="11">
        <v>9</v>
      </c>
      <c r="G170" s="11">
        <v>737</v>
      </c>
      <c r="H170" s="11">
        <v>239</v>
      </c>
      <c r="I170" s="11">
        <v>921</v>
      </c>
      <c r="J170" s="11">
        <v>0</v>
      </c>
      <c r="K170" s="11">
        <v>0</v>
      </c>
      <c r="M170" t="str">
        <f t="shared" si="56"/>
        <v>2023-09</v>
      </c>
      <c r="N170">
        <f t="shared" si="50"/>
        <v>737</v>
      </c>
      <c r="O170">
        <f t="shared" si="50"/>
        <v>239</v>
      </c>
      <c r="P170">
        <f t="shared" si="50"/>
        <v>921</v>
      </c>
      <c r="Q170">
        <f t="shared" si="50"/>
        <v>0</v>
      </c>
      <c r="R170">
        <f t="shared" si="50"/>
        <v>0</v>
      </c>
      <c r="U170" t="str">
        <f t="shared" si="57"/>
        <v>2023-09</v>
      </c>
      <c r="V170">
        <f t="shared" si="68"/>
        <v>78613</v>
      </c>
      <c r="W170">
        <f t="shared" si="68"/>
        <v>20196</v>
      </c>
      <c r="X170">
        <f t="shared" si="68"/>
        <v>79882</v>
      </c>
      <c r="Y170">
        <f t="shared" si="68"/>
        <v>7</v>
      </c>
      <c r="Z170">
        <f t="shared" si="68"/>
        <v>2</v>
      </c>
      <c r="AC170">
        <f t="shared" si="69"/>
        <v>1.2743897799818784E-4</v>
      </c>
      <c r="AD170">
        <f t="shared" si="69"/>
        <v>1.0935517508495616E-4</v>
      </c>
      <c r="AE170">
        <f t="shared" si="69"/>
        <v>5.2349146640702396E-4</v>
      </c>
      <c r="AF170">
        <f t="shared" si="69"/>
        <v>0</v>
      </c>
      <c r="AG170">
        <f t="shared" si="69"/>
        <v>0</v>
      </c>
      <c r="AI170" t="str">
        <f t="shared" si="58"/>
        <v>2023-09</v>
      </c>
      <c r="AJ170">
        <f t="shared" si="52"/>
        <v>1.2745522093374461E-4</v>
      </c>
      <c r="AK170">
        <f t="shared" si="52"/>
        <v>1.0936713505616405E-4</v>
      </c>
      <c r="AL170">
        <f t="shared" si="52"/>
        <v>5.237656652306383E-4</v>
      </c>
      <c r="AM170">
        <f t="shared" si="52"/>
        <v>0</v>
      </c>
      <c r="AN170">
        <f t="shared" si="52"/>
        <v>0</v>
      </c>
      <c r="AP170" t="str">
        <f t="shared" si="59"/>
        <v>2023-09</v>
      </c>
      <c r="AQ170">
        <f t="shared" ca="1" si="60"/>
        <v>1.946215600708028E-4</v>
      </c>
      <c r="AR170">
        <f t="shared" ca="1" si="60"/>
        <v>1.1108147808635169E-4</v>
      </c>
      <c r="AS170">
        <f t="shared" ca="1" si="53"/>
        <v>6.3142531486157921E-4</v>
      </c>
      <c r="AT170" t="e">
        <f t="shared" ca="1" si="53"/>
        <v>#NUM!</v>
      </c>
      <c r="AU170" t="e">
        <f t="shared" ca="1" si="53"/>
        <v>#DIV/0!</v>
      </c>
      <c r="AW170" t="str">
        <f t="shared" si="61"/>
        <v>2023-09</v>
      </c>
      <c r="AX170">
        <f t="shared" ca="1" si="67"/>
        <v>1.6211001673778216E-2</v>
      </c>
      <c r="AY170">
        <f t="shared" ca="1" si="67"/>
        <v>9.1023216557640039E-3</v>
      </c>
      <c r="AZ170">
        <f t="shared" ca="1" si="67"/>
        <v>4.8301645187449796E-2</v>
      </c>
      <c r="BA170" t="e">
        <f t="shared" ca="1" si="67"/>
        <v>#NUM!</v>
      </c>
      <c r="BB170" t="e">
        <f t="shared" ca="1" si="67"/>
        <v>#DIV/0!</v>
      </c>
      <c r="BD170">
        <f t="shared" ca="1" si="63"/>
        <v>0.56149039022599589</v>
      </c>
      <c r="BE170">
        <f t="shared" ca="1" si="63"/>
        <v>2.979559570682123</v>
      </c>
      <c r="BF170" t="e">
        <f t="shared" ca="1" si="63"/>
        <v>#NUM!</v>
      </c>
      <c r="BG170" t="e">
        <f t="shared" ca="1" si="54"/>
        <v>#DIV/0!</v>
      </c>
      <c r="BI170" t="str">
        <f t="shared" si="64"/>
        <v>2023-09</v>
      </c>
      <c r="BJ170">
        <f t="shared" ca="1" si="65"/>
        <v>1.0683864126523013</v>
      </c>
      <c r="BK170">
        <f t="shared" ca="1" si="65"/>
        <v>1.2612627038987707</v>
      </c>
      <c r="BL170" t="e">
        <f t="shared" ca="1" si="65"/>
        <v>#NUM!</v>
      </c>
      <c r="BM170" t="e">
        <f t="shared" ca="1" si="55"/>
        <v>#DIV/0!</v>
      </c>
    </row>
    <row r="171" spans="1:65" x14ac:dyDescent="0.25">
      <c r="A171" s="1" t="s">
        <v>102</v>
      </c>
      <c r="B171" s="11">
        <v>5782423</v>
      </c>
      <c r="C171" s="11">
        <v>2185300</v>
      </c>
      <c r="D171" s="11">
        <v>1758420</v>
      </c>
      <c r="E171" s="11">
        <v>81</v>
      </c>
      <c r="F171" s="11">
        <v>9</v>
      </c>
      <c r="G171" s="11">
        <v>690</v>
      </c>
      <c r="H171" s="11">
        <v>275</v>
      </c>
      <c r="I171" s="11">
        <v>964</v>
      </c>
      <c r="J171" s="11">
        <v>0</v>
      </c>
      <c r="K171" s="11">
        <v>0</v>
      </c>
      <c r="M171" t="str">
        <f t="shared" si="56"/>
        <v>2023-10</v>
      </c>
      <c r="N171">
        <f t="shared" si="50"/>
        <v>690</v>
      </c>
      <c r="O171">
        <f t="shared" si="50"/>
        <v>275</v>
      </c>
      <c r="P171">
        <f t="shared" si="50"/>
        <v>964</v>
      </c>
      <c r="Q171">
        <f t="shared" si="50"/>
        <v>0</v>
      </c>
      <c r="R171">
        <f t="shared" si="50"/>
        <v>0</v>
      </c>
      <c r="U171" t="str">
        <f t="shared" si="57"/>
        <v>2023-10</v>
      </c>
      <c r="V171">
        <f t="shared" si="68"/>
        <v>79303</v>
      </c>
      <c r="W171">
        <f t="shared" si="68"/>
        <v>20471</v>
      </c>
      <c r="X171">
        <f t="shared" si="68"/>
        <v>80846</v>
      </c>
      <c r="Y171">
        <f t="shared" si="68"/>
        <v>7</v>
      </c>
      <c r="Z171">
        <f t="shared" si="68"/>
        <v>2</v>
      </c>
      <c r="AC171">
        <f t="shared" si="69"/>
        <v>1.1932714019711114E-4</v>
      </c>
      <c r="AD171">
        <f t="shared" si="69"/>
        <v>1.2584084565048277E-4</v>
      </c>
      <c r="AE171">
        <f t="shared" si="69"/>
        <v>5.4821942425586608E-4</v>
      </c>
      <c r="AF171">
        <f t="shared" si="69"/>
        <v>0</v>
      </c>
      <c r="AG171">
        <f t="shared" si="69"/>
        <v>0</v>
      </c>
      <c r="AI171" t="str">
        <f t="shared" si="58"/>
        <v>2023-10</v>
      </c>
      <c r="AJ171">
        <f t="shared" si="52"/>
        <v>1.1934138100446515E-4</v>
      </c>
      <c r="AK171">
        <f t="shared" si="52"/>
        <v>1.2585668372809788E-4</v>
      </c>
      <c r="AL171">
        <f t="shared" si="52"/>
        <v>5.485201474007557E-4</v>
      </c>
      <c r="AM171">
        <f t="shared" si="52"/>
        <v>0</v>
      </c>
      <c r="AN171">
        <f t="shared" si="52"/>
        <v>0</v>
      </c>
      <c r="AP171" t="str">
        <f t="shared" si="59"/>
        <v>2023-10</v>
      </c>
      <c r="AQ171">
        <f t="shared" ca="1" si="60"/>
        <v>1.8312068539833704E-4</v>
      </c>
      <c r="AR171">
        <f t="shared" ca="1" si="60"/>
        <v>1.2785235734568307E-4</v>
      </c>
      <c r="AS171">
        <f t="shared" ca="1" si="53"/>
        <v>6.6269044475667784E-4</v>
      </c>
      <c r="AT171" t="e">
        <f t="shared" ca="1" si="53"/>
        <v>#NUM!</v>
      </c>
      <c r="AU171" t="e">
        <f t="shared" ca="1" si="53"/>
        <v>#DIV/0!</v>
      </c>
      <c r="AW171" t="str">
        <f t="shared" si="61"/>
        <v>2023-10</v>
      </c>
      <c r="AX171">
        <f t="shared" ca="1" si="67"/>
        <v>1.6394122359176554E-2</v>
      </c>
      <c r="AY171">
        <f t="shared" ca="1" si="67"/>
        <v>9.2301740131096877E-3</v>
      </c>
      <c r="AZ171">
        <f t="shared" ca="1" si="67"/>
        <v>4.8964335632206472E-2</v>
      </c>
      <c r="BA171" t="e">
        <f t="shared" ca="1" si="67"/>
        <v>#NUM!</v>
      </c>
      <c r="BB171" t="e">
        <f t="shared" ca="1" si="67"/>
        <v>#DIV/0!</v>
      </c>
      <c r="BD171">
        <f t="shared" ca="1" si="63"/>
        <v>0.56301726990241285</v>
      </c>
      <c r="BE171">
        <f t="shared" ca="1" si="63"/>
        <v>2.9867006332790274</v>
      </c>
      <c r="BF171" t="e">
        <f t="shared" ca="1" si="63"/>
        <v>#NUM!</v>
      </c>
      <c r="BG171" t="e">
        <f t="shared" ca="1" si="54"/>
        <v>#DIV/0!</v>
      </c>
      <c r="BI171" t="str">
        <f t="shared" si="64"/>
        <v>2023-10</v>
      </c>
      <c r="BJ171">
        <f t="shared" ca="1" si="65"/>
        <v>1.0712917117071654</v>
      </c>
      <c r="BK171">
        <f t="shared" ca="1" si="65"/>
        <v>1.2642855519761529</v>
      </c>
      <c r="BL171" t="e">
        <f t="shared" ca="1" si="65"/>
        <v>#NUM!</v>
      </c>
      <c r="BM171" t="e">
        <f t="shared" ca="1" si="55"/>
        <v>#DIV/0!</v>
      </c>
    </row>
    <row r="172" spans="1:65" x14ac:dyDescent="0.25">
      <c r="A172" s="1" t="s">
        <v>103</v>
      </c>
      <c r="B172" s="11">
        <v>5781733</v>
      </c>
      <c r="C172" s="11">
        <v>2185025</v>
      </c>
      <c r="D172" s="11">
        <v>1757456</v>
      </c>
      <c r="E172" s="11">
        <v>81</v>
      </c>
      <c r="F172" s="11">
        <v>9</v>
      </c>
      <c r="G172" s="11">
        <v>697</v>
      </c>
      <c r="H172" s="11">
        <v>212</v>
      </c>
      <c r="I172" s="11">
        <v>920</v>
      </c>
      <c r="J172" s="11">
        <v>0</v>
      </c>
      <c r="K172" s="11">
        <v>0</v>
      </c>
      <c r="M172" t="str">
        <f t="shared" si="56"/>
        <v>2023-11</v>
      </c>
      <c r="N172">
        <f t="shared" si="50"/>
        <v>697</v>
      </c>
      <c r="O172">
        <f t="shared" si="50"/>
        <v>212</v>
      </c>
      <c r="P172">
        <f t="shared" si="50"/>
        <v>920</v>
      </c>
      <c r="Q172">
        <f t="shared" si="50"/>
        <v>0</v>
      </c>
      <c r="R172">
        <f t="shared" si="50"/>
        <v>0</v>
      </c>
      <c r="U172" t="str">
        <f t="shared" si="57"/>
        <v>2023-11</v>
      </c>
      <c r="V172">
        <f t="shared" si="68"/>
        <v>80000</v>
      </c>
      <c r="W172">
        <f t="shared" si="68"/>
        <v>20683</v>
      </c>
      <c r="X172">
        <f t="shared" si="68"/>
        <v>81766</v>
      </c>
      <c r="Y172">
        <f t="shared" si="68"/>
        <v>7</v>
      </c>
      <c r="Z172">
        <f t="shared" si="68"/>
        <v>2</v>
      </c>
      <c r="AC172">
        <f t="shared" si="69"/>
        <v>1.205520905237236E-4</v>
      </c>
      <c r="AD172">
        <f t="shared" si="69"/>
        <v>9.7024061509593708E-5</v>
      </c>
      <c r="AE172">
        <f t="shared" si="69"/>
        <v>5.2348394497500931E-4</v>
      </c>
      <c r="AF172">
        <f t="shared" si="69"/>
        <v>0</v>
      </c>
      <c r="AG172">
        <f t="shared" si="69"/>
        <v>0</v>
      </c>
      <c r="AI172" t="str">
        <f t="shared" si="58"/>
        <v>2023-11</v>
      </c>
      <c r="AJ172">
        <f t="shared" si="52"/>
        <v>1.2056662522846031E-4</v>
      </c>
      <c r="AK172">
        <f t="shared" si="52"/>
        <v>9.7033476167687465E-5</v>
      </c>
      <c r="AL172">
        <f t="shared" si="52"/>
        <v>5.2375813591722131E-4</v>
      </c>
      <c r="AM172">
        <f t="shared" si="52"/>
        <v>0</v>
      </c>
      <c r="AN172">
        <f t="shared" si="52"/>
        <v>0</v>
      </c>
      <c r="AP172" t="str">
        <f t="shared" si="59"/>
        <v>2023-11</v>
      </c>
      <c r="AQ172">
        <f t="shared" ca="1" si="60"/>
        <v>1.8590303392017042E-4</v>
      </c>
      <c r="AR172">
        <f t="shared" ca="1" si="60"/>
        <v>9.8589732313920456E-5</v>
      </c>
      <c r="AS172">
        <f t="shared" ca="1" si="53"/>
        <v>6.3413550129153343E-4</v>
      </c>
      <c r="AT172" t="e">
        <f t="shared" ca="1" si="53"/>
        <v>#NUM!</v>
      </c>
      <c r="AU172" t="e">
        <f t="shared" ca="1" si="53"/>
        <v>#DIV/0!</v>
      </c>
      <c r="AW172" t="str">
        <f t="shared" si="61"/>
        <v>2023-11</v>
      </c>
      <c r="AX172">
        <f t="shared" ca="1" si="67"/>
        <v>1.6580025393096724E-2</v>
      </c>
      <c r="AY172">
        <f t="shared" ca="1" si="67"/>
        <v>9.3287637454236086E-3</v>
      </c>
      <c r="AZ172">
        <f t="shared" ca="1" si="67"/>
        <v>4.9598471133498002E-2</v>
      </c>
      <c r="BA172" t="e">
        <f t="shared" ca="1" si="67"/>
        <v>#NUM!</v>
      </c>
      <c r="BB172" t="e">
        <f t="shared" ca="1" si="67"/>
        <v>#DIV/0!</v>
      </c>
      <c r="BD172">
        <f t="shared" ca="1" si="63"/>
        <v>0.56265075138592624</v>
      </c>
      <c r="BE172">
        <f t="shared" ca="1" si="63"/>
        <v>2.9914592986177735</v>
      </c>
      <c r="BF172" t="e">
        <f t="shared" ca="1" si="63"/>
        <v>#NUM!</v>
      </c>
      <c r="BG172" t="e">
        <f t="shared" ca="1" si="54"/>
        <v>#DIV/0!</v>
      </c>
      <c r="BI172" t="str">
        <f t="shared" si="64"/>
        <v>2023-11</v>
      </c>
      <c r="BJ172">
        <f t="shared" ca="1" si="65"/>
        <v>1.0705943116985166</v>
      </c>
      <c r="BK172">
        <f t="shared" ca="1" si="65"/>
        <v>1.2662999191904061</v>
      </c>
      <c r="BL172" t="e">
        <f t="shared" ca="1" si="65"/>
        <v>#NUM!</v>
      </c>
      <c r="BM172" t="e">
        <f t="shared" ca="1" si="55"/>
        <v>#DIV/0!</v>
      </c>
    </row>
    <row r="173" spans="1:65" x14ac:dyDescent="0.25">
      <c r="A173" s="1" t="s">
        <v>104</v>
      </c>
      <c r="B173" s="11">
        <v>5781036</v>
      </c>
      <c r="C173" s="11">
        <v>2184813</v>
      </c>
      <c r="D173" s="11">
        <v>1756536</v>
      </c>
      <c r="E173" s="11">
        <v>81</v>
      </c>
      <c r="F173" s="11">
        <v>9</v>
      </c>
      <c r="G173" s="11">
        <v>712</v>
      </c>
      <c r="H173" s="11">
        <v>247</v>
      </c>
      <c r="I173" s="11">
        <v>905</v>
      </c>
      <c r="J173" s="11">
        <v>0</v>
      </c>
      <c r="K173" s="11">
        <v>0</v>
      </c>
      <c r="M173" t="str">
        <f t="shared" si="56"/>
        <v>2023-12</v>
      </c>
      <c r="N173">
        <f t="shared" si="50"/>
        <v>712</v>
      </c>
      <c r="O173">
        <f t="shared" si="50"/>
        <v>247</v>
      </c>
      <c r="P173">
        <f t="shared" si="50"/>
        <v>905</v>
      </c>
      <c r="Q173">
        <f t="shared" si="50"/>
        <v>0</v>
      </c>
      <c r="R173">
        <f t="shared" si="50"/>
        <v>0</v>
      </c>
      <c r="U173" t="str">
        <f t="shared" si="57"/>
        <v>2023-12</v>
      </c>
      <c r="V173">
        <f t="shared" si="68"/>
        <v>80712</v>
      </c>
      <c r="W173">
        <f t="shared" si="68"/>
        <v>20930</v>
      </c>
      <c r="X173">
        <f t="shared" si="68"/>
        <v>82671</v>
      </c>
      <c r="Y173">
        <f t="shared" si="68"/>
        <v>7</v>
      </c>
      <c r="Z173">
        <f t="shared" si="68"/>
        <v>2</v>
      </c>
      <c r="AC173">
        <f t="shared" si="69"/>
        <v>1.2316131572264903E-4</v>
      </c>
      <c r="AD173">
        <f t="shared" si="69"/>
        <v>1.1305315374816976E-4</v>
      </c>
      <c r="AE173">
        <f t="shared" si="69"/>
        <v>5.1521858931442334E-4</v>
      </c>
      <c r="AF173">
        <f t="shared" si="69"/>
        <v>0</v>
      </c>
      <c r="AG173">
        <f t="shared" si="69"/>
        <v>0</v>
      </c>
      <c r="AI173" t="str">
        <f t="shared" si="58"/>
        <v>2023-12</v>
      </c>
      <c r="AJ173">
        <f t="shared" ref="AJ173:AN204" si="70">-LN((1-1.5*AC173)/(1-0.5*AC173))</f>
        <v>1.2317648645647069E-4</v>
      </c>
      <c r="AK173">
        <f t="shared" si="70"/>
        <v>1.1306593632934841E-4</v>
      </c>
      <c r="AL173">
        <f t="shared" si="70"/>
        <v>5.1548418775924443E-4</v>
      </c>
      <c r="AM173">
        <f t="shared" si="70"/>
        <v>0</v>
      </c>
      <c r="AN173">
        <f t="shared" si="70"/>
        <v>0</v>
      </c>
      <c r="AP173" t="str">
        <f t="shared" si="59"/>
        <v>2023-12</v>
      </c>
      <c r="AQ173">
        <f t="shared" ca="1" si="60"/>
        <v>1.9085353626728492E-4</v>
      </c>
      <c r="AR173">
        <f t="shared" ca="1" si="60"/>
        <v>1.1489986609887541E-4</v>
      </c>
      <c r="AS173">
        <f t="shared" ca="1" si="53"/>
        <v>6.2546036450959893E-4</v>
      </c>
      <c r="AT173" t="e">
        <f t="shared" ca="1" si="53"/>
        <v>#NUM!</v>
      </c>
      <c r="AU173" t="e">
        <f t="shared" ca="1" si="53"/>
        <v>#DIV/0!</v>
      </c>
      <c r="AW173" t="str">
        <f t="shared" si="61"/>
        <v>2023-12</v>
      </c>
      <c r="AX173">
        <f t="shared" ca="1" si="67"/>
        <v>1.6770878929364009E-2</v>
      </c>
      <c r="AY173">
        <f t="shared" ca="1" si="67"/>
        <v>9.4436636115224834E-3</v>
      </c>
      <c r="AZ173">
        <f t="shared" ca="1" si="67"/>
        <v>5.02239314980076E-2</v>
      </c>
      <c r="BA173" t="e">
        <f t="shared" ca="1" si="67"/>
        <v>#NUM!</v>
      </c>
      <c r="BB173" t="e">
        <f t="shared" ca="1" si="67"/>
        <v>#DIV/0!</v>
      </c>
      <c r="BD173">
        <f t="shared" ca="1" si="63"/>
        <v>0.56309890801177043</v>
      </c>
      <c r="BE173">
        <f t="shared" ca="1" si="63"/>
        <v>2.994710754847254</v>
      </c>
      <c r="BF173" t="e">
        <f t="shared" ca="1" si="63"/>
        <v>#NUM!</v>
      </c>
      <c r="BG173" t="e">
        <f t="shared" ca="1" si="54"/>
        <v>#DIV/0!</v>
      </c>
      <c r="BI173" t="str">
        <f t="shared" si="64"/>
        <v>2023-12</v>
      </c>
      <c r="BJ173">
        <f t="shared" ca="1" si="65"/>
        <v>1.07144705015696</v>
      </c>
      <c r="BK173">
        <f t="shared" ca="1" si="65"/>
        <v>1.267676277131343</v>
      </c>
      <c r="BL173" t="e">
        <f t="shared" ca="1" si="65"/>
        <v>#NUM!</v>
      </c>
      <c r="BM173" t="e">
        <f t="shared" ca="1" si="55"/>
        <v>#DIV/0!</v>
      </c>
    </row>
    <row r="174" spans="1:65" x14ac:dyDescent="0.25">
      <c r="A174" s="1" t="s">
        <v>105</v>
      </c>
      <c r="B174" s="11">
        <v>5780324</v>
      </c>
      <c r="C174" s="11">
        <v>2184566</v>
      </c>
      <c r="D174" s="11">
        <v>1755631</v>
      </c>
      <c r="E174" s="11">
        <v>81</v>
      </c>
      <c r="F174" s="11">
        <v>9</v>
      </c>
      <c r="G174" s="11">
        <v>687</v>
      </c>
      <c r="H174" s="11">
        <v>218</v>
      </c>
      <c r="I174" s="11">
        <v>942</v>
      </c>
      <c r="J174" s="11">
        <v>0</v>
      </c>
      <c r="K174" s="11">
        <v>0</v>
      </c>
      <c r="M174" t="str">
        <f t="shared" si="56"/>
        <v>2023-13</v>
      </c>
      <c r="N174">
        <f t="shared" si="50"/>
        <v>687</v>
      </c>
      <c r="O174">
        <f t="shared" si="50"/>
        <v>218</v>
      </c>
      <c r="P174">
        <f t="shared" si="50"/>
        <v>942</v>
      </c>
      <c r="Q174">
        <f t="shared" si="50"/>
        <v>0</v>
      </c>
      <c r="R174">
        <f t="shared" si="50"/>
        <v>0</v>
      </c>
      <c r="U174" t="str">
        <f t="shared" si="57"/>
        <v>2023-13</v>
      </c>
      <c r="V174">
        <f t="shared" si="68"/>
        <v>81399</v>
      </c>
      <c r="W174">
        <f t="shared" si="68"/>
        <v>21148</v>
      </c>
      <c r="X174">
        <f t="shared" si="68"/>
        <v>83613</v>
      </c>
      <c r="Y174">
        <f t="shared" si="68"/>
        <v>7</v>
      </c>
      <c r="Z174">
        <f t="shared" si="68"/>
        <v>2</v>
      </c>
      <c r="AC174">
        <f t="shared" si="69"/>
        <v>1.188514692256005E-4</v>
      </c>
      <c r="AD174">
        <f t="shared" si="69"/>
        <v>9.9790988232903013E-5</v>
      </c>
      <c r="AE174">
        <f t="shared" si="69"/>
        <v>5.3655922001832955E-4</v>
      </c>
      <c r="AF174">
        <f t="shared" si="69"/>
        <v>0</v>
      </c>
      <c r="AG174">
        <f t="shared" si="69"/>
        <v>0</v>
      </c>
      <c r="AI174" t="str">
        <f t="shared" si="58"/>
        <v>2023-13</v>
      </c>
      <c r="AJ174">
        <f t="shared" si="70"/>
        <v>1.1886559671642118E-4</v>
      </c>
      <c r="AK174">
        <f t="shared" si="70"/>
        <v>9.9800947550908925E-5</v>
      </c>
      <c r="AL174">
        <f t="shared" si="70"/>
        <v>5.3684728326441943E-4</v>
      </c>
      <c r="AM174">
        <f t="shared" si="70"/>
        <v>0</v>
      </c>
      <c r="AN174">
        <f t="shared" si="70"/>
        <v>0</v>
      </c>
      <c r="AP174" t="str">
        <f t="shared" si="59"/>
        <v>2023-13</v>
      </c>
      <c r="AQ174">
        <f t="shared" ca="1" si="60"/>
        <v>1.8507237615012295E-4</v>
      </c>
      <c r="AR174">
        <f t="shared" ca="1" si="60"/>
        <v>1.0143785222848103E-4</v>
      </c>
      <c r="AS174">
        <f t="shared" ca="1" si="53"/>
        <v>6.5278229343061008E-4</v>
      </c>
      <c r="AT174" t="e">
        <f t="shared" ca="1" si="53"/>
        <v>#NUM!</v>
      </c>
      <c r="AU174" t="e">
        <f t="shared" ca="1" si="53"/>
        <v>#DIV/0!</v>
      </c>
      <c r="AW174" t="str">
        <f t="shared" si="61"/>
        <v>2023-13</v>
      </c>
      <c r="AX174">
        <f t="shared" ca="1" si="67"/>
        <v>1.6955951305514132E-2</v>
      </c>
      <c r="AY174">
        <f t="shared" ca="1" si="67"/>
        <v>9.545101463750965E-3</v>
      </c>
      <c r="AZ174">
        <f t="shared" ca="1" si="67"/>
        <v>5.0876713791438211E-2</v>
      </c>
      <c r="BA174" t="e">
        <f t="shared" ca="1" si="67"/>
        <v>#NUM!</v>
      </c>
      <c r="BB174" t="e">
        <f t="shared" ca="1" si="67"/>
        <v>#DIV/0!</v>
      </c>
      <c r="BD174">
        <f t="shared" ca="1" si="63"/>
        <v>0.5629351778479611</v>
      </c>
      <c r="BE174">
        <f t="shared" ca="1" si="63"/>
        <v>3.0005225230207482</v>
      </c>
      <c r="BF174" t="e">
        <f t="shared" ca="1" si="63"/>
        <v>#NUM!</v>
      </c>
      <c r="BG174" t="e">
        <f t="shared" ca="1" si="54"/>
        <v>#DIV/0!</v>
      </c>
      <c r="BI174" t="str">
        <f t="shared" si="64"/>
        <v>2023-13</v>
      </c>
      <c r="BJ174">
        <f t="shared" ca="1" si="65"/>
        <v>1.0711355095047952</v>
      </c>
      <c r="BK174">
        <f t="shared" ca="1" si="65"/>
        <v>1.2701364281258258</v>
      </c>
      <c r="BL174" t="e">
        <f t="shared" ca="1" si="65"/>
        <v>#NUM!</v>
      </c>
      <c r="BM174" t="e">
        <f t="shared" ca="1" si="55"/>
        <v>#DIV/0!</v>
      </c>
    </row>
    <row r="175" spans="1:65" x14ac:dyDescent="0.25">
      <c r="A175" s="1" t="s">
        <v>106</v>
      </c>
      <c r="B175" s="11">
        <v>5779637</v>
      </c>
      <c r="C175" s="11">
        <v>2184348</v>
      </c>
      <c r="D175" s="11">
        <v>1754689</v>
      </c>
      <c r="E175" s="11">
        <v>81</v>
      </c>
      <c r="F175" s="11">
        <v>9</v>
      </c>
      <c r="G175" s="11">
        <v>680</v>
      </c>
      <c r="H175" s="11">
        <v>234</v>
      </c>
      <c r="I175" s="11">
        <v>855</v>
      </c>
      <c r="J175" s="11">
        <v>0</v>
      </c>
      <c r="K175" s="11">
        <v>0</v>
      </c>
      <c r="M175" t="str">
        <f t="shared" si="56"/>
        <v>2023-14</v>
      </c>
      <c r="N175">
        <f t="shared" si="50"/>
        <v>680</v>
      </c>
      <c r="O175">
        <f t="shared" si="50"/>
        <v>234</v>
      </c>
      <c r="P175">
        <f t="shared" si="50"/>
        <v>855</v>
      </c>
      <c r="Q175">
        <f t="shared" si="50"/>
        <v>0</v>
      </c>
      <c r="R175">
        <f t="shared" si="50"/>
        <v>0</v>
      </c>
      <c r="U175" t="str">
        <f t="shared" si="57"/>
        <v>2023-14</v>
      </c>
      <c r="V175">
        <f t="shared" si="68"/>
        <v>82079</v>
      </c>
      <c r="W175">
        <f t="shared" si="68"/>
        <v>21382</v>
      </c>
      <c r="X175">
        <f t="shared" si="68"/>
        <v>84468</v>
      </c>
      <c r="Y175">
        <f t="shared" si="68"/>
        <v>7</v>
      </c>
      <c r="Z175">
        <f t="shared" si="68"/>
        <v>2</v>
      </c>
      <c r="AC175">
        <f t="shared" si="69"/>
        <v>1.1765444784854136E-4</v>
      </c>
      <c r="AD175">
        <f t="shared" si="69"/>
        <v>1.0712578764922072E-4</v>
      </c>
      <c r="AE175">
        <f t="shared" si="69"/>
        <v>4.8726583457239428E-4</v>
      </c>
      <c r="AF175">
        <f t="shared" si="69"/>
        <v>0</v>
      </c>
      <c r="AG175">
        <f t="shared" si="69"/>
        <v>0</v>
      </c>
      <c r="AI175" t="str">
        <f t="shared" si="58"/>
        <v>2023-14</v>
      </c>
      <c r="AJ175">
        <f t="shared" si="70"/>
        <v>1.1766829218235416E-4</v>
      </c>
      <c r="AK175">
        <f t="shared" si="70"/>
        <v>1.0713726491548769E-4</v>
      </c>
      <c r="AL175">
        <f t="shared" si="70"/>
        <v>4.8750338796788202E-4</v>
      </c>
      <c r="AM175">
        <f t="shared" si="70"/>
        <v>0</v>
      </c>
      <c r="AN175">
        <f t="shared" si="70"/>
        <v>0</v>
      </c>
      <c r="AP175" t="str">
        <f t="shared" si="59"/>
        <v>2023-14</v>
      </c>
      <c r="AQ175">
        <f t="shared" ca="1" si="60"/>
        <v>1.8410174412497883E-4</v>
      </c>
      <c r="AR175">
        <f t="shared" ca="1" si="60"/>
        <v>1.0891396712262812E-4</v>
      </c>
      <c r="AS175">
        <f t="shared" ca="1" si="53"/>
        <v>5.9405739273132733E-4</v>
      </c>
      <c r="AT175" t="e">
        <f t="shared" ca="1" si="53"/>
        <v>#NUM!</v>
      </c>
      <c r="AU175" t="e">
        <f t="shared" ca="1" si="53"/>
        <v>#DIV/0!</v>
      </c>
      <c r="AW175" t="str">
        <f t="shared" si="61"/>
        <v>2023-14</v>
      </c>
      <c r="AX175">
        <f t="shared" ref="AX175:BB190" ca="1" si="71">IF(ROW()&gt;=$B$2, AQ175+AX174,0)</f>
        <v>1.7140053049639111E-2</v>
      </c>
      <c r="AY175">
        <f t="shared" ca="1" si="71"/>
        <v>9.6540154308735939E-3</v>
      </c>
      <c r="AZ175">
        <f t="shared" ca="1" si="71"/>
        <v>5.1470771184169539E-2</v>
      </c>
      <c r="BA175" t="e">
        <f t="shared" ca="1" si="71"/>
        <v>#NUM!</v>
      </c>
      <c r="BB175" t="e">
        <f t="shared" ca="1" si="71"/>
        <v>#DIV/0!</v>
      </c>
      <c r="BD175">
        <f t="shared" ca="1" si="63"/>
        <v>0.56324303098215101</v>
      </c>
      <c r="BE175">
        <f t="shared" ca="1" si="63"/>
        <v>3.0029528517272164</v>
      </c>
      <c r="BF175" t="e">
        <f t="shared" ca="1" si="63"/>
        <v>#NUM!</v>
      </c>
      <c r="BG175" t="e">
        <f t="shared" ca="1" si="54"/>
        <v>#DIV/0!</v>
      </c>
      <c r="BI175" t="str">
        <f t="shared" si="64"/>
        <v>2023-14</v>
      </c>
      <c r="BJ175">
        <f t="shared" ca="1" si="65"/>
        <v>1.0717212828526321</v>
      </c>
      <c r="BK175">
        <f t="shared" ca="1" si="65"/>
        <v>1.2711651986145396</v>
      </c>
      <c r="BL175" t="e">
        <f t="shared" ca="1" si="65"/>
        <v>#NUM!</v>
      </c>
      <c r="BM175" t="e">
        <f t="shared" ca="1" si="55"/>
        <v>#DIV/0!</v>
      </c>
    </row>
    <row r="176" spans="1:65" x14ac:dyDescent="0.25">
      <c r="A176" s="1" t="s">
        <v>107</v>
      </c>
      <c r="B176" s="11">
        <v>5778957</v>
      </c>
      <c r="C176" s="11">
        <v>2184114</v>
      </c>
      <c r="D176" s="11">
        <v>1753834</v>
      </c>
      <c r="E176" s="11">
        <v>81</v>
      </c>
      <c r="F176" s="11">
        <v>9</v>
      </c>
      <c r="G176" s="11">
        <v>669</v>
      </c>
      <c r="H176" s="11">
        <v>279</v>
      </c>
      <c r="I176" s="11">
        <v>895</v>
      </c>
      <c r="J176" s="11">
        <v>0</v>
      </c>
      <c r="K176" s="11">
        <v>0</v>
      </c>
      <c r="M176" t="str">
        <f t="shared" si="56"/>
        <v>2023-15</v>
      </c>
      <c r="N176">
        <f t="shared" si="50"/>
        <v>669</v>
      </c>
      <c r="O176">
        <f t="shared" si="50"/>
        <v>279</v>
      </c>
      <c r="P176">
        <f t="shared" si="50"/>
        <v>895</v>
      </c>
      <c r="Q176">
        <f t="shared" si="50"/>
        <v>0</v>
      </c>
      <c r="R176">
        <f t="shared" si="50"/>
        <v>0</v>
      </c>
      <c r="U176" t="str">
        <f t="shared" si="57"/>
        <v>2023-15</v>
      </c>
      <c r="V176">
        <f t="shared" si="68"/>
        <v>82748</v>
      </c>
      <c r="W176">
        <f t="shared" si="68"/>
        <v>21661</v>
      </c>
      <c r="X176">
        <f t="shared" si="68"/>
        <v>85363</v>
      </c>
      <c r="Y176">
        <f t="shared" si="68"/>
        <v>7</v>
      </c>
      <c r="Z176">
        <f t="shared" si="68"/>
        <v>2</v>
      </c>
      <c r="AC176">
        <f t="shared" si="69"/>
        <v>1.1576483438101374E-4</v>
      </c>
      <c r="AD176">
        <f t="shared" si="69"/>
        <v>1.2774058496946587E-4</v>
      </c>
      <c r="AE176">
        <f t="shared" si="69"/>
        <v>5.103105539064701E-4</v>
      </c>
      <c r="AF176">
        <f t="shared" si="69"/>
        <v>0</v>
      </c>
      <c r="AG176">
        <f t="shared" si="69"/>
        <v>0</v>
      </c>
      <c r="AI176" t="str">
        <f t="shared" si="58"/>
        <v>2023-15</v>
      </c>
      <c r="AJ176">
        <f t="shared" si="70"/>
        <v>1.1577823755883286E-4</v>
      </c>
      <c r="AK176">
        <f t="shared" si="70"/>
        <v>1.2775690488493575E-4</v>
      </c>
      <c r="AL176">
        <f t="shared" si="70"/>
        <v>5.1057111482067513E-4</v>
      </c>
      <c r="AM176">
        <f t="shared" si="70"/>
        <v>0</v>
      </c>
      <c r="AN176">
        <f t="shared" si="70"/>
        <v>0</v>
      </c>
      <c r="AP176" t="str">
        <f t="shared" si="59"/>
        <v>2023-15</v>
      </c>
      <c r="AQ176">
        <f t="shared" ca="1" si="60"/>
        <v>1.8202809060105654E-4</v>
      </c>
      <c r="AR176">
        <f t="shared" ca="1" si="60"/>
        <v>1.2989877197263722E-4</v>
      </c>
      <c r="AS176">
        <f t="shared" ca="1" si="53"/>
        <v>6.2350532712545455E-4</v>
      </c>
      <c r="AT176" t="e">
        <f t="shared" ca="1" si="53"/>
        <v>#NUM!</v>
      </c>
      <c r="AU176" t="e">
        <f t="shared" ca="1" si="53"/>
        <v>#DIV/0!</v>
      </c>
      <c r="AW176" t="str">
        <f t="shared" si="61"/>
        <v>2023-15</v>
      </c>
      <c r="AX176">
        <f t="shared" ca="1" si="71"/>
        <v>1.7322081140240166E-2</v>
      </c>
      <c r="AY176">
        <f t="shared" ca="1" si="71"/>
        <v>9.7839142028462306E-3</v>
      </c>
      <c r="AZ176">
        <f t="shared" ca="1" si="71"/>
        <v>5.2094276511294994E-2</v>
      </c>
      <c r="BA176" t="e">
        <f t="shared" ca="1" si="71"/>
        <v>#NUM!</v>
      </c>
      <c r="BB176" t="e">
        <f t="shared" ca="1" si="71"/>
        <v>#DIV/0!</v>
      </c>
      <c r="BD176">
        <f t="shared" ca="1" si="63"/>
        <v>0.56482325210437034</v>
      </c>
      <c r="BE176">
        <f t="shared" ca="1" si="63"/>
        <v>3.0073913226440827</v>
      </c>
      <c r="BF176" t="e">
        <f t="shared" ca="1" si="63"/>
        <v>#NUM!</v>
      </c>
      <c r="BG176" t="e">
        <f t="shared" ca="1" si="54"/>
        <v>#DIV/0!</v>
      </c>
      <c r="BI176" t="str">
        <f t="shared" si="64"/>
        <v>2023-15</v>
      </c>
      <c r="BJ176">
        <f t="shared" ca="1" si="65"/>
        <v>1.0747280783478956</v>
      </c>
      <c r="BK176">
        <f t="shared" ca="1" si="65"/>
        <v>1.2730440259032658</v>
      </c>
      <c r="BL176" t="e">
        <f t="shared" ca="1" si="65"/>
        <v>#NUM!</v>
      </c>
      <c r="BM176" t="e">
        <f t="shared" ca="1" si="55"/>
        <v>#DIV/0!</v>
      </c>
    </row>
    <row r="177" spans="1:65" x14ac:dyDescent="0.25">
      <c r="A177" s="1" t="s">
        <v>108</v>
      </c>
      <c r="B177" s="11">
        <v>5778288</v>
      </c>
      <c r="C177" s="11">
        <v>2183835</v>
      </c>
      <c r="D177" s="11">
        <v>1752939</v>
      </c>
      <c r="E177" s="11">
        <v>81</v>
      </c>
      <c r="F177" s="11">
        <v>9</v>
      </c>
      <c r="G177" s="11">
        <v>652</v>
      </c>
      <c r="H177" s="11">
        <v>254</v>
      </c>
      <c r="I177" s="11">
        <v>873</v>
      </c>
      <c r="J177" s="11">
        <v>0</v>
      </c>
      <c r="K177" s="11">
        <v>0</v>
      </c>
      <c r="M177" t="str">
        <f t="shared" si="56"/>
        <v>2023-16</v>
      </c>
      <c r="N177">
        <f t="shared" si="50"/>
        <v>652</v>
      </c>
      <c r="O177">
        <f t="shared" si="50"/>
        <v>254</v>
      </c>
      <c r="P177">
        <f t="shared" si="50"/>
        <v>873</v>
      </c>
      <c r="Q177">
        <f t="shared" si="50"/>
        <v>0</v>
      </c>
      <c r="R177">
        <f t="shared" si="50"/>
        <v>0</v>
      </c>
      <c r="U177" t="str">
        <f t="shared" si="57"/>
        <v>2023-16</v>
      </c>
      <c r="V177">
        <f t="shared" ref="V177:Z192" si="72">N177+V176</f>
        <v>83400</v>
      </c>
      <c r="W177">
        <f t="shared" si="72"/>
        <v>21915</v>
      </c>
      <c r="X177">
        <f t="shared" si="72"/>
        <v>86236</v>
      </c>
      <c r="Y177">
        <f t="shared" si="72"/>
        <v>7</v>
      </c>
      <c r="Z177">
        <f t="shared" si="72"/>
        <v>2</v>
      </c>
      <c r="AC177">
        <f t="shared" si="69"/>
        <v>1.1283618954264654E-4</v>
      </c>
      <c r="AD177">
        <f t="shared" si="69"/>
        <v>1.1630915339299901E-4</v>
      </c>
      <c r="AE177">
        <f t="shared" si="69"/>
        <v>4.9802075257610219E-4</v>
      </c>
      <c r="AF177">
        <f t="shared" si="69"/>
        <v>0</v>
      </c>
      <c r="AG177">
        <f t="shared" si="69"/>
        <v>0</v>
      </c>
      <c r="AI177" t="str">
        <f t="shared" si="58"/>
        <v>2023-16</v>
      </c>
      <c r="AJ177">
        <f t="shared" si="70"/>
        <v>1.1284892310492319E-4</v>
      </c>
      <c r="AK177">
        <f t="shared" si="70"/>
        <v>1.1632268291696998E-4</v>
      </c>
      <c r="AL177">
        <f t="shared" si="70"/>
        <v>4.9826891113790271E-4</v>
      </c>
      <c r="AM177">
        <f t="shared" si="70"/>
        <v>0</v>
      </c>
      <c r="AN177">
        <f t="shared" si="70"/>
        <v>0</v>
      </c>
      <c r="AP177" t="str">
        <f t="shared" si="59"/>
        <v>2023-16</v>
      </c>
      <c r="AQ177">
        <f t="shared" ca="1" si="60"/>
        <v>1.7828792276753031E-4</v>
      </c>
      <c r="AR177">
        <f t="shared" ca="1" si="60"/>
        <v>1.1829399952151667E-4</v>
      </c>
      <c r="AS177">
        <f t="shared" ca="1" si="53"/>
        <v>6.0979081480019598E-4</v>
      </c>
      <c r="AT177" t="e">
        <f t="shared" ca="1" si="53"/>
        <v>#NUM!</v>
      </c>
      <c r="AU177" t="e">
        <f t="shared" ca="1" si="53"/>
        <v>#DIV/0!</v>
      </c>
      <c r="AW177" t="str">
        <f t="shared" si="61"/>
        <v>2023-16</v>
      </c>
      <c r="AX177">
        <f t="shared" ca="1" si="71"/>
        <v>1.7500369063007698E-2</v>
      </c>
      <c r="AY177">
        <f t="shared" ca="1" si="71"/>
        <v>9.9022082023677467E-3</v>
      </c>
      <c r="AZ177">
        <f t="shared" ca="1" si="71"/>
        <v>5.2704067326095193E-2</v>
      </c>
      <c r="BA177" t="e">
        <f t="shared" ca="1" si="71"/>
        <v>#NUM!</v>
      </c>
      <c r="BB177" t="e">
        <f t="shared" ca="1" si="71"/>
        <v>#DIV/0!</v>
      </c>
      <c r="BD177">
        <f t="shared" ca="1" si="63"/>
        <v>0.56582853577065684</v>
      </c>
      <c r="BE177">
        <f t="shared" ca="1" si="63"/>
        <v>3.0115974775355521</v>
      </c>
      <c r="BF177" t="e">
        <f t="shared" ca="1" si="63"/>
        <v>#NUM!</v>
      </c>
      <c r="BG177" t="e">
        <f t="shared" ca="1" si="54"/>
        <v>#DIV/0!</v>
      </c>
      <c r="BI177" t="str">
        <f t="shared" si="64"/>
        <v>2023-16</v>
      </c>
      <c r="BJ177">
        <f t="shared" ca="1" si="65"/>
        <v>1.0766409007730302</v>
      </c>
      <c r="BK177">
        <f t="shared" ca="1" si="65"/>
        <v>1.2748245126381619</v>
      </c>
      <c r="BL177" t="e">
        <f t="shared" ca="1" si="65"/>
        <v>#NUM!</v>
      </c>
      <c r="BM177" t="e">
        <f t="shared" ca="1" si="55"/>
        <v>#DIV/0!</v>
      </c>
    </row>
    <row r="178" spans="1:65" x14ac:dyDescent="0.25">
      <c r="A178" s="1" t="s">
        <v>109</v>
      </c>
      <c r="B178" s="11">
        <v>5777636</v>
      </c>
      <c r="C178" s="11">
        <v>2183581</v>
      </c>
      <c r="D178" s="11">
        <v>1752066</v>
      </c>
      <c r="E178" s="11">
        <v>81</v>
      </c>
      <c r="F178" s="11">
        <v>9</v>
      </c>
      <c r="G178" s="11">
        <v>620</v>
      </c>
      <c r="H178" s="11">
        <v>226</v>
      </c>
      <c r="I178" s="11">
        <v>854</v>
      </c>
      <c r="J178" s="11">
        <v>0</v>
      </c>
      <c r="K178" s="11">
        <v>0</v>
      </c>
      <c r="M178" t="str">
        <f t="shared" si="56"/>
        <v>2023-17</v>
      </c>
      <c r="N178">
        <f t="shared" si="50"/>
        <v>620</v>
      </c>
      <c r="O178">
        <f t="shared" si="50"/>
        <v>226</v>
      </c>
      <c r="P178">
        <f t="shared" si="50"/>
        <v>854</v>
      </c>
      <c r="Q178">
        <f t="shared" si="50"/>
        <v>0</v>
      </c>
      <c r="R178">
        <f t="shared" si="50"/>
        <v>0</v>
      </c>
      <c r="U178" t="str">
        <f t="shared" si="57"/>
        <v>2023-17</v>
      </c>
      <c r="V178">
        <f t="shared" si="72"/>
        <v>84020</v>
      </c>
      <c r="W178">
        <f t="shared" si="72"/>
        <v>22141</v>
      </c>
      <c r="X178">
        <f t="shared" si="72"/>
        <v>87090</v>
      </c>
      <c r="Y178">
        <f t="shared" si="72"/>
        <v>7</v>
      </c>
      <c r="Z178">
        <f t="shared" si="72"/>
        <v>2</v>
      </c>
      <c r="AC178">
        <f t="shared" si="69"/>
        <v>1.073103255379882E-4</v>
      </c>
      <c r="AD178">
        <f t="shared" si="69"/>
        <v>1.0349970988023801E-4</v>
      </c>
      <c r="AE178">
        <f t="shared" si="69"/>
        <v>4.8742456049030117E-4</v>
      </c>
      <c r="AF178">
        <f t="shared" si="69"/>
        <v>0</v>
      </c>
      <c r="AG178">
        <f t="shared" si="69"/>
        <v>0</v>
      </c>
      <c r="AI178" t="str">
        <f t="shared" si="58"/>
        <v>2023-17</v>
      </c>
      <c r="AJ178">
        <f t="shared" si="70"/>
        <v>1.0732184238283871E-4</v>
      </c>
      <c r="AK178">
        <f t="shared" si="70"/>
        <v>1.0351042327136623E-4</v>
      </c>
      <c r="AL178">
        <f t="shared" si="70"/>
        <v>4.8766226871703379E-4</v>
      </c>
      <c r="AM178">
        <f t="shared" si="70"/>
        <v>0</v>
      </c>
      <c r="AN178">
        <f t="shared" si="70"/>
        <v>0</v>
      </c>
      <c r="AP178" t="str">
        <f t="shared" si="59"/>
        <v>2023-17</v>
      </c>
      <c r="AQ178">
        <f t="shared" ca="1" si="60"/>
        <v>1.7038276124874116E-4</v>
      </c>
      <c r="AR178">
        <f t="shared" ca="1" si="60"/>
        <v>1.0528343143754833E-4</v>
      </c>
      <c r="AS178">
        <f t="shared" ca="1" si="53"/>
        <v>5.980939410901424E-4</v>
      </c>
      <c r="AT178" t="e">
        <f t="shared" ca="1" si="53"/>
        <v>#NUM!</v>
      </c>
      <c r="AU178" t="e">
        <f t="shared" ca="1" si="53"/>
        <v>#DIV/0!</v>
      </c>
      <c r="AW178" t="str">
        <f t="shared" si="61"/>
        <v>2023-17</v>
      </c>
      <c r="AX178">
        <f t="shared" ca="1" si="71"/>
        <v>1.7670751824256439E-2</v>
      </c>
      <c r="AY178">
        <f t="shared" ca="1" si="71"/>
        <v>1.0007491633805295E-2</v>
      </c>
      <c r="AZ178">
        <f t="shared" ca="1" si="71"/>
        <v>5.3302161267185337E-2</v>
      </c>
      <c r="BA178" t="e">
        <f t="shared" ca="1" si="71"/>
        <v>#NUM!</v>
      </c>
      <c r="BB178" t="e">
        <f t="shared" ca="1" si="71"/>
        <v>#DIV/0!</v>
      </c>
      <c r="BD178">
        <f t="shared" ca="1" si="63"/>
        <v>0.56633083489227243</v>
      </c>
      <c r="BE178">
        <f t="shared" ca="1" si="63"/>
        <v>3.0164059683084945</v>
      </c>
      <c r="BF178" t="e">
        <f t="shared" ca="1" si="63"/>
        <v>#NUM!</v>
      </c>
      <c r="BG178" t="e">
        <f t="shared" ca="1" si="54"/>
        <v>#DIV/0!</v>
      </c>
      <c r="BI178" t="str">
        <f t="shared" si="64"/>
        <v>2023-17</v>
      </c>
      <c r="BJ178">
        <f t="shared" ca="1" si="65"/>
        <v>1.077596659884785</v>
      </c>
      <c r="BK178">
        <f t="shared" ca="1" si="65"/>
        <v>1.276859971211848</v>
      </c>
      <c r="BL178" t="e">
        <f t="shared" ca="1" si="65"/>
        <v>#NUM!</v>
      </c>
      <c r="BM178" t="e">
        <f t="shared" ca="1" si="55"/>
        <v>#DIV/0!</v>
      </c>
    </row>
    <row r="179" spans="1:65" x14ac:dyDescent="0.25">
      <c r="A179" s="1" t="s">
        <v>110</v>
      </c>
      <c r="B179" s="11">
        <v>5777016</v>
      </c>
      <c r="C179" s="11">
        <v>2183355</v>
      </c>
      <c r="D179" s="11">
        <v>1751212</v>
      </c>
      <c r="E179" s="11">
        <v>81</v>
      </c>
      <c r="F179" s="11">
        <v>9</v>
      </c>
      <c r="G179" s="11">
        <v>699</v>
      </c>
      <c r="H179" s="11">
        <v>229</v>
      </c>
      <c r="I179" s="11">
        <v>828</v>
      </c>
      <c r="J179" s="11">
        <v>1</v>
      </c>
      <c r="K179" s="11">
        <v>0</v>
      </c>
      <c r="M179" t="str">
        <f t="shared" si="56"/>
        <v>2023-18</v>
      </c>
      <c r="N179">
        <f t="shared" si="50"/>
        <v>699</v>
      </c>
      <c r="O179">
        <f t="shared" si="50"/>
        <v>229</v>
      </c>
      <c r="P179">
        <f t="shared" si="50"/>
        <v>828</v>
      </c>
      <c r="Q179">
        <f t="shared" si="50"/>
        <v>1</v>
      </c>
      <c r="R179">
        <f t="shared" si="50"/>
        <v>0</v>
      </c>
      <c r="U179" t="str">
        <f t="shared" si="57"/>
        <v>2023-18</v>
      </c>
      <c r="V179">
        <f t="shared" si="72"/>
        <v>84719</v>
      </c>
      <c r="W179">
        <f t="shared" si="72"/>
        <v>22370</v>
      </c>
      <c r="X179">
        <f t="shared" si="72"/>
        <v>87918</v>
      </c>
      <c r="Y179">
        <f t="shared" si="72"/>
        <v>8</v>
      </c>
      <c r="Z179">
        <f t="shared" si="72"/>
        <v>2</v>
      </c>
      <c r="AC179">
        <f t="shared" si="69"/>
        <v>1.2099672218321708E-4</v>
      </c>
      <c r="AD179">
        <f t="shared" si="69"/>
        <v>1.0488445534509963E-4</v>
      </c>
      <c r="AE179">
        <f t="shared" si="69"/>
        <v>4.7281539870672423E-4</v>
      </c>
      <c r="AF179">
        <f t="shared" si="69"/>
        <v>1.2345679012345678E-2</v>
      </c>
      <c r="AG179">
        <f t="shared" si="69"/>
        <v>0</v>
      </c>
      <c r="AI179" t="str">
        <f t="shared" si="58"/>
        <v>2023-18</v>
      </c>
      <c r="AJ179">
        <f t="shared" si="70"/>
        <v>1.2101136430933382E-4</v>
      </c>
      <c r="AK179">
        <f t="shared" si="70"/>
        <v>1.0489545734412087E-4</v>
      </c>
      <c r="AL179">
        <f t="shared" si="70"/>
        <v>4.7303906767879E-4</v>
      </c>
      <c r="AM179">
        <f t="shared" si="70"/>
        <v>1.2500162764231382E-2</v>
      </c>
      <c r="AN179">
        <f t="shared" si="70"/>
        <v>0</v>
      </c>
      <c r="AP179" t="str">
        <f t="shared" si="59"/>
        <v>2023-18</v>
      </c>
      <c r="AQ179">
        <f t="shared" ca="1" si="60"/>
        <v>1.9305307190790606E-4</v>
      </c>
      <c r="AR179">
        <f t="shared" ca="1" si="60"/>
        <v>1.0671126520218823E-4</v>
      </c>
      <c r="AS179">
        <f t="shared" ca="1" si="53"/>
        <v>5.8140721738197054E-4</v>
      </c>
      <c r="AT179" t="e">
        <f t="shared" ca="1" si="53"/>
        <v>#NUM!</v>
      </c>
      <c r="AU179" t="e">
        <f t="shared" ca="1" si="53"/>
        <v>#DIV/0!</v>
      </c>
      <c r="AW179" t="str">
        <f t="shared" si="61"/>
        <v>2023-18</v>
      </c>
      <c r="AX179">
        <f t="shared" ca="1" si="71"/>
        <v>1.7863804896164345E-2</v>
      </c>
      <c r="AY179">
        <f t="shared" ca="1" si="71"/>
        <v>1.0114202899007484E-2</v>
      </c>
      <c r="AZ179">
        <f t="shared" ca="1" si="71"/>
        <v>5.388356848456731E-2</v>
      </c>
      <c r="BA179" t="e">
        <f t="shared" ca="1" si="71"/>
        <v>#NUM!</v>
      </c>
      <c r="BB179" t="e">
        <f t="shared" ca="1" si="71"/>
        <v>#DIV/0!</v>
      </c>
      <c r="BD179">
        <f t="shared" ca="1" si="63"/>
        <v>0.5661841336600788</v>
      </c>
      <c r="BE179">
        <f t="shared" ca="1" si="63"/>
        <v>3.0163545111342436</v>
      </c>
      <c r="BF179" t="e">
        <f t="shared" ca="1" si="63"/>
        <v>#NUM!</v>
      </c>
      <c r="BG179" t="e">
        <f t="shared" ca="1" si="54"/>
        <v>#DIV/0!</v>
      </c>
      <c r="BI179" t="str">
        <f t="shared" si="64"/>
        <v>2023-18</v>
      </c>
      <c r="BJ179">
        <f t="shared" ca="1" si="65"/>
        <v>1.0773175213529003</v>
      </c>
      <c r="BK179">
        <f t="shared" ca="1" si="65"/>
        <v>1.2768381891285598</v>
      </c>
      <c r="BL179" t="e">
        <f t="shared" ca="1" si="65"/>
        <v>#NUM!</v>
      </c>
      <c r="BM179" t="e">
        <f t="shared" ca="1" si="55"/>
        <v>#DIV/0!</v>
      </c>
    </row>
    <row r="180" spans="1:65" x14ac:dyDescent="0.25">
      <c r="A180" s="1" t="s">
        <v>111</v>
      </c>
      <c r="B180" s="11">
        <v>5776317</v>
      </c>
      <c r="C180" s="11">
        <v>2183126</v>
      </c>
      <c r="D180" s="11">
        <v>1750384</v>
      </c>
      <c r="E180" s="11">
        <v>80</v>
      </c>
      <c r="F180" s="11">
        <v>9</v>
      </c>
      <c r="G180" s="11">
        <v>604</v>
      </c>
      <c r="H180" s="11">
        <v>222</v>
      </c>
      <c r="I180" s="11">
        <v>841</v>
      </c>
      <c r="J180" s="11">
        <v>0</v>
      </c>
      <c r="K180" s="11">
        <v>0</v>
      </c>
      <c r="M180" t="str">
        <f t="shared" si="56"/>
        <v>2023-19</v>
      </c>
      <c r="N180">
        <f t="shared" ref="N180:R230" si="73">G180</f>
        <v>604</v>
      </c>
      <c r="O180">
        <f t="shared" si="73"/>
        <v>222</v>
      </c>
      <c r="P180">
        <f t="shared" si="73"/>
        <v>841</v>
      </c>
      <c r="Q180">
        <f t="shared" si="73"/>
        <v>0</v>
      </c>
      <c r="R180">
        <f t="shared" si="73"/>
        <v>0</v>
      </c>
      <c r="U180" t="str">
        <f t="shared" si="57"/>
        <v>2023-19</v>
      </c>
      <c r="V180">
        <f t="shared" si="72"/>
        <v>85323</v>
      </c>
      <c r="W180">
        <f t="shared" si="72"/>
        <v>22592</v>
      </c>
      <c r="X180">
        <f t="shared" si="72"/>
        <v>88759</v>
      </c>
      <c r="Y180">
        <f t="shared" si="72"/>
        <v>8</v>
      </c>
      <c r="Z180">
        <f t="shared" si="72"/>
        <v>2</v>
      </c>
      <c r="AC180">
        <f t="shared" si="69"/>
        <v>1.0456489835997575E-4</v>
      </c>
      <c r="AD180">
        <f t="shared" si="69"/>
        <v>1.0168904589107545E-4</v>
      </c>
      <c r="AE180">
        <f t="shared" si="69"/>
        <v>4.804660006032962E-4</v>
      </c>
      <c r="AF180">
        <f t="shared" si="69"/>
        <v>0</v>
      </c>
      <c r="AG180">
        <f t="shared" si="69"/>
        <v>0</v>
      </c>
      <c r="AI180" t="str">
        <f t="shared" si="58"/>
        <v>2023-19</v>
      </c>
      <c r="AJ180">
        <f t="shared" si="70"/>
        <v>1.0457583341664282E-4</v>
      </c>
      <c r="AK180">
        <f t="shared" si="70"/>
        <v>1.0169938769240626E-4</v>
      </c>
      <c r="AL180">
        <f t="shared" si="70"/>
        <v>4.8069696840501603E-4</v>
      </c>
      <c r="AM180">
        <f t="shared" si="70"/>
        <v>0</v>
      </c>
      <c r="AN180">
        <f t="shared" si="70"/>
        <v>0</v>
      </c>
      <c r="AP180" t="str">
        <f t="shared" si="59"/>
        <v>2023-19</v>
      </c>
      <c r="AQ180">
        <f t="shared" ca="1" si="60"/>
        <v>1.6764666574538092E-4</v>
      </c>
      <c r="AR180">
        <f t="shared" ca="1" si="60"/>
        <v>1.0347836735060648E-4</v>
      </c>
      <c r="AS180">
        <f t="shared" ca="1" si="53"/>
        <v>5.9209030825304958E-4</v>
      </c>
      <c r="AT180" t="e">
        <f t="shared" ca="1" si="53"/>
        <v>#NUM!</v>
      </c>
      <c r="AU180" t="e">
        <f t="shared" ca="1" si="53"/>
        <v>#DIV/0!</v>
      </c>
      <c r="AW180" t="str">
        <f t="shared" si="61"/>
        <v>2023-19</v>
      </c>
      <c r="AX180">
        <f t="shared" ca="1" si="71"/>
        <v>1.8031451561909724E-2</v>
      </c>
      <c r="AY180">
        <f t="shared" ca="1" si="71"/>
        <v>1.0217681266358091E-2</v>
      </c>
      <c r="AZ180">
        <f t="shared" ca="1" si="71"/>
        <v>5.4475658792820361E-2</v>
      </c>
      <c r="BA180" t="e">
        <f t="shared" ca="1" si="71"/>
        <v>#NUM!</v>
      </c>
      <c r="BB180" t="e">
        <f t="shared" ca="1" si="71"/>
        <v>#DIV/0!</v>
      </c>
      <c r="BD180">
        <f t="shared" ca="1" si="63"/>
        <v>0.56665883116932647</v>
      </c>
      <c r="BE180">
        <f t="shared" ca="1" si="63"/>
        <v>3.0211466118399848</v>
      </c>
      <c r="BF180" t="e">
        <f t="shared" ca="1" si="63"/>
        <v>#NUM!</v>
      </c>
      <c r="BG180" t="e">
        <f t="shared" ca="1" si="54"/>
        <v>#DIV/0!</v>
      </c>
      <c r="BI180" t="str">
        <f t="shared" si="64"/>
        <v>2023-19</v>
      </c>
      <c r="BJ180">
        <f t="shared" ca="1" si="65"/>
        <v>1.0782207609769943</v>
      </c>
      <c r="BK180">
        <f t="shared" ca="1" si="65"/>
        <v>1.27886670970353</v>
      </c>
      <c r="BL180" t="e">
        <f t="shared" ca="1" si="65"/>
        <v>#NUM!</v>
      </c>
      <c r="BM180" t="e">
        <f t="shared" ca="1" si="55"/>
        <v>#DIV/0!</v>
      </c>
    </row>
    <row r="181" spans="1:65" x14ac:dyDescent="0.25">
      <c r="A181" s="1" t="s">
        <v>112</v>
      </c>
      <c r="B181" s="11">
        <v>5775713</v>
      </c>
      <c r="C181" s="11">
        <v>2182904</v>
      </c>
      <c r="D181" s="11">
        <v>1749543</v>
      </c>
      <c r="E181" s="11">
        <v>80</v>
      </c>
      <c r="F181" s="11">
        <v>9</v>
      </c>
      <c r="G181" s="11">
        <v>627</v>
      </c>
      <c r="H181" s="11">
        <v>201</v>
      </c>
      <c r="I181" s="11">
        <v>827</v>
      </c>
      <c r="J181" s="11">
        <v>1</v>
      </c>
      <c r="K181" s="11">
        <v>0</v>
      </c>
      <c r="M181" t="str">
        <f t="shared" si="56"/>
        <v>2023-20</v>
      </c>
      <c r="N181">
        <f t="shared" si="73"/>
        <v>627</v>
      </c>
      <c r="O181">
        <f t="shared" si="73"/>
        <v>201</v>
      </c>
      <c r="P181">
        <f t="shared" si="73"/>
        <v>827</v>
      </c>
      <c r="Q181">
        <f t="shared" si="73"/>
        <v>1</v>
      </c>
      <c r="R181">
        <f t="shared" si="73"/>
        <v>0</v>
      </c>
      <c r="U181" t="str">
        <f t="shared" si="57"/>
        <v>2023-20</v>
      </c>
      <c r="V181">
        <f t="shared" si="72"/>
        <v>85950</v>
      </c>
      <c r="W181">
        <f t="shared" si="72"/>
        <v>22793</v>
      </c>
      <c r="X181">
        <f t="shared" si="72"/>
        <v>89586</v>
      </c>
      <c r="Y181">
        <f t="shared" si="72"/>
        <v>9</v>
      </c>
      <c r="Z181">
        <f t="shared" si="72"/>
        <v>2</v>
      </c>
      <c r="AC181">
        <f t="shared" si="69"/>
        <v>1.085580256498202E-4</v>
      </c>
      <c r="AD181">
        <f t="shared" si="69"/>
        <v>9.2079175263777067E-5</v>
      </c>
      <c r="AE181">
        <f t="shared" si="69"/>
        <v>4.7269486946019618E-4</v>
      </c>
      <c r="AF181">
        <f t="shared" si="69"/>
        <v>1.2500000000000001E-2</v>
      </c>
      <c r="AG181">
        <f t="shared" si="69"/>
        <v>0</v>
      </c>
      <c r="AI181" t="str">
        <f t="shared" si="58"/>
        <v>2023-20</v>
      </c>
      <c r="AJ181">
        <f t="shared" si="70"/>
        <v>1.0856981188082957E-4</v>
      </c>
      <c r="AK181">
        <f t="shared" si="70"/>
        <v>9.2087654684125367E-5</v>
      </c>
      <c r="AL181">
        <f t="shared" si="70"/>
        <v>4.7291842438302478E-4</v>
      </c>
      <c r="AM181">
        <f t="shared" si="70"/>
        <v>1.2658396871923577E-2</v>
      </c>
      <c r="AN181">
        <f t="shared" si="70"/>
        <v>0</v>
      </c>
      <c r="AP181" t="str">
        <f t="shared" si="59"/>
        <v>2023-20</v>
      </c>
      <c r="AQ181">
        <f t="shared" ca="1" si="60"/>
        <v>1.748983442080462E-4</v>
      </c>
      <c r="AR181">
        <f t="shared" ca="1" si="60"/>
        <v>9.3715253373090541E-5</v>
      </c>
      <c r="AS181">
        <f t="shared" ca="1" si="53"/>
        <v>5.837621914659794E-4</v>
      </c>
      <c r="AT181" t="e">
        <f t="shared" ca="1" si="53"/>
        <v>#NUM!</v>
      </c>
      <c r="AU181" t="e">
        <f t="shared" ca="1" si="53"/>
        <v>#DIV/0!</v>
      </c>
      <c r="AW181" t="str">
        <f t="shared" si="61"/>
        <v>2023-20</v>
      </c>
      <c r="AX181">
        <f t="shared" ca="1" si="71"/>
        <v>1.8206349906117771E-2</v>
      </c>
      <c r="AY181">
        <f t="shared" ca="1" si="71"/>
        <v>1.0311396519731182E-2</v>
      </c>
      <c r="AZ181">
        <f t="shared" ca="1" si="71"/>
        <v>5.5059420984286338E-2</v>
      </c>
      <c r="BA181" t="e">
        <f t="shared" ca="1" si="71"/>
        <v>#NUM!</v>
      </c>
      <c r="BB181" t="e">
        <f t="shared" ca="1" si="71"/>
        <v>#DIV/0!</v>
      </c>
      <c r="BD181">
        <f t="shared" ca="1" si="63"/>
        <v>0.56636264670856984</v>
      </c>
      <c r="BE181">
        <f t="shared" ca="1" si="63"/>
        <v>3.0241877843831317</v>
      </c>
      <c r="BF181" t="e">
        <f t="shared" ca="1" si="63"/>
        <v>#NUM!</v>
      </c>
      <c r="BG181" t="e">
        <f t="shared" ca="1" si="54"/>
        <v>#DIV/0!</v>
      </c>
      <c r="BI181" t="str">
        <f t="shared" si="64"/>
        <v>2023-20</v>
      </c>
      <c r="BJ181">
        <f t="shared" ca="1" si="65"/>
        <v>1.0776571904172492</v>
      </c>
      <c r="BK181">
        <f t="shared" ca="1" si="65"/>
        <v>1.2801540534916975</v>
      </c>
      <c r="BL181" t="e">
        <f t="shared" ca="1" si="65"/>
        <v>#NUM!</v>
      </c>
      <c r="BM181" t="e">
        <f t="shared" ca="1" si="55"/>
        <v>#DIV/0!</v>
      </c>
    </row>
    <row r="182" spans="1:65" x14ac:dyDescent="0.25">
      <c r="A182" s="1" t="s">
        <v>113</v>
      </c>
      <c r="B182" s="11">
        <v>5775086</v>
      </c>
      <c r="C182" s="11">
        <v>2182703</v>
      </c>
      <c r="D182" s="11">
        <v>1748716</v>
      </c>
      <c r="E182" s="11">
        <v>79</v>
      </c>
      <c r="F182" s="11">
        <v>9</v>
      </c>
      <c r="G182" s="11">
        <v>611</v>
      </c>
      <c r="H182" s="11">
        <v>233</v>
      </c>
      <c r="I182" s="11">
        <v>786</v>
      </c>
      <c r="J182" s="11">
        <v>0</v>
      </c>
      <c r="K182" s="11">
        <v>0</v>
      </c>
      <c r="M182" t="str">
        <f t="shared" si="56"/>
        <v>2023-21</v>
      </c>
      <c r="N182">
        <f t="shared" si="73"/>
        <v>611</v>
      </c>
      <c r="O182">
        <f t="shared" si="73"/>
        <v>233</v>
      </c>
      <c r="P182">
        <f t="shared" si="73"/>
        <v>786</v>
      </c>
      <c r="Q182">
        <f t="shared" si="73"/>
        <v>0</v>
      </c>
      <c r="R182">
        <f t="shared" si="73"/>
        <v>0</v>
      </c>
      <c r="U182" t="str">
        <f t="shared" si="57"/>
        <v>2023-21</v>
      </c>
      <c r="V182">
        <f t="shared" si="72"/>
        <v>86561</v>
      </c>
      <c r="W182">
        <f t="shared" si="72"/>
        <v>23026</v>
      </c>
      <c r="X182">
        <f t="shared" si="72"/>
        <v>90372</v>
      </c>
      <c r="Y182">
        <f t="shared" si="72"/>
        <v>9</v>
      </c>
      <c r="Z182">
        <f t="shared" si="72"/>
        <v>2</v>
      </c>
      <c r="AC182">
        <f t="shared" si="69"/>
        <v>1.0579929026165151E-4</v>
      </c>
      <c r="AD182">
        <f t="shared" si="69"/>
        <v>1.0674837575245006E-4</v>
      </c>
      <c r="AE182">
        <f t="shared" si="69"/>
        <v>4.4947264164106691E-4</v>
      </c>
      <c r="AF182">
        <f t="shared" si="69"/>
        <v>0</v>
      </c>
      <c r="AG182">
        <f t="shared" si="69"/>
        <v>0</v>
      </c>
      <c r="AI182" t="str">
        <f t="shared" si="58"/>
        <v>2023-21</v>
      </c>
      <c r="AJ182">
        <f t="shared" si="70"/>
        <v>1.0581048503454437E-4</v>
      </c>
      <c r="AK182">
        <f t="shared" si="70"/>
        <v>1.0675977228614309E-4</v>
      </c>
      <c r="AL182">
        <f t="shared" si="70"/>
        <v>4.4967476571981346E-4</v>
      </c>
      <c r="AM182">
        <f t="shared" si="70"/>
        <v>0</v>
      </c>
      <c r="AN182">
        <f t="shared" si="70"/>
        <v>0</v>
      </c>
      <c r="AP182" t="str">
        <f t="shared" si="59"/>
        <v>2023-21</v>
      </c>
      <c r="AQ182">
        <f t="shared" ca="1" si="60"/>
        <v>1.7128461052304882E-4</v>
      </c>
      <c r="AR182">
        <f t="shared" ca="1" si="60"/>
        <v>1.0866611777647346E-4</v>
      </c>
      <c r="AS182">
        <f t="shared" ca="1" si="53"/>
        <v>5.5626457994715302E-4</v>
      </c>
      <c r="AT182" t="e">
        <f t="shared" ca="1" si="53"/>
        <v>#NUM!</v>
      </c>
      <c r="AU182" t="e">
        <f t="shared" ca="1" si="53"/>
        <v>#DIV/0!</v>
      </c>
      <c r="AW182" t="str">
        <f t="shared" si="61"/>
        <v>2023-21</v>
      </c>
      <c r="AX182">
        <f t="shared" ca="1" si="71"/>
        <v>1.8377634516640821E-2</v>
      </c>
      <c r="AY182">
        <f t="shared" ca="1" si="71"/>
        <v>1.0420062637507655E-2</v>
      </c>
      <c r="AZ182">
        <f t="shared" ca="1" si="71"/>
        <v>5.5615685564233491E-2</v>
      </c>
      <c r="BA182" t="e">
        <f t="shared" ca="1" si="71"/>
        <v>#NUM!</v>
      </c>
      <c r="BB182" t="e">
        <f t="shared" ca="1" si="71"/>
        <v>#DIV/0!</v>
      </c>
      <c r="BD182">
        <f t="shared" ca="1" si="63"/>
        <v>0.56699694555751234</v>
      </c>
      <c r="BE182">
        <f t="shared" ca="1" si="63"/>
        <v>3.0262700846441293</v>
      </c>
      <c r="BF182" t="e">
        <f t="shared" ca="1" si="63"/>
        <v>#NUM!</v>
      </c>
      <c r="BG182" t="e">
        <f t="shared" ca="1" si="54"/>
        <v>#DIV/0!</v>
      </c>
      <c r="BI182" t="str">
        <f t="shared" si="64"/>
        <v>2023-21</v>
      </c>
      <c r="BJ182">
        <f t="shared" ca="1" si="65"/>
        <v>1.0788641144956799</v>
      </c>
      <c r="BK182">
        <f t="shared" ca="1" si="65"/>
        <v>1.2810355017712878</v>
      </c>
      <c r="BL182" t="e">
        <f t="shared" ca="1" si="65"/>
        <v>#NUM!</v>
      </c>
      <c r="BM182" t="e">
        <f t="shared" ca="1" si="55"/>
        <v>#DIV/0!</v>
      </c>
    </row>
    <row r="183" spans="1:65" x14ac:dyDescent="0.25">
      <c r="A183" s="1" t="s">
        <v>114</v>
      </c>
      <c r="B183" s="11">
        <v>5774475</v>
      </c>
      <c r="C183" s="11">
        <v>2182470</v>
      </c>
      <c r="D183" s="11">
        <v>1747930</v>
      </c>
      <c r="E183" s="11">
        <v>79</v>
      </c>
      <c r="F183" s="11">
        <v>9</v>
      </c>
      <c r="G183" s="11">
        <v>610</v>
      </c>
      <c r="H183" s="11">
        <v>194</v>
      </c>
      <c r="I183" s="11">
        <v>780</v>
      </c>
      <c r="J183" s="11">
        <v>1</v>
      </c>
      <c r="K183" s="11">
        <v>0</v>
      </c>
      <c r="M183" t="str">
        <f t="shared" si="56"/>
        <v>2023-22</v>
      </c>
      <c r="N183">
        <f t="shared" si="73"/>
        <v>610</v>
      </c>
      <c r="O183">
        <f t="shared" si="73"/>
        <v>194</v>
      </c>
      <c r="P183">
        <f t="shared" si="73"/>
        <v>780</v>
      </c>
      <c r="Q183">
        <f t="shared" si="73"/>
        <v>1</v>
      </c>
      <c r="R183">
        <f t="shared" si="73"/>
        <v>0</v>
      </c>
      <c r="U183" t="str">
        <f t="shared" si="57"/>
        <v>2023-22</v>
      </c>
      <c r="V183">
        <f t="shared" si="72"/>
        <v>87171</v>
      </c>
      <c r="W183">
        <f t="shared" si="72"/>
        <v>23220</v>
      </c>
      <c r="X183">
        <f t="shared" si="72"/>
        <v>91152</v>
      </c>
      <c r="Y183">
        <f t="shared" si="72"/>
        <v>10</v>
      </c>
      <c r="Z183">
        <f t="shared" si="72"/>
        <v>2</v>
      </c>
      <c r="AC183">
        <f t="shared" si="69"/>
        <v>1.0563730901943467E-4</v>
      </c>
      <c r="AD183">
        <f t="shared" si="69"/>
        <v>8.8890110746081276E-5</v>
      </c>
      <c r="AE183">
        <f t="shared" si="69"/>
        <v>4.4624212640094284E-4</v>
      </c>
      <c r="AF183">
        <f t="shared" si="69"/>
        <v>1.2658227848101266E-2</v>
      </c>
      <c r="AG183">
        <f t="shared" si="69"/>
        <v>0</v>
      </c>
      <c r="AI183" t="str">
        <f t="shared" si="58"/>
        <v>2023-22</v>
      </c>
      <c r="AJ183">
        <f t="shared" si="70"/>
        <v>1.0564846953780474E-4</v>
      </c>
      <c r="AK183">
        <f t="shared" si="70"/>
        <v>8.88980129588472E-5</v>
      </c>
      <c r="AL183">
        <f t="shared" si="70"/>
        <v>4.4644135475210731E-4</v>
      </c>
      <c r="AM183">
        <f t="shared" si="70"/>
        <v>1.2820688429061434E-2</v>
      </c>
      <c r="AN183">
        <f t="shared" si="70"/>
        <v>0</v>
      </c>
      <c r="AP183" t="str">
        <f t="shared" si="59"/>
        <v>2023-22</v>
      </c>
      <c r="AQ183">
        <f t="shared" ca="1" si="60"/>
        <v>1.7185646567551149E-4</v>
      </c>
      <c r="AR183">
        <f t="shared" ca="1" si="60"/>
        <v>9.0501589770769093E-5</v>
      </c>
      <c r="AS183">
        <f t="shared" ca="1" si="53"/>
        <v>5.5345264585848547E-4</v>
      </c>
      <c r="AT183" t="e">
        <f t="shared" ca="1" si="53"/>
        <v>#NUM!</v>
      </c>
      <c r="AU183" t="e">
        <f t="shared" ca="1" si="53"/>
        <v>#DIV/0!</v>
      </c>
      <c r="AW183" t="str">
        <f t="shared" si="61"/>
        <v>2023-22</v>
      </c>
      <c r="AX183">
        <f t="shared" ca="1" si="71"/>
        <v>1.8549490982316331E-2</v>
      </c>
      <c r="AY183">
        <f t="shared" ca="1" si="71"/>
        <v>1.0510564227278424E-2</v>
      </c>
      <c r="AZ183">
        <f t="shared" ca="1" si="71"/>
        <v>5.6169138210091979E-2</v>
      </c>
      <c r="BA183" t="e">
        <f t="shared" ca="1" si="71"/>
        <v>#NUM!</v>
      </c>
      <c r="BB183" t="e">
        <f t="shared" ca="1" si="71"/>
        <v>#DIV/0!</v>
      </c>
      <c r="BD183">
        <f t="shared" ca="1" si="63"/>
        <v>0.56662278427469481</v>
      </c>
      <c r="BE183">
        <f t="shared" ca="1" si="63"/>
        <v>3.0280689784770565</v>
      </c>
      <c r="BF183" t="e">
        <f t="shared" ca="1" si="63"/>
        <v>#NUM!</v>
      </c>
      <c r="BG183" t="e">
        <f t="shared" ca="1" si="54"/>
        <v>#DIV/0!</v>
      </c>
      <c r="BI183" t="str">
        <f t="shared" si="64"/>
        <v>2023-22</v>
      </c>
      <c r="BJ183">
        <f t="shared" ca="1" si="65"/>
        <v>1.0781521720694847</v>
      </c>
      <c r="BK183">
        <f t="shared" ca="1" si="65"/>
        <v>1.2817969826700319</v>
      </c>
      <c r="BL183" t="e">
        <f t="shared" ca="1" si="65"/>
        <v>#NUM!</v>
      </c>
      <c r="BM183" t="e">
        <f t="shared" ca="1" si="55"/>
        <v>#DIV/0!</v>
      </c>
    </row>
    <row r="184" spans="1:65" x14ac:dyDescent="0.25">
      <c r="A184" s="1" t="s">
        <v>115</v>
      </c>
      <c r="B184" s="11">
        <v>5773865</v>
      </c>
      <c r="C184" s="11">
        <v>2182276</v>
      </c>
      <c r="D184" s="11">
        <v>1747150</v>
      </c>
      <c r="E184" s="11">
        <v>78</v>
      </c>
      <c r="F184" s="11">
        <v>9</v>
      </c>
      <c r="G184" s="11">
        <v>648</v>
      </c>
      <c r="H184" s="11">
        <v>209</v>
      </c>
      <c r="I184" s="11">
        <v>793</v>
      </c>
      <c r="J184" s="11">
        <v>0</v>
      </c>
      <c r="K184" s="11">
        <v>0</v>
      </c>
      <c r="M184" t="str">
        <f t="shared" si="56"/>
        <v>2023-23</v>
      </c>
      <c r="N184">
        <f t="shared" si="73"/>
        <v>648</v>
      </c>
      <c r="O184">
        <f t="shared" si="73"/>
        <v>209</v>
      </c>
      <c r="P184">
        <f t="shared" si="73"/>
        <v>793</v>
      </c>
      <c r="Q184">
        <f t="shared" si="73"/>
        <v>0</v>
      </c>
      <c r="R184">
        <f t="shared" si="73"/>
        <v>0</v>
      </c>
      <c r="U184" t="str">
        <f t="shared" si="57"/>
        <v>2023-23</v>
      </c>
      <c r="V184">
        <f t="shared" si="72"/>
        <v>87819</v>
      </c>
      <c r="W184">
        <f t="shared" si="72"/>
        <v>23429</v>
      </c>
      <c r="X184">
        <f t="shared" si="72"/>
        <v>91945</v>
      </c>
      <c r="Y184">
        <f t="shared" si="72"/>
        <v>10</v>
      </c>
      <c r="Z184">
        <f t="shared" si="72"/>
        <v>2</v>
      </c>
      <c r="AC184">
        <f t="shared" si="69"/>
        <v>1.1222984950288931E-4</v>
      </c>
      <c r="AD184">
        <f t="shared" si="69"/>
        <v>9.5771570598769353E-5</v>
      </c>
      <c r="AE184">
        <f t="shared" si="69"/>
        <v>4.5388203645937671E-4</v>
      </c>
      <c r="AF184">
        <f t="shared" si="69"/>
        <v>0</v>
      </c>
      <c r="AG184">
        <f t="shared" si="69"/>
        <v>0</v>
      </c>
      <c r="AI184" t="str">
        <f t="shared" si="58"/>
        <v>2023-23</v>
      </c>
      <c r="AJ184">
        <f t="shared" si="70"/>
        <v>1.1224244657363373E-4</v>
      </c>
      <c r="AK184">
        <f t="shared" si="70"/>
        <v>9.5780743744242064E-5</v>
      </c>
      <c r="AL184">
        <f t="shared" si="70"/>
        <v>4.5408814671112822E-4</v>
      </c>
      <c r="AM184">
        <f t="shared" si="70"/>
        <v>0</v>
      </c>
      <c r="AN184">
        <f t="shared" si="70"/>
        <v>0</v>
      </c>
      <c r="AP184" t="str">
        <f t="shared" si="59"/>
        <v>2023-23</v>
      </c>
      <c r="AQ184">
        <f t="shared" ca="1" si="60"/>
        <v>1.8347327667225845E-4</v>
      </c>
      <c r="AR184">
        <f t="shared" ca="1" si="60"/>
        <v>9.7525907680441753E-5</v>
      </c>
      <c r="AS184">
        <f t="shared" ca="1" si="53"/>
        <v>5.6414322458117963E-4</v>
      </c>
      <c r="AT184" t="e">
        <f t="shared" ca="1" si="53"/>
        <v>#NUM!</v>
      </c>
      <c r="AU184" t="e">
        <f t="shared" ca="1" si="53"/>
        <v>#DIV/0!</v>
      </c>
      <c r="AW184" t="str">
        <f t="shared" si="61"/>
        <v>2023-23</v>
      </c>
      <c r="AX184">
        <f t="shared" ca="1" si="71"/>
        <v>1.8732964258988589E-2</v>
      </c>
      <c r="AY184">
        <f t="shared" ca="1" si="71"/>
        <v>1.0608090134958866E-2</v>
      </c>
      <c r="AZ184">
        <f t="shared" ca="1" si="71"/>
        <v>5.6733281434673155E-2</v>
      </c>
      <c r="BA184" t="e">
        <f t="shared" ca="1" si="71"/>
        <v>#NUM!</v>
      </c>
      <c r="BB184" t="e">
        <f t="shared" ca="1" si="71"/>
        <v>#DIV/0!</v>
      </c>
      <c r="BD184">
        <f t="shared" ca="1" si="63"/>
        <v>0.56627931320953728</v>
      </c>
      <c r="BE184">
        <f t="shared" ca="1" si="63"/>
        <v>3.0285266469480918</v>
      </c>
      <c r="BF184" t="e">
        <f t="shared" ca="1" si="63"/>
        <v>#NUM!</v>
      </c>
      <c r="BG184" t="e">
        <f t="shared" ca="1" si="54"/>
        <v>#DIV/0!</v>
      </c>
      <c r="BI184" t="str">
        <f t="shared" si="64"/>
        <v>2023-23</v>
      </c>
      <c r="BJ184">
        <f t="shared" ca="1" si="65"/>
        <v>1.077498626032827</v>
      </c>
      <c r="BK184">
        <f t="shared" ca="1" si="65"/>
        <v>1.2819907160590023</v>
      </c>
      <c r="BL184" t="e">
        <f t="shared" ca="1" si="65"/>
        <v>#NUM!</v>
      </c>
      <c r="BM184" t="e">
        <f t="shared" ca="1" si="55"/>
        <v>#DIV/0!</v>
      </c>
    </row>
    <row r="185" spans="1:65" x14ac:dyDescent="0.25">
      <c r="A185" s="1" t="s">
        <v>116</v>
      </c>
      <c r="B185" s="11">
        <v>5773217</v>
      </c>
      <c r="C185" s="11">
        <v>2182067</v>
      </c>
      <c r="D185" s="11">
        <v>1746357</v>
      </c>
      <c r="E185" s="11">
        <v>78</v>
      </c>
      <c r="F185" s="11">
        <v>9</v>
      </c>
      <c r="G185" s="11">
        <v>647</v>
      </c>
      <c r="H185" s="11">
        <v>187</v>
      </c>
      <c r="I185" s="11">
        <v>777</v>
      </c>
      <c r="J185" s="11">
        <v>2</v>
      </c>
      <c r="K185" s="11">
        <v>0</v>
      </c>
      <c r="M185" t="str">
        <f t="shared" si="56"/>
        <v>2023-24</v>
      </c>
      <c r="N185">
        <f t="shared" si="73"/>
        <v>647</v>
      </c>
      <c r="O185">
        <f t="shared" si="73"/>
        <v>187</v>
      </c>
      <c r="P185">
        <f t="shared" si="73"/>
        <v>777</v>
      </c>
      <c r="Q185">
        <f t="shared" si="73"/>
        <v>2</v>
      </c>
      <c r="R185">
        <f t="shared" si="73"/>
        <v>0</v>
      </c>
      <c r="U185" t="str">
        <f t="shared" si="57"/>
        <v>2023-24</v>
      </c>
      <c r="V185">
        <f t="shared" si="72"/>
        <v>88466</v>
      </c>
      <c r="W185">
        <f t="shared" si="72"/>
        <v>23616</v>
      </c>
      <c r="X185">
        <f t="shared" si="72"/>
        <v>92722</v>
      </c>
      <c r="Y185">
        <f t="shared" si="72"/>
        <v>12</v>
      </c>
      <c r="Z185">
        <f t="shared" si="72"/>
        <v>2</v>
      </c>
      <c r="AC185">
        <f t="shared" si="69"/>
        <v>1.1206923280382498E-4</v>
      </c>
      <c r="AD185">
        <f t="shared" si="69"/>
        <v>8.5698560126705548E-5</v>
      </c>
      <c r="AE185">
        <f t="shared" si="69"/>
        <v>4.4492620924587584E-4</v>
      </c>
      <c r="AF185">
        <f t="shared" si="69"/>
        <v>2.564102564102564E-2</v>
      </c>
      <c r="AG185">
        <f t="shared" si="69"/>
        <v>0</v>
      </c>
      <c r="AI185" t="str">
        <f t="shared" si="58"/>
        <v>2023-24</v>
      </c>
      <c r="AJ185">
        <f t="shared" si="70"/>
        <v>1.1208179384174038E-4</v>
      </c>
      <c r="AK185">
        <f t="shared" si="70"/>
        <v>8.5705905051717198E-5</v>
      </c>
      <c r="AL185">
        <f t="shared" si="70"/>
        <v>4.4512426404361767E-4</v>
      </c>
      <c r="AM185">
        <f t="shared" si="70"/>
        <v>2.6317308317373417E-2</v>
      </c>
      <c r="AN185">
        <f t="shared" si="70"/>
        <v>0</v>
      </c>
      <c r="AP185" t="str">
        <f t="shared" si="59"/>
        <v>2023-24</v>
      </c>
      <c r="AQ185">
        <f t="shared" ca="1" si="60"/>
        <v>1.8410424075215756E-4</v>
      </c>
      <c r="AR185">
        <f t="shared" ca="1" si="60"/>
        <v>8.7283104099631866E-5</v>
      </c>
      <c r="AS185">
        <f t="shared" ca="1" si="53"/>
        <v>5.5419632337984088E-4</v>
      </c>
      <c r="AT185" t="e">
        <f t="shared" ca="1" si="53"/>
        <v>#NUM!</v>
      </c>
      <c r="AU185" t="e">
        <f t="shared" ca="1" si="53"/>
        <v>#DIV/0!</v>
      </c>
      <c r="AW185" t="str">
        <f t="shared" si="61"/>
        <v>2023-24</v>
      </c>
      <c r="AX185">
        <f t="shared" ca="1" si="71"/>
        <v>1.8917068499740747E-2</v>
      </c>
      <c r="AY185">
        <f t="shared" ca="1" si="71"/>
        <v>1.0695373239058498E-2</v>
      </c>
      <c r="AZ185">
        <f t="shared" ca="1" si="71"/>
        <v>5.7287477758052999E-2</v>
      </c>
      <c r="BA185" t="e">
        <f t="shared" ca="1" si="71"/>
        <v>#NUM!</v>
      </c>
      <c r="BB185" t="e">
        <f t="shared" ca="1" si="71"/>
        <v>#DIV/0!</v>
      </c>
      <c r="BD185">
        <f t="shared" ca="1" si="63"/>
        <v>0.56538217003364311</v>
      </c>
      <c r="BE185">
        <f t="shared" ca="1" si="63"/>
        <v>3.0283485921107758</v>
      </c>
      <c r="BF185" t="e">
        <f t="shared" ca="1" si="63"/>
        <v>#NUM!</v>
      </c>
      <c r="BG185" t="e">
        <f t="shared" ca="1" si="54"/>
        <v>#DIV/0!</v>
      </c>
      <c r="BI185" t="str">
        <f t="shared" si="64"/>
        <v>2023-24</v>
      </c>
      <c r="BJ185">
        <f t="shared" ca="1" si="65"/>
        <v>1.0757915699620308</v>
      </c>
      <c r="BK185">
        <f t="shared" ca="1" si="65"/>
        <v>1.2819153445417601</v>
      </c>
      <c r="BL185" t="e">
        <f t="shared" ca="1" si="65"/>
        <v>#NUM!</v>
      </c>
      <c r="BM185" t="e">
        <f t="shared" ca="1" si="55"/>
        <v>#DIV/0!</v>
      </c>
    </row>
    <row r="186" spans="1:65" x14ac:dyDescent="0.25">
      <c r="A186" s="1" t="s">
        <v>117</v>
      </c>
      <c r="B186" s="11">
        <v>5772570</v>
      </c>
      <c r="C186" s="11">
        <v>2181880</v>
      </c>
      <c r="D186" s="11">
        <v>1745580</v>
      </c>
      <c r="E186" s="11">
        <v>76</v>
      </c>
      <c r="F186" s="11">
        <v>9</v>
      </c>
      <c r="G186" s="11">
        <v>677</v>
      </c>
      <c r="H186" s="11">
        <v>250</v>
      </c>
      <c r="I186" s="11">
        <v>842</v>
      </c>
      <c r="J186" s="11">
        <v>0</v>
      </c>
      <c r="K186" s="11">
        <v>0</v>
      </c>
      <c r="M186" t="str">
        <f t="shared" si="56"/>
        <v>2023-25</v>
      </c>
      <c r="N186">
        <f t="shared" si="73"/>
        <v>677</v>
      </c>
      <c r="O186">
        <f t="shared" si="73"/>
        <v>250</v>
      </c>
      <c r="P186">
        <f t="shared" si="73"/>
        <v>842</v>
      </c>
      <c r="Q186">
        <f t="shared" si="73"/>
        <v>0</v>
      </c>
      <c r="R186">
        <f t="shared" si="73"/>
        <v>0</v>
      </c>
      <c r="U186" t="str">
        <f t="shared" si="57"/>
        <v>2023-25</v>
      </c>
      <c r="V186">
        <f t="shared" si="72"/>
        <v>89143</v>
      </c>
      <c r="W186">
        <f t="shared" si="72"/>
        <v>23866</v>
      </c>
      <c r="X186">
        <f t="shared" si="72"/>
        <v>93564</v>
      </c>
      <c r="Y186">
        <f t="shared" si="72"/>
        <v>12</v>
      </c>
      <c r="Z186">
        <f t="shared" si="72"/>
        <v>2</v>
      </c>
      <c r="AC186">
        <f t="shared" si="69"/>
        <v>1.1727878570550032E-4</v>
      </c>
      <c r="AD186">
        <f t="shared" si="69"/>
        <v>1.145800868975379E-4</v>
      </c>
      <c r="AE186">
        <f t="shared" si="69"/>
        <v>4.8236116362469783E-4</v>
      </c>
      <c r="AF186">
        <f t="shared" si="69"/>
        <v>0</v>
      </c>
      <c r="AG186">
        <f t="shared" si="69"/>
        <v>0</v>
      </c>
      <c r="AI186" t="str">
        <f t="shared" si="58"/>
        <v>2023-25</v>
      </c>
      <c r="AJ186">
        <f t="shared" si="70"/>
        <v>1.1729254176676272E-4</v>
      </c>
      <c r="AK186">
        <f t="shared" si="70"/>
        <v>1.1459321712362685E-4</v>
      </c>
      <c r="AL186">
        <f t="shared" si="70"/>
        <v>4.8259395756934908E-4</v>
      </c>
      <c r="AM186">
        <f t="shared" si="70"/>
        <v>0</v>
      </c>
      <c r="AN186">
        <f t="shared" si="70"/>
        <v>0</v>
      </c>
      <c r="AP186" t="str">
        <f t="shared" si="59"/>
        <v>2023-25</v>
      </c>
      <c r="AQ186">
        <f t="shared" ca="1" si="60"/>
        <v>1.9360302716099354E-4</v>
      </c>
      <c r="AR186">
        <f t="shared" ca="1" si="60"/>
        <v>1.1672287904248495E-4</v>
      </c>
      <c r="AS186">
        <f t="shared" ca="1" si="53"/>
        <v>6.0213990827754282E-4</v>
      </c>
      <c r="AT186" t="e">
        <f t="shared" ca="1" si="53"/>
        <v>#NUM!</v>
      </c>
      <c r="AU186" t="e">
        <f t="shared" ca="1" si="53"/>
        <v>#DIV/0!</v>
      </c>
      <c r="AW186" t="str">
        <f t="shared" si="61"/>
        <v>2023-25</v>
      </c>
      <c r="AX186">
        <f t="shared" ca="1" si="71"/>
        <v>1.911067152690174E-2</v>
      </c>
      <c r="AY186">
        <f t="shared" ca="1" si="71"/>
        <v>1.0812096118100982E-2</v>
      </c>
      <c r="AZ186">
        <f t="shared" ca="1" si="71"/>
        <v>5.7889617666330544E-2</v>
      </c>
      <c r="BA186" t="e">
        <f t="shared" ca="1" si="71"/>
        <v>#NUM!</v>
      </c>
      <c r="BB186" t="e">
        <f t="shared" ca="1" si="71"/>
        <v>#DIV/0!</v>
      </c>
      <c r="BD186">
        <f t="shared" ca="1" si="63"/>
        <v>0.56576222886155481</v>
      </c>
      <c r="BE186">
        <f t="shared" ca="1" si="63"/>
        <v>3.0291775767711981</v>
      </c>
      <c r="BF186" t="e">
        <f t="shared" ca="1" si="63"/>
        <v>#NUM!</v>
      </c>
      <c r="BG186" t="e">
        <f t="shared" ca="1" si="54"/>
        <v>#DIV/0!</v>
      </c>
      <c r="BI186" t="str">
        <f t="shared" si="64"/>
        <v>2023-25</v>
      </c>
      <c r="BJ186">
        <f t="shared" ca="1" si="65"/>
        <v>1.0765147340532024</v>
      </c>
      <c r="BK186">
        <f t="shared" ca="1" si="65"/>
        <v>1.2822662579601671</v>
      </c>
      <c r="BL186" t="e">
        <f t="shared" ca="1" si="65"/>
        <v>#NUM!</v>
      </c>
      <c r="BM186" t="e">
        <f t="shared" ca="1" si="55"/>
        <v>#DIV/0!</v>
      </c>
    </row>
    <row r="187" spans="1:65" x14ac:dyDescent="0.25">
      <c r="A187" s="1" t="s">
        <v>118</v>
      </c>
      <c r="B187" s="11">
        <v>5771893</v>
      </c>
      <c r="C187" s="11">
        <v>2181630</v>
      </c>
      <c r="D187" s="11">
        <v>1744738</v>
      </c>
      <c r="E187" s="11">
        <v>76</v>
      </c>
      <c r="F187" s="11">
        <v>9</v>
      </c>
      <c r="G187" s="11">
        <v>635</v>
      </c>
      <c r="H187" s="11">
        <v>214</v>
      </c>
      <c r="I187" s="11">
        <v>764</v>
      </c>
      <c r="J187" s="11">
        <v>0</v>
      </c>
      <c r="K187" s="11">
        <v>0</v>
      </c>
      <c r="M187" t="str">
        <f t="shared" si="56"/>
        <v>2023-26</v>
      </c>
      <c r="N187">
        <f t="shared" si="73"/>
        <v>635</v>
      </c>
      <c r="O187">
        <f t="shared" si="73"/>
        <v>214</v>
      </c>
      <c r="P187">
        <f t="shared" si="73"/>
        <v>764</v>
      </c>
      <c r="Q187">
        <f t="shared" si="73"/>
        <v>0</v>
      </c>
      <c r="R187">
        <f t="shared" si="73"/>
        <v>0</v>
      </c>
      <c r="U187" t="str">
        <f t="shared" si="57"/>
        <v>2023-26</v>
      </c>
      <c r="V187">
        <f t="shared" si="72"/>
        <v>89778</v>
      </c>
      <c r="W187">
        <f t="shared" si="72"/>
        <v>24080</v>
      </c>
      <c r="X187">
        <f t="shared" si="72"/>
        <v>94328</v>
      </c>
      <c r="Y187">
        <f t="shared" si="72"/>
        <v>12</v>
      </c>
      <c r="Z187">
        <f t="shared" si="72"/>
        <v>2</v>
      </c>
      <c r="AC187">
        <f t="shared" si="69"/>
        <v>1.1001589946313974E-4</v>
      </c>
      <c r="AD187">
        <f t="shared" si="69"/>
        <v>9.8091793750544316E-5</v>
      </c>
      <c r="AE187">
        <f t="shared" si="69"/>
        <v>4.3788809551921265E-4</v>
      </c>
      <c r="AF187">
        <f t="shared" si="69"/>
        <v>0</v>
      </c>
      <c r="AG187">
        <f t="shared" si="69"/>
        <v>0</v>
      </c>
      <c r="AI187" t="str">
        <f t="shared" si="58"/>
        <v>2023-26</v>
      </c>
      <c r="AJ187">
        <f t="shared" si="70"/>
        <v>1.1002800440396051E-4</v>
      </c>
      <c r="AK187">
        <f t="shared" si="70"/>
        <v>9.8101416773134777E-5</v>
      </c>
      <c r="AL187">
        <f t="shared" si="70"/>
        <v>4.3807993250967263E-4</v>
      </c>
      <c r="AM187">
        <f t="shared" si="70"/>
        <v>0</v>
      </c>
      <c r="AN187">
        <f t="shared" si="70"/>
        <v>0</v>
      </c>
      <c r="AP187" t="str">
        <f t="shared" si="59"/>
        <v>2023-26</v>
      </c>
      <c r="AQ187">
        <f t="shared" ca="1" si="60"/>
        <v>1.8249795771631063E-4</v>
      </c>
      <c r="AR187">
        <f t="shared" ca="1" si="60"/>
        <v>9.9942451954076973E-5</v>
      </c>
      <c r="AS187">
        <f t="shared" ca="1" si="53"/>
        <v>5.4777480409738948E-4</v>
      </c>
      <c r="AT187" t="e">
        <f t="shared" ca="1" si="53"/>
        <v>#NUM!</v>
      </c>
      <c r="AU187" t="e">
        <f t="shared" ca="1" si="53"/>
        <v>#DIV/0!</v>
      </c>
      <c r="AW187" t="str">
        <f t="shared" si="61"/>
        <v>2023-26</v>
      </c>
      <c r="AX187">
        <f t="shared" ca="1" si="71"/>
        <v>1.9293169484618049E-2</v>
      </c>
      <c r="AY187">
        <f t="shared" ca="1" si="71"/>
        <v>1.0912038570055059E-2</v>
      </c>
      <c r="AZ187">
        <f t="shared" ca="1" si="71"/>
        <v>5.843739247042793E-2</v>
      </c>
      <c r="BA187" t="e">
        <f t="shared" ca="1" si="71"/>
        <v>#NUM!</v>
      </c>
      <c r="BB187" t="e">
        <f t="shared" ca="1" si="71"/>
        <v>#DIV/0!</v>
      </c>
      <c r="BD187">
        <f t="shared" ca="1" si="63"/>
        <v>0.56559076924892759</v>
      </c>
      <c r="BE187">
        <f t="shared" ca="1" si="63"/>
        <v>3.0289161413845749</v>
      </c>
      <c r="BF187" t="e">
        <f t="shared" ca="1" si="63"/>
        <v>#NUM!</v>
      </c>
      <c r="BG187" t="e">
        <f t="shared" ca="1" si="54"/>
        <v>#DIV/0!</v>
      </c>
      <c r="BI187" t="str">
        <f t="shared" si="64"/>
        <v>2023-26</v>
      </c>
      <c r="BJ187">
        <f t="shared" ca="1" si="65"/>
        <v>1.076188486046757</v>
      </c>
      <c r="BK187">
        <f t="shared" ca="1" si="65"/>
        <v>1.2821555910327891</v>
      </c>
      <c r="BL187" t="e">
        <f t="shared" ca="1" si="65"/>
        <v>#NUM!</v>
      </c>
      <c r="BM187" t="e">
        <f t="shared" ca="1" si="55"/>
        <v>#DIV/0!</v>
      </c>
    </row>
    <row r="188" spans="1:65" x14ac:dyDescent="0.25">
      <c r="A188" s="1" t="s">
        <v>119</v>
      </c>
      <c r="B188" s="11">
        <v>5771258</v>
      </c>
      <c r="C188" s="11">
        <v>2181416</v>
      </c>
      <c r="D188" s="11">
        <v>1743974</v>
      </c>
      <c r="E188" s="11">
        <v>76</v>
      </c>
      <c r="F188" s="11">
        <v>9</v>
      </c>
      <c r="G188" s="11">
        <v>606</v>
      </c>
      <c r="H188" s="11">
        <v>242</v>
      </c>
      <c r="I188" s="11">
        <v>792</v>
      </c>
      <c r="J188" s="11">
        <v>0</v>
      </c>
      <c r="K188" s="11">
        <v>0</v>
      </c>
      <c r="M188" t="str">
        <f t="shared" si="56"/>
        <v>2023-27</v>
      </c>
      <c r="N188">
        <f t="shared" si="73"/>
        <v>606</v>
      </c>
      <c r="O188">
        <f t="shared" si="73"/>
        <v>242</v>
      </c>
      <c r="P188">
        <f t="shared" si="73"/>
        <v>792</v>
      </c>
      <c r="Q188">
        <f t="shared" si="73"/>
        <v>0</v>
      </c>
      <c r="R188">
        <f t="shared" si="73"/>
        <v>0</v>
      </c>
      <c r="U188" t="str">
        <f t="shared" si="57"/>
        <v>2023-27</v>
      </c>
      <c r="V188">
        <f t="shared" si="72"/>
        <v>90384</v>
      </c>
      <c r="W188">
        <f t="shared" si="72"/>
        <v>24322</v>
      </c>
      <c r="X188">
        <f t="shared" si="72"/>
        <v>95120</v>
      </c>
      <c r="Y188">
        <f t="shared" si="72"/>
        <v>12</v>
      </c>
      <c r="Z188">
        <f t="shared" si="72"/>
        <v>2</v>
      </c>
      <c r="AC188">
        <f t="shared" si="69"/>
        <v>1.0500310330953841E-4</v>
      </c>
      <c r="AD188">
        <f t="shared" si="69"/>
        <v>1.1093711607506317E-4</v>
      </c>
      <c r="AE188">
        <f t="shared" si="69"/>
        <v>4.5413521073135266E-4</v>
      </c>
      <c r="AF188">
        <f t="shared" si="69"/>
        <v>0</v>
      </c>
      <c r="AG188">
        <f t="shared" si="69"/>
        <v>0</v>
      </c>
      <c r="AI188" t="str">
        <f t="shared" si="58"/>
        <v>2023-27</v>
      </c>
      <c r="AJ188">
        <f t="shared" si="70"/>
        <v>1.0501413021557975E-4</v>
      </c>
      <c r="AK188">
        <f t="shared" si="70"/>
        <v>1.109494245981125E-4</v>
      </c>
      <c r="AL188">
        <f t="shared" si="70"/>
        <v>4.5434155103946019E-4</v>
      </c>
      <c r="AM188">
        <f t="shared" si="70"/>
        <v>0</v>
      </c>
      <c r="AN188">
        <f t="shared" si="70"/>
        <v>0</v>
      </c>
      <c r="AP188" t="str">
        <f t="shared" si="59"/>
        <v>2023-27</v>
      </c>
      <c r="AQ188">
        <f t="shared" ca="1" si="60"/>
        <v>1.7503122765639748E-4</v>
      </c>
      <c r="AR188">
        <f t="shared" ca="1" si="60"/>
        <v>1.1305178304364837E-4</v>
      </c>
      <c r="AS188">
        <f t="shared" ca="1" si="53"/>
        <v>5.6933031534499713E-4</v>
      </c>
      <c r="AT188" t="e">
        <f t="shared" ca="1" si="53"/>
        <v>#NUM!</v>
      </c>
      <c r="AU188" t="e">
        <f t="shared" ca="1" si="53"/>
        <v>#DIV/0!</v>
      </c>
      <c r="AW188" t="str">
        <f t="shared" si="61"/>
        <v>2023-27</v>
      </c>
      <c r="AX188">
        <f t="shared" ca="1" si="71"/>
        <v>1.9468200712274446E-2</v>
      </c>
      <c r="AY188">
        <f t="shared" ca="1" si="71"/>
        <v>1.1025090353098708E-2</v>
      </c>
      <c r="AZ188">
        <f t="shared" ca="1" si="71"/>
        <v>5.900672278577293E-2</v>
      </c>
      <c r="BA188" t="e">
        <f t="shared" ca="1" si="71"/>
        <v>#NUM!</v>
      </c>
      <c r="BB188" t="e">
        <f t="shared" ca="1" si="71"/>
        <v>#DIV/0!</v>
      </c>
      <c r="BD188">
        <f t="shared" ca="1" si="63"/>
        <v>0.56631275360478139</v>
      </c>
      <c r="BE188">
        <f t="shared" ca="1" si="63"/>
        <v>3.0309284179800944</v>
      </c>
      <c r="BF188" t="e">
        <f t="shared" ca="1" si="63"/>
        <v>#NUM!</v>
      </c>
      <c r="BG188" t="e">
        <f t="shared" ca="1" si="54"/>
        <v>#DIV/0!</v>
      </c>
      <c r="BI188" t="str">
        <f t="shared" si="64"/>
        <v>2023-27</v>
      </c>
      <c r="BJ188">
        <f t="shared" ca="1" si="65"/>
        <v>1.0775622553745476</v>
      </c>
      <c r="BK188">
        <f t="shared" ca="1" si="65"/>
        <v>1.283007397939028</v>
      </c>
      <c r="BL188" t="e">
        <f t="shared" ca="1" si="65"/>
        <v>#NUM!</v>
      </c>
      <c r="BM188" t="e">
        <f t="shared" ca="1" si="55"/>
        <v>#DIV/0!</v>
      </c>
    </row>
    <row r="189" spans="1:65" x14ac:dyDescent="0.25">
      <c r="A189" s="1" t="s">
        <v>120</v>
      </c>
      <c r="B189" s="11">
        <v>5770652</v>
      </c>
      <c r="C189" s="11">
        <v>2181174</v>
      </c>
      <c r="D189" s="11">
        <v>1743182</v>
      </c>
      <c r="E189" s="11">
        <v>76</v>
      </c>
      <c r="F189" s="11">
        <v>9</v>
      </c>
      <c r="G189" s="11">
        <v>624</v>
      </c>
      <c r="H189" s="11">
        <v>226</v>
      </c>
      <c r="I189" s="11">
        <v>849</v>
      </c>
      <c r="J189" s="11">
        <v>0</v>
      </c>
      <c r="K189" s="11">
        <v>0</v>
      </c>
      <c r="M189" t="str">
        <f t="shared" si="56"/>
        <v>2023-28</v>
      </c>
      <c r="N189">
        <f t="shared" si="73"/>
        <v>624</v>
      </c>
      <c r="O189">
        <f t="shared" si="73"/>
        <v>226</v>
      </c>
      <c r="P189">
        <f t="shared" si="73"/>
        <v>849</v>
      </c>
      <c r="Q189">
        <f t="shared" si="73"/>
        <v>0</v>
      </c>
      <c r="R189">
        <f t="shared" si="73"/>
        <v>0</v>
      </c>
      <c r="U189" t="str">
        <f t="shared" si="57"/>
        <v>2023-28</v>
      </c>
      <c r="V189">
        <f t="shared" si="72"/>
        <v>91008</v>
      </c>
      <c r="W189">
        <f t="shared" si="72"/>
        <v>24548</v>
      </c>
      <c r="X189">
        <f t="shared" si="72"/>
        <v>95969</v>
      </c>
      <c r="Y189">
        <f t="shared" si="72"/>
        <v>12</v>
      </c>
      <c r="Z189">
        <f t="shared" si="72"/>
        <v>2</v>
      </c>
      <c r="AC189">
        <f t="shared" si="69"/>
        <v>1.0813336170678807E-4</v>
      </c>
      <c r="AD189">
        <f t="shared" si="69"/>
        <v>1.0361392534479138E-4</v>
      </c>
      <c r="AE189">
        <f t="shared" si="69"/>
        <v>4.8704036641039204E-4</v>
      </c>
      <c r="AF189">
        <f t="shared" si="69"/>
        <v>0</v>
      </c>
      <c r="AG189">
        <f t="shared" si="69"/>
        <v>0</v>
      </c>
      <c r="AI189" t="str">
        <f t="shared" si="58"/>
        <v>2023-28</v>
      </c>
      <c r="AJ189">
        <f t="shared" si="70"/>
        <v>1.0814505590065203E-4</v>
      </c>
      <c r="AK189">
        <f t="shared" si="70"/>
        <v>1.0362466239562079E-4</v>
      </c>
      <c r="AL189">
        <f t="shared" si="70"/>
        <v>4.8727769995690027E-4</v>
      </c>
      <c r="AM189">
        <f t="shared" si="70"/>
        <v>0</v>
      </c>
      <c r="AN189">
        <f t="shared" si="70"/>
        <v>0</v>
      </c>
      <c r="AP189" t="str">
        <f t="shared" si="59"/>
        <v>2023-28</v>
      </c>
      <c r="AQ189">
        <f t="shared" ca="1" si="60"/>
        <v>1.8112879395034605E-4</v>
      </c>
      <c r="AR189">
        <f t="shared" ca="1" si="60"/>
        <v>1.0560710374360607E-4</v>
      </c>
      <c r="AS189">
        <f t="shared" ca="1" si="53"/>
        <v>6.1191563537288211E-4</v>
      </c>
      <c r="AT189" t="e">
        <f t="shared" ca="1" si="53"/>
        <v>#NUM!</v>
      </c>
      <c r="AU189" t="e">
        <f t="shared" ca="1" si="53"/>
        <v>#DIV/0!</v>
      </c>
      <c r="AW189" t="str">
        <f t="shared" si="61"/>
        <v>2023-28</v>
      </c>
      <c r="AX189">
        <f t="shared" ca="1" si="71"/>
        <v>1.9649329506224791E-2</v>
      </c>
      <c r="AY189">
        <f t="shared" ca="1" si="71"/>
        <v>1.1130697456842314E-2</v>
      </c>
      <c r="AZ189">
        <f t="shared" ca="1" si="71"/>
        <v>5.9618638421145814E-2</v>
      </c>
      <c r="BA189" t="e">
        <f t="shared" ca="1" si="71"/>
        <v>#NUM!</v>
      </c>
      <c r="BB189" t="e">
        <f t="shared" ca="1" si="71"/>
        <v>#DIV/0!</v>
      </c>
      <c r="BD189">
        <f t="shared" ca="1" si="63"/>
        <v>0.56646703661395548</v>
      </c>
      <c r="BE189">
        <f t="shared" ca="1" si="63"/>
        <v>3.034130930638574</v>
      </c>
      <c r="BF189" t="e">
        <f t="shared" ca="1" si="63"/>
        <v>#NUM!</v>
      </c>
      <c r="BG189" t="e">
        <f t="shared" ca="1" si="54"/>
        <v>#DIV/0!</v>
      </c>
      <c r="BI189" t="str">
        <f t="shared" si="64"/>
        <v>2023-28</v>
      </c>
      <c r="BJ189">
        <f t="shared" ca="1" si="65"/>
        <v>1.0778558202753439</v>
      </c>
      <c r="BK189">
        <f t="shared" ca="1" si="65"/>
        <v>1.2843630378177027</v>
      </c>
      <c r="BL189" t="e">
        <f t="shared" ca="1" si="65"/>
        <v>#NUM!</v>
      </c>
      <c r="BM189" t="e">
        <f t="shared" ca="1" si="55"/>
        <v>#DIV/0!</v>
      </c>
    </row>
    <row r="190" spans="1:65" x14ac:dyDescent="0.25">
      <c r="A190" s="1" t="s">
        <v>121</v>
      </c>
      <c r="B190" s="11">
        <v>5770028</v>
      </c>
      <c r="C190" s="11">
        <v>2180948</v>
      </c>
      <c r="D190" s="11">
        <v>1742333</v>
      </c>
      <c r="E190" s="11">
        <v>76</v>
      </c>
      <c r="F190" s="11">
        <v>9</v>
      </c>
      <c r="G190" s="11">
        <v>618</v>
      </c>
      <c r="H190" s="11">
        <v>233</v>
      </c>
      <c r="I190" s="11">
        <v>793</v>
      </c>
      <c r="J190" s="11">
        <v>0</v>
      </c>
      <c r="K190" s="11">
        <v>0</v>
      </c>
      <c r="M190" t="str">
        <f t="shared" si="56"/>
        <v>2023-29</v>
      </c>
      <c r="N190">
        <f t="shared" si="73"/>
        <v>618</v>
      </c>
      <c r="O190">
        <f t="shared" si="73"/>
        <v>233</v>
      </c>
      <c r="P190">
        <f t="shared" si="73"/>
        <v>793</v>
      </c>
      <c r="Q190">
        <f t="shared" si="73"/>
        <v>0</v>
      </c>
      <c r="R190">
        <f t="shared" si="73"/>
        <v>0</v>
      </c>
      <c r="U190" t="str">
        <f t="shared" si="57"/>
        <v>2023-29</v>
      </c>
      <c r="V190">
        <f t="shared" si="72"/>
        <v>91626</v>
      </c>
      <c r="W190">
        <f t="shared" si="72"/>
        <v>24781</v>
      </c>
      <c r="X190">
        <f t="shared" si="72"/>
        <v>96762</v>
      </c>
      <c r="Y190">
        <f t="shared" si="72"/>
        <v>12</v>
      </c>
      <c r="Z190">
        <f t="shared" si="72"/>
        <v>2</v>
      </c>
      <c r="AC190">
        <f t="shared" si="69"/>
        <v>1.0710519948949988E-4</v>
      </c>
      <c r="AD190">
        <f t="shared" si="69"/>
        <v>1.0683427573697309E-4</v>
      </c>
      <c r="AE190">
        <f t="shared" si="69"/>
        <v>4.5513687681975832E-4</v>
      </c>
      <c r="AF190">
        <f t="shared" si="69"/>
        <v>0</v>
      </c>
      <c r="AG190">
        <f t="shared" si="69"/>
        <v>0</v>
      </c>
      <c r="AI190" t="str">
        <f t="shared" si="58"/>
        <v>2023-29</v>
      </c>
      <c r="AJ190">
        <f t="shared" si="70"/>
        <v>1.0711667234450652E-4</v>
      </c>
      <c r="AK190">
        <f t="shared" si="70"/>
        <v>1.0684569062064167E-4</v>
      </c>
      <c r="AL190">
        <f t="shared" si="70"/>
        <v>4.5534412858821565E-4</v>
      </c>
      <c r="AM190">
        <f t="shared" si="70"/>
        <v>0</v>
      </c>
      <c r="AN190">
        <f t="shared" si="70"/>
        <v>0</v>
      </c>
      <c r="AP190" t="str">
        <f t="shared" si="59"/>
        <v>2023-29</v>
      </c>
      <c r="AQ190">
        <f t="shared" ca="1" si="60"/>
        <v>1.8028140129983103E-4</v>
      </c>
      <c r="AR190">
        <f t="shared" ca="1" si="60"/>
        <v>1.0890922203863627E-4</v>
      </c>
      <c r="AS190">
        <f t="shared" ca="1" si="53"/>
        <v>5.7304392807378825E-4</v>
      </c>
      <c r="AT190" t="e">
        <f t="shared" ca="1" si="53"/>
        <v>#NUM!</v>
      </c>
      <c r="AU190" t="e">
        <f t="shared" ca="1" si="53"/>
        <v>#DIV/0!</v>
      </c>
      <c r="AW190" t="str">
        <f t="shared" si="61"/>
        <v>2023-29</v>
      </c>
      <c r="AX190">
        <f t="shared" ca="1" si="71"/>
        <v>1.9829610907524622E-2</v>
      </c>
      <c r="AY190">
        <f t="shared" ca="1" si="71"/>
        <v>1.1239606678880951E-2</v>
      </c>
      <c r="AZ190">
        <f t="shared" ca="1" si="71"/>
        <v>6.0191682349219601E-2</v>
      </c>
      <c r="BA190" t="e">
        <f t="shared" ca="1" si="71"/>
        <v>#NUM!</v>
      </c>
      <c r="BB190" t="e">
        <f t="shared" ca="1" si="71"/>
        <v>#DIV/0!</v>
      </c>
      <c r="BD190">
        <f t="shared" ca="1" si="63"/>
        <v>0.56680923954064699</v>
      </c>
      <c r="BE190">
        <f t="shared" ca="1" si="63"/>
        <v>3.0354444487046908</v>
      </c>
      <c r="BF190" t="e">
        <f t="shared" ca="1" si="63"/>
        <v>#NUM!</v>
      </c>
      <c r="BG190" t="e">
        <f t="shared" ca="1" si="54"/>
        <v>#DIV/0!</v>
      </c>
      <c r="BI190" t="str">
        <f t="shared" si="64"/>
        <v>2023-29</v>
      </c>
      <c r="BJ190">
        <f t="shared" ca="1" si="65"/>
        <v>1.0785069533376568</v>
      </c>
      <c r="BK190">
        <f t="shared" ca="1" si="65"/>
        <v>1.2849190566884081</v>
      </c>
      <c r="BL190" t="e">
        <f t="shared" ca="1" si="65"/>
        <v>#NUM!</v>
      </c>
      <c r="BM190" t="e">
        <f t="shared" ca="1" si="55"/>
        <v>#DIV/0!</v>
      </c>
    </row>
    <row r="191" spans="1:65" x14ac:dyDescent="0.25">
      <c r="A191" s="1" t="s">
        <v>122</v>
      </c>
      <c r="B191" s="11">
        <v>5769410</v>
      </c>
      <c r="C191" s="11">
        <v>2180715</v>
      </c>
      <c r="D191" s="11">
        <v>1741540</v>
      </c>
      <c r="E191" s="11">
        <v>76</v>
      </c>
      <c r="F191" s="11">
        <v>9</v>
      </c>
      <c r="G191" s="11">
        <v>553</v>
      </c>
      <c r="H191" s="11">
        <v>218</v>
      </c>
      <c r="I191" s="11">
        <v>769</v>
      </c>
      <c r="J191" s="11">
        <v>0</v>
      </c>
      <c r="K191" s="11">
        <v>0</v>
      </c>
      <c r="M191" t="str">
        <f t="shared" si="56"/>
        <v>2023-30</v>
      </c>
      <c r="N191">
        <f t="shared" si="73"/>
        <v>553</v>
      </c>
      <c r="O191">
        <f t="shared" si="73"/>
        <v>218</v>
      </c>
      <c r="P191">
        <f t="shared" si="73"/>
        <v>769</v>
      </c>
      <c r="Q191">
        <f t="shared" si="73"/>
        <v>0</v>
      </c>
      <c r="R191">
        <f t="shared" si="73"/>
        <v>0</v>
      </c>
      <c r="U191" t="str">
        <f t="shared" si="57"/>
        <v>2023-30</v>
      </c>
      <c r="V191">
        <f t="shared" si="72"/>
        <v>92179</v>
      </c>
      <c r="W191">
        <f t="shared" si="72"/>
        <v>24999</v>
      </c>
      <c r="X191">
        <f t="shared" si="72"/>
        <v>97531</v>
      </c>
      <c r="Y191">
        <f t="shared" si="72"/>
        <v>12</v>
      </c>
      <c r="Z191">
        <f t="shared" si="72"/>
        <v>2</v>
      </c>
      <c r="AC191">
        <f t="shared" si="69"/>
        <v>9.5850355582286582E-5</v>
      </c>
      <c r="AD191">
        <f t="shared" si="69"/>
        <v>9.9967212588531739E-5</v>
      </c>
      <c r="AE191">
        <f t="shared" si="69"/>
        <v>4.4156321416677195E-4</v>
      </c>
      <c r="AF191">
        <f t="shared" si="69"/>
        <v>0</v>
      </c>
      <c r="AG191">
        <f t="shared" si="69"/>
        <v>0</v>
      </c>
      <c r="AI191" t="str">
        <f t="shared" si="58"/>
        <v>2023-30</v>
      </c>
      <c r="AJ191">
        <f t="shared" si="70"/>
        <v>9.5859543827014134E-5</v>
      </c>
      <c r="AK191">
        <f t="shared" si="70"/>
        <v>9.9977207114573384E-5</v>
      </c>
      <c r="AL191">
        <f t="shared" si="70"/>
        <v>4.4175828555619544E-4</v>
      </c>
      <c r="AM191">
        <f t="shared" si="70"/>
        <v>0</v>
      </c>
      <c r="AN191">
        <f t="shared" si="70"/>
        <v>0</v>
      </c>
      <c r="AP191" t="str">
        <f t="shared" si="59"/>
        <v>2023-30</v>
      </c>
      <c r="AQ191">
        <f t="shared" ca="1" si="60"/>
        <v>1.6212210618762296E-4</v>
      </c>
      <c r="AR191">
        <f t="shared" ca="1" si="60"/>
        <v>1.0192630656206268E-4</v>
      </c>
      <c r="AS191">
        <f t="shared" ca="1" si="53"/>
        <v>5.5714217914356061E-4</v>
      </c>
      <c r="AT191" t="e">
        <f t="shared" ca="1" si="53"/>
        <v>#NUM!</v>
      </c>
      <c r="AU191" t="e">
        <f t="shared" ca="1" si="53"/>
        <v>#DIV/0!</v>
      </c>
      <c r="AW191" t="str">
        <f t="shared" si="61"/>
        <v>2023-30</v>
      </c>
      <c r="AX191">
        <f t="shared" ref="AX191:BB206" ca="1" si="74">IF(ROW()&gt;=$B$2, AQ191+AX190,0)</f>
        <v>1.9991733013712244E-2</v>
      </c>
      <c r="AY191">
        <f t="shared" ca="1" si="74"/>
        <v>1.1341532985443013E-2</v>
      </c>
      <c r="AZ191">
        <f t="shared" ca="1" si="74"/>
        <v>6.0748824528363159E-2</v>
      </c>
      <c r="BA191" t="e">
        <f t="shared" ca="1" si="74"/>
        <v>#NUM!</v>
      </c>
      <c r="BB191" t="e">
        <f t="shared" ca="1" si="74"/>
        <v>#DIV/0!</v>
      </c>
      <c r="BD191">
        <f t="shared" ca="1" si="63"/>
        <v>0.56731114694578522</v>
      </c>
      <c r="BE191">
        <f t="shared" ca="1" si="63"/>
        <v>3.0386972698512831</v>
      </c>
      <c r="BF191" t="e">
        <f t="shared" ca="1" si="63"/>
        <v>#NUM!</v>
      </c>
      <c r="BG191" t="e">
        <f t="shared" ca="1" si="54"/>
        <v>#DIV/0!</v>
      </c>
      <c r="BI191" t="str">
        <f t="shared" si="64"/>
        <v>2023-30</v>
      </c>
      <c r="BJ191">
        <f t="shared" ca="1" si="65"/>
        <v>1.0794619671035084</v>
      </c>
      <c r="BK191">
        <f t="shared" ca="1" si="65"/>
        <v>1.2862959924056931</v>
      </c>
      <c r="BL191" t="e">
        <f t="shared" ca="1" si="65"/>
        <v>#NUM!</v>
      </c>
      <c r="BM191" t="e">
        <f t="shared" ca="1" si="55"/>
        <v>#DIV/0!</v>
      </c>
    </row>
    <row r="192" spans="1:65" x14ac:dyDescent="0.25">
      <c r="A192" s="1" t="s">
        <v>123</v>
      </c>
      <c r="B192" s="11">
        <v>5768857</v>
      </c>
      <c r="C192" s="11">
        <v>2180497</v>
      </c>
      <c r="D192" s="11">
        <v>1740771</v>
      </c>
      <c r="E192" s="11">
        <v>76</v>
      </c>
      <c r="F192" s="11">
        <v>9</v>
      </c>
      <c r="G192" s="11">
        <v>588</v>
      </c>
      <c r="H192" s="11">
        <v>205</v>
      </c>
      <c r="I192" s="11">
        <v>773</v>
      </c>
      <c r="J192" s="11">
        <v>0</v>
      </c>
      <c r="K192" s="11">
        <v>0</v>
      </c>
      <c r="M192" t="str">
        <f t="shared" si="56"/>
        <v>2023-31</v>
      </c>
      <c r="N192">
        <f t="shared" si="73"/>
        <v>588</v>
      </c>
      <c r="O192">
        <f t="shared" si="73"/>
        <v>205</v>
      </c>
      <c r="P192">
        <f t="shared" si="73"/>
        <v>773</v>
      </c>
      <c r="Q192">
        <f t="shared" si="73"/>
        <v>0</v>
      </c>
      <c r="R192">
        <f t="shared" si="73"/>
        <v>0</v>
      </c>
      <c r="U192" t="str">
        <f t="shared" si="57"/>
        <v>2023-31</v>
      </c>
      <c r="V192">
        <f t="shared" si="72"/>
        <v>92767</v>
      </c>
      <c r="W192">
        <f t="shared" si="72"/>
        <v>25204</v>
      </c>
      <c r="X192">
        <f t="shared" si="72"/>
        <v>98304</v>
      </c>
      <c r="Y192">
        <f t="shared" si="72"/>
        <v>12</v>
      </c>
      <c r="Z192">
        <f t="shared" si="72"/>
        <v>2</v>
      </c>
      <c r="AC192">
        <f t="shared" si="69"/>
        <v>1.0192660348488445E-4</v>
      </c>
      <c r="AD192">
        <f t="shared" si="69"/>
        <v>9.40152634926808E-5</v>
      </c>
      <c r="AE192">
        <f t="shared" si="69"/>
        <v>4.4405611076930857E-4</v>
      </c>
      <c r="AF192">
        <f t="shared" si="69"/>
        <v>0</v>
      </c>
      <c r="AG192">
        <f t="shared" si="69"/>
        <v>0</v>
      </c>
      <c r="AI192" t="str">
        <f t="shared" si="58"/>
        <v>2023-31</v>
      </c>
      <c r="AJ192">
        <f t="shared" si="70"/>
        <v>1.019369936645891E-4</v>
      </c>
      <c r="AK192">
        <f t="shared" si="70"/>
        <v>9.4024103262734565E-5</v>
      </c>
      <c r="AL192">
        <f t="shared" si="70"/>
        <v>4.4425339150584925E-4</v>
      </c>
      <c r="AM192">
        <f t="shared" si="70"/>
        <v>0</v>
      </c>
      <c r="AN192">
        <f t="shared" si="70"/>
        <v>0</v>
      </c>
      <c r="AP192" t="str">
        <f t="shared" si="59"/>
        <v>2023-31</v>
      </c>
      <c r="AQ192">
        <f t="shared" ca="1" si="60"/>
        <v>1.7324141690555934E-4</v>
      </c>
      <c r="AR192">
        <f t="shared" ca="1" si="60"/>
        <v>9.5874282856801441E-5</v>
      </c>
      <c r="AS192">
        <f t="shared" ca="1" si="53"/>
        <v>5.614941646031608E-4</v>
      </c>
      <c r="AT192" t="e">
        <f t="shared" ca="1" si="53"/>
        <v>#NUM!</v>
      </c>
      <c r="AU192" t="e">
        <f t="shared" ca="1" si="53"/>
        <v>#DIV/0!</v>
      </c>
      <c r="AW192" t="str">
        <f t="shared" si="61"/>
        <v>2023-31</v>
      </c>
      <c r="AX192">
        <f t="shared" ca="1" si="74"/>
        <v>2.0164974430617804E-2</v>
      </c>
      <c r="AY192">
        <f t="shared" ca="1" si="74"/>
        <v>1.1437407268299815E-2</v>
      </c>
      <c r="AZ192">
        <f t="shared" ca="1" si="74"/>
        <v>6.1310318692966319E-2</v>
      </c>
      <c r="BA192" t="e">
        <f t="shared" ca="1" si="74"/>
        <v>#NUM!</v>
      </c>
      <c r="BB192" t="e">
        <f t="shared" ca="1" si="74"/>
        <v>#DIV/0!</v>
      </c>
      <c r="BD192">
        <f t="shared" ca="1" si="63"/>
        <v>0.56719175656050669</v>
      </c>
      <c r="BE192">
        <f t="shared" ca="1" si="63"/>
        <v>3.0404362229130744</v>
      </c>
      <c r="BF192" t="e">
        <f t="shared" ca="1" si="63"/>
        <v>#NUM!</v>
      </c>
      <c r="BG192" t="e">
        <f t="shared" ca="1" si="54"/>
        <v>#DIV/0!</v>
      </c>
      <c r="BI192" t="str">
        <f t="shared" si="64"/>
        <v>2023-31</v>
      </c>
      <c r="BJ192">
        <f t="shared" ca="1" si="65"/>
        <v>1.0792347947998442</v>
      </c>
      <c r="BK192">
        <f t="shared" ca="1" si="65"/>
        <v>1.2870321000714866</v>
      </c>
      <c r="BL192" t="e">
        <f t="shared" ca="1" si="65"/>
        <v>#NUM!</v>
      </c>
      <c r="BM192" t="e">
        <f t="shared" ca="1" si="55"/>
        <v>#DIV/0!</v>
      </c>
    </row>
    <row r="193" spans="1:65" x14ac:dyDescent="0.25">
      <c r="A193" s="1" t="s">
        <v>124</v>
      </c>
      <c r="B193" s="11">
        <v>5768269</v>
      </c>
      <c r="C193" s="11">
        <v>2180292</v>
      </c>
      <c r="D193" s="11">
        <v>1739998</v>
      </c>
      <c r="E193" s="11">
        <v>76</v>
      </c>
      <c r="F193" s="11">
        <v>9</v>
      </c>
      <c r="G193" s="11">
        <v>617</v>
      </c>
      <c r="H193" s="11">
        <v>264</v>
      </c>
      <c r="I193" s="11">
        <v>782</v>
      </c>
      <c r="J193" s="11">
        <v>0</v>
      </c>
      <c r="K193" s="11">
        <v>0</v>
      </c>
      <c r="M193" t="str">
        <f t="shared" si="56"/>
        <v>2023-32</v>
      </c>
      <c r="N193">
        <f t="shared" si="73"/>
        <v>617</v>
      </c>
      <c r="O193">
        <f t="shared" si="73"/>
        <v>264</v>
      </c>
      <c r="P193">
        <f t="shared" si="73"/>
        <v>782</v>
      </c>
      <c r="Q193">
        <f t="shared" si="73"/>
        <v>0</v>
      </c>
      <c r="R193">
        <f t="shared" si="73"/>
        <v>0</v>
      </c>
      <c r="U193" t="str">
        <f t="shared" si="57"/>
        <v>2023-32</v>
      </c>
      <c r="V193">
        <f t="shared" ref="V193:Z208" si="75">N193+V192</f>
        <v>93384</v>
      </c>
      <c r="W193">
        <f t="shared" si="75"/>
        <v>25468</v>
      </c>
      <c r="X193">
        <f t="shared" si="75"/>
        <v>99086</v>
      </c>
      <c r="Y193">
        <f t="shared" si="75"/>
        <v>12</v>
      </c>
      <c r="Z193">
        <f t="shared" si="75"/>
        <v>2</v>
      </c>
      <c r="AC193">
        <f t="shared" si="69"/>
        <v>1.0696449836164021E-4</v>
      </c>
      <c r="AD193">
        <f t="shared" si="69"/>
        <v>1.2108469874677337E-4</v>
      </c>
      <c r="AE193">
        <f t="shared" si="69"/>
        <v>4.4942580393770567E-4</v>
      </c>
      <c r="AF193">
        <f t="shared" si="69"/>
        <v>0</v>
      </c>
      <c r="AG193">
        <f t="shared" si="69"/>
        <v>0</v>
      </c>
      <c r="AI193" t="str">
        <f t="shared" si="58"/>
        <v>2023-32</v>
      </c>
      <c r="AJ193">
        <f t="shared" si="70"/>
        <v>1.0697594109151761E-4</v>
      </c>
      <c r="AK193">
        <f t="shared" si="70"/>
        <v>1.2109936217459568E-4</v>
      </c>
      <c r="AL193">
        <f t="shared" si="70"/>
        <v>4.4962788588332272E-4</v>
      </c>
      <c r="AM193">
        <f t="shared" si="70"/>
        <v>0</v>
      </c>
      <c r="AN193">
        <f t="shared" si="70"/>
        <v>0</v>
      </c>
      <c r="AP193" t="str">
        <f t="shared" si="59"/>
        <v>2023-32</v>
      </c>
      <c r="AQ193">
        <f t="shared" ca="1" si="60"/>
        <v>1.8269179728123229E-4</v>
      </c>
      <c r="AR193">
        <f t="shared" ca="1" si="60"/>
        <v>1.2350439870334879E-4</v>
      </c>
      <c r="AS193">
        <f t="shared" ca="1" si="53"/>
        <v>5.6950939647349656E-4</v>
      </c>
      <c r="AT193" t="e">
        <f t="shared" ca="1" si="53"/>
        <v>#NUM!</v>
      </c>
      <c r="AU193" t="e">
        <f t="shared" ca="1" si="53"/>
        <v>#DIV/0!</v>
      </c>
      <c r="AW193" t="str">
        <f t="shared" si="61"/>
        <v>2023-32</v>
      </c>
      <c r="AX193">
        <f t="shared" ca="1" si="74"/>
        <v>2.0347666227899037E-2</v>
      </c>
      <c r="AY193">
        <f t="shared" ca="1" si="74"/>
        <v>1.1560911667003163E-2</v>
      </c>
      <c r="AZ193">
        <f t="shared" ca="1" si="74"/>
        <v>6.1879828089439814E-2</v>
      </c>
      <c r="BA193" t="e">
        <f t="shared" ca="1" si="74"/>
        <v>#NUM!</v>
      </c>
      <c r="BB193" t="e">
        <f t="shared" ca="1" si="74"/>
        <v>#DIV/0!</v>
      </c>
      <c r="BD193">
        <f t="shared" ca="1" si="63"/>
        <v>0.56816892598482849</v>
      </c>
      <c r="BE193">
        <f t="shared" ca="1" si="63"/>
        <v>3.041126554582231</v>
      </c>
      <c r="BF193" t="e">
        <f t="shared" ca="1" si="63"/>
        <v>#NUM!</v>
      </c>
      <c r="BG193" t="e">
        <f t="shared" ca="1" si="54"/>
        <v>#DIV/0!</v>
      </c>
      <c r="BI193" t="str">
        <f t="shared" si="64"/>
        <v>2023-32</v>
      </c>
      <c r="BJ193">
        <f t="shared" ca="1" si="65"/>
        <v>1.0810941223216999</v>
      </c>
      <c r="BK193">
        <f t="shared" ca="1" si="65"/>
        <v>1.2873243209742653</v>
      </c>
      <c r="BL193" t="e">
        <f t="shared" ca="1" si="65"/>
        <v>#NUM!</v>
      </c>
      <c r="BM193" t="e">
        <f t="shared" ca="1" si="55"/>
        <v>#DIV/0!</v>
      </c>
    </row>
    <row r="194" spans="1:65" x14ac:dyDescent="0.25">
      <c r="A194" s="1" t="s">
        <v>125</v>
      </c>
      <c r="B194" s="11">
        <v>5767652</v>
      </c>
      <c r="C194" s="11">
        <v>2180028</v>
      </c>
      <c r="D194" s="11">
        <v>1739216</v>
      </c>
      <c r="E194" s="11">
        <v>76</v>
      </c>
      <c r="F194" s="11">
        <v>9</v>
      </c>
      <c r="G194" s="11">
        <v>685</v>
      </c>
      <c r="H194" s="11">
        <v>234</v>
      </c>
      <c r="I194" s="11">
        <v>876</v>
      </c>
      <c r="J194" s="11">
        <v>0</v>
      </c>
      <c r="K194" s="11">
        <v>0</v>
      </c>
      <c r="M194" t="str">
        <f t="shared" si="56"/>
        <v>2023-33</v>
      </c>
      <c r="N194">
        <f t="shared" si="73"/>
        <v>685</v>
      </c>
      <c r="O194">
        <f t="shared" si="73"/>
        <v>234</v>
      </c>
      <c r="P194">
        <f t="shared" si="73"/>
        <v>876</v>
      </c>
      <c r="Q194">
        <f t="shared" si="73"/>
        <v>0</v>
      </c>
      <c r="R194">
        <f t="shared" si="73"/>
        <v>0</v>
      </c>
      <c r="U194" t="str">
        <f t="shared" si="57"/>
        <v>2023-33</v>
      </c>
      <c r="V194">
        <f t="shared" si="75"/>
        <v>94069</v>
      </c>
      <c r="W194">
        <f t="shared" si="75"/>
        <v>25702</v>
      </c>
      <c r="X194">
        <f t="shared" si="75"/>
        <v>99962</v>
      </c>
      <c r="Y194">
        <f t="shared" si="75"/>
        <v>12</v>
      </c>
      <c r="Z194">
        <f t="shared" si="75"/>
        <v>2</v>
      </c>
      <c r="AC194">
        <f t="shared" si="69"/>
        <v>1.1876583399969346E-4</v>
      </c>
      <c r="AD194">
        <f t="shared" si="69"/>
        <v>1.0733807088716291E-4</v>
      </c>
      <c r="AE194">
        <f t="shared" si="69"/>
        <v>5.0367521917921642E-4</v>
      </c>
      <c r="AF194">
        <f t="shared" si="69"/>
        <v>0</v>
      </c>
      <c r="AG194">
        <f t="shared" si="69"/>
        <v>0</v>
      </c>
      <c r="AI194" t="str">
        <f t="shared" si="58"/>
        <v>2023-33</v>
      </c>
      <c r="AJ194">
        <f t="shared" si="70"/>
        <v>1.187799411380884E-4</v>
      </c>
      <c r="AK194">
        <f t="shared" si="70"/>
        <v>1.0734959368846569E-4</v>
      </c>
      <c r="AL194">
        <f t="shared" si="70"/>
        <v>5.0392904641098234E-4</v>
      </c>
      <c r="AM194">
        <f t="shared" si="70"/>
        <v>0</v>
      </c>
      <c r="AN194">
        <f t="shared" si="70"/>
        <v>0</v>
      </c>
      <c r="AP194" t="str">
        <f t="shared" si="59"/>
        <v>2023-33</v>
      </c>
      <c r="AQ194">
        <f t="shared" ca="1" si="60"/>
        <v>2.0383983773198199E-4</v>
      </c>
      <c r="AR194">
        <f t="shared" ca="1" si="60"/>
        <v>1.0950113390587004E-4</v>
      </c>
      <c r="AS194">
        <f t="shared" ca="1" si="53"/>
        <v>6.396614938373493E-4</v>
      </c>
      <c r="AT194" t="e">
        <f t="shared" ca="1" si="53"/>
        <v>#NUM!</v>
      </c>
      <c r="AU194" t="e">
        <f t="shared" ca="1" si="53"/>
        <v>#DIV/0!</v>
      </c>
      <c r="AW194" t="str">
        <f t="shared" si="61"/>
        <v>2023-33</v>
      </c>
      <c r="AX194">
        <f t="shared" ca="1" si="74"/>
        <v>2.0551506065631019E-2</v>
      </c>
      <c r="AY194">
        <f t="shared" ca="1" si="74"/>
        <v>1.1670412800909033E-2</v>
      </c>
      <c r="AZ194">
        <f t="shared" ca="1" si="74"/>
        <v>6.251948958327716E-2</v>
      </c>
      <c r="BA194" t="e">
        <f t="shared" ca="1" si="74"/>
        <v>#NUM!</v>
      </c>
      <c r="BB194" t="e">
        <f t="shared" ca="1" si="74"/>
        <v>#DIV/0!</v>
      </c>
      <c r="BD194">
        <f t="shared" ca="1" si="63"/>
        <v>0.56786168194387765</v>
      </c>
      <c r="BE194">
        <f t="shared" ca="1" si="63"/>
        <v>3.0420879804926133</v>
      </c>
      <c r="BF194" t="e">
        <f t="shared" ca="1" si="63"/>
        <v>#NUM!</v>
      </c>
      <c r="BG194" t="e">
        <f t="shared" ca="1" si="54"/>
        <v>#DIV/0!</v>
      </c>
      <c r="BI194" t="str">
        <f t="shared" si="64"/>
        <v>2023-33</v>
      </c>
      <c r="BJ194">
        <f t="shared" ca="1" si="65"/>
        <v>1.0805095079374927</v>
      </c>
      <c r="BK194">
        <f t="shared" ca="1" si="65"/>
        <v>1.287731297446647</v>
      </c>
      <c r="BL194" t="e">
        <f t="shared" ca="1" si="65"/>
        <v>#NUM!</v>
      </c>
      <c r="BM194" t="e">
        <f t="shared" ca="1" si="55"/>
        <v>#DIV/0!</v>
      </c>
    </row>
    <row r="195" spans="1:65" x14ac:dyDescent="0.25">
      <c r="A195" s="1" t="s">
        <v>126</v>
      </c>
      <c r="B195" s="11">
        <v>5766967</v>
      </c>
      <c r="C195" s="11">
        <v>2179794</v>
      </c>
      <c r="D195" s="11">
        <v>1738340</v>
      </c>
      <c r="E195" s="11">
        <v>76</v>
      </c>
      <c r="F195" s="11">
        <v>9</v>
      </c>
      <c r="G195" s="11">
        <v>637</v>
      </c>
      <c r="H195" s="11">
        <v>273</v>
      </c>
      <c r="I195" s="11">
        <v>917</v>
      </c>
      <c r="J195" s="11">
        <v>0</v>
      </c>
      <c r="K195" s="11">
        <v>0</v>
      </c>
      <c r="M195" t="str">
        <f t="shared" si="56"/>
        <v>2023-34</v>
      </c>
      <c r="N195">
        <f t="shared" si="73"/>
        <v>637</v>
      </c>
      <c r="O195">
        <f t="shared" si="73"/>
        <v>273</v>
      </c>
      <c r="P195">
        <f t="shared" si="73"/>
        <v>917</v>
      </c>
      <c r="Q195">
        <f t="shared" si="73"/>
        <v>0</v>
      </c>
      <c r="R195">
        <f t="shared" si="73"/>
        <v>0</v>
      </c>
      <c r="U195" t="str">
        <f t="shared" si="57"/>
        <v>2023-34</v>
      </c>
      <c r="V195">
        <f t="shared" si="75"/>
        <v>94706</v>
      </c>
      <c r="W195">
        <f t="shared" si="75"/>
        <v>25975</v>
      </c>
      <c r="X195">
        <f t="shared" si="75"/>
        <v>100879</v>
      </c>
      <c r="Y195">
        <f t="shared" si="75"/>
        <v>12</v>
      </c>
      <c r="Z195">
        <f t="shared" si="75"/>
        <v>2</v>
      </c>
      <c r="AC195">
        <f t="shared" si="69"/>
        <v>1.1045667505987116E-4</v>
      </c>
      <c r="AD195">
        <f t="shared" si="69"/>
        <v>1.2524119251635705E-4</v>
      </c>
      <c r="AE195">
        <f t="shared" si="69"/>
        <v>5.2751475545635489E-4</v>
      </c>
      <c r="AF195">
        <f t="shared" si="69"/>
        <v>0</v>
      </c>
      <c r="AG195">
        <f t="shared" si="69"/>
        <v>0</v>
      </c>
      <c r="AI195" t="str">
        <f t="shared" si="58"/>
        <v>2023-34</v>
      </c>
      <c r="AJ195">
        <f t="shared" si="70"/>
        <v>1.1046887719708133E-4</v>
      </c>
      <c r="AK195">
        <f t="shared" si="70"/>
        <v>1.2525688000114281E-4</v>
      </c>
      <c r="AL195">
        <f t="shared" si="70"/>
        <v>5.2779318639560721E-4</v>
      </c>
      <c r="AM195">
        <f t="shared" si="70"/>
        <v>0</v>
      </c>
      <c r="AN195">
        <f t="shared" si="70"/>
        <v>0</v>
      </c>
      <c r="AP195" t="str">
        <f t="shared" si="59"/>
        <v>2023-34</v>
      </c>
      <c r="AQ195">
        <f t="shared" ca="1" si="60"/>
        <v>1.9050173077188307E-4</v>
      </c>
      <c r="AR195">
        <f t="shared" ca="1" si="60"/>
        <v>1.2779016847338855E-4</v>
      </c>
      <c r="AS195">
        <f t="shared" ca="1" si="53"/>
        <v>6.7139446418655005E-4</v>
      </c>
      <c r="AT195" t="e">
        <f t="shared" ca="1" si="53"/>
        <v>#NUM!</v>
      </c>
      <c r="AU195" t="e">
        <f t="shared" ca="1" si="53"/>
        <v>#DIV/0!</v>
      </c>
      <c r="AW195" t="str">
        <f t="shared" si="61"/>
        <v>2023-34</v>
      </c>
      <c r="AX195">
        <f t="shared" ca="1" si="74"/>
        <v>2.0742007796402902E-2</v>
      </c>
      <c r="AY195">
        <f t="shared" ca="1" si="74"/>
        <v>1.1798202969382422E-2</v>
      </c>
      <c r="AZ195">
        <f t="shared" ca="1" si="74"/>
        <v>6.3190884047463716E-2</v>
      </c>
      <c r="BA195" t="e">
        <f t="shared" ca="1" si="74"/>
        <v>#NUM!</v>
      </c>
      <c r="BB195" t="e">
        <f t="shared" ca="1" si="74"/>
        <v>#DIV/0!</v>
      </c>
      <c r="BD195">
        <f t="shared" ca="1" si="63"/>
        <v>0.56880718034579458</v>
      </c>
      <c r="BE195">
        <f t="shared" ca="1" si="63"/>
        <v>3.0465172257057169</v>
      </c>
      <c r="BF195" t="e">
        <f t="shared" ca="1" si="63"/>
        <v>#NUM!</v>
      </c>
      <c r="BG195" t="e">
        <f t="shared" ca="1" si="54"/>
        <v>#DIV/0!</v>
      </c>
      <c r="BI195" t="str">
        <f t="shared" si="64"/>
        <v>2023-34</v>
      </c>
      <c r="BJ195">
        <f t="shared" ca="1" si="65"/>
        <v>1.0823085728251143</v>
      </c>
      <c r="BK195">
        <f t="shared" ca="1" si="65"/>
        <v>1.2896062194480993</v>
      </c>
      <c r="BL195" t="e">
        <f t="shared" ca="1" si="65"/>
        <v>#NUM!</v>
      </c>
      <c r="BM195" t="e">
        <f t="shared" ca="1" si="55"/>
        <v>#DIV/0!</v>
      </c>
    </row>
    <row r="196" spans="1:65" x14ac:dyDescent="0.25">
      <c r="A196" s="1" t="s">
        <v>127</v>
      </c>
      <c r="B196" s="11">
        <v>5766330</v>
      </c>
      <c r="C196" s="11">
        <v>2179521</v>
      </c>
      <c r="D196" s="11">
        <v>1737423</v>
      </c>
      <c r="E196" s="11">
        <v>76</v>
      </c>
      <c r="F196" s="11">
        <v>9</v>
      </c>
      <c r="G196" s="11">
        <v>549</v>
      </c>
      <c r="H196" s="11">
        <v>226</v>
      </c>
      <c r="I196" s="11">
        <v>807</v>
      </c>
      <c r="J196" s="11">
        <v>0</v>
      </c>
      <c r="K196" s="11">
        <v>0</v>
      </c>
      <c r="M196" t="str">
        <f t="shared" si="56"/>
        <v>2023-35</v>
      </c>
      <c r="N196">
        <f t="shared" si="73"/>
        <v>549</v>
      </c>
      <c r="O196">
        <f t="shared" si="73"/>
        <v>226</v>
      </c>
      <c r="P196">
        <f t="shared" si="73"/>
        <v>807</v>
      </c>
      <c r="Q196">
        <f t="shared" si="73"/>
        <v>0</v>
      </c>
      <c r="R196">
        <f t="shared" si="73"/>
        <v>0</v>
      </c>
      <c r="U196" t="str">
        <f t="shared" si="57"/>
        <v>2023-35</v>
      </c>
      <c r="V196">
        <f t="shared" si="75"/>
        <v>95255</v>
      </c>
      <c r="W196">
        <f t="shared" si="75"/>
        <v>26201</v>
      </c>
      <c r="X196">
        <f t="shared" si="75"/>
        <v>101686</v>
      </c>
      <c r="Y196">
        <f t="shared" si="75"/>
        <v>12</v>
      </c>
      <c r="Z196">
        <f t="shared" si="75"/>
        <v>2</v>
      </c>
      <c r="AC196">
        <f t="shared" si="69"/>
        <v>9.5207870517296091E-5</v>
      </c>
      <c r="AD196">
        <f t="shared" si="69"/>
        <v>1.0369250858330798E-4</v>
      </c>
      <c r="AE196">
        <f t="shared" si="69"/>
        <v>4.644810158493355E-4</v>
      </c>
      <c r="AF196">
        <f t="shared" si="69"/>
        <v>0</v>
      </c>
      <c r="AG196">
        <f t="shared" si="69"/>
        <v>0</v>
      </c>
      <c r="AI196" t="str">
        <f t="shared" si="58"/>
        <v>2023-35</v>
      </c>
      <c r="AJ196">
        <f t="shared" si="70"/>
        <v>9.5216935990941076E-5</v>
      </c>
      <c r="AK196">
        <f t="shared" si="70"/>
        <v>1.0370326192764878E-4</v>
      </c>
      <c r="AL196">
        <f t="shared" si="70"/>
        <v>4.6469686708063029E-4</v>
      </c>
      <c r="AM196">
        <f t="shared" si="70"/>
        <v>0</v>
      </c>
      <c r="AN196">
        <f t="shared" si="70"/>
        <v>0</v>
      </c>
      <c r="AP196" t="str">
        <f t="shared" si="59"/>
        <v>2023-35</v>
      </c>
      <c r="AQ196">
        <f t="shared" ca="1" si="60"/>
        <v>1.6500086259055627E-4</v>
      </c>
      <c r="AR196">
        <f t="shared" ca="1" si="60"/>
        <v>1.0581955030072991E-4</v>
      </c>
      <c r="AS196">
        <f t="shared" ca="1" si="53"/>
        <v>5.9240249882293523E-4</v>
      </c>
      <c r="AT196" t="e">
        <f t="shared" ca="1" si="53"/>
        <v>#NUM!</v>
      </c>
      <c r="AU196" t="e">
        <f t="shared" ca="1" si="53"/>
        <v>#DIV/0!</v>
      </c>
      <c r="AW196" t="str">
        <f t="shared" si="61"/>
        <v>2023-35</v>
      </c>
      <c r="AX196">
        <f t="shared" ca="1" si="74"/>
        <v>2.0907008658993458E-2</v>
      </c>
      <c r="AY196">
        <f t="shared" ca="1" si="74"/>
        <v>1.1904022519683153E-2</v>
      </c>
      <c r="AZ196">
        <f t="shared" ca="1" si="74"/>
        <v>6.3783286546286649E-2</v>
      </c>
      <c r="BA196" t="e">
        <f t="shared" ca="1" si="74"/>
        <v>#NUM!</v>
      </c>
      <c r="BB196" t="e">
        <f t="shared" ca="1" si="74"/>
        <v>#DIV/0!</v>
      </c>
      <c r="BD196">
        <f t="shared" ca="1" si="63"/>
        <v>0.56937951831585731</v>
      </c>
      <c r="BE196">
        <f t="shared" ca="1" si="63"/>
        <v>3.0508088261995017</v>
      </c>
      <c r="BF196" t="e">
        <f t="shared" ca="1" si="63"/>
        <v>#NUM!</v>
      </c>
      <c r="BG196" t="e">
        <f t="shared" ca="1" si="54"/>
        <v>#DIV/0!</v>
      </c>
      <c r="BI196" t="str">
        <f t="shared" si="64"/>
        <v>2023-35</v>
      </c>
      <c r="BJ196">
        <f t="shared" ca="1" si="65"/>
        <v>1.0833975996745566</v>
      </c>
      <c r="BK196">
        <f t="shared" ca="1" si="65"/>
        <v>1.291422875740561</v>
      </c>
      <c r="BL196" t="e">
        <f t="shared" ca="1" si="65"/>
        <v>#NUM!</v>
      </c>
      <c r="BM196" t="e">
        <f t="shared" ca="1" si="55"/>
        <v>#DIV/0!</v>
      </c>
    </row>
    <row r="197" spans="1:65" x14ac:dyDescent="0.25">
      <c r="A197" s="1" t="s">
        <v>128</v>
      </c>
      <c r="B197" s="11">
        <v>5765781</v>
      </c>
      <c r="C197" s="11">
        <v>2179295</v>
      </c>
      <c r="D197" s="11">
        <v>1736616</v>
      </c>
      <c r="E197" s="11">
        <v>76</v>
      </c>
      <c r="F197" s="11">
        <v>9</v>
      </c>
      <c r="G197" s="11">
        <v>596</v>
      </c>
      <c r="H197" s="11">
        <v>213</v>
      </c>
      <c r="I197" s="11">
        <v>780</v>
      </c>
      <c r="J197" s="11">
        <v>0</v>
      </c>
      <c r="K197" s="11">
        <v>0</v>
      </c>
      <c r="M197" t="str">
        <f t="shared" si="56"/>
        <v>2023-36</v>
      </c>
      <c r="N197">
        <f t="shared" si="73"/>
        <v>596</v>
      </c>
      <c r="O197">
        <f t="shared" si="73"/>
        <v>213</v>
      </c>
      <c r="P197">
        <f t="shared" si="73"/>
        <v>780</v>
      </c>
      <c r="Q197">
        <f t="shared" si="73"/>
        <v>0</v>
      </c>
      <c r="R197">
        <f t="shared" si="73"/>
        <v>0</v>
      </c>
      <c r="U197" t="str">
        <f t="shared" si="57"/>
        <v>2023-36</v>
      </c>
      <c r="V197">
        <f t="shared" si="75"/>
        <v>95851</v>
      </c>
      <c r="W197">
        <f t="shared" si="75"/>
        <v>26414</v>
      </c>
      <c r="X197">
        <f t="shared" si="75"/>
        <v>102466</v>
      </c>
      <c r="Y197">
        <f t="shared" si="75"/>
        <v>12</v>
      </c>
      <c r="Z197">
        <f t="shared" si="75"/>
        <v>2</v>
      </c>
      <c r="AC197">
        <f t="shared" si="69"/>
        <v>1.033684768811025E-4</v>
      </c>
      <c r="AD197">
        <f t="shared" si="69"/>
        <v>9.773802995922994E-5</v>
      </c>
      <c r="AE197">
        <f t="shared" si="69"/>
        <v>4.4914938017385537E-4</v>
      </c>
      <c r="AF197">
        <f t="shared" si="69"/>
        <v>0</v>
      </c>
      <c r="AG197">
        <f t="shared" si="69"/>
        <v>0</v>
      </c>
      <c r="AI197" t="str">
        <f t="shared" si="58"/>
        <v>2023-36</v>
      </c>
      <c r="AJ197">
        <f t="shared" si="70"/>
        <v>1.0337916311972496E-4</v>
      </c>
      <c r="AK197">
        <f t="shared" si="70"/>
        <v>9.7747583693352913E-5</v>
      </c>
      <c r="AL197">
        <f t="shared" si="70"/>
        <v>4.4935121355044535E-4</v>
      </c>
      <c r="AM197">
        <f t="shared" si="70"/>
        <v>0</v>
      </c>
      <c r="AN197">
        <f t="shared" si="70"/>
        <v>0</v>
      </c>
      <c r="AP197" t="str">
        <f t="shared" si="59"/>
        <v>2023-36</v>
      </c>
      <c r="AQ197">
        <f t="shared" ca="1" si="60"/>
        <v>1.8001887831270829E-4</v>
      </c>
      <c r="AR197">
        <f t="shared" ca="1" si="60"/>
        <v>9.9760166782794478E-5</v>
      </c>
      <c r="AS197">
        <f t="shared" ca="1" si="53"/>
        <v>5.7407180396608424E-4</v>
      </c>
      <c r="AT197" t="e">
        <f t="shared" ca="1" si="53"/>
        <v>#NUM!</v>
      </c>
      <c r="AU197" t="e">
        <f t="shared" ca="1" si="53"/>
        <v>#DIV/0!</v>
      </c>
      <c r="AW197" t="str">
        <f t="shared" si="61"/>
        <v>2023-36</v>
      </c>
      <c r="AX197">
        <f t="shared" ca="1" si="74"/>
        <v>2.1087027537306166E-2</v>
      </c>
      <c r="AY197">
        <f t="shared" ca="1" si="74"/>
        <v>1.2003782686465948E-2</v>
      </c>
      <c r="AZ197">
        <f t="shared" ca="1" si="74"/>
        <v>6.4357358350252733E-2</v>
      </c>
      <c r="BA197" t="e">
        <f t="shared" ca="1" si="74"/>
        <v>#NUM!</v>
      </c>
      <c r="BB197" t="e">
        <f t="shared" ca="1" si="74"/>
        <v>#DIV/0!</v>
      </c>
      <c r="BD197">
        <f t="shared" ca="1" si="63"/>
        <v>0.56924963299020814</v>
      </c>
      <c r="BE197">
        <f t="shared" ca="1" si="63"/>
        <v>3.0519881588998143</v>
      </c>
      <c r="BF197" t="e">
        <f t="shared" ca="1" si="63"/>
        <v>#NUM!</v>
      </c>
      <c r="BG197" t="e">
        <f t="shared" ca="1" si="54"/>
        <v>#DIV/0!</v>
      </c>
      <c r="BI197" t="str">
        <f t="shared" si="64"/>
        <v>2023-36</v>
      </c>
      <c r="BJ197">
        <f t="shared" ca="1" si="65"/>
        <v>1.0831504579254865</v>
      </c>
      <c r="BK197">
        <f t="shared" ca="1" si="65"/>
        <v>1.2919220932641939</v>
      </c>
      <c r="BL197" t="e">
        <f t="shared" ca="1" si="65"/>
        <v>#NUM!</v>
      </c>
      <c r="BM197" t="e">
        <f t="shared" ca="1" si="55"/>
        <v>#DIV/0!</v>
      </c>
    </row>
    <row r="198" spans="1:65" x14ac:dyDescent="0.25">
      <c r="A198" s="1" t="s">
        <v>129</v>
      </c>
      <c r="B198" s="11">
        <v>5765185</v>
      </c>
      <c r="C198" s="11">
        <v>2179082</v>
      </c>
      <c r="D198" s="11">
        <v>1735836</v>
      </c>
      <c r="E198" s="11">
        <v>76</v>
      </c>
      <c r="F198" s="11">
        <v>9</v>
      </c>
      <c r="G198" s="11">
        <v>621</v>
      </c>
      <c r="H198" s="11">
        <v>216</v>
      </c>
      <c r="I198" s="11">
        <v>820</v>
      </c>
      <c r="J198" s="11">
        <v>0</v>
      </c>
      <c r="K198" s="11">
        <v>0</v>
      </c>
      <c r="M198" t="str">
        <f t="shared" si="56"/>
        <v>2023-37</v>
      </c>
      <c r="N198">
        <f t="shared" si="73"/>
        <v>621</v>
      </c>
      <c r="O198">
        <f t="shared" si="73"/>
        <v>216</v>
      </c>
      <c r="P198">
        <f t="shared" si="73"/>
        <v>820</v>
      </c>
      <c r="Q198">
        <f t="shared" si="73"/>
        <v>0</v>
      </c>
      <c r="R198">
        <f t="shared" si="73"/>
        <v>0</v>
      </c>
      <c r="U198" t="str">
        <f t="shared" si="57"/>
        <v>2023-37</v>
      </c>
      <c r="V198">
        <f t="shared" si="75"/>
        <v>96472</v>
      </c>
      <c r="W198">
        <f t="shared" si="75"/>
        <v>26630</v>
      </c>
      <c r="X198">
        <f t="shared" si="75"/>
        <v>103286</v>
      </c>
      <c r="Y198">
        <f t="shared" si="75"/>
        <v>12</v>
      </c>
      <c r="Z198">
        <f t="shared" si="75"/>
        <v>2</v>
      </c>
      <c r="AC198">
        <f t="shared" si="69"/>
        <v>1.0771553731580166E-4</v>
      </c>
      <c r="AD198">
        <f t="shared" si="69"/>
        <v>9.9124310145281359E-5</v>
      </c>
      <c r="AE198">
        <f t="shared" si="69"/>
        <v>4.7239485757871134E-4</v>
      </c>
      <c r="AF198">
        <f t="shared" si="69"/>
        <v>0</v>
      </c>
      <c r="AG198">
        <f t="shared" si="69"/>
        <v>0</v>
      </c>
      <c r="AI198" t="str">
        <f t="shared" si="58"/>
        <v>2023-37</v>
      </c>
      <c r="AJ198">
        <f t="shared" si="70"/>
        <v>1.077271413068926E-4</v>
      </c>
      <c r="AK198">
        <f t="shared" si="70"/>
        <v>9.9134136829381027E-5</v>
      </c>
      <c r="AL198">
        <f t="shared" si="70"/>
        <v>4.7261812874554505E-4</v>
      </c>
      <c r="AM198">
        <f t="shared" si="70"/>
        <v>0</v>
      </c>
      <c r="AN198">
        <f t="shared" si="70"/>
        <v>0</v>
      </c>
      <c r="AP198" t="str">
        <f t="shared" si="59"/>
        <v>2023-37</v>
      </c>
      <c r="AQ198">
        <f t="shared" ca="1" si="60"/>
        <v>1.8850514197115301E-4</v>
      </c>
      <c r="AR198">
        <f t="shared" ca="1" si="60"/>
        <v>1.0119335783859248E-4</v>
      </c>
      <c r="AS198">
        <f t="shared" ca="1" si="53"/>
        <v>6.0509537656366279E-4</v>
      </c>
      <c r="AT198" t="e">
        <f t="shared" ca="1" si="53"/>
        <v>#NUM!</v>
      </c>
      <c r="AU198" t="e">
        <f t="shared" ca="1" si="53"/>
        <v>#DIV/0!</v>
      </c>
      <c r="AW198" t="str">
        <f t="shared" si="61"/>
        <v>2023-37</v>
      </c>
      <c r="AX198">
        <f t="shared" ca="1" si="74"/>
        <v>2.1275532679277318E-2</v>
      </c>
      <c r="AY198">
        <f t="shared" ca="1" si="74"/>
        <v>1.2104976044304541E-2</v>
      </c>
      <c r="AZ198">
        <f t="shared" ca="1" si="74"/>
        <v>6.4962453726816402E-2</v>
      </c>
      <c r="BA198" t="e">
        <f t="shared" ca="1" si="74"/>
        <v>#NUM!</v>
      </c>
      <c r="BB198" t="e">
        <f t="shared" ca="1" si="74"/>
        <v>#DIV/0!</v>
      </c>
      <c r="BD198">
        <f t="shared" ca="1" si="63"/>
        <v>0.56896230175684226</v>
      </c>
      <c r="BE198">
        <f t="shared" ca="1" si="63"/>
        <v>3.053387884858497</v>
      </c>
      <c r="BF198" t="e">
        <f t="shared" ca="1" si="63"/>
        <v>#NUM!</v>
      </c>
      <c r="BG198" t="e">
        <f t="shared" ca="1" si="54"/>
        <v>#DIV/0!</v>
      </c>
      <c r="BI198" t="str">
        <f t="shared" si="64"/>
        <v>2023-37</v>
      </c>
      <c r="BJ198">
        <f t="shared" ca="1" si="65"/>
        <v>1.0826037330108622</v>
      </c>
      <c r="BK198">
        <f t="shared" ca="1" si="65"/>
        <v>1.2925146043738009</v>
      </c>
      <c r="BL198" t="e">
        <f t="shared" ca="1" si="65"/>
        <v>#NUM!</v>
      </c>
      <c r="BM198" t="e">
        <f t="shared" ca="1" si="55"/>
        <v>#DIV/0!</v>
      </c>
    </row>
    <row r="199" spans="1:65" x14ac:dyDescent="0.25">
      <c r="A199" s="1" t="s">
        <v>130</v>
      </c>
      <c r="B199" s="11">
        <v>5764564</v>
      </c>
      <c r="C199" s="11">
        <v>2178866</v>
      </c>
      <c r="D199" s="11">
        <v>1735016</v>
      </c>
      <c r="E199" s="11">
        <v>76</v>
      </c>
      <c r="F199" s="11">
        <v>9</v>
      </c>
      <c r="G199" s="11">
        <v>647</v>
      </c>
      <c r="H199" s="11">
        <v>222</v>
      </c>
      <c r="I199" s="11">
        <v>798</v>
      </c>
      <c r="J199" s="11">
        <v>0</v>
      </c>
      <c r="K199" s="11">
        <v>0</v>
      </c>
      <c r="M199" t="str">
        <f t="shared" si="56"/>
        <v>2023-38</v>
      </c>
      <c r="N199">
        <f t="shared" si="73"/>
        <v>647</v>
      </c>
      <c r="O199">
        <f t="shared" si="73"/>
        <v>222</v>
      </c>
      <c r="P199">
        <f t="shared" si="73"/>
        <v>798</v>
      </c>
      <c r="Q199">
        <f t="shared" si="73"/>
        <v>0</v>
      </c>
      <c r="R199">
        <f t="shared" si="73"/>
        <v>0</v>
      </c>
      <c r="U199" t="str">
        <f t="shared" si="57"/>
        <v>2023-38</v>
      </c>
      <c r="V199">
        <f t="shared" si="75"/>
        <v>97119</v>
      </c>
      <c r="W199">
        <f t="shared" si="75"/>
        <v>26852</v>
      </c>
      <c r="X199">
        <f t="shared" si="75"/>
        <v>104084</v>
      </c>
      <c r="Y199">
        <f t="shared" si="75"/>
        <v>12</v>
      </c>
      <c r="Z199">
        <f t="shared" si="75"/>
        <v>2</v>
      </c>
      <c r="AC199">
        <f t="shared" si="69"/>
        <v>1.1223745629331203E-4</v>
      </c>
      <c r="AD199">
        <f t="shared" si="69"/>
        <v>1.0188786276898166E-4</v>
      </c>
      <c r="AE199">
        <f t="shared" si="69"/>
        <v>4.5993812160810045E-4</v>
      </c>
      <c r="AF199">
        <f t="shared" si="69"/>
        <v>0</v>
      </c>
      <c r="AG199">
        <f t="shared" si="69"/>
        <v>0</v>
      </c>
      <c r="AI199" t="str">
        <f t="shared" si="58"/>
        <v>2023-38</v>
      </c>
      <c r="AJ199">
        <f t="shared" si="70"/>
        <v>1.1225005507179248E-4</v>
      </c>
      <c r="AK199">
        <f t="shared" si="70"/>
        <v>1.018982450515913E-4</v>
      </c>
      <c r="AL199">
        <f t="shared" si="70"/>
        <v>4.6014977014450446E-4</v>
      </c>
      <c r="AM199">
        <f t="shared" si="70"/>
        <v>0</v>
      </c>
      <c r="AN199">
        <f t="shared" si="70"/>
        <v>0</v>
      </c>
      <c r="AP199" t="str">
        <f t="shared" si="59"/>
        <v>2023-38</v>
      </c>
      <c r="AQ199">
        <f t="shared" ca="1" si="60"/>
        <v>1.9737750517727262E-4</v>
      </c>
      <c r="AR199">
        <f t="shared" ca="1" si="60"/>
        <v>1.0403347935832346E-4</v>
      </c>
      <c r="AS199">
        <f t="shared" ca="1" si="53"/>
        <v>5.9039929220011471E-4</v>
      </c>
      <c r="AT199" t="e">
        <f t="shared" ca="1" si="53"/>
        <v>#NUM!</v>
      </c>
      <c r="AU199" t="e">
        <f t="shared" ca="1" si="53"/>
        <v>#DIV/0!</v>
      </c>
      <c r="AW199" t="str">
        <f t="shared" si="61"/>
        <v>2023-38</v>
      </c>
      <c r="AX199">
        <f t="shared" ca="1" si="74"/>
        <v>2.1472910184454592E-2</v>
      </c>
      <c r="AY199">
        <f t="shared" ca="1" si="74"/>
        <v>1.2209009523662865E-2</v>
      </c>
      <c r="AZ199">
        <f t="shared" ca="1" si="74"/>
        <v>6.5552853019016519E-2</v>
      </c>
      <c r="BA199" t="e">
        <f t="shared" ca="1" si="74"/>
        <v>#NUM!</v>
      </c>
      <c r="BB199" t="e">
        <f t="shared" ca="1" si="74"/>
        <v>#DIV/0!</v>
      </c>
      <c r="BD199">
        <f t="shared" ca="1" si="63"/>
        <v>0.56857731061072625</v>
      </c>
      <c r="BE199">
        <f t="shared" ca="1" si="63"/>
        <v>3.0528164303725256</v>
      </c>
      <c r="BF199" t="e">
        <f t="shared" ca="1" si="63"/>
        <v>#NUM!</v>
      </c>
      <c r="BG199" t="e">
        <f t="shared" ca="1" si="54"/>
        <v>#DIV/0!</v>
      </c>
      <c r="BI199" t="str">
        <f t="shared" si="64"/>
        <v>2023-38</v>
      </c>
      <c r="BJ199">
        <f t="shared" ca="1" si="65"/>
        <v>1.0818711838583535</v>
      </c>
      <c r="BK199">
        <f t="shared" ca="1" si="65"/>
        <v>1.2922727047866194</v>
      </c>
      <c r="BL199" t="e">
        <f t="shared" ca="1" si="65"/>
        <v>#NUM!</v>
      </c>
      <c r="BM199" t="e">
        <f t="shared" ca="1" si="55"/>
        <v>#DIV/0!</v>
      </c>
    </row>
    <row r="200" spans="1:65" x14ac:dyDescent="0.25">
      <c r="A200" s="1" t="s">
        <v>131</v>
      </c>
      <c r="B200" s="11">
        <v>5763917</v>
      </c>
      <c r="C200" s="11">
        <v>2178644</v>
      </c>
      <c r="D200" s="11">
        <v>1734218</v>
      </c>
      <c r="E200" s="11">
        <v>76</v>
      </c>
      <c r="F200" s="11">
        <v>9</v>
      </c>
      <c r="G200" s="11">
        <v>606</v>
      </c>
      <c r="H200" s="11">
        <v>217</v>
      </c>
      <c r="I200" s="11">
        <v>793</v>
      </c>
      <c r="J200" s="11">
        <v>0</v>
      </c>
      <c r="K200" s="11">
        <v>0</v>
      </c>
      <c r="M200" t="str">
        <f t="shared" si="56"/>
        <v>2023-39</v>
      </c>
      <c r="N200">
        <f t="shared" si="73"/>
        <v>606</v>
      </c>
      <c r="O200">
        <f t="shared" si="73"/>
        <v>217</v>
      </c>
      <c r="P200">
        <f t="shared" si="73"/>
        <v>793</v>
      </c>
      <c r="Q200">
        <f t="shared" si="73"/>
        <v>0</v>
      </c>
      <c r="R200">
        <f t="shared" si="73"/>
        <v>0</v>
      </c>
      <c r="U200" t="str">
        <f t="shared" si="57"/>
        <v>2023-39</v>
      </c>
      <c r="V200">
        <f t="shared" si="75"/>
        <v>97725</v>
      </c>
      <c r="W200">
        <f t="shared" si="75"/>
        <v>27069</v>
      </c>
      <c r="X200">
        <f t="shared" si="75"/>
        <v>104877</v>
      </c>
      <c r="Y200">
        <f t="shared" si="75"/>
        <v>12</v>
      </c>
      <c r="Z200">
        <f t="shared" si="75"/>
        <v>2</v>
      </c>
      <c r="AC200">
        <f t="shared" si="69"/>
        <v>1.0513683663383772E-4</v>
      </c>
      <c r="AD200">
        <f t="shared" si="69"/>
        <v>9.9603239446187624E-5</v>
      </c>
      <c r="AE200">
        <f t="shared" si="69"/>
        <v>4.5726661815296578E-4</v>
      </c>
      <c r="AF200">
        <f t="shared" si="69"/>
        <v>0</v>
      </c>
      <c r="AG200">
        <f t="shared" si="69"/>
        <v>0</v>
      </c>
      <c r="AI200" t="str">
        <f t="shared" si="58"/>
        <v>2023-39</v>
      </c>
      <c r="AJ200">
        <f t="shared" si="70"/>
        <v>1.0514789164735709E-4</v>
      </c>
      <c r="AK200">
        <f t="shared" si="70"/>
        <v>9.9613161322020504E-5</v>
      </c>
      <c r="AL200">
        <f t="shared" si="70"/>
        <v>4.5747581454644846E-4</v>
      </c>
      <c r="AM200">
        <f t="shared" si="70"/>
        <v>0</v>
      </c>
      <c r="AN200">
        <f t="shared" si="70"/>
        <v>0</v>
      </c>
      <c r="AP200" t="str">
        <f t="shared" si="59"/>
        <v>2023-39</v>
      </c>
      <c r="AQ200">
        <f t="shared" ca="1" si="60"/>
        <v>1.8579100676955379E-4</v>
      </c>
      <c r="AR200">
        <f t="shared" ca="1" si="60"/>
        <v>1.0171869593570954E-4</v>
      </c>
      <c r="AS200">
        <f t="shared" ca="1" si="53"/>
        <v>5.8823101364261204E-4</v>
      </c>
      <c r="AT200" t="e">
        <f t="shared" ca="1" si="53"/>
        <v>#NUM!</v>
      </c>
      <c r="AU200" t="e">
        <f t="shared" ca="1" si="53"/>
        <v>#DIV/0!</v>
      </c>
      <c r="AW200" t="str">
        <f t="shared" si="61"/>
        <v>2023-39</v>
      </c>
      <c r="AX200">
        <f t="shared" ca="1" si="74"/>
        <v>2.1658701191224147E-2</v>
      </c>
      <c r="AY200">
        <f t="shared" ca="1" si="74"/>
        <v>1.2310728219598574E-2</v>
      </c>
      <c r="AZ200">
        <f t="shared" ca="1" si="74"/>
        <v>6.6141084032659128E-2</v>
      </c>
      <c r="BA200" t="e">
        <f t="shared" ca="1" si="74"/>
        <v>#NUM!</v>
      </c>
      <c r="BB200" t="e">
        <f t="shared" ca="1" si="74"/>
        <v>#DIV/0!</v>
      </c>
      <c r="BD200">
        <f t="shared" ca="1" si="63"/>
        <v>0.56839642003033575</v>
      </c>
      <c r="BE200">
        <f t="shared" ca="1" si="63"/>
        <v>3.0537881033909238</v>
      </c>
      <c r="BF200" t="e">
        <f t="shared" ca="1" si="63"/>
        <v>#NUM!</v>
      </c>
      <c r="BG200" t="e">
        <f t="shared" ca="1" si="54"/>
        <v>#DIV/0!</v>
      </c>
      <c r="BI200" t="str">
        <f t="shared" si="64"/>
        <v>2023-39</v>
      </c>
      <c r="BJ200">
        <f t="shared" ca="1" si="65"/>
        <v>1.0815269909004148</v>
      </c>
      <c r="BK200">
        <f t="shared" ca="1" si="65"/>
        <v>1.2926840189118844</v>
      </c>
      <c r="BL200" t="e">
        <f t="shared" ca="1" si="65"/>
        <v>#NUM!</v>
      </c>
      <c r="BM200" t="e">
        <f t="shared" ca="1" si="55"/>
        <v>#DIV/0!</v>
      </c>
    </row>
    <row r="201" spans="1:65" x14ac:dyDescent="0.25">
      <c r="A201" s="1" t="s">
        <v>132</v>
      </c>
      <c r="B201" s="11">
        <v>5763311</v>
      </c>
      <c r="C201" s="11">
        <v>2178427</v>
      </c>
      <c r="D201" s="11">
        <v>1733425</v>
      </c>
      <c r="E201" s="11">
        <v>76</v>
      </c>
      <c r="F201" s="11">
        <v>9</v>
      </c>
      <c r="G201" s="11">
        <v>698</v>
      </c>
      <c r="H201" s="11">
        <v>221</v>
      </c>
      <c r="I201" s="11">
        <v>820</v>
      </c>
      <c r="J201" s="11">
        <v>0</v>
      </c>
      <c r="K201" s="11">
        <v>0</v>
      </c>
      <c r="M201" t="str">
        <f t="shared" si="56"/>
        <v>2023-40</v>
      </c>
      <c r="N201">
        <f t="shared" si="73"/>
        <v>698</v>
      </c>
      <c r="O201">
        <f t="shared" si="73"/>
        <v>221</v>
      </c>
      <c r="P201">
        <f t="shared" si="73"/>
        <v>820</v>
      </c>
      <c r="Q201">
        <f t="shared" si="73"/>
        <v>0</v>
      </c>
      <c r="R201">
        <f t="shared" si="73"/>
        <v>0</v>
      </c>
      <c r="U201" t="str">
        <f t="shared" si="57"/>
        <v>2023-40</v>
      </c>
      <c r="V201">
        <f t="shared" si="75"/>
        <v>98423</v>
      </c>
      <c r="W201">
        <f t="shared" si="75"/>
        <v>27290</v>
      </c>
      <c r="X201">
        <f t="shared" si="75"/>
        <v>105697</v>
      </c>
      <c r="Y201">
        <f t="shared" si="75"/>
        <v>12</v>
      </c>
      <c r="Z201">
        <f t="shared" si="75"/>
        <v>2</v>
      </c>
      <c r="AC201">
        <f t="shared" si="69"/>
        <v>1.2111093779252933E-4</v>
      </c>
      <c r="AD201">
        <f t="shared" si="69"/>
        <v>1.014493485436969E-4</v>
      </c>
      <c r="AE201">
        <f t="shared" si="69"/>
        <v>4.7305190590882213E-4</v>
      </c>
      <c r="AF201">
        <f t="shared" si="69"/>
        <v>0</v>
      </c>
      <c r="AG201">
        <f t="shared" si="69"/>
        <v>0</v>
      </c>
      <c r="AI201" t="str">
        <f t="shared" si="58"/>
        <v>2023-40</v>
      </c>
      <c r="AJ201">
        <f t="shared" si="70"/>
        <v>1.2112560757655438E-4</v>
      </c>
      <c r="AK201">
        <f t="shared" si="70"/>
        <v>1.0145964164530596E-4</v>
      </c>
      <c r="AL201">
        <f t="shared" si="70"/>
        <v>4.7327579875734938E-4</v>
      </c>
      <c r="AM201">
        <f t="shared" si="70"/>
        <v>0</v>
      </c>
      <c r="AN201">
        <f t="shared" si="70"/>
        <v>0</v>
      </c>
      <c r="AP201" t="str">
        <f t="shared" si="59"/>
        <v>2023-40</v>
      </c>
      <c r="AQ201">
        <f t="shared" ca="1" si="60"/>
        <v>2.1506667179230468E-4</v>
      </c>
      <c r="AR201">
        <f t="shared" ca="1" si="60"/>
        <v>1.0362272914998355E-4</v>
      </c>
      <c r="AS201">
        <f t="shared" ca="1" si="53"/>
        <v>6.0985591005281053E-4</v>
      </c>
      <c r="AT201" t="e">
        <f t="shared" ca="1" si="53"/>
        <v>#NUM!</v>
      </c>
      <c r="AU201" t="e">
        <f t="shared" ca="1" si="53"/>
        <v>#DIV/0!</v>
      </c>
      <c r="AW201" t="str">
        <f t="shared" si="61"/>
        <v>2023-40</v>
      </c>
      <c r="AX201">
        <f t="shared" ca="1" si="74"/>
        <v>2.1873767863016452E-2</v>
      </c>
      <c r="AY201">
        <f t="shared" ca="1" si="74"/>
        <v>1.2414350948748556E-2</v>
      </c>
      <c r="AZ201">
        <f t="shared" ca="1" si="74"/>
        <v>6.6750939942711945E-2</v>
      </c>
      <c r="BA201" t="e">
        <f t="shared" ca="1" si="74"/>
        <v>#NUM!</v>
      </c>
      <c r="BB201" t="e">
        <f t="shared" ca="1" si="74"/>
        <v>#DIV/0!</v>
      </c>
      <c r="BD201">
        <f t="shared" ca="1" si="63"/>
        <v>0.5675451539256019</v>
      </c>
      <c r="BE201">
        <f t="shared" ca="1" si="63"/>
        <v>3.0516434279058315</v>
      </c>
      <c r="BF201" t="e">
        <f t="shared" ca="1" si="63"/>
        <v>#NUM!</v>
      </c>
      <c r="BG201" t="e">
        <f t="shared" ca="1" si="54"/>
        <v>#DIV/0!</v>
      </c>
      <c r="BI201" t="str">
        <f t="shared" si="64"/>
        <v>2023-40</v>
      </c>
      <c r="BJ201">
        <f t="shared" ca="1" si="65"/>
        <v>1.0799072282906166</v>
      </c>
      <c r="BK201">
        <f t="shared" ca="1" si="65"/>
        <v>1.2917761668830379</v>
      </c>
      <c r="BL201" t="e">
        <f t="shared" ca="1" si="65"/>
        <v>#NUM!</v>
      </c>
      <c r="BM201" t="e">
        <f t="shared" ca="1" si="55"/>
        <v>#DIV/0!</v>
      </c>
    </row>
    <row r="202" spans="1:65" x14ac:dyDescent="0.25">
      <c r="A202" s="1" t="s">
        <v>133</v>
      </c>
      <c r="B202" s="11">
        <v>5762613</v>
      </c>
      <c r="C202" s="11">
        <v>2178206</v>
      </c>
      <c r="D202" s="11">
        <v>1732605</v>
      </c>
      <c r="E202" s="11">
        <v>76</v>
      </c>
      <c r="F202" s="11">
        <v>9</v>
      </c>
      <c r="G202" s="11">
        <v>671</v>
      </c>
      <c r="H202" s="11">
        <v>285</v>
      </c>
      <c r="I202" s="11">
        <v>918</v>
      </c>
      <c r="J202" s="11">
        <v>0</v>
      </c>
      <c r="K202" s="11">
        <v>0</v>
      </c>
      <c r="M202" t="str">
        <f t="shared" si="56"/>
        <v>2023-41</v>
      </c>
      <c r="N202">
        <f t="shared" si="73"/>
        <v>671</v>
      </c>
      <c r="O202">
        <f t="shared" si="73"/>
        <v>285</v>
      </c>
      <c r="P202">
        <f t="shared" si="73"/>
        <v>918</v>
      </c>
      <c r="Q202">
        <f t="shared" si="73"/>
        <v>0</v>
      </c>
      <c r="R202">
        <f t="shared" si="73"/>
        <v>0</v>
      </c>
      <c r="U202" t="str">
        <f t="shared" si="57"/>
        <v>2023-41</v>
      </c>
      <c r="V202">
        <f t="shared" si="75"/>
        <v>99094</v>
      </c>
      <c r="W202">
        <f t="shared" si="75"/>
        <v>27575</v>
      </c>
      <c r="X202">
        <f t="shared" si="75"/>
        <v>106615</v>
      </c>
      <c r="Y202">
        <f t="shared" si="75"/>
        <v>12</v>
      </c>
      <c r="Z202">
        <f t="shared" si="75"/>
        <v>2</v>
      </c>
      <c r="AC202">
        <f t="shared" si="69"/>
        <v>1.1644023292905493E-4</v>
      </c>
      <c r="AD202">
        <f t="shared" si="69"/>
        <v>1.3084161920406059E-4</v>
      </c>
      <c r="AE202">
        <f t="shared" si="69"/>
        <v>5.2983801847507079E-4</v>
      </c>
      <c r="AF202">
        <f t="shared" si="69"/>
        <v>0</v>
      </c>
      <c r="AG202">
        <f t="shared" si="69"/>
        <v>0</v>
      </c>
      <c r="AI202" t="str">
        <f t="shared" si="58"/>
        <v>2023-41</v>
      </c>
      <c r="AJ202">
        <f t="shared" si="70"/>
        <v>1.1645379296743857E-4</v>
      </c>
      <c r="AK202">
        <f t="shared" si="70"/>
        <v>1.3085874116035108E-4</v>
      </c>
      <c r="AL202">
        <f t="shared" si="70"/>
        <v>5.3011890803501339E-4</v>
      </c>
      <c r="AM202">
        <f t="shared" si="70"/>
        <v>0</v>
      </c>
      <c r="AN202">
        <f t="shared" si="70"/>
        <v>0</v>
      </c>
      <c r="AP202" t="str">
        <f t="shared" si="59"/>
        <v>2023-41</v>
      </c>
      <c r="AQ202">
        <f t="shared" ca="1" si="60"/>
        <v>2.0778003295183136E-4</v>
      </c>
      <c r="AR202">
        <f t="shared" ca="1" si="60"/>
        <v>1.3367250351285122E-4</v>
      </c>
      <c r="AS202">
        <f t="shared" ca="1" si="53"/>
        <v>6.8457241470770583E-4</v>
      </c>
      <c r="AT202" t="e">
        <f t="shared" ca="1" si="53"/>
        <v>#NUM!</v>
      </c>
      <c r="AU202" t="e">
        <f t="shared" ca="1" si="53"/>
        <v>#DIV/0!</v>
      </c>
      <c r="AW202" t="str">
        <f t="shared" si="61"/>
        <v>2023-41</v>
      </c>
      <c r="AX202">
        <f t="shared" ca="1" si="74"/>
        <v>2.2081547895968282E-2</v>
      </c>
      <c r="AY202">
        <f t="shared" ca="1" si="74"/>
        <v>1.2548023452261407E-2</v>
      </c>
      <c r="AZ202">
        <f t="shared" ca="1" si="74"/>
        <v>6.7435512357419652E-2</v>
      </c>
      <c r="BA202" t="e">
        <f t="shared" ca="1" si="74"/>
        <v>#NUM!</v>
      </c>
      <c r="BB202" t="e">
        <f t="shared" ca="1" si="74"/>
        <v>#DIV/0!</v>
      </c>
      <c r="BD202">
        <f t="shared" ca="1" si="63"/>
        <v>0.56825832642613172</v>
      </c>
      <c r="BE202">
        <f t="shared" ca="1" si="63"/>
        <v>3.0539304887105416</v>
      </c>
      <c r="BF202" t="e">
        <f t="shared" ca="1" si="63"/>
        <v>#NUM!</v>
      </c>
      <c r="BG202" t="e">
        <f t="shared" ca="1" si="54"/>
        <v>#DIV/0!</v>
      </c>
      <c r="BI202" t="str">
        <f t="shared" si="64"/>
        <v>2023-41</v>
      </c>
      <c r="BJ202">
        <f t="shared" ca="1" si="65"/>
        <v>1.0812642306947657</v>
      </c>
      <c r="BK202">
        <f t="shared" ca="1" si="65"/>
        <v>1.2927442913410661</v>
      </c>
      <c r="BL202" t="e">
        <f t="shared" ca="1" si="65"/>
        <v>#NUM!</v>
      </c>
      <c r="BM202" t="e">
        <f t="shared" ca="1" si="55"/>
        <v>#DIV/0!</v>
      </c>
    </row>
    <row r="203" spans="1:65" x14ac:dyDescent="0.25">
      <c r="A203" s="1" t="s">
        <v>134</v>
      </c>
      <c r="B203" s="11">
        <v>5761942</v>
      </c>
      <c r="C203" s="11">
        <v>2177921</v>
      </c>
      <c r="D203" s="11">
        <v>1731687</v>
      </c>
      <c r="E203" s="11">
        <v>76</v>
      </c>
      <c r="F203" s="11">
        <v>9</v>
      </c>
      <c r="G203" s="11">
        <v>670</v>
      </c>
      <c r="H203" s="11">
        <v>271</v>
      </c>
      <c r="I203" s="11">
        <v>877</v>
      </c>
      <c r="J203" s="11">
        <v>0</v>
      </c>
      <c r="K203" s="11">
        <v>0</v>
      </c>
      <c r="M203" t="str">
        <f t="shared" si="56"/>
        <v>2023-42</v>
      </c>
      <c r="N203">
        <f t="shared" si="73"/>
        <v>670</v>
      </c>
      <c r="O203">
        <f t="shared" si="73"/>
        <v>271</v>
      </c>
      <c r="P203">
        <f t="shared" si="73"/>
        <v>877</v>
      </c>
      <c r="Q203">
        <f t="shared" si="73"/>
        <v>0</v>
      </c>
      <c r="R203">
        <f t="shared" si="73"/>
        <v>0</v>
      </c>
      <c r="U203" t="str">
        <f t="shared" si="57"/>
        <v>2023-42</v>
      </c>
      <c r="V203">
        <f t="shared" si="75"/>
        <v>99764</v>
      </c>
      <c r="W203">
        <f t="shared" si="75"/>
        <v>27846</v>
      </c>
      <c r="X203">
        <f t="shared" si="75"/>
        <v>107492</v>
      </c>
      <c r="Y203">
        <f t="shared" si="75"/>
        <v>12</v>
      </c>
      <c r="Z203">
        <f t="shared" si="75"/>
        <v>2</v>
      </c>
      <c r="AC203">
        <f t="shared" si="69"/>
        <v>1.1628024023844739E-4</v>
      </c>
      <c r="AD203">
        <f t="shared" si="69"/>
        <v>1.2443059229421086E-4</v>
      </c>
      <c r="AE203">
        <f t="shared" si="69"/>
        <v>5.0644256150216525E-4</v>
      </c>
      <c r="AF203">
        <f t="shared" si="69"/>
        <v>0</v>
      </c>
      <c r="AG203">
        <f t="shared" si="69"/>
        <v>0</v>
      </c>
      <c r="AI203" t="str">
        <f t="shared" si="58"/>
        <v>2023-42</v>
      </c>
      <c r="AJ203">
        <f t="shared" si="70"/>
        <v>1.162937630362539E-4</v>
      </c>
      <c r="AK203">
        <f t="shared" si="70"/>
        <v>1.2444607735389337E-4</v>
      </c>
      <c r="AL203">
        <f t="shared" si="70"/>
        <v>5.0669918637149614E-4</v>
      </c>
      <c r="AM203">
        <f t="shared" si="70"/>
        <v>0</v>
      </c>
      <c r="AN203">
        <f t="shared" si="70"/>
        <v>0</v>
      </c>
      <c r="AP203" t="str">
        <f t="shared" si="59"/>
        <v>2023-42</v>
      </c>
      <c r="AQ203">
        <f t="shared" ca="1" si="60"/>
        <v>2.0850651178451861E-4</v>
      </c>
      <c r="AR203">
        <f t="shared" ca="1" si="60"/>
        <v>1.2714468118091432E-4</v>
      </c>
      <c r="AS203">
        <f t="shared" ca="1" si="53"/>
        <v>6.5573666516726564E-4</v>
      </c>
      <c r="AT203" t="e">
        <f t="shared" ca="1" si="53"/>
        <v>#NUM!</v>
      </c>
      <c r="AU203" t="e">
        <f t="shared" ca="1" si="53"/>
        <v>#DIV/0!</v>
      </c>
      <c r="AW203" t="str">
        <f t="shared" si="61"/>
        <v>2023-42</v>
      </c>
      <c r="AX203">
        <f t="shared" ca="1" si="74"/>
        <v>2.22900544077528E-2</v>
      </c>
      <c r="AY203">
        <f t="shared" ca="1" si="74"/>
        <v>1.2675168133442322E-2</v>
      </c>
      <c r="AZ203">
        <f t="shared" ca="1" si="74"/>
        <v>6.8091249022586925E-2</v>
      </c>
      <c r="BA203" t="e">
        <f t="shared" ca="1" si="74"/>
        <v>#NUM!</v>
      </c>
      <c r="BB203" t="e">
        <f t="shared" ca="1" si="74"/>
        <v>#DIV/0!</v>
      </c>
      <c r="BD203">
        <f t="shared" ca="1" si="63"/>
        <v>0.56864680101604947</v>
      </c>
      <c r="BE203">
        <f t="shared" ca="1" si="63"/>
        <v>3.0547816428345644</v>
      </c>
      <c r="BF203" t="e">
        <f t="shared" ca="1" si="63"/>
        <v>#NUM!</v>
      </c>
      <c r="BG203" t="e">
        <f t="shared" ca="1" si="54"/>
        <v>#DIV/0!</v>
      </c>
      <c r="BI203" t="str">
        <f t="shared" si="64"/>
        <v>2023-42</v>
      </c>
      <c r="BJ203">
        <f t="shared" ca="1" si="65"/>
        <v>1.0820034080355601</v>
      </c>
      <c r="BK203">
        <f t="shared" ca="1" si="65"/>
        <v>1.2931045892060469</v>
      </c>
      <c r="BL203" t="e">
        <f t="shared" ca="1" si="65"/>
        <v>#NUM!</v>
      </c>
      <c r="BM203" t="e">
        <f t="shared" ca="1" si="55"/>
        <v>#DIV/0!</v>
      </c>
    </row>
    <row r="204" spans="1:65" x14ac:dyDescent="0.25">
      <c r="A204" s="1" t="s">
        <v>135</v>
      </c>
      <c r="B204" s="11">
        <v>5761272</v>
      </c>
      <c r="C204" s="11">
        <v>2177650</v>
      </c>
      <c r="D204" s="11">
        <v>1730810</v>
      </c>
      <c r="E204" s="11">
        <v>76</v>
      </c>
      <c r="F204" s="11">
        <v>9</v>
      </c>
      <c r="G204" s="11">
        <v>667</v>
      </c>
      <c r="H204" s="11">
        <v>294</v>
      </c>
      <c r="I204" s="11">
        <v>898</v>
      </c>
      <c r="J204" s="11">
        <v>0</v>
      </c>
      <c r="K204" s="11">
        <v>0</v>
      </c>
      <c r="M204" t="str">
        <f t="shared" si="56"/>
        <v>2023-43</v>
      </c>
      <c r="N204">
        <f t="shared" si="73"/>
        <v>667</v>
      </c>
      <c r="O204">
        <f t="shared" si="73"/>
        <v>294</v>
      </c>
      <c r="P204">
        <f t="shared" si="73"/>
        <v>898</v>
      </c>
      <c r="Q204">
        <f t="shared" si="73"/>
        <v>0</v>
      </c>
      <c r="R204">
        <f t="shared" si="73"/>
        <v>0</v>
      </c>
      <c r="U204" t="str">
        <f t="shared" si="57"/>
        <v>2023-43</v>
      </c>
      <c r="V204">
        <f t="shared" si="75"/>
        <v>100431</v>
      </c>
      <c r="W204">
        <f t="shared" si="75"/>
        <v>28140</v>
      </c>
      <c r="X204">
        <f t="shared" si="75"/>
        <v>108390</v>
      </c>
      <c r="Y204">
        <f t="shared" si="75"/>
        <v>12</v>
      </c>
      <c r="Z204">
        <f t="shared" si="75"/>
        <v>2</v>
      </c>
      <c r="AC204">
        <f t="shared" si="69"/>
        <v>1.1577304456376994E-4</v>
      </c>
      <c r="AD204">
        <f t="shared" si="69"/>
        <v>1.3500792138314237E-4</v>
      </c>
      <c r="AE204">
        <f t="shared" si="69"/>
        <v>5.1883222306319009E-4</v>
      </c>
      <c r="AF204">
        <f t="shared" si="69"/>
        <v>0</v>
      </c>
      <c r="AG204">
        <f t="shared" si="69"/>
        <v>0</v>
      </c>
      <c r="AI204" t="str">
        <f t="shared" si="58"/>
        <v>2023-43</v>
      </c>
      <c r="AJ204">
        <f t="shared" si="70"/>
        <v>1.1578644964292099E-4</v>
      </c>
      <c r="AK204">
        <f t="shared" si="70"/>
        <v>1.3502615118830686E-4</v>
      </c>
      <c r="AL204">
        <f t="shared" si="70"/>
        <v>5.191015613309341E-4</v>
      </c>
      <c r="AM204">
        <f t="shared" si="70"/>
        <v>0</v>
      </c>
      <c r="AN204">
        <f t="shared" si="70"/>
        <v>0</v>
      </c>
      <c r="AP204" t="str">
        <f t="shared" si="59"/>
        <v>2023-43</v>
      </c>
      <c r="AQ204">
        <f t="shared" ca="1" si="60"/>
        <v>2.0860944285140952E-4</v>
      </c>
      <c r="AR204">
        <f t="shared" ca="1" si="60"/>
        <v>1.3797884825856061E-4</v>
      </c>
      <c r="AS204">
        <f t="shared" ca="1" si="53"/>
        <v>6.7323200893662971E-4</v>
      </c>
      <c r="AT204" t="e">
        <f t="shared" ca="1" si="53"/>
        <v>#NUM!</v>
      </c>
      <c r="AU204" t="e">
        <f t="shared" ca="1" si="53"/>
        <v>#DIV/0!</v>
      </c>
      <c r="AW204" t="str">
        <f t="shared" si="61"/>
        <v>2023-43</v>
      </c>
      <c r="AX204">
        <f t="shared" ca="1" si="74"/>
        <v>2.2498663850604211E-2</v>
      </c>
      <c r="AY204">
        <f t="shared" ca="1" si="74"/>
        <v>1.2813146981700883E-2</v>
      </c>
      <c r="AZ204">
        <f t="shared" ca="1" si="74"/>
        <v>6.876448103152355E-2</v>
      </c>
      <c r="BA204" t="e">
        <f t="shared" ca="1" si="74"/>
        <v>#NUM!</v>
      </c>
      <c r="BB204" t="e">
        <f t="shared" ca="1" si="74"/>
        <v>#DIV/0!</v>
      </c>
      <c r="BD204">
        <f t="shared" ca="1" si="63"/>
        <v>0.56950701902934475</v>
      </c>
      <c r="BE204">
        <f t="shared" ca="1" si="63"/>
        <v>3.0563806583419333</v>
      </c>
      <c r="BF204" t="e">
        <f t="shared" ca="1" si="63"/>
        <v>#NUM!</v>
      </c>
      <c r="BG204" t="e">
        <f t="shared" ca="1" si="54"/>
        <v>#DIV/0!</v>
      </c>
      <c r="BI204" t="str">
        <f t="shared" si="64"/>
        <v>2023-43</v>
      </c>
      <c r="BJ204">
        <f t="shared" ca="1" si="65"/>
        <v>1.0836402040579347</v>
      </c>
      <c r="BK204">
        <f t="shared" ca="1" si="65"/>
        <v>1.2937814605941018</v>
      </c>
      <c r="BL204" t="e">
        <f t="shared" ca="1" si="65"/>
        <v>#NUM!</v>
      </c>
      <c r="BM204" t="e">
        <f t="shared" ca="1" si="55"/>
        <v>#DIV/0!</v>
      </c>
    </row>
    <row r="205" spans="1:65" x14ac:dyDescent="0.25">
      <c r="A205" s="1" t="s">
        <v>136</v>
      </c>
      <c r="B205" s="11">
        <v>5760605</v>
      </c>
      <c r="C205" s="11">
        <v>2177356</v>
      </c>
      <c r="D205" s="11">
        <v>1729912</v>
      </c>
      <c r="E205" s="11">
        <v>76</v>
      </c>
      <c r="F205" s="11">
        <v>9</v>
      </c>
      <c r="G205" s="11">
        <v>683</v>
      </c>
      <c r="H205" s="11">
        <v>245</v>
      </c>
      <c r="I205" s="11">
        <v>865</v>
      </c>
      <c r="J205" s="11">
        <v>0</v>
      </c>
      <c r="K205" s="11">
        <v>0</v>
      </c>
      <c r="M205" t="str">
        <f t="shared" si="56"/>
        <v>2023-44</v>
      </c>
      <c r="N205">
        <f t="shared" si="73"/>
        <v>683</v>
      </c>
      <c r="O205">
        <f t="shared" si="73"/>
        <v>245</v>
      </c>
      <c r="P205">
        <f t="shared" si="73"/>
        <v>865</v>
      </c>
      <c r="Q205">
        <f t="shared" si="73"/>
        <v>0</v>
      </c>
      <c r="R205">
        <f t="shared" si="73"/>
        <v>0</v>
      </c>
      <c r="U205" t="str">
        <f t="shared" si="57"/>
        <v>2023-44</v>
      </c>
      <c r="V205">
        <f t="shared" si="75"/>
        <v>101114</v>
      </c>
      <c r="W205">
        <f t="shared" si="75"/>
        <v>28385</v>
      </c>
      <c r="X205">
        <f t="shared" si="75"/>
        <v>109255</v>
      </c>
      <c r="Y205">
        <f t="shared" si="75"/>
        <v>12</v>
      </c>
      <c r="Z205">
        <f t="shared" si="75"/>
        <v>2</v>
      </c>
      <c r="AC205">
        <f t="shared" si="69"/>
        <v>1.1856393555885189E-4</v>
      </c>
      <c r="AD205">
        <f t="shared" si="69"/>
        <v>1.1252179248593248E-4</v>
      </c>
      <c r="AE205">
        <f t="shared" si="69"/>
        <v>5.0002543481980589E-4</v>
      </c>
      <c r="AF205">
        <f t="shared" si="69"/>
        <v>0</v>
      </c>
      <c r="AG205">
        <f t="shared" si="69"/>
        <v>0</v>
      </c>
      <c r="AI205" t="str">
        <f t="shared" si="58"/>
        <v>2023-44</v>
      </c>
      <c r="AJ205">
        <f t="shared" ref="AJ205:AN236" si="76">-LN((1-1.5*AC205)/(1-0.5*AC205))</f>
        <v>1.185779947714802E-4</v>
      </c>
      <c r="AK205">
        <f t="shared" si="76"/>
        <v>1.1253445518328346E-4</v>
      </c>
      <c r="AL205">
        <f t="shared" si="76"/>
        <v>5.00275595770813E-4</v>
      </c>
      <c r="AM205">
        <f t="shared" si="76"/>
        <v>0</v>
      </c>
      <c r="AN205">
        <f t="shared" si="76"/>
        <v>0</v>
      </c>
      <c r="AP205" t="str">
        <f t="shared" si="59"/>
        <v>2023-44</v>
      </c>
      <c r="AQ205">
        <f t="shared" ca="1" si="60"/>
        <v>2.1468087382216173E-4</v>
      </c>
      <c r="AR205">
        <f t="shared" ca="1" si="60"/>
        <v>1.1501587324417168E-4</v>
      </c>
      <c r="AS205">
        <f t="shared" ca="1" si="53"/>
        <v>6.502118790983625E-4</v>
      </c>
      <c r="AT205" t="e">
        <f t="shared" ca="1" si="53"/>
        <v>#NUM!</v>
      </c>
      <c r="AU205" t="e">
        <f t="shared" ca="1" si="53"/>
        <v>#DIV/0!</v>
      </c>
      <c r="AW205" t="str">
        <f t="shared" si="61"/>
        <v>2023-44</v>
      </c>
      <c r="AX205">
        <f t="shared" ca="1" si="74"/>
        <v>2.2713344724426373E-2</v>
      </c>
      <c r="AY205">
        <f t="shared" ca="1" si="74"/>
        <v>1.2928162854945054E-2</v>
      </c>
      <c r="AZ205">
        <f t="shared" ca="1" si="74"/>
        <v>6.9414692910621911E-2</v>
      </c>
      <c r="BA205" t="e">
        <f t="shared" ca="1" si="74"/>
        <v>#NUM!</v>
      </c>
      <c r="BB205" t="e">
        <f t="shared" ca="1" si="74"/>
        <v>#DIV/0!</v>
      </c>
      <c r="BD205">
        <f t="shared" ca="1" si="63"/>
        <v>0.56918798229843515</v>
      </c>
      <c r="BE205">
        <f t="shared" ca="1" si="63"/>
        <v>3.0561193761996663</v>
      </c>
      <c r="BF205" t="e">
        <f t="shared" ca="1" si="63"/>
        <v>#NUM!</v>
      </c>
      <c r="BG205" t="e">
        <f t="shared" ca="1" si="54"/>
        <v>#DIV/0!</v>
      </c>
      <c r="BI205" t="str">
        <f t="shared" si="64"/>
        <v>2023-44</v>
      </c>
      <c r="BJ205">
        <f t="shared" ca="1" si="65"/>
        <v>1.0830331509108566</v>
      </c>
      <c r="BK205">
        <f t="shared" ca="1" si="65"/>
        <v>1.2936708585358383</v>
      </c>
      <c r="BL205" t="e">
        <f t="shared" ca="1" si="65"/>
        <v>#NUM!</v>
      </c>
      <c r="BM205" t="e">
        <f t="shared" ca="1" si="55"/>
        <v>#DIV/0!</v>
      </c>
    </row>
    <row r="206" spans="1:65" x14ac:dyDescent="0.25">
      <c r="A206" s="1" t="s">
        <v>137</v>
      </c>
      <c r="B206" s="11">
        <v>5759922</v>
      </c>
      <c r="C206" s="11">
        <v>2177111</v>
      </c>
      <c r="D206" s="11">
        <v>1729047</v>
      </c>
      <c r="E206" s="11">
        <v>76</v>
      </c>
      <c r="F206" s="11">
        <v>9</v>
      </c>
      <c r="G206" s="11">
        <v>670</v>
      </c>
      <c r="H206" s="11">
        <v>237</v>
      </c>
      <c r="I206" s="11">
        <v>850</v>
      </c>
      <c r="J206" s="11">
        <v>0</v>
      </c>
      <c r="K206" s="11">
        <v>0</v>
      </c>
      <c r="M206" t="str">
        <f t="shared" si="56"/>
        <v>2023-45</v>
      </c>
      <c r="N206">
        <f t="shared" si="73"/>
        <v>670</v>
      </c>
      <c r="O206">
        <f t="shared" si="73"/>
        <v>237</v>
      </c>
      <c r="P206">
        <f t="shared" si="73"/>
        <v>850</v>
      </c>
      <c r="Q206">
        <f t="shared" si="73"/>
        <v>0</v>
      </c>
      <c r="R206">
        <f t="shared" si="73"/>
        <v>0</v>
      </c>
      <c r="U206" t="str">
        <f t="shared" si="57"/>
        <v>2023-45</v>
      </c>
      <c r="V206">
        <f t="shared" si="75"/>
        <v>101784</v>
      </c>
      <c r="W206">
        <f t="shared" si="75"/>
        <v>28622</v>
      </c>
      <c r="X206">
        <f t="shared" si="75"/>
        <v>110105</v>
      </c>
      <c r="Y206">
        <f t="shared" si="75"/>
        <v>12</v>
      </c>
      <c r="Z206">
        <f t="shared" si="75"/>
        <v>2</v>
      </c>
      <c r="AC206">
        <f t="shared" si="69"/>
        <v>1.1632101962491854E-4</v>
      </c>
      <c r="AD206">
        <f t="shared" si="69"/>
        <v>1.0885986061344598E-4</v>
      </c>
      <c r="AE206">
        <f t="shared" si="69"/>
        <v>4.9160028616920186E-4</v>
      </c>
      <c r="AF206">
        <f t="shared" si="69"/>
        <v>0</v>
      </c>
      <c r="AG206">
        <f t="shared" si="69"/>
        <v>0</v>
      </c>
      <c r="AI206" t="str">
        <f t="shared" si="58"/>
        <v>2023-45</v>
      </c>
      <c r="AJ206">
        <f t="shared" si="76"/>
        <v>1.1633455190981947E-4</v>
      </c>
      <c r="AK206">
        <f t="shared" si="76"/>
        <v>1.0887171248046023E-4</v>
      </c>
      <c r="AL206">
        <f t="shared" si="76"/>
        <v>4.9184208578955887E-4</v>
      </c>
      <c r="AM206">
        <f t="shared" si="76"/>
        <v>0</v>
      </c>
      <c r="AN206">
        <f t="shared" si="76"/>
        <v>0</v>
      </c>
      <c r="AP206" t="str">
        <f t="shared" si="59"/>
        <v>2023-45</v>
      </c>
      <c r="AQ206">
        <f t="shared" ca="1" si="60"/>
        <v>2.1164645593437596E-4</v>
      </c>
      <c r="AR206">
        <f t="shared" ca="1" si="60"/>
        <v>1.1129226061610379E-4</v>
      </c>
      <c r="AS206">
        <f t="shared" ca="1" si="60"/>
        <v>6.4062580704603625E-4</v>
      </c>
      <c r="AT206" t="e">
        <f t="shared" ca="1" si="60"/>
        <v>#NUM!</v>
      </c>
      <c r="AU206" t="e">
        <f t="shared" ca="1" si="60"/>
        <v>#DIV/0!</v>
      </c>
      <c r="AW206" t="str">
        <f t="shared" si="61"/>
        <v>2023-45</v>
      </c>
      <c r="AX206">
        <f t="shared" ca="1" si="74"/>
        <v>2.2924991180360749E-2</v>
      </c>
      <c r="AY206">
        <f t="shared" ca="1" si="74"/>
        <v>1.3039455115561158E-2</v>
      </c>
      <c r="AZ206">
        <f t="shared" ca="1" si="74"/>
        <v>7.0055318717667944E-2</v>
      </c>
      <c r="BA206" t="e">
        <f t="shared" ca="1" si="74"/>
        <v>#NUM!</v>
      </c>
      <c r="BB206" t="e">
        <f t="shared" ca="1" si="74"/>
        <v>#DIV/0!</v>
      </c>
      <c r="BD206">
        <f t="shared" ca="1" si="63"/>
        <v>0.56878779202025276</v>
      </c>
      <c r="BE206">
        <f t="shared" ca="1" si="63"/>
        <v>3.0558493203557928</v>
      </c>
      <c r="BF206" t="e">
        <f t="shared" ca="1" si="63"/>
        <v>#NUM!</v>
      </c>
      <c r="BG206" t="e">
        <f t="shared" ca="1" si="63"/>
        <v>#DIV/0!</v>
      </c>
      <c r="BI206" t="str">
        <f t="shared" si="64"/>
        <v>2023-45</v>
      </c>
      <c r="BJ206">
        <f t="shared" ca="1" si="65"/>
        <v>1.0822716813236148</v>
      </c>
      <c r="BK206">
        <f t="shared" ca="1" si="65"/>
        <v>1.2935565425251101</v>
      </c>
      <c r="BL206" t="e">
        <f t="shared" ca="1" si="65"/>
        <v>#NUM!</v>
      </c>
      <c r="BM206" t="e">
        <f t="shared" ca="1" si="65"/>
        <v>#DIV/0!</v>
      </c>
    </row>
    <row r="207" spans="1:65" x14ac:dyDescent="0.25">
      <c r="A207" s="1" t="s">
        <v>138</v>
      </c>
      <c r="B207" s="11">
        <v>5759252</v>
      </c>
      <c r="C207" s="11">
        <v>2176874</v>
      </c>
      <c r="D207" s="11">
        <v>1728197</v>
      </c>
      <c r="E207" s="11">
        <v>76</v>
      </c>
      <c r="F207" s="11">
        <v>9</v>
      </c>
      <c r="G207" s="11">
        <v>730</v>
      </c>
      <c r="H207" s="11">
        <v>278</v>
      </c>
      <c r="I207" s="11">
        <v>937</v>
      </c>
      <c r="J207" s="11">
        <v>0</v>
      </c>
      <c r="K207" s="11">
        <v>0</v>
      </c>
      <c r="M207" t="str">
        <f t="shared" ref="M207:M254" si="77">$A207</f>
        <v>2023-46</v>
      </c>
      <c r="N207">
        <f t="shared" si="73"/>
        <v>730</v>
      </c>
      <c r="O207">
        <f t="shared" si="73"/>
        <v>278</v>
      </c>
      <c r="P207">
        <f t="shared" si="73"/>
        <v>937</v>
      </c>
      <c r="Q207">
        <f t="shared" si="73"/>
        <v>0</v>
      </c>
      <c r="R207">
        <f t="shared" si="73"/>
        <v>0</v>
      </c>
      <c r="U207" t="str">
        <f t="shared" ref="U207:U254" si="78">$A207</f>
        <v>2023-46</v>
      </c>
      <c r="V207">
        <f t="shared" si="75"/>
        <v>102514</v>
      </c>
      <c r="W207">
        <f t="shared" si="75"/>
        <v>28900</v>
      </c>
      <c r="X207">
        <f t="shared" si="75"/>
        <v>111042</v>
      </c>
      <c r="Y207">
        <f t="shared" si="75"/>
        <v>12</v>
      </c>
      <c r="Z207">
        <f t="shared" si="75"/>
        <v>2</v>
      </c>
      <c r="AC207">
        <f t="shared" si="69"/>
        <v>1.2675257134086163E-4</v>
      </c>
      <c r="AD207">
        <f t="shared" si="69"/>
        <v>1.2770605923907401E-4</v>
      </c>
      <c r="AE207">
        <f t="shared" si="69"/>
        <v>5.4218355893454276E-4</v>
      </c>
      <c r="AF207">
        <f t="shared" si="69"/>
        <v>0</v>
      </c>
      <c r="AG207">
        <f t="shared" si="69"/>
        <v>0</v>
      </c>
      <c r="AI207" t="str">
        <f t="shared" ref="AI207:AI254" si="79">$A207</f>
        <v>2023-46</v>
      </c>
      <c r="AJ207">
        <f t="shared" si="76"/>
        <v>1.2676863976168851E-4</v>
      </c>
      <c r="AK207">
        <f t="shared" si="76"/>
        <v>1.277223703332617E-4</v>
      </c>
      <c r="AL207">
        <f t="shared" si="76"/>
        <v>5.4247769471795718E-4</v>
      </c>
      <c r="AM207">
        <f t="shared" si="76"/>
        <v>0</v>
      </c>
      <c r="AN207">
        <f t="shared" si="76"/>
        <v>0</v>
      </c>
      <c r="AP207" t="str">
        <f t="shared" ref="AP207:AP254" si="80">$A207</f>
        <v>2023-46</v>
      </c>
      <c r="AQ207">
        <f t="shared" ref="AQ207:AU254" ca="1" si="81">AJ207*EXP(-AQ$1*(ROW()-$B$2))</f>
        <v>2.3175394527755671E-4</v>
      </c>
      <c r="AR207">
        <f t="shared" ca="1" si="81"/>
        <v>1.3058536920286504E-4</v>
      </c>
      <c r="AS207">
        <f t="shared" ca="1" si="81"/>
        <v>7.080986862142986E-4</v>
      </c>
      <c r="AT207" t="e">
        <f t="shared" ca="1" si="81"/>
        <v>#NUM!</v>
      </c>
      <c r="AU207" t="e">
        <f t="shared" ca="1" si="81"/>
        <v>#DIV/0!</v>
      </c>
      <c r="AW207" t="str">
        <f t="shared" ref="AW207:AW254" si="82">$A207</f>
        <v>2023-46</v>
      </c>
      <c r="AX207">
        <f t="shared" ref="AX207:BB222" ca="1" si="83">IF(ROW()&gt;=$B$2, AQ207+AX206,0)</f>
        <v>2.3156745125638305E-2</v>
      </c>
      <c r="AY207">
        <f t="shared" ca="1" si="83"/>
        <v>1.3170040484764023E-2</v>
      </c>
      <c r="AZ207">
        <f t="shared" ca="1" si="83"/>
        <v>7.0763417403882242E-2</v>
      </c>
      <c r="BA207" t="e">
        <f t="shared" ca="1" si="83"/>
        <v>#NUM!</v>
      </c>
      <c r="BB207" t="e">
        <f t="shared" ca="1" si="83"/>
        <v>#DIV/0!</v>
      </c>
      <c r="BD207">
        <f t="shared" ref="BD207:BG254" ca="1" si="84">AY207/$AX207</f>
        <v>0.56873452695139937</v>
      </c>
      <c r="BE207">
        <f t="shared" ca="1" si="84"/>
        <v>3.0558447234251225</v>
      </c>
      <c r="BF207" t="e">
        <f t="shared" ca="1" si="84"/>
        <v>#NUM!</v>
      </c>
      <c r="BG207" t="e">
        <f t="shared" ca="1" si="84"/>
        <v>#DIV/0!</v>
      </c>
      <c r="BI207" t="str">
        <f t="shared" ref="BI207:BI254" si="85">$A207</f>
        <v>2023-46</v>
      </c>
      <c r="BJ207">
        <f t="shared" ref="BJ207:BM254" ca="1" si="86">BD207/(OFFSET(BD$1,$B$1+$B$2-2,0))</f>
        <v>1.0821703302108929</v>
      </c>
      <c r="BK207">
        <f t="shared" ca="1" si="86"/>
        <v>1.2935545966210027</v>
      </c>
      <c r="BL207" t="e">
        <f t="shared" ca="1" si="86"/>
        <v>#NUM!</v>
      </c>
      <c r="BM207" t="e">
        <f t="shared" ca="1" si="86"/>
        <v>#DIV/0!</v>
      </c>
    </row>
    <row r="208" spans="1:65" x14ac:dyDescent="0.25">
      <c r="A208" s="1" t="s">
        <v>139</v>
      </c>
      <c r="B208" s="11">
        <v>5758522</v>
      </c>
      <c r="C208" s="11">
        <v>2176596</v>
      </c>
      <c r="D208" s="11">
        <v>1727260</v>
      </c>
      <c r="E208" s="11">
        <v>76</v>
      </c>
      <c r="F208" s="11">
        <v>9</v>
      </c>
      <c r="G208" s="11">
        <v>693</v>
      </c>
      <c r="H208" s="11">
        <v>263</v>
      </c>
      <c r="I208" s="11">
        <v>932</v>
      </c>
      <c r="J208" s="11">
        <v>0</v>
      </c>
      <c r="K208" s="11">
        <v>0</v>
      </c>
      <c r="M208" t="str">
        <f t="shared" si="77"/>
        <v>2023-47</v>
      </c>
      <c r="N208">
        <f t="shared" si="73"/>
        <v>693</v>
      </c>
      <c r="O208">
        <f t="shared" si="73"/>
        <v>263</v>
      </c>
      <c r="P208">
        <f t="shared" si="73"/>
        <v>932</v>
      </c>
      <c r="Q208">
        <f t="shared" si="73"/>
        <v>0</v>
      </c>
      <c r="R208">
        <f t="shared" si="73"/>
        <v>0</v>
      </c>
      <c r="U208" t="str">
        <f t="shared" si="78"/>
        <v>2023-47</v>
      </c>
      <c r="V208">
        <f t="shared" si="75"/>
        <v>103207</v>
      </c>
      <c r="W208">
        <f t="shared" si="75"/>
        <v>29163</v>
      </c>
      <c r="X208">
        <f t="shared" si="75"/>
        <v>111974</v>
      </c>
      <c r="Y208">
        <f t="shared" si="75"/>
        <v>12</v>
      </c>
      <c r="Z208">
        <f t="shared" si="75"/>
        <v>2</v>
      </c>
      <c r="AC208">
        <f t="shared" si="69"/>
        <v>1.203433797769636E-4</v>
      </c>
      <c r="AD208">
        <f t="shared" si="69"/>
        <v>1.2083087536685724E-4</v>
      </c>
      <c r="AE208">
        <f t="shared" si="69"/>
        <v>5.3958292324259233E-4</v>
      </c>
      <c r="AF208">
        <f t="shared" si="69"/>
        <v>0</v>
      </c>
      <c r="AG208">
        <f t="shared" si="69"/>
        <v>0</v>
      </c>
      <c r="AI208" t="str">
        <f t="shared" si="79"/>
        <v>2023-47</v>
      </c>
      <c r="AJ208">
        <f t="shared" si="76"/>
        <v>1.2035786419435547E-4</v>
      </c>
      <c r="AK208">
        <f t="shared" si="76"/>
        <v>1.2084547737875327E-4</v>
      </c>
      <c r="AL208">
        <f t="shared" si="76"/>
        <v>5.39874243270624E-4</v>
      </c>
      <c r="AM208">
        <f t="shared" si="76"/>
        <v>0</v>
      </c>
      <c r="AN208">
        <f t="shared" si="76"/>
        <v>0</v>
      </c>
      <c r="AP208" t="str">
        <f t="shared" si="80"/>
        <v>2023-47</v>
      </c>
      <c r="AQ208">
        <f t="shared" ca="1" si="81"/>
        <v>2.2110715922620314E-4</v>
      </c>
      <c r="AR208">
        <f t="shared" ca="1" si="81"/>
        <v>1.2357641575917576E-4</v>
      </c>
      <c r="AS208">
        <f t="shared" ca="1" si="81"/>
        <v>7.0621619337160808E-4</v>
      </c>
      <c r="AT208" t="e">
        <f t="shared" ca="1" si="81"/>
        <v>#NUM!</v>
      </c>
      <c r="AU208" t="e">
        <f t="shared" ca="1" si="81"/>
        <v>#DIV/0!</v>
      </c>
      <c r="AW208" t="str">
        <f t="shared" si="82"/>
        <v>2023-47</v>
      </c>
      <c r="AX208">
        <f t="shared" ca="1" si="83"/>
        <v>2.3377852284864508E-2</v>
      </c>
      <c r="AY208">
        <f t="shared" ca="1" si="83"/>
        <v>1.3293616900523199E-2</v>
      </c>
      <c r="AZ208">
        <f t="shared" ca="1" si="83"/>
        <v>7.1469633597253848E-2</v>
      </c>
      <c r="BA208" t="e">
        <f t="shared" ca="1" si="83"/>
        <v>#NUM!</v>
      </c>
      <c r="BB208" t="e">
        <f t="shared" ca="1" si="83"/>
        <v>#DIV/0!</v>
      </c>
      <c r="BD208">
        <f t="shared" ca="1" si="84"/>
        <v>0.56864149617070969</v>
      </c>
      <c r="BE208">
        <f t="shared" ca="1" si="84"/>
        <v>3.0571513895451097</v>
      </c>
      <c r="BF208" t="e">
        <f t="shared" ca="1" si="84"/>
        <v>#NUM!</v>
      </c>
      <c r="BG208" t="e">
        <f t="shared" ca="1" si="84"/>
        <v>#DIV/0!</v>
      </c>
      <c r="BI208" t="str">
        <f t="shared" si="85"/>
        <v>2023-47</v>
      </c>
      <c r="BJ208">
        <f t="shared" ca="1" si="86"/>
        <v>1.0819933141412017</v>
      </c>
      <c r="BK208">
        <f t="shared" ca="1" si="86"/>
        <v>1.2941077150281002</v>
      </c>
      <c r="BL208" t="e">
        <f t="shared" ca="1" si="86"/>
        <v>#NUM!</v>
      </c>
      <c r="BM208" t="e">
        <f t="shared" ca="1" si="86"/>
        <v>#DIV/0!</v>
      </c>
    </row>
    <row r="209" spans="1:65" x14ac:dyDescent="0.25">
      <c r="A209" s="1" t="s">
        <v>140</v>
      </c>
      <c r="B209" s="11">
        <v>5757829</v>
      </c>
      <c r="C209" s="11">
        <v>2176333</v>
      </c>
      <c r="D209" s="11">
        <v>1726328</v>
      </c>
      <c r="E209" s="11">
        <v>76</v>
      </c>
      <c r="F209" s="11">
        <v>9</v>
      </c>
      <c r="G209" s="11">
        <v>746</v>
      </c>
      <c r="H209" s="11">
        <v>276</v>
      </c>
      <c r="I209" s="11">
        <v>997</v>
      </c>
      <c r="J209" s="11">
        <v>0</v>
      </c>
      <c r="K209" s="11">
        <v>0</v>
      </c>
      <c r="M209" t="str">
        <f t="shared" si="77"/>
        <v>2023-48</v>
      </c>
      <c r="N209">
        <f t="shared" si="73"/>
        <v>746</v>
      </c>
      <c r="O209">
        <f t="shared" si="73"/>
        <v>276</v>
      </c>
      <c r="P209">
        <f t="shared" si="73"/>
        <v>997</v>
      </c>
      <c r="Q209">
        <f t="shared" si="73"/>
        <v>0</v>
      </c>
      <c r="R209">
        <f t="shared" si="73"/>
        <v>0</v>
      </c>
      <c r="U209" t="str">
        <f t="shared" si="78"/>
        <v>2023-48</v>
      </c>
      <c r="V209">
        <f t="shared" ref="V209:Z224" si="87">N209+V208</f>
        <v>103953</v>
      </c>
      <c r="W209">
        <f t="shared" si="87"/>
        <v>29439</v>
      </c>
      <c r="X209">
        <f t="shared" si="87"/>
        <v>112971</v>
      </c>
      <c r="Y209">
        <f t="shared" si="87"/>
        <v>12</v>
      </c>
      <c r="Z209">
        <f t="shared" si="87"/>
        <v>2</v>
      </c>
      <c r="AC209">
        <f t="shared" si="69"/>
        <v>1.2956272233857587E-4</v>
      </c>
      <c r="AD209">
        <f t="shared" si="69"/>
        <v>1.2681882781725038E-4</v>
      </c>
      <c r="AE209">
        <f t="shared" si="69"/>
        <v>5.7752640286202854E-4</v>
      </c>
      <c r="AF209">
        <f t="shared" si="69"/>
        <v>0</v>
      </c>
      <c r="AG209">
        <f t="shared" si="69"/>
        <v>0</v>
      </c>
      <c r="AI209" t="str">
        <f t="shared" si="79"/>
        <v>2023-48</v>
      </c>
      <c r="AJ209">
        <f t="shared" si="76"/>
        <v>1.2957951119401323E-4</v>
      </c>
      <c r="AK209">
        <f t="shared" si="76"/>
        <v>1.2683491304231055E-4</v>
      </c>
      <c r="AL209">
        <f t="shared" si="76"/>
        <v>5.778601484256288E-4</v>
      </c>
      <c r="AM209">
        <f t="shared" si="76"/>
        <v>0</v>
      </c>
      <c r="AN209">
        <f t="shared" si="76"/>
        <v>0</v>
      </c>
      <c r="AP209" t="str">
        <f t="shared" si="80"/>
        <v>2023-48</v>
      </c>
      <c r="AQ209">
        <f t="shared" ca="1" si="81"/>
        <v>2.3920909965421836E-4</v>
      </c>
      <c r="AR209">
        <f t="shared" ca="1" si="81"/>
        <v>1.2972439384170836E-4</v>
      </c>
      <c r="AS209">
        <f t="shared" ca="1" si="81"/>
        <v>7.5753197449255369E-4</v>
      </c>
      <c r="AT209" t="e">
        <f t="shared" ca="1" si="81"/>
        <v>#NUM!</v>
      </c>
      <c r="AU209" t="e">
        <f t="shared" ca="1" si="81"/>
        <v>#DIV/0!</v>
      </c>
      <c r="AW209" t="str">
        <f t="shared" si="82"/>
        <v>2023-48</v>
      </c>
      <c r="AX209">
        <f t="shared" ca="1" si="83"/>
        <v>2.3617061384518728E-2</v>
      </c>
      <c r="AY209">
        <f t="shared" ca="1" si="83"/>
        <v>1.3423341294364908E-2</v>
      </c>
      <c r="AZ209">
        <f t="shared" ca="1" si="83"/>
        <v>7.2227165571746396E-2</v>
      </c>
      <c r="BA209" t="e">
        <f t="shared" ca="1" si="83"/>
        <v>#NUM!</v>
      </c>
      <c r="BB209" t="e">
        <f t="shared" ca="1" si="83"/>
        <v>#DIV/0!</v>
      </c>
      <c r="BD209">
        <f t="shared" ca="1" si="84"/>
        <v>0.56837474721406589</v>
      </c>
      <c r="BE209">
        <f t="shared" ca="1" si="84"/>
        <v>3.058262177321188</v>
      </c>
      <c r="BF209" t="e">
        <f t="shared" ca="1" si="84"/>
        <v>#NUM!</v>
      </c>
      <c r="BG209" t="e">
        <f t="shared" ca="1" si="84"/>
        <v>#DIV/0!</v>
      </c>
      <c r="BI209" t="str">
        <f t="shared" si="85"/>
        <v>2023-48</v>
      </c>
      <c r="BJ209">
        <f t="shared" ca="1" si="86"/>
        <v>1.0814857525411665</v>
      </c>
      <c r="BK209">
        <f t="shared" ca="1" si="86"/>
        <v>1.2945779171370628</v>
      </c>
      <c r="BL209" t="e">
        <f t="shared" ca="1" si="86"/>
        <v>#NUM!</v>
      </c>
      <c r="BM209" t="e">
        <f t="shared" ca="1" si="86"/>
        <v>#DIV/0!</v>
      </c>
    </row>
    <row r="210" spans="1:65" x14ac:dyDescent="0.25">
      <c r="A210" s="1" t="s">
        <v>141</v>
      </c>
      <c r="B210" s="11">
        <v>5757083</v>
      </c>
      <c r="C210" s="11">
        <v>2176057</v>
      </c>
      <c r="D210" s="11">
        <v>1725331</v>
      </c>
      <c r="E210" s="11">
        <v>76</v>
      </c>
      <c r="F210" s="11">
        <v>9</v>
      </c>
      <c r="G210" s="11">
        <v>779</v>
      </c>
      <c r="H210" s="11">
        <v>292</v>
      </c>
      <c r="I210" s="11">
        <v>983</v>
      </c>
      <c r="J210" s="11">
        <v>1</v>
      </c>
      <c r="K210" s="11">
        <v>0</v>
      </c>
      <c r="M210" t="str">
        <f t="shared" si="77"/>
        <v>2023-49</v>
      </c>
      <c r="N210">
        <f t="shared" si="73"/>
        <v>779</v>
      </c>
      <c r="O210">
        <f t="shared" si="73"/>
        <v>292</v>
      </c>
      <c r="P210">
        <f t="shared" si="73"/>
        <v>983</v>
      </c>
      <c r="Q210">
        <f t="shared" si="73"/>
        <v>1</v>
      </c>
      <c r="R210">
        <f t="shared" si="73"/>
        <v>0</v>
      </c>
      <c r="U210" t="str">
        <f t="shared" si="78"/>
        <v>2023-49</v>
      </c>
      <c r="V210">
        <f t="shared" si="87"/>
        <v>104732</v>
      </c>
      <c r="W210">
        <f t="shared" si="87"/>
        <v>29731</v>
      </c>
      <c r="X210">
        <f t="shared" si="87"/>
        <v>113954</v>
      </c>
      <c r="Y210">
        <f t="shared" si="87"/>
        <v>13</v>
      </c>
      <c r="Z210">
        <f t="shared" si="87"/>
        <v>2</v>
      </c>
      <c r="AC210">
        <f t="shared" si="69"/>
        <v>1.3531158053479514E-4</v>
      </c>
      <c r="AD210">
        <f t="shared" si="69"/>
        <v>1.3418766144453016E-4</v>
      </c>
      <c r="AE210">
        <f t="shared" si="69"/>
        <v>5.6974574733775719E-4</v>
      </c>
      <c r="AF210">
        <f t="shared" si="69"/>
        <v>1.3157894736842105E-2</v>
      </c>
      <c r="AG210">
        <f t="shared" si="69"/>
        <v>0</v>
      </c>
      <c r="AI210" t="str">
        <f t="shared" si="79"/>
        <v>2023-49</v>
      </c>
      <c r="AJ210">
        <f t="shared" si="76"/>
        <v>1.3532989244299684E-4</v>
      </c>
      <c r="AK210">
        <f t="shared" si="76"/>
        <v>1.342056703909895E-4</v>
      </c>
      <c r="AL210">
        <f t="shared" si="76"/>
        <v>5.7007055804362563E-4</v>
      </c>
      <c r="AM210">
        <f t="shared" si="76"/>
        <v>1.3333530869465256E-2</v>
      </c>
      <c r="AN210">
        <f t="shared" si="76"/>
        <v>0</v>
      </c>
      <c r="AP210" t="str">
        <f t="shared" si="80"/>
        <v>2023-49</v>
      </c>
      <c r="AQ210">
        <f t="shared" ca="1" si="81"/>
        <v>2.5104300361594918E-4</v>
      </c>
      <c r="AR210">
        <f t="shared" ca="1" si="81"/>
        <v>1.3728760916098773E-4</v>
      </c>
      <c r="AS210">
        <f t="shared" ca="1" si="81"/>
        <v>7.489278766844963E-4</v>
      </c>
      <c r="AT210" t="e">
        <f t="shared" ca="1" si="81"/>
        <v>#NUM!</v>
      </c>
      <c r="AU210" t="e">
        <f t="shared" ca="1" si="81"/>
        <v>#DIV/0!</v>
      </c>
      <c r="AW210" t="str">
        <f t="shared" si="82"/>
        <v>2023-49</v>
      </c>
      <c r="AX210">
        <f t="shared" ca="1" si="83"/>
        <v>2.3868104388134678E-2</v>
      </c>
      <c r="AY210">
        <f t="shared" ca="1" si="83"/>
        <v>1.3560628903525895E-2</v>
      </c>
      <c r="AZ210">
        <f t="shared" ca="1" si="83"/>
        <v>7.2976093448430895E-2</v>
      </c>
      <c r="BA210" t="e">
        <f t="shared" ca="1" si="83"/>
        <v>#NUM!</v>
      </c>
      <c r="BB210" t="e">
        <f t="shared" ca="1" si="83"/>
        <v>#DIV/0!</v>
      </c>
      <c r="BD210">
        <f t="shared" ca="1" si="84"/>
        <v>0.56814855017423005</v>
      </c>
      <c r="BE210">
        <f t="shared" ca="1" si="84"/>
        <v>3.0574733653632249</v>
      </c>
      <c r="BF210" t="e">
        <f t="shared" ca="1" si="84"/>
        <v>#NUM!</v>
      </c>
      <c r="BG210" t="e">
        <f t="shared" ca="1" si="84"/>
        <v>#DIV/0!</v>
      </c>
      <c r="BI210" t="str">
        <f t="shared" si="85"/>
        <v>2023-49</v>
      </c>
      <c r="BJ210">
        <f t="shared" ca="1" si="86"/>
        <v>1.081055351864415</v>
      </c>
      <c r="BK210">
        <f t="shared" ca="1" si="86"/>
        <v>1.2942440090277041</v>
      </c>
      <c r="BL210" t="e">
        <f t="shared" ca="1" si="86"/>
        <v>#NUM!</v>
      </c>
      <c r="BM210" t="e">
        <f t="shared" ca="1" si="86"/>
        <v>#DIV/0!</v>
      </c>
    </row>
    <row r="211" spans="1:65" x14ac:dyDescent="0.25">
      <c r="A211" s="1" t="s">
        <v>142</v>
      </c>
      <c r="B211" s="11">
        <v>5756304</v>
      </c>
      <c r="C211" s="11">
        <v>2175765</v>
      </c>
      <c r="D211" s="11">
        <v>1724348</v>
      </c>
      <c r="E211" s="11">
        <v>75</v>
      </c>
      <c r="F211" s="11">
        <v>9</v>
      </c>
      <c r="G211" s="11">
        <v>696</v>
      </c>
      <c r="H211" s="11">
        <v>247</v>
      </c>
      <c r="I211" s="11">
        <v>1046</v>
      </c>
      <c r="J211" s="11">
        <v>0</v>
      </c>
      <c r="K211" s="11">
        <v>0</v>
      </c>
      <c r="M211" t="str">
        <f t="shared" si="77"/>
        <v>2023-50</v>
      </c>
      <c r="N211">
        <f t="shared" si="73"/>
        <v>696</v>
      </c>
      <c r="O211">
        <f t="shared" si="73"/>
        <v>247</v>
      </c>
      <c r="P211">
        <f t="shared" si="73"/>
        <v>1046</v>
      </c>
      <c r="Q211">
        <f t="shared" si="73"/>
        <v>0</v>
      </c>
      <c r="R211">
        <f t="shared" si="73"/>
        <v>0</v>
      </c>
      <c r="U211" t="str">
        <f t="shared" si="78"/>
        <v>2023-50</v>
      </c>
      <c r="V211">
        <f t="shared" si="87"/>
        <v>105428</v>
      </c>
      <c r="W211">
        <f t="shared" si="87"/>
        <v>29978</v>
      </c>
      <c r="X211">
        <f t="shared" si="87"/>
        <v>115000</v>
      </c>
      <c r="Y211">
        <f t="shared" si="87"/>
        <v>13</v>
      </c>
      <c r="Z211">
        <f t="shared" si="87"/>
        <v>2</v>
      </c>
      <c r="AC211">
        <f t="shared" si="69"/>
        <v>1.2091091783894666E-4</v>
      </c>
      <c r="AD211">
        <f t="shared" si="69"/>
        <v>1.1352328950966672E-4</v>
      </c>
      <c r="AE211">
        <f t="shared" si="69"/>
        <v>6.0660609111385874E-4</v>
      </c>
      <c r="AF211">
        <f t="shared" si="69"/>
        <v>0</v>
      </c>
      <c r="AG211">
        <f t="shared" si="69"/>
        <v>0</v>
      </c>
      <c r="AI211" t="str">
        <f t="shared" si="79"/>
        <v>2023-50</v>
      </c>
      <c r="AJ211">
        <f t="shared" si="76"/>
        <v>1.2092553920417123E-4</v>
      </c>
      <c r="AK211">
        <f t="shared" si="76"/>
        <v>1.135361786321048E-4</v>
      </c>
      <c r="AL211">
        <f t="shared" si="76"/>
        <v>6.0697430404757014E-4</v>
      </c>
      <c r="AM211">
        <f t="shared" si="76"/>
        <v>0</v>
      </c>
      <c r="AN211">
        <f t="shared" si="76"/>
        <v>0</v>
      </c>
      <c r="AP211" t="str">
        <f t="shared" si="80"/>
        <v>2023-50</v>
      </c>
      <c r="AQ211">
        <f t="shared" ca="1" si="81"/>
        <v>2.2541636645289411E-4</v>
      </c>
      <c r="AR211">
        <f t="shared" ca="1" si="81"/>
        <v>1.1616422261980396E-4</v>
      </c>
      <c r="AS211">
        <f t="shared" ca="1" si="81"/>
        <v>7.991252450937357E-4</v>
      </c>
      <c r="AT211" t="e">
        <f t="shared" ca="1" si="81"/>
        <v>#NUM!</v>
      </c>
      <c r="AU211" t="e">
        <f t="shared" ca="1" si="81"/>
        <v>#DIV/0!</v>
      </c>
      <c r="AW211" t="str">
        <f t="shared" si="82"/>
        <v>2023-50</v>
      </c>
      <c r="AX211">
        <f t="shared" ca="1" si="83"/>
        <v>2.4093520754587573E-2</v>
      </c>
      <c r="AY211">
        <f t="shared" ca="1" si="83"/>
        <v>1.3676793126145699E-2</v>
      </c>
      <c r="AZ211">
        <f t="shared" ca="1" si="83"/>
        <v>7.377521869352463E-2</v>
      </c>
      <c r="BA211" t="e">
        <f t="shared" ca="1" si="83"/>
        <v>#NUM!</v>
      </c>
      <c r="BB211" t="e">
        <f t="shared" ca="1" si="83"/>
        <v>#DIV/0!</v>
      </c>
      <c r="BD211">
        <f t="shared" ca="1" si="84"/>
        <v>0.56765440242026655</v>
      </c>
      <c r="BE211">
        <f t="shared" ca="1" si="84"/>
        <v>3.0620356171680436</v>
      </c>
      <c r="BF211" t="e">
        <f t="shared" ca="1" si="84"/>
        <v>#NUM!</v>
      </c>
      <c r="BG211" t="e">
        <f t="shared" ca="1" si="84"/>
        <v>#DIV/0!</v>
      </c>
      <c r="BI211" t="str">
        <f t="shared" si="85"/>
        <v>2023-50</v>
      </c>
      <c r="BJ211">
        <f t="shared" ca="1" si="86"/>
        <v>1.0801151029209473</v>
      </c>
      <c r="BK211">
        <f t="shared" ca="1" si="86"/>
        <v>1.2961752333951682</v>
      </c>
      <c r="BL211" t="e">
        <f t="shared" ca="1" si="86"/>
        <v>#NUM!</v>
      </c>
      <c r="BM211" t="e">
        <f t="shared" ca="1" si="86"/>
        <v>#DIV/0!</v>
      </c>
    </row>
    <row r="212" spans="1:65" x14ac:dyDescent="0.25">
      <c r="A212" s="1" t="s">
        <v>143</v>
      </c>
      <c r="B212" s="11">
        <v>5755608</v>
      </c>
      <c r="C212" s="11">
        <v>2175518</v>
      </c>
      <c r="D212" s="11">
        <v>1723302</v>
      </c>
      <c r="E212" s="11">
        <v>75</v>
      </c>
      <c r="F212" s="11">
        <v>9</v>
      </c>
      <c r="G212" s="11">
        <v>792</v>
      </c>
      <c r="H212" s="11">
        <v>245</v>
      </c>
      <c r="I212" s="11">
        <v>1001</v>
      </c>
      <c r="J212" s="11">
        <v>0</v>
      </c>
      <c r="K212" s="11">
        <v>0</v>
      </c>
      <c r="M212" t="str">
        <f t="shared" si="77"/>
        <v>2023-51</v>
      </c>
      <c r="N212">
        <f t="shared" si="73"/>
        <v>792</v>
      </c>
      <c r="O212">
        <f t="shared" si="73"/>
        <v>245</v>
      </c>
      <c r="P212">
        <f t="shared" si="73"/>
        <v>1001</v>
      </c>
      <c r="Q212">
        <f t="shared" si="73"/>
        <v>0</v>
      </c>
      <c r="R212">
        <f t="shared" si="73"/>
        <v>0</v>
      </c>
      <c r="U212" t="str">
        <f t="shared" si="78"/>
        <v>2023-51</v>
      </c>
      <c r="V212">
        <f t="shared" si="87"/>
        <v>106220</v>
      </c>
      <c r="W212">
        <f t="shared" si="87"/>
        <v>30223</v>
      </c>
      <c r="X212">
        <f t="shared" si="87"/>
        <v>116001</v>
      </c>
      <c r="Y212">
        <f t="shared" si="87"/>
        <v>13</v>
      </c>
      <c r="Z212">
        <f t="shared" si="87"/>
        <v>2</v>
      </c>
      <c r="AC212">
        <f t="shared" si="69"/>
        <v>1.3760492375436271E-4</v>
      </c>
      <c r="AD212">
        <f t="shared" si="69"/>
        <v>1.1261685722664672E-4</v>
      </c>
      <c r="AE212">
        <f t="shared" si="69"/>
        <v>5.8086162495024087E-4</v>
      </c>
      <c r="AF212">
        <f t="shared" si="69"/>
        <v>0</v>
      </c>
      <c r="AG212">
        <f t="shared" si="69"/>
        <v>0</v>
      </c>
      <c r="AI212" t="str">
        <f t="shared" si="79"/>
        <v>2023-51</v>
      </c>
      <c r="AJ212">
        <f t="shared" si="76"/>
        <v>1.3762386169258715E-4</v>
      </c>
      <c r="AK212">
        <f t="shared" si="76"/>
        <v>1.1262954133063231E-4</v>
      </c>
      <c r="AL212">
        <f t="shared" si="76"/>
        <v>5.8119923763462586E-4</v>
      </c>
      <c r="AM212">
        <f t="shared" si="76"/>
        <v>0</v>
      </c>
      <c r="AN212">
        <f t="shared" si="76"/>
        <v>0</v>
      </c>
      <c r="AP212" t="str">
        <f t="shared" si="80"/>
        <v>2023-51</v>
      </c>
      <c r="AQ212">
        <f t="shared" ca="1" si="81"/>
        <v>2.5779481545940773E-4</v>
      </c>
      <c r="AR212">
        <f t="shared" ca="1" si="81"/>
        <v>1.1525720261867837E-4</v>
      </c>
      <c r="AS212">
        <f t="shared" ca="1" si="81"/>
        <v>7.6683643814185474E-4</v>
      </c>
      <c r="AT212" t="e">
        <f t="shared" ca="1" si="81"/>
        <v>#NUM!</v>
      </c>
      <c r="AU212" t="e">
        <f t="shared" ca="1" si="81"/>
        <v>#DIV/0!</v>
      </c>
      <c r="AW212" t="str">
        <f t="shared" si="82"/>
        <v>2023-51</v>
      </c>
      <c r="AX212">
        <f t="shared" ca="1" si="83"/>
        <v>2.435131557004698E-2</v>
      </c>
      <c r="AY212">
        <f t="shared" ca="1" si="83"/>
        <v>1.3792050328764377E-2</v>
      </c>
      <c r="AZ212">
        <f t="shared" ca="1" si="83"/>
        <v>7.4542055131666479E-2</v>
      </c>
      <c r="BA212" t="e">
        <f t="shared" ca="1" si="83"/>
        <v>#NUM!</v>
      </c>
      <c r="BB212" t="e">
        <f t="shared" ca="1" si="83"/>
        <v>#DIV/0!</v>
      </c>
      <c r="BD212">
        <f t="shared" ca="1" si="84"/>
        <v>0.56637803773234785</v>
      </c>
      <c r="BE212">
        <f t="shared" ca="1" si="84"/>
        <v>3.0611099805776392</v>
      </c>
      <c r="BF212" t="e">
        <f t="shared" ca="1" si="84"/>
        <v>#NUM!</v>
      </c>
      <c r="BG212" t="e">
        <f t="shared" ca="1" si="84"/>
        <v>#DIV/0!</v>
      </c>
      <c r="BI212" t="str">
        <f t="shared" si="85"/>
        <v>2023-51</v>
      </c>
      <c r="BJ212">
        <f t="shared" ca="1" si="86"/>
        <v>1.07768647597755</v>
      </c>
      <c r="BK212">
        <f t="shared" ca="1" si="86"/>
        <v>1.2957834067237606</v>
      </c>
      <c r="BL212" t="e">
        <f t="shared" ca="1" si="86"/>
        <v>#NUM!</v>
      </c>
      <c r="BM212" t="e">
        <f t="shared" ca="1" si="86"/>
        <v>#DIV/0!</v>
      </c>
    </row>
    <row r="213" spans="1:65" x14ac:dyDescent="0.25">
      <c r="A213" s="1" t="s">
        <v>144</v>
      </c>
      <c r="B213" s="11">
        <v>5754816</v>
      </c>
      <c r="C213" s="11">
        <v>2175273</v>
      </c>
      <c r="D213" s="11">
        <v>1722301</v>
      </c>
      <c r="E213" s="11">
        <v>75</v>
      </c>
      <c r="F213" s="11">
        <v>9</v>
      </c>
      <c r="G213" s="11">
        <v>769</v>
      </c>
      <c r="H213" s="11">
        <v>281</v>
      </c>
      <c r="I213" s="11">
        <v>1029</v>
      </c>
      <c r="J213" s="11">
        <v>0</v>
      </c>
      <c r="K213" s="11">
        <v>0</v>
      </c>
      <c r="M213" t="str">
        <f t="shared" si="77"/>
        <v>2023-52</v>
      </c>
      <c r="N213">
        <f t="shared" si="73"/>
        <v>769</v>
      </c>
      <c r="O213">
        <f t="shared" si="73"/>
        <v>281</v>
      </c>
      <c r="P213">
        <f t="shared" si="73"/>
        <v>1029</v>
      </c>
      <c r="Q213">
        <f t="shared" si="73"/>
        <v>0</v>
      </c>
      <c r="R213">
        <f t="shared" si="73"/>
        <v>0</v>
      </c>
      <c r="U213" t="str">
        <f t="shared" si="78"/>
        <v>2023-52</v>
      </c>
      <c r="V213">
        <f t="shared" si="87"/>
        <v>106989</v>
      </c>
      <c r="W213">
        <f t="shared" si="87"/>
        <v>30504</v>
      </c>
      <c r="X213">
        <f t="shared" si="87"/>
        <v>117030</v>
      </c>
      <c r="Y213">
        <f t="shared" si="87"/>
        <v>13</v>
      </c>
      <c r="Z213">
        <f t="shared" si="87"/>
        <v>2</v>
      </c>
      <c r="AC213">
        <f t="shared" si="69"/>
        <v>1.3362720893248369E-4</v>
      </c>
      <c r="AD213">
        <f t="shared" si="69"/>
        <v>1.2917918808351872E-4</v>
      </c>
      <c r="AE213">
        <f t="shared" si="69"/>
        <v>5.9745654214913657E-4</v>
      </c>
      <c r="AF213">
        <f t="shared" si="69"/>
        <v>0</v>
      </c>
      <c r="AG213">
        <f t="shared" si="69"/>
        <v>0</v>
      </c>
      <c r="AI213" t="str">
        <f t="shared" si="79"/>
        <v>2023-52</v>
      </c>
      <c r="AJ213">
        <f t="shared" si="76"/>
        <v>1.3364506774874032E-4</v>
      </c>
      <c r="AK213">
        <f t="shared" si="76"/>
        <v>1.2919587768177448E-4</v>
      </c>
      <c r="AL213">
        <f t="shared" si="76"/>
        <v>5.9781372766501092E-4</v>
      </c>
      <c r="AM213">
        <f t="shared" si="76"/>
        <v>0</v>
      </c>
      <c r="AN213">
        <f t="shared" si="76"/>
        <v>0</v>
      </c>
      <c r="AP213" t="str">
        <f t="shared" si="80"/>
        <v>2023-52</v>
      </c>
      <c r="AQ213">
        <f t="shared" ca="1" si="81"/>
        <v>2.5156278914803418E-4</v>
      </c>
      <c r="AR213">
        <f t="shared" ca="1" si="81"/>
        <v>1.3223367179773275E-4</v>
      </c>
      <c r="AS213">
        <f t="shared" ca="1" si="81"/>
        <v>7.9045426920052733E-4</v>
      </c>
      <c r="AT213" t="e">
        <f t="shared" ca="1" si="81"/>
        <v>#NUM!</v>
      </c>
      <c r="AU213" t="e">
        <f t="shared" ca="1" si="81"/>
        <v>#DIV/0!</v>
      </c>
      <c r="AW213" t="str">
        <f t="shared" si="82"/>
        <v>2023-52</v>
      </c>
      <c r="AX213">
        <f t="shared" ca="1" si="83"/>
        <v>2.4602878359195016E-2</v>
      </c>
      <c r="AY213">
        <f t="shared" ca="1" si="83"/>
        <v>1.392428400056211E-2</v>
      </c>
      <c r="AZ213">
        <f t="shared" ca="1" si="83"/>
        <v>7.5332509400867012E-2</v>
      </c>
      <c r="BA213" t="e">
        <f t="shared" ca="1" si="83"/>
        <v>#NUM!</v>
      </c>
      <c r="BB213" t="e">
        <f t="shared" ca="1" si="83"/>
        <v>#DIV/0!</v>
      </c>
      <c r="BD213">
        <f t="shared" ca="1" si="84"/>
        <v>0.56596158373307093</v>
      </c>
      <c r="BE213">
        <f t="shared" ca="1" si="84"/>
        <v>3.0619388634546669</v>
      </c>
      <c r="BF213" t="e">
        <f t="shared" ca="1" si="84"/>
        <v>#NUM!</v>
      </c>
      <c r="BG213" t="e">
        <f t="shared" ca="1" si="84"/>
        <v>#DIV/0!</v>
      </c>
      <c r="BI213" t="str">
        <f t="shared" si="85"/>
        <v>2023-52</v>
      </c>
      <c r="BJ213">
        <f t="shared" ca="1" si="86"/>
        <v>1.076894060288756</v>
      </c>
      <c r="BK213">
        <f t="shared" ca="1" si="86"/>
        <v>1.2961342770567394</v>
      </c>
      <c r="BL213" t="e">
        <f t="shared" ca="1" si="86"/>
        <v>#NUM!</v>
      </c>
      <c r="BM213" t="e">
        <f t="shared" ca="1" si="86"/>
        <v>#DIV/0!</v>
      </c>
    </row>
    <row r="214" spans="1:65" x14ac:dyDescent="0.25">
      <c r="A214" s="1" t="s">
        <v>145</v>
      </c>
      <c r="B214" s="11">
        <v>5754047</v>
      </c>
      <c r="C214" s="11">
        <v>2174992</v>
      </c>
      <c r="D214" s="11">
        <v>1721272</v>
      </c>
      <c r="E214" s="11">
        <v>75</v>
      </c>
      <c r="F214" s="11">
        <v>9</v>
      </c>
      <c r="G214" s="11">
        <v>739</v>
      </c>
      <c r="H214" s="11">
        <v>245</v>
      </c>
      <c r="I214" s="11">
        <v>925</v>
      </c>
      <c r="J214" s="11">
        <v>0</v>
      </c>
      <c r="K214" s="11">
        <v>0</v>
      </c>
      <c r="M214" t="str">
        <f t="shared" si="77"/>
        <v>2024-01</v>
      </c>
      <c r="N214">
        <f t="shared" si="73"/>
        <v>739</v>
      </c>
      <c r="O214">
        <f t="shared" si="73"/>
        <v>245</v>
      </c>
      <c r="P214">
        <f t="shared" si="73"/>
        <v>925</v>
      </c>
      <c r="Q214">
        <f t="shared" si="73"/>
        <v>0</v>
      </c>
      <c r="R214">
        <f t="shared" si="73"/>
        <v>0</v>
      </c>
      <c r="U214" t="str">
        <f t="shared" si="78"/>
        <v>2024-01</v>
      </c>
      <c r="V214">
        <f t="shared" si="87"/>
        <v>107728</v>
      </c>
      <c r="W214">
        <f t="shared" si="87"/>
        <v>30749</v>
      </c>
      <c r="X214">
        <f t="shared" si="87"/>
        <v>117955</v>
      </c>
      <c r="Y214">
        <f t="shared" si="87"/>
        <v>13</v>
      </c>
      <c r="Z214">
        <f t="shared" si="87"/>
        <v>2</v>
      </c>
      <c r="AC214">
        <f t="shared" si="69"/>
        <v>1.284313457988786E-4</v>
      </c>
      <c r="AD214">
        <f t="shared" si="69"/>
        <v>1.1264409248401833E-4</v>
      </c>
      <c r="AE214">
        <f t="shared" si="69"/>
        <v>5.3739327660009574E-4</v>
      </c>
      <c r="AF214">
        <f t="shared" si="69"/>
        <v>0</v>
      </c>
      <c r="AG214">
        <f t="shared" si="69"/>
        <v>0</v>
      </c>
      <c r="AI214" t="str">
        <f t="shared" si="79"/>
        <v>2024-01</v>
      </c>
      <c r="AJ214">
        <f t="shared" si="76"/>
        <v>1.2844784270479669E-4</v>
      </c>
      <c r="AK214">
        <f t="shared" si="76"/>
        <v>1.1265678272416714E-4</v>
      </c>
      <c r="AL214">
        <f t="shared" si="76"/>
        <v>5.3768223636565464E-4</v>
      </c>
      <c r="AM214">
        <f t="shared" si="76"/>
        <v>0</v>
      </c>
      <c r="AN214">
        <f t="shared" si="76"/>
        <v>0</v>
      </c>
      <c r="AP214" t="str">
        <f t="shared" si="80"/>
        <v>2024-01</v>
      </c>
      <c r="AQ214">
        <f t="shared" ca="1" si="81"/>
        <v>2.4295917658413344E-4</v>
      </c>
      <c r="AR214">
        <f t="shared" ca="1" si="81"/>
        <v>1.153263073986929E-4</v>
      </c>
      <c r="AS214">
        <f t="shared" ca="1" si="81"/>
        <v>7.1247513955849102E-4</v>
      </c>
      <c r="AT214" t="e">
        <f t="shared" ca="1" si="81"/>
        <v>#NUM!</v>
      </c>
      <c r="AU214" t="e">
        <f t="shared" ca="1" si="81"/>
        <v>#DIV/0!</v>
      </c>
      <c r="AW214" t="str">
        <f t="shared" si="82"/>
        <v>2024-01</v>
      </c>
      <c r="AX214">
        <f t="shared" ca="1" si="83"/>
        <v>2.4845837535779149E-2</v>
      </c>
      <c r="AY214">
        <f t="shared" ca="1" si="83"/>
        <v>1.4039610307960802E-2</v>
      </c>
      <c r="AZ214">
        <f t="shared" ca="1" si="83"/>
        <v>7.6044984540425506E-2</v>
      </c>
      <c r="BA214" t="e">
        <f t="shared" ca="1" si="83"/>
        <v>#NUM!</v>
      </c>
      <c r="BB214" t="e">
        <f t="shared" ca="1" si="83"/>
        <v>#DIV/0!</v>
      </c>
      <c r="BD214">
        <f t="shared" ca="1" si="84"/>
        <v>0.56506890893668271</v>
      </c>
      <c r="BE214">
        <f t="shared" ca="1" si="84"/>
        <v>3.0606730173984769</v>
      </c>
      <c r="BF214" t="e">
        <f t="shared" ca="1" si="84"/>
        <v>#NUM!</v>
      </c>
      <c r="BG214" t="e">
        <f t="shared" ca="1" si="84"/>
        <v>#DIV/0!</v>
      </c>
      <c r="BI214" t="str">
        <f t="shared" si="85"/>
        <v>2024-01</v>
      </c>
      <c r="BJ214">
        <f t="shared" ca="1" si="86"/>
        <v>1.0751955065112024</v>
      </c>
      <c r="BK214">
        <f t="shared" ca="1" si="86"/>
        <v>1.2955984379900332</v>
      </c>
      <c r="BL214" t="e">
        <f t="shared" ca="1" si="86"/>
        <v>#NUM!</v>
      </c>
      <c r="BM214" t="e">
        <f t="shared" ca="1" si="86"/>
        <v>#DIV/0!</v>
      </c>
    </row>
    <row r="215" spans="1:65" x14ac:dyDescent="0.25">
      <c r="A215" s="1" t="s">
        <v>146</v>
      </c>
      <c r="B215" s="11">
        <v>5753308</v>
      </c>
      <c r="C215" s="11">
        <v>2174747</v>
      </c>
      <c r="D215" s="11">
        <v>1720347</v>
      </c>
      <c r="E215" s="11">
        <v>75</v>
      </c>
      <c r="F215" s="11">
        <v>9</v>
      </c>
      <c r="G215" s="11">
        <v>659</v>
      </c>
      <c r="H215" s="11">
        <v>240</v>
      </c>
      <c r="I215" s="11">
        <v>923</v>
      </c>
      <c r="J215" s="11">
        <v>0</v>
      </c>
      <c r="K215" s="11">
        <v>0</v>
      </c>
      <c r="M215" t="str">
        <f t="shared" si="77"/>
        <v>2024-02</v>
      </c>
      <c r="N215">
        <f t="shared" si="73"/>
        <v>659</v>
      </c>
      <c r="O215">
        <f t="shared" si="73"/>
        <v>240</v>
      </c>
      <c r="P215">
        <f t="shared" si="73"/>
        <v>923</v>
      </c>
      <c r="Q215">
        <f t="shared" si="73"/>
        <v>0</v>
      </c>
      <c r="R215">
        <f t="shared" si="73"/>
        <v>0</v>
      </c>
      <c r="U215" t="str">
        <f t="shared" si="78"/>
        <v>2024-02</v>
      </c>
      <c r="V215">
        <f t="shared" si="87"/>
        <v>108387</v>
      </c>
      <c r="W215">
        <f t="shared" si="87"/>
        <v>30989</v>
      </c>
      <c r="X215">
        <f t="shared" si="87"/>
        <v>118878</v>
      </c>
      <c r="Y215">
        <f t="shared" si="87"/>
        <v>13</v>
      </c>
      <c r="Z215">
        <f t="shared" si="87"/>
        <v>2</v>
      </c>
      <c r="AC215">
        <f t="shared" si="69"/>
        <v>1.1454279868207995E-4</v>
      </c>
      <c r="AD215">
        <f t="shared" si="69"/>
        <v>1.1035766459270895E-4</v>
      </c>
      <c r="AE215">
        <f t="shared" si="69"/>
        <v>5.3651966725317627E-4</v>
      </c>
      <c r="AF215">
        <f t="shared" si="69"/>
        <v>0</v>
      </c>
      <c r="AG215">
        <f t="shared" si="69"/>
        <v>0</v>
      </c>
      <c r="AI215" t="str">
        <f t="shared" si="79"/>
        <v>2024-02</v>
      </c>
      <c r="AJ215">
        <f t="shared" si="76"/>
        <v>1.1455592036306891E-4</v>
      </c>
      <c r="AK215">
        <f t="shared" si="76"/>
        <v>1.1036984486307354E-4</v>
      </c>
      <c r="AL215">
        <f t="shared" si="76"/>
        <v>5.3680768801911589E-4</v>
      </c>
      <c r="AM215">
        <f t="shared" si="76"/>
        <v>0</v>
      </c>
      <c r="AN215">
        <f t="shared" si="76"/>
        <v>0</v>
      </c>
      <c r="AP215" t="str">
        <f t="shared" si="80"/>
        <v>2024-02</v>
      </c>
      <c r="AQ215">
        <f t="shared" ca="1" si="81"/>
        <v>2.1773941809007669E-4</v>
      </c>
      <c r="AR215">
        <f t="shared" ca="1" si="81"/>
        <v>1.1300537893764752E-4</v>
      </c>
      <c r="AS215">
        <f t="shared" ca="1" si="81"/>
        <v>7.1284632321142111E-4</v>
      </c>
      <c r="AT215" t="e">
        <f t="shared" ca="1" si="81"/>
        <v>#NUM!</v>
      </c>
      <c r="AU215" t="e">
        <f t="shared" ca="1" si="81"/>
        <v>#DIV/0!</v>
      </c>
      <c r="AW215" t="str">
        <f t="shared" si="82"/>
        <v>2024-02</v>
      </c>
      <c r="AX215">
        <f t="shared" ca="1" si="83"/>
        <v>2.5063576953869227E-2</v>
      </c>
      <c r="AY215">
        <f t="shared" ca="1" si="83"/>
        <v>1.415261568689845E-2</v>
      </c>
      <c r="AZ215">
        <f t="shared" ca="1" si="83"/>
        <v>7.6757830863636925E-2</v>
      </c>
      <c r="BA215" t="e">
        <f t="shared" ca="1" si="83"/>
        <v>#NUM!</v>
      </c>
      <c r="BB215" t="e">
        <f t="shared" ca="1" si="83"/>
        <v>#DIV/0!</v>
      </c>
      <c r="BD215">
        <f t="shared" ca="1" si="84"/>
        <v>0.56466863101571851</v>
      </c>
      <c r="BE215">
        <f t="shared" ca="1" si="84"/>
        <v>3.0625249941344594</v>
      </c>
      <c r="BF215" t="e">
        <f t="shared" ca="1" si="84"/>
        <v>#NUM!</v>
      </c>
      <c r="BG215" t="e">
        <f t="shared" ca="1" si="84"/>
        <v>#DIV/0!</v>
      </c>
      <c r="BI215" t="str">
        <f t="shared" si="85"/>
        <v>2024-02</v>
      </c>
      <c r="BJ215">
        <f t="shared" ca="1" si="86"/>
        <v>1.0744338701600074</v>
      </c>
      <c r="BK215">
        <f t="shared" ca="1" si="86"/>
        <v>1.296382389151328</v>
      </c>
      <c r="BL215" t="e">
        <f t="shared" ca="1" si="86"/>
        <v>#NUM!</v>
      </c>
      <c r="BM215" t="e">
        <f t="shared" ca="1" si="86"/>
        <v>#DIV/0!</v>
      </c>
    </row>
    <row r="216" spans="1:65" x14ac:dyDescent="0.25">
      <c r="A216" s="1" t="s">
        <v>147</v>
      </c>
      <c r="B216" s="11">
        <v>5752649</v>
      </c>
      <c r="C216" s="11">
        <v>2174507</v>
      </c>
      <c r="D216" s="11">
        <v>1719424</v>
      </c>
      <c r="E216" s="11">
        <v>75</v>
      </c>
      <c r="F216" s="11">
        <v>9</v>
      </c>
      <c r="G216" s="11">
        <v>715</v>
      </c>
      <c r="H216" s="11">
        <v>271</v>
      </c>
      <c r="I216" s="11">
        <v>892</v>
      </c>
      <c r="J216" s="11">
        <v>0</v>
      </c>
      <c r="K216" s="11">
        <v>0</v>
      </c>
      <c r="M216" t="str">
        <f t="shared" si="77"/>
        <v>2024-03</v>
      </c>
      <c r="N216">
        <f t="shared" si="73"/>
        <v>715</v>
      </c>
      <c r="O216">
        <f t="shared" si="73"/>
        <v>271</v>
      </c>
      <c r="P216">
        <f t="shared" si="73"/>
        <v>892</v>
      </c>
      <c r="Q216">
        <f t="shared" si="73"/>
        <v>0</v>
      </c>
      <c r="R216">
        <f t="shared" si="73"/>
        <v>0</v>
      </c>
      <c r="U216" t="str">
        <f t="shared" si="78"/>
        <v>2024-03</v>
      </c>
      <c r="V216">
        <f t="shared" si="87"/>
        <v>109102</v>
      </c>
      <c r="W216">
        <f t="shared" si="87"/>
        <v>31260</v>
      </c>
      <c r="X216">
        <f t="shared" si="87"/>
        <v>119770</v>
      </c>
      <c r="Y216">
        <f t="shared" si="87"/>
        <v>13</v>
      </c>
      <c r="Z216">
        <f t="shared" si="87"/>
        <v>2</v>
      </c>
      <c r="AC216">
        <f t="shared" si="69"/>
        <v>1.2429056596361085E-4</v>
      </c>
      <c r="AD216">
        <f t="shared" si="69"/>
        <v>1.2462594969802352E-4</v>
      </c>
      <c r="AE216">
        <f t="shared" si="69"/>
        <v>5.1877838159755825E-4</v>
      </c>
      <c r="AF216">
        <f t="shared" si="69"/>
        <v>0</v>
      </c>
      <c r="AG216">
        <f t="shared" si="69"/>
        <v>0</v>
      </c>
      <c r="AI216" t="str">
        <f t="shared" si="79"/>
        <v>2024-03</v>
      </c>
      <c r="AJ216">
        <f t="shared" si="76"/>
        <v>1.2430601618878951E-4</v>
      </c>
      <c r="AK216">
        <f t="shared" si="76"/>
        <v>1.2464148342255827E-4</v>
      </c>
      <c r="AL216">
        <f t="shared" si="76"/>
        <v>5.1904766395161083E-4</v>
      </c>
      <c r="AM216">
        <f t="shared" si="76"/>
        <v>0</v>
      </c>
      <c r="AN216">
        <f t="shared" si="76"/>
        <v>0</v>
      </c>
      <c r="AP216" t="str">
        <f t="shared" si="80"/>
        <v>2024-03</v>
      </c>
      <c r="AQ216">
        <f t="shared" ca="1" si="81"/>
        <v>2.3742404179862619E-4</v>
      </c>
      <c r="AR216">
        <f t="shared" ca="1" si="81"/>
        <v>1.2764062865185382E-4</v>
      </c>
      <c r="AS216">
        <f t="shared" ca="1" si="81"/>
        <v>6.9074474264654384E-4</v>
      </c>
      <c r="AT216" t="e">
        <f t="shared" ca="1" si="81"/>
        <v>#NUM!</v>
      </c>
      <c r="AU216" t="e">
        <f t="shared" ca="1" si="81"/>
        <v>#DIV/0!</v>
      </c>
      <c r="AW216" t="str">
        <f t="shared" si="82"/>
        <v>2024-03</v>
      </c>
      <c r="AX216">
        <f t="shared" ca="1" si="83"/>
        <v>2.5301000995667854E-2</v>
      </c>
      <c r="AY216">
        <f t="shared" ca="1" si="83"/>
        <v>1.4280256315550304E-2</v>
      </c>
      <c r="AZ216">
        <f t="shared" ca="1" si="83"/>
        <v>7.7448575606283473E-2</v>
      </c>
      <c r="BA216" t="e">
        <f t="shared" ca="1" si="83"/>
        <v>#NUM!</v>
      </c>
      <c r="BB216" t="e">
        <f t="shared" ca="1" si="83"/>
        <v>#DIV/0!</v>
      </c>
      <c r="BD216">
        <f t="shared" ca="1" si="84"/>
        <v>0.5644146774270089</v>
      </c>
      <c r="BE216">
        <f t="shared" ca="1" si="84"/>
        <v>3.0610874099228149</v>
      </c>
      <c r="BF216" t="e">
        <f t="shared" ca="1" si="84"/>
        <v>#NUM!</v>
      </c>
      <c r="BG216" t="e">
        <f t="shared" ca="1" si="84"/>
        <v>#DIV/0!</v>
      </c>
      <c r="BI216" t="str">
        <f t="shared" si="85"/>
        <v>2024-03</v>
      </c>
      <c r="BJ216">
        <f t="shared" ca="1" si="86"/>
        <v>1.0739506551872409</v>
      </c>
      <c r="BK216">
        <f t="shared" ca="1" si="86"/>
        <v>1.2957738524509035</v>
      </c>
      <c r="BL216" t="e">
        <f t="shared" ca="1" si="86"/>
        <v>#NUM!</v>
      </c>
      <c r="BM216" t="e">
        <f t="shared" ca="1" si="86"/>
        <v>#DIV/0!</v>
      </c>
    </row>
    <row r="217" spans="1:65" x14ac:dyDescent="0.25">
      <c r="A217" s="1" t="s">
        <v>148</v>
      </c>
      <c r="B217" s="11">
        <v>5751934</v>
      </c>
      <c r="C217" s="11">
        <v>2174236</v>
      </c>
      <c r="D217" s="11">
        <v>1718532</v>
      </c>
      <c r="E217" s="11">
        <v>75</v>
      </c>
      <c r="F217" s="11">
        <v>9</v>
      </c>
      <c r="G217" s="11">
        <v>718</v>
      </c>
      <c r="H217" s="11">
        <v>284</v>
      </c>
      <c r="I217" s="11">
        <v>965</v>
      </c>
      <c r="J217" s="11">
        <v>0</v>
      </c>
      <c r="K217" s="11">
        <v>0</v>
      </c>
      <c r="M217" t="str">
        <f t="shared" si="77"/>
        <v>2024-04</v>
      </c>
      <c r="N217">
        <f t="shared" si="73"/>
        <v>718</v>
      </c>
      <c r="O217">
        <f t="shared" si="73"/>
        <v>284</v>
      </c>
      <c r="P217">
        <f t="shared" si="73"/>
        <v>965</v>
      </c>
      <c r="Q217">
        <f t="shared" si="73"/>
        <v>0</v>
      </c>
      <c r="R217">
        <f t="shared" si="73"/>
        <v>0</v>
      </c>
      <c r="U217" t="str">
        <f t="shared" si="78"/>
        <v>2024-04</v>
      </c>
      <c r="V217">
        <f t="shared" si="87"/>
        <v>109820</v>
      </c>
      <c r="W217">
        <f t="shared" si="87"/>
        <v>31544</v>
      </c>
      <c r="X217">
        <f t="shared" si="87"/>
        <v>120735</v>
      </c>
      <c r="Y217">
        <f t="shared" si="87"/>
        <v>13</v>
      </c>
      <c r="Z217">
        <f t="shared" si="87"/>
        <v>2</v>
      </c>
      <c r="AC217">
        <f t="shared" si="69"/>
        <v>1.2482757973231265E-4</v>
      </c>
      <c r="AD217">
        <f t="shared" si="69"/>
        <v>1.3062059500440614E-4</v>
      </c>
      <c r="AE217">
        <f t="shared" si="69"/>
        <v>5.6152576734096312E-4</v>
      </c>
      <c r="AF217">
        <f t="shared" si="69"/>
        <v>0</v>
      </c>
      <c r="AG217">
        <f t="shared" si="69"/>
        <v>0</v>
      </c>
      <c r="AI217" t="str">
        <f t="shared" si="79"/>
        <v>2024-04</v>
      </c>
      <c r="AJ217">
        <f t="shared" si="76"/>
        <v>1.2484316376439153E-4</v>
      </c>
      <c r="AK217">
        <f t="shared" si="76"/>
        <v>1.3063765915889567E-4</v>
      </c>
      <c r="AL217">
        <f t="shared" si="76"/>
        <v>5.6184127046261464E-4</v>
      </c>
      <c r="AM217">
        <f t="shared" si="76"/>
        <v>0</v>
      </c>
      <c r="AN217">
        <f t="shared" si="76"/>
        <v>0</v>
      </c>
      <c r="AP217" t="str">
        <f t="shared" si="80"/>
        <v>2024-04</v>
      </c>
      <c r="AQ217">
        <f t="shared" ca="1" si="81"/>
        <v>2.3961297888369851E-4</v>
      </c>
      <c r="AR217">
        <f t="shared" ca="1" si="81"/>
        <v>1.3380500444058315E-4</v>
      </c>
      <c r="AS217">
        <f t="shared" ca="1" si="81"/>
        <v>7.4930243739537565E-4</v>
      </c>
      <c r="AT217" t="e">
        <f t="shared" ca="1" si="81"/>
        <v>#NUM!</v>
      </c>
      <c r="AU217" t="e">
        <f t="shared" ca="1" si="81"/>
        <v>#DIV/0!</v>
      </c>
      <c r="AW217" t="str">
        <f t="shared" si="82"/>
        <v>2024-04</v>
      </c>
      <c r="AX217">
        <f t="shared" ca="1" si="83"/>
        <v>2.5540613974551554E-2</v>
      </c>
      <c r="AY217">
        <f t="shared" ca="1" si="83"/>
        <v>1.4414061319990887E-2</v>
      </c>
      <c r="AZ217">
        <f t="shared" ca="1" si="83"/>
        <v>7.8197878043678851E-2</v>
      </c>
      <c r="BA217" t="e">
        <f t="shared" ca="1" si="83"/>
        <v>#NUM!</v>
      </c>
      <c r="BB217" t="e">
        <f t="shared" ca="1" si="83"/>
        <v>#DIV/0!</v>
      </c>
      <c r="BD217">
        <f t="shared" ca="1" si="84"/>
        <v>0.56435845020612785</v>
      </c>
      <c r="BE217">
        <f t="shared" ca="1" si="84"/>
        <v>3.0617070569092246</v>
      </c>
      <c r="BF217" t="e">
        <f t="shared" ca="1" si="84"/>
        <v>#NUM!</v>
      </c>
      <c r="BG217" t="e">
        <f t="shared" ca="1" si="84"/>
        <v>#DIV/0!</v>
      </c>
      <c r="BI217" t="str">
        <f t="shared" si="85"/>
        <v>2024-04</v>
      </c>
      <c r="BJ217">
        <f t="shared" ca="1" si="86"/>
        <v>1.0738436677839724</v>
      </c>
      <c r="BK217">
        <f t="shared" ca="1" si="86"/>
        <v>1.2960361521683623</v>
      </c>
      <c r="BL217" t="e">
        <f t="shared" ca="1" si="86"/>
        <v>#NUM!</v>
      </c>
      <c r="BM217" t="e">
        <f t="shared" ca="1" si="86"/>
        <v>#DIV/0!</v>
      </c>
    </row>
    <row r="218" spans="1:65" x14ac:dyDescent="0.25">
      <c r="A218" s="1" t="s">
        <v>149</v>
      </c>
      <c r="B218" s="11">
        <v>5751216</v>
      </c>
      <c r="C218" s="11">
        <v>2173952</v>
      </c>
      <c r="D218" s="11">
        <v>1717567</v>
      </c>
      <c r="E218" s="11">
        <v>75</v>
      </c>
      <c r="F218" s="11">
        <v>9</v>
      </c>
      <c r="G218" s="11">
        <v>724</v>
      </c>
      <c r="H218" s="11">
        <v>269</v>
      </c>
      <c r="I218" s="11">
        <v>951</v>
      </c>
      <c r="J218" s="11">
        <v>0</v>
      </c>
      <c r="K218" s="11">
        <v>0</v>
      </c>
      <c r="M218" t="str">
        <f t="shared" si="77"/>
        <v>2024-05</v>
      </c>
      <c r="N218">
        <f t="shared" si="73"/>
        <v>724</v>
      </c>
      <c r="O218">
        <f t="shared" si="73"/>
        <v>269</v>
      </c>
      <c r="P218">
        <f t="shared" si="73"/>
        <v>951</v>
      </c>
      <c r="Q218">
        <f t="shared" si="73"/>
        <v>0</v>
      </c>
      <c r="R218">
        <f t="shared" si="73"/>
        <v>0</v>
      </c>
      <c r="U218" t="str">
        <f t="shared" si="78"/>
        <v>2024-05</v>
      </c>
      <c r="V218">
        <f t="shared" si="87"/>
        <v>110544</v>
      </c>
      <c r="W218">
        <f t="shared" si="87"/>
        <v>31813</v>
      </c>
      <c r="X218">
        <f t="shared" si="87"/>
        <v>121686</v>
      </c>
      <c r="Y218">
        <f t="shared" si="87"/>
        <v>13</v>
      </c>
      <c r="Z218">
        <f t="shared" si="87"/>
        <v>2</v>
      </c>
      <c r="AC218">
        <f t="shared" ref="AC218:AG266" si="88">G218/B218</f>
        <v>1.2588642123683062E-4</v>
      </c>
      <c r="AD218">
        <f t="shared" si="88"/>
        <v>1.2373778261893546E-4</v>
      </c>
      <c r="AE218">
        <f t="shared" si="88"/>
        <v>5.5369019083389471E-4</v>
      </c>
      <c r="AF218">
        <f t="shared" si="88"/>
        <v>0</v>
      </c>
      <c r="AG218">
        <f t="shared" si="88"/>
        <v>0</v>
      </c>
      <c r="AI218" t="str">
        <f t="shared" si="79"/>
        <v>2024-05</v>
      </c>
      <c r="AJ218">
        <f t="shared" si="76"/>
        <v>1.2590227078948356E-4</v>
      </c>
      <c r="AK218">
        <f t="shared" si="76"/>
        <v>1.2375309571052652E-4</v>
      </c>
      <c r="AL218">
        <f t="shared" si="76"/>
        <v>5.5399694767083651E-4</v>
      </c>
      <c r="AM218">
        <f t="shared" si="76"/>
        <v>0</v>
      </c>
      <c r="AN218">
        <f t="shared" si="76"/>
        <v>0</v>
      </c>
      <c r="AP218" t="str">
        <f t="shared" si="80"/>
        <v>2024-05</v>
      </c>
      <c r="AQ218">
        <f t="shared" ca="1" si="81"/>
        <v>2.4282430936851506E-4</v>
      </c>
      <c r="AR218">
        <f t="shared" ca="1" si="81"/>
        <v>1.2677618544127165E-4</v>
      </c>
      <c r="AS218">
        <f t="shared" ca="1" si="81"/>
        <v>7.4043005718108412E-4</v>
      </c>
      <c r="AT218" t="e">
        <f t="shared" ca="1" si="81"/>
        <v>#NUM!</v>
      </c>
      <c r="AU218" t="e">
        <f t="shared" ca="1" si="81"/>
        <v>#DIV/0!</v>
      </c>
      <c r="AW218" t="str">
        <f t="shared" si="82"/>
        <v>2024-05</v>
      </c>
      <c r="AX218">
        <f t="shared" ca="1" si="83"/>
        <v>2.578343828392007E-2</v>
      </c>
      <c r="AY218">
        <f t="shared" ca="1" si="83"/>
        <v>1.4540837505432159E-2</v>
      </c>
      <c r="AZ218">
        <f t="shared" ca="1" si="83"/>
        <v>7.893830810085993E-2</v>
      </c>
      <c r="BA218" t="e">
        <f t="shared" ca="1" si="83"/>
        <v>#NUM!</v>
      </c>
      <c r="BB218" t="e">
        <f t="shared" ca="1" si="83"/>
        <v>#DIV/0!</v>
      </c>
      <c r="BD218">
        <f t="shared" ca="1" si="84"/>
        <v>0.5639603743035545</v>
      </c>
      <c r="BE218">
        <f t="shared" ca="1" si="84"/>
        <v>3.0615896619998146</v>
      </c>
      <c r="BF218" t="e">
        <f t="shared" ca="1" si="84"/>
        <v>#NUM!</v>
      </c>
      <c r="BG218" t="e">
        <f t="shared" ca="1" si="84"/>
        <v>#DIV/0!</v>
      </c>
      <c r="BI218" t="str">
        <f t="shared" si="85"/>
        <v>2024-05</v>
      </c>
      <c r="BJ218">
        <f t="shared" ca="1" si="86"/>
        <v>1.0730862213647336</v>
      </c>
      <c r="BK218">
        <f t="shared" ca="1" si="86"/>
        <v>1.2959864583067853</v>
      </c>
      <c r="BL218" t="e">
        <f t="shared" ca="1" si="86"/>
        <v>#NUM!</v>
      </c>
      <c r="BM218" t="e">
        <f t="shared" ca="1" si="86"/>
        <v>#DIV/0!</v>
      </c>
    </row>
    <row r="219" spans="1:65" x14ac:dyDescent="0.25">
      <c r="A219" s="1" t="s">
        <v>150</v>
      </c>
      <c r="B219" s="11">
        <v>5750492</v>
      </c>
      <c r="C219" s="11">
        <v>2173683</v>
      </c>
      <c r="D219" s="11">
        <v>1716616</v>
      </c>
      <c r="E219" s="11">
        <v>75</v>
      </c>
      <c r="F219" s="11">
        <v>9</v>
      </c>
      <c r="G219" s="11">
        <v>730</v>
      </c>
      <c r="H219" s="11">
        <v>298</v>
      </c>
      <c r="I219" s="11">
        <v>1044</v>
      </c>
      <c r="J219" s="11">
        <v>0</v>
      </c>
      <c r="K219" s="11">
        <v>0</v>
      </c>
      <c r="M219" t="str">
        <f t="shared" si="77"/>
        <v>2024-06</v>
      </c>
      <c r="N219">
        <f t="shared" si="73"/>
        <v>730</v>
      </c>
      <c r="O219">
        <f t="shared" si="73"/>
        <v>298</v>
      </c>
      <c r="P219">
        <f t="shared" si="73"/>
        <v>1044</v>
      </c>
      <c r="Q219">
        <f t="shared" si="73"/>
        <v>0</v>
      </c>
      <c r="R219">
        <f t="shared" si="73"/>
        <v>0</v>
      </c>
      <c r="U219" t="str">
        <f t="shared" si="78"/>
        <v>2024-06</v>
      </c>
      <c r="V219">
        <f t="shared" si="87"/>
        <v>111274</v>
      </c>
      <c r="W219">
        <f t="shared" si="87"/>
        <v>32111</v>
      </c>
      <c r="X219">
        <f t="shared" si="87"/>
        <v>122730</v>
      </c>
      <c r="Y219">
        <f t="shared" si="87"/>
        <v>13</v>
      </c>
      <c r="Z219">
        <f t="shared" si="87"/>
        <v>2</v>
      </c>
      <c r="AC219">
        <f t="shared" si="88"/>
        <v>1.2694565960616935E-4</v>
      </c>
      <c r="AD219">
        <f t="shared" si="88"/>
        <v>1.370945073407668E-4</v>
      </c>
      <c r="AE219">
        <f t="shared" si="88"/>
        <v>6.0817328977476619E-4</v>
      </c>
      <c r="AF219">
        <f t="shared" si="88"/>
        <v>0</v>
      </c>
      <c r="AG219">
        <f t="shared" si="88"/>
        <v>0</v>
      </c>
      <c r="AI219" t="str">
        <f t="shared" si="79"/>
        <v>2024-06</v>
      </c>
      <c r="AJ219">
        <f t="shared" si="76"/>
        <v>1.269617770232046E-4</v>
      </c>
      <c r="AK219">
        <f t="shared" si="76"/>
        <v>1.3711330503657566E-4</v>
      </c>
      <c r="AL219">
        <f t="shared" si="76"/>
        <v>6.0854340838995555E-4</v>
      </c>
      <c r="AM219">
        <f t="shared" si="76"/>
        <v>0</v>
      </c>
      <c r="AN219">
        <f t="shared" si="76"/>
        <v>0</v>
      </c>
      <c r="AP219" t="str">
        <f t="shared" si="80"/>
        <v>2024-06</v>
      </c>
      <c r="AQ219">
        <f t="shared" ca="1" si="81"/>
        <v>2.4606203878355337E-4</v>
      </c>
      <c r="AR219">
        <f t="shared" ca="1" si="81"/>
        <v>1.4048787691504816E-4</v>
      </c>
      <c r="AS219">
        <f t="shared" ca="1" si="81"/>
        <v>8.1508216711006847E-4</v>
      </c>
      <c r="AT219" t="e">
        <f t="shared" ca="1" si="81"/>
        <v>#NUM!</v>
      </c>
      <c r="AU219" t="e">
        <f t="shared" ca="1" si="81"/>
        <v>#DIV/0!</v>
      </c>
      <c r="AW219" t="str">
        <f t="shared" si="82"/>
        <v>2024-06</v>
      </c>
      <c r="AX219">
        <f t="shared" ca="1" si="83"/>
        <v>2.6029500322703625E-2</v>
      </c>
      <c r="AY219">
        <f t="shared" ca="1" si="83"/>
        <v>1.4681325382347206E-2</v>
      </c>
      <c r="AZ219">
        <f t="shared" ca="1" si="83"/>
        <v>7.9753390267970001E-2</v>
      </c>
      <c r="BA219" t="e">
        <f t="shared" ca="1" si="83"/>
        <v>#NUM!</v>
      </c>
      <c r="BB219" t="e">
        <f t="shared" ca="1" si="83"/>
        <v>#DIV/0!</v>
      </c>
      <c r="BD219">
        <f t="shared" ca="1" si="84"/>
        <v>0.56402640082728606</v>
      </c>
      <c r="BE219">
        <f t="shared" ca="1" si="84"/>
        <v>3.0639616311960842</v>
      </c>
      <c r="BF219" t="e">
        <f t="shared" ca="1" si="84"/>
        <v>#NUM!</v>
      </c>
      <c r="BG219" t="e">
        <f t="shared" ca="1" si="84"/>
        <v>#DIV/0!</v>
      </c>
      <c r="BI219" t="str">
        <f t="shared" si="85"/>
        <v>2024-06</v>
      </c>
      <c r="BJ219">
        <f t="shared" ca="1" si="86"/>
        <v>1.0732118545760181</v>
      </c>
      <c r="BK219">
        <f t="shared" ca="1" si="86"/>
        <v>1.2969905249183371</v>
      </c>
      <c r="BL219" t="e">
        <f t="shared" ca="1" si="86"/>
        <v>#NUM!</v>
      </c>
      <c r="BM219" t="e">
        <f t="shared" ca="1" si="86"/>
        <v>#DIV/0!</v>
      </c>
    </row>
    <row r="220" spans="1:65" x14ac:dyDescent="0.25">
      <c r="A220" s="1" t="s">
        <v>151</v>
      </c>
      <c r="B220" s="11">
        <v>5749762</v>
      </c>
      <c r="C220" s="11">
        <v>2173385</v>
      </c>
      <c r="D220" s="11">
        <v>1715572</v>
      </c>
      <c r="E220" s="11">
        <v>75</v>
      </c>
      <c r="F220" s="11">
        <v>9</v>
      </c>
      <c r="G220" s="11">
        <v>649</v>
      </c>
      <c r="H220" s="11">
        <v>248</v>
      </c>
      <c r="I220" s="11">
        <v>941</v>
      </c>
      <c r="J220" s="11">
        <v>0</v>
      </c>
      <c r="K220" s="11">
        <v>0</v>
      </c>
      <c r="M220" t="str">
        <f t="shared" si="77"/>
        <v>2024-07</v>
      </c>
      <c r="N220">
        <f t="shared" si="73"/>
        <v>649</v>
      </c>
      <c r="O220">
        <f t="shared" si="73"/>
        <v>248</v>
      </c>
      <c r="P220">
        <f t="shared" si="73"/>
        <v>941</v>
      </c>
      <c r="Q220">
        <f t="shared" si="73"/>
        <v>0</v>
      </c>
      <c r="R220">
        <f t="shared" si="73"/>
        <v>0</v>
      </c>
      <c r="U220" t="str">
        <f t="shared" si="78"/>
        <v>2024-07</v>
      </c>
      <c r="V220">
        <f t="shared" si="87"/>
        <v>111923</v>
      </c>
      <c r="W220">
        <f t="shared" si="87"/>
        <v>32359</v>
      </c>
      <c r="X220">
        <f t="shared" si="87"/>
        <v>123671</v>
      </c>
      <c r="Y220">
        <f t="shared" si="87"/>
        <v>13</v>
      </c>
      <c r="Z220">
        <f t="shared" si="87"/>
        <v>2</v>
      </c>
      <c r="AC220">
        <f t="shared" si="88"/>
        <v>1.1287423722929749E-4</v>
      </c>
      <c r="AD220">
        <f t="shared" si="88"/>
        <v>1.1410771676440207E-4</v>
      </c>
      <c r="AE220">
        <f t="shared" si="88"/>
        <v>5.4850510500287946E-4</v>
      </c>
      <c r="AF220">
        <f t="shared" si="88"/>
        <v>0</v>
      </c>
      <c r="AG220">
        <f t="shared" si="88"/>
        <v>0</v>
      </c>
      <c r="AI220" t="str">
        <f t="shared" si="79"/>
        <v>2024-07</v>
      </c>
      <c r="AJ220">
        <f t="shared" si="76"/>
        <v>1.1288697938080324E-4</v>
      </c>
      <c r="AK220">
        <f t="shared" si="76"/>
        <v>1.1412073894529543E-4</v>
      </c>
      <c r="AL220">
        <f t="shared" si="76"/>
        <v>5.4880614174018761E-4</v>
      </c>
      <c r="AM220">
        <f t="shared" si="76"/>
        <v>0</v>
      </c>
      <c r="AN220">
        <f t="shared" si="76"/>
        <v>0</v>
      </c>
      <c r="AP220" t="str">
        <f t="shared" si="80"/>
        <v>2024-07</v>
      </c>
      <c r="AQ220">
        <f t="shared" ca="1" si="81"/>
        <v>2.1985103005755686E-4</v>
      </c>
      <c r="AR220">
        <f t="shared" ca="1" si="81"/>
        <v>1.1695033405498122E-4</v>
      </c>
      <c r="AS220">
        <f t="shared" ca="1" si="81"/>
        <v>7.366512876558649E-4</v>
      </c>
      <c r="AT220" t="e">
        <f t="shared" ca="1" si="81"/>
        <v>#NUM!</v>
      </c>
      <c r="AU220" t="e">
        <f t="shared" ca="1" si="81"/>
        <v>#DIV/0!</v>
      </c>
      <c r="AW220" t="str">
        <f t="shared" si="82"/>
        <v>2024-07</v>
      </c>
      <c r="AX220">
        <f t="shared" ca="1" si="83"/>
        <v>2.6249351352761182E-2</v>
      </c>
      <c r="AY220">
        <f t="shared" ca="1" si="83"/>
        <v>1.4798275716402187E-2</v>
      </c>
      <c r="AZ220">
        <f t="shared" ca="1" si="83"/>
        <v>8.0490041555625863E-2</v>
      </c>
      <c r="BA220" t="e">
        <f t="shared" ca="1" si="83"/>
        <v>#NUM!</v>
      </c>
      <c r="BB220" t="e">
        <f t="shared" ca="1" si="83"/>
        <v>#DIV/0!</v>
      </c>
      <c r="BD220">
        <f t="shared" ca="1" si="84"/>
        <v>0.56375776747891138</v>
      </c>
      <c r="BE220">
        <f t="shared" ca="1" si="84"/>
        <v>3.0663630683262229</v>
      </c>
      <c r="BF220" t="e">
        <f t="shared" ca="1" si="84"/>
        <v>#NUM!</v>
      </c>
      <c r="BG220" t="e">
        <f t="shared" ca="1" si="84"/>
        <v>#DIV/0!</v>
      </c>
      <c r="BI220" t="str">
        <f t="shared" si="85"/>
        <v>2024-07</v>
      </c>
      <c r="BJ220">
        <f t="shared" ca="1" si="86"/>
        <v>1.0727007074141348</v>
      </c>
      <c r="BK220">
        <f t="shared" ca="1" si="86"/>
        <v>1.2980070654560072</v>
      </c>
      <c r="BL220" t="e">
        <f t="shared" ca="1" si="86"/>
        <v>#NUM!</v>
      </c>
      <c r="BM220" t="e">
        <f t="shared" ca="1" si="86"/>
        <v>#DIV/0!</v>
      </c>
    </row>
    <row r="221" spans="1:65" x14ac:dyDescent="0.25">
      <c r="A221" s="1" t="s">
        <v>152</v>
      </c>
      <c r="B221" s="11">
        <v>5749113</v>
      </c>
      <c r="C221" s="11">
        <v>2173137</v>
      </c>
      <c r="D221" s="11">
        <v>1714631</v>
      </c>
      <c r="E221" s="11">
        <v>75</v>
      </c>
      <c r="F221" s="11">
        <v>9</v>
      </c>
      <c r="G221" s="11">
        <v>613</v>
      </c>
      <c r="H221" s="11">
        <v>295</v>
      </c>
      <c r="I221" s="11">
        <v>896</v>
      </c>
      <c r="J221" s="11">
        <v>0</v>
      </c>
      <c r="K221" s="11">
        <v>0</v>
      </c>
      <c r="M221" t="str">
        <f t="shared" si="77"/>
        <v>2024-08</v>
      </c>
      <c r="N221">
        <f t="shared" si="73"/>
        <v>613</v>
      </c>
      <c r="O221">
        <f t="shared" si="73"/>
        <v>295</v>
      </c>
      <c r="P221">
        <f t="shared" si="73"/>
        <v>896</v>
      </c>
      <c r="Q221">
        <f t="shared" si="73"/>
        <v>0</v>
      </c>
      <c r="R221">
        <f t="shared" si="73"/>
        <v>0</v>
      </c>
      <c r="U221" t="str">
        <f t="shared" si="78"/>
        <v>2024-08</v>
      </c>
      <c r="V221">
        <f t="shared" si="87"/>
        <v>112536</v>
      </c>
      <c r="W221">
        <f t="shared" si="87"/>
        <v>32654</v>
      </c>
      <c r="X221">
        <f t="shared" si="87"/>
        <v>124567</v>
      </c>
      <c r="Y221">
        <f t="shared" si="87"/>
        <v>13</v>
      </c>
      <c r="Z221">
        <f t="shared" si="87"/>
        <v>2</v>
      </c>
      <c r="AC221">
        <f t="shared" si="88"/>
        <v>1.066251437395647E-4</v>
      </c>
      <c r="AD221">
        <f t="shared" si="88"/>
        <v>1.3574845948506698E-4</v>
      </c>
      <c r="AE221">
        <f t="shared" si="88"/>
        <v>5.2256141408851234E-4</v>
      </c>
      <c r="AF221">
        <f t="shared" si="88"/>
        <v>0</v>
      </c>
      <c r="AG221">
        <f t="shared" si="88"/>
        <v>0</v>
      </c>
      <c r="AI221" t="str">
        <f t="shared" si="79"/>
        <v>2024-08</v>
      </c>
      <c r="AJ221">
        <f t="shared" si="76"/>
        <v>1.0663651397411297E-4</v>
      </c>
      <c r="AK221">
        <f t="shared" si="76"/>
        <v>1.3576688983970249E-4</v>
      </c>
      <c r="AL221">
        <f t="shared" si="76"/>
        <v>5.2283463920069228E-4</v>
      </c>
      <c r="AM221">
        <f t="shared" si="76"/>
        <v>0</v>
      </c>
      <c r="AN221">
        <f t="shared" si="76"/>
        <v>0</v>
      </c>
      <c r="AP221" t="str">
        <f t="shared" si="80"/>
        <v>2024-08</v>
      </c>
      <c r="AQ221">
        <f t="shared" ca="1" si="81"/>
        <v>2.0869095105601691E-4</v>
      </c>
      <c r="AR221">
        <f t="shared" ca="1" si="81"/>
        <v>1.3915807176992904E-4</v>
      </c>
      <c r="AS221">
        <f t="shared" ca="1" si="81"/>
        <v>7.0329981458556914E-4</v>
      </c>
      <c r="AT221" t="e">
        <f t="shared" ca="1" si="81"/>
        <v>#NUM!</v>
      </c>
      <c r="AU221" t="e">
        <f t="shared" ca="1" si="81"/>
        <v>#DIV/0!</v>
      </c>
      <c r="AW221" t="str">
        <f t="shared" si="82"/>
        <v>2024-08</v>
      </c>
      <c r="AX221">
        <f t="shared" ca="1" si="83"/>
        <v>2.6458042303817198E-2</v>
      </c>
      <c r="AY221">
        <f t="shared" ca="1" si="83"/>
        <v>1.4937433788172116E-2</v>
      </c>
      <c r="AZ221">
        <f t="shared" ca="1" si="83"/>
        <v>8.1193341370211433E-2</v>
      </c>
      <c r="BA221" t="e">
        <f t="shared" ca="1" si="83"/>
        <v>#NUM!</v>
      </c>
      <c r="BB221" t="e">
        <f t="shared" ca="1" si="83"/>
        <v>#DIV/0!</v>
      </c>
      <c r="BD221">
        <f t="shared" ca="1" si="84"/>
        <v>0.56457063665731</v>
      </c>
      <c r="BE221">
        <f t="shared" ca="1" si="84"/>
        <v>3.068758468138717</v>
      </c>
      <c r="BF221" t="e">
        <f t="shared" ca="1" si="84"/>
        <v>#NUM!</v>
      </c>
      <c r="BG221" t="e">
        <f t="shared" ca="1" si="84"/>
        <v>#DIV/0!</v>
      </c>
      <c r="BI221" t="str">
        <f t="shared" si="85"/>
        <v>2024-08</v>
      </c>
      <c r="BJ221">
        <f t="shared" ca="1" si="86"/>
        <v>1.0742474095493491</v>
      </c>
      <c r="BK221">
        <f t="shared" ca="1" si="86"/>
        <v>1.2990210503664459</v>
      </c>
      <c r="BL221" t="e">
        <f t="shared" ca="1" si="86"/>
        <v>#NUM!</v>
      </c>
      <c r="BM221" t="e">
        <f t="shared" ca="1" si="86"/>
        <v>#DIV/0!</v>
      </c>
    </row>
    <row r="222" spans="1:65" x14ac:dyDescent="0.25">
      <c r="A222" s="1" t="s">
        <v>153</v>
      </c>
      <c r="B222" s="11">
        <v>5748500</v>
      </c>
      <c r="C222" s="11">
        <v>2172842</v>
      </c>
      <c r="D222" s="11">
        <v>1713735</v>
      </c>
      <c r="E222" s="11">
        <v>75</v>
      </c>
      <c r="F222" s="11">
        <v>9</v>
      </c>
      <c r="G222" s="11">
        <v>558</v>
      </c>
      <c r="H222" s="11">
        <v>227</v>
      </c>
      <c r="I222" s="11">
        <v>857</v>
      </c>
      <c r="J222" s="11">
        <v>0</v>
      </c>
      <c r="K222" s="11">
        <v>0</v>
      </c>
      <c r="M222" t="str">
        <f t="shared" si="77"/>
        <v>2024-09</v>
      </c>
      <c r="N222">
        <f t="shared" si="73"/>
        <v>558</v>
      </c>
      <c r="O222">
        <f t="shared" si="73"/>
        <v>227</v>
      </c>
      <c r="P222">
        <f t="shared" si="73"/>
        <v>857</v>
      </c>
      <c r="Q222">
        <f t="shared" si="73"/>
        <v>0</v>
      </c>
      <c r="R222">
        <f t="shared" si="73"/>
        <v>0</v>
      </c>
      <c r="U222" t="str">
        <f t="shared" si="78"/>
        <v>2024-09</v>
      </c>
      <c r="V222">
        <f t="shared" si="87"/>
        <v>113094</v>
      </c>
      <c r="W222">
        <f t="shared" si="87"/>
        <v>32881</v>
      </c>
      <c r="X222">
        <f t="shared" si="87"/>
        <v>125424</v>
      </c>
      <c r="Y222">
        <f t="shared" si="87"/>
        <v>13</v>
      </c>
      <c r="Z222">
        <f t="shared" si="87"/>
        <v>2</v>
      </c>
      <c r="AC222">
        <f t="shared" si="88"/>
        <v>9.7068800556666951E-5</v>
      </c>
      <c r="AD222">
        <f t="shared" si="88"/>
        <v>1.0447147100433442E-4</v>
      </c>
      <c r="AE222">
        <f t="shared" si="88"/>
        <v>5.0007731650459372E-4</v>
      </c>
      <c r="AF222">
        <f t="shared" si="88"/>
        <v>0</v>
      </c>
      <c r="AG222">
        <f t="shared" si="88"/>
        <v>0</v>
      </c>
      <c r="AI222" t="str">
        <f t="shared" si="79"/>
        <v>2024-09</v>
      </c>
      <c r="AJ222">
        <f t="shared" si="76"/>
        <v>9.7078223899721769E-5</v>
      </c>
      <c r="AK222">
        <f t="shared" si="76"/>
        <v>1.044823865279708E-4</v>
      </c>
      <c r="AL222">
        <f t="shared" si="76"/>
        <v>5.0032752938474845E-4</v>
      </c>
      <c r="AM222">
        <f t="shared" si="76"/>
        <v>0</v>
      </c>
      <c r="AN222">
        <f t="shared" si="76"/>
        <v>0</v>
      </c>
      <c r="AP222" t="str">
        <f t="shared" si="80"/>
        <v>2024-09</v>
      </c>
      <c r="AQ222">
        <f t="shared" ca="1" si="81"/>
        <v>1.9091169246296245E-4</v>
      </c>
      <c r="AR222">
        <f t="shared" ca="1" si="81"/>
        <v>1.0711129217299055E-4</v>
      </c>
      <c r="AS222">
        <f t="shared" ca="1" si="81"/>
        <v>6.7447166593145673E-4</v>
      </c>
      <c r="AT222" t="e">
        <f t="shared" ca="1" si="81"/>
        <v>#NUM!</v>
      </c>
      <c r="AU222" t="e">
        <f t="shared" ca="1" si="81"/>
        <v>#DIV/0!</v>
      </c>
      <c r="AW222" t="str">
        <f t="shared" si="82"/>
        <v>2024-09</v>
      </c>
      <c r="AX222">
        <f t="shared" ca="1" si="83"/>
        <v>2.6648953996280162E-2</v>
      </c>
      <c r="AY222">
        <f t="shared" ca="1" si="83"/>
        <v>1.5044545080345107E-2</v>
      </c>
      <c r="AZ222">
        <f t="shared" ca="1" si="83"/>
        <v>8.1867813036142892E-2</v>
      </c>
      <c r="BA222" t="e">
        <f t="shared" ca="1" si="83"/>
        <v>#NUM!</v>
      </c>
      <c r="BB222" t="e">
        <f t="shared" ca="1" si="83"/>
        <v>#DIV/0!</v>
      </c>
      <c r="BD222">
        <f t="shared" ca="1" si="84"/>
        <v>0.56454542577712896</v>
      </c>
      <c r="BE222">
        <f t="shared" ca="1" si="84"/>
        <v>3.0720835439758929</v>
      </c>
      <c r="BF222" t="e">
        <f t="shared" ca="1" si="84"/>
        <v>#NUM!</v>
      </c>
      <c r="BG222" t="e">
        <f t="shared" ca="1" si="84"/>
        <v>#DIV/0!</v>
      </c>
      <c r="BI222" t="str">
        <f t="shared" si="85"/>
        <v>2024-09</v>
      </c>
      <c r="BJ222">
        <f t="shared" ca="1" si="86"/>
        <v>1.0741994390723735</v>
      </c>
      <c r="BK222">
        <f t="shared" ca="1" si="86"/>
        <v>1.3004285718613442</v>
      </c>
      <c r="BL222" t="e">
        <f t="shared" ca="1" si="86"/>
        <v>#NUM!</v>
      </c>
      <c r="BM222" t="e">
        <f t="shared" ca="1" si="86"/>
        <v>#DIV/0!</v>
      </c>
    </row>
    <row r="223" spans="1:65" x14ac:dyDescent="0.25">
      <c r="A223" s="1" t="s">
        <v>154</v>
      </c>
      <c r="B223" s="11">
        <v>5747942</v>
      </c>
      <c r="C223" s="11">
        <v>2172615</v>
      </c>
      <c r="D223" s="11">
        <v>1712878</v>
      </c>
      <c r="E223" s="11">
        <v>75</v>
      </c>
      <c r="F223" s="11">
        <v>9</v>
      </c>
      <c r="G223" s="11">
        <v>635</v>
      </c>
      <c r="H223" s="11">
        <v>219</v>
      </c>
      <c r="I223" s="11">
        <v>807</v>
      </c>
      <c r="J223" s="11">
        <v>0</v>
      </c>
      <c r="K223" s="11">
        <v>0</v>
      </c>
      <c r="M223" t="str">
        <f t="shared" si="77"/>
        <v>2024-10</v>
      </c>
      <c r="N223">
        <f t="shared" si="73"/>
        <v>635</v>
      </c>
      <c r="O223">
        <f t="shared" si="73"/>
        <v>219</v>
      </c>
      <c r="P223">
        <f t="shared" si="73"/>
        <v>807</v>
      </c>
      <c r="Q223">
        <f t="shared" si="73"/>
        <v>0</v>
      </c>
      <c r="R223">
        <f t="shared" si="73"/>
        <v>0</v>
      </c>
      <c r="U223" t="str">
        <f t="shared" si="78"/>
        <v>2024-10</v>
      </c>
      <c r="V223">
        <f t="shared" si="87"/>
        <v>113729</v>
      </c>
      <c r="W223">
        <f t="shared" si="87"/>
        <v>33100</v>
      </c>
      <c r="X223">
        <f t="shared" si="87"/>
        <v>126231</v>
      </c>
      <c r="Y223">
        <f t="shared" si="87"/>
        <v>13</v>
      </c>
      <c r="Z223">
        <f t="shared" si="87"/>
        <v>2</v>
      </c>
      <c r="AC223">
        <f t="shared" si="88"/>
        <v>1.1047432280979871E-4</v>
      </c>
      <c r="AD223">
        <f t="shared" si="88"/>
        <v>1.0080018779213068E-4</v>
      </c>
      <c r="AE223">
        <f t="shared" si="88"/>
        <v>4.711368819028559E-4</v>
      </c>
      <c r="AF223">
        <f t="shared" si="88"/>
        <v>0</v>
      </c>
      <c r="AG223">
        <f t="shared" si="88"/>
        <v>0</v>
      </c>
      <c r="AI223" t="str">
        <f t="shared" si="79"/>
        <v>2024-10</v>
      </c>
      <c r="AJ223">
        <f t="shared" si="76"/>
        <v>1.1048652884667805E-4</v>
      </c>
      <c r="AK223">
        <f t="shared" si="76"/>
        <v>1.0081034957961609E-4</v>
      </c>
      <c r="AL223">
        <f t="shared" si="76"/>
        <v>4.7135896521916957E-4</v>
      </c>
      <c r="AM223">
        <f t="shared" si="76"/>
        <v>0</v>
      </c>
      <c r="AN223">
        <f t="shared" si="76"/>
        <v>0</v>
      </c>
      <c r="AP223" t="str">
        <f t="shared" si="80"/>
        <v>2024-10</v>
      </c>
      <c r="AQ223">
        <f t="shared" ca="1" si="81"/>
        <v>2.1833987729535473E-4</v>
      </c>
      <c r="AR223">
        <f t="shared" ca="1" si="81"/>
        <v>1.0336533986571783E-4</v>
      </c>
      <c r="AS223">
        <f t="shared" ca="1" si="81"/>
        <v>6.3678707909017287E-4</v>
      </c>
      <c r="AT223" t="e">
        <f t="shared" ca="1" si="81"/>
        <v>#NUM!</v>
      </c>
      <c r="AU223" t="e">
        <f t="shared" ca="1" si="81"/>
        <v>#DIV/0!</v>
      </c>
      <c r="AW223" t="str">
        <f t="shared" si="82"/>
        <v>2024-10</v>
      </c>
      <c r="AX223">
        <f t="shared" ref="AX223:BB238" ca="1" si="89">IF(ROW()&gt;=$B$2, AQ223+AX222,0)</f>
        <v>2.6867293873575518E-2</v>
      </c>
      <c r="AY223">
        <f t="shared" ca="1" si="89"/>
        <v>1.5147910420210825E-2</v>
      </c>
      <c r="AZ223">
        <f t="shared" ca="1" si="89"/>
        <v>8.250460011523307E-2</v>
      </c>
      <c r="BA223" t="e">
        <f t="shared" ca="1" si="89"/>
        <v>#NUM!</v>
      </c>
      <c r="BB223" t="e">
        <f t="shared" ca="1" si="89"/>
        <v>#DIV/0!</v>
      </c>
      <c r="BD223">
        <f t="shared" ca="1" si="84"/>
        <v>0.56380484359495087</v>
      </c>
      <c r="BE223">
        <f t="shared" ca="1" si="84"/>
        <v>3.0708191343519666</v>
      </c>
      <c r="BF223" t="e">
        <f t="shared" ca="1" si="84"/>
        <v>#NUM!</v>
      </c>
      <c r="BG223" t="e">
        <f t="shared" ca="1" si="84"/>
        <v>#DIV/0!</v>
      </c>
      <c r="BI223" t="str">
        <f t="shared" si="85"/>
        <v>2024-10</v>
      </c>
      <c r="BJ223">
        <f t="shared" ca="1" si="86"/>
        <v>1.0727902823803541</v>
      </c>
      <c r="BK223">
        <f t="shared" ca="1" si="86"/>
        <v>1.299893340843713</v>
      </c>
      <c r="BL223" t="e">
        <f t="shared" ca="1" si="86"/>
        <v>#NUM!</v>
      </c>
      <c r="BM223" t="e">
        <f t="shared" ca="1" si="86"/>
        <v>#DIV/0!</v>
      </c>
    </row>
    <row r="224" spans="1:65" x14ac:dyDescent="0.25">
      <c r="A224" s="1" t="s">
        <v>155</v>
      </c>
      <c r="B224" s="11">
        <v>5747307</v>
      </c>
      <c r="C224" s="11">
        <v>2172396</v>
      </c>
      <c r="D224" s="11">
        <v>1712071</v>
      </c>
      <c r="E224" s="11">
        <v>75</v>
      </c>
      <c r="F224" s="11">
        <v>9</v>
      </c>
      <c r="G224" s="11">
        <v>604</v>
      </c>
      <c r="H224" s="11">
        <v>207</v>
      </c>
      <c r="I224" s="11">
        <v>843</v>
      </c>
      <c r="J224" s="11">
        <v>0</v>
      </c>
      <c r="K224" s="11">
        <v>0</v>
      </c>
      <c r="M224" t="str">
        <f t="shared" si="77"/>
        <v>2024-11</v>
      </c>
      <c r="N224">
        <f t="shared" si="73"/>
        <v>604</v>
      </c>
      <c r="O224">
        <f t="shared" si="73"/>
        <v>207</v>
      </c>
      <c r="P224">
        <f t="shared" si="73"/>
        <v>843</v>
      </c>
      <c r="Q224">
        <f t="shared" si="73"/>
        <v>0</v>
      </c>
      <c r="R224">
        <f t="shared" si="73"/>
        <v>0</v>
      </c>
      <c r="U224" t="str">
        <f t="shared" si="78"/>
        <v>2024-11</v>
      </c>
      <c r="V224">
        <f t="shared" si="87"/>
        <v>114333</v>
      </c>
      <c r="W224">
        <f t="shared" si="87"/>
        <v>33307</v>
      </c>
      <c r="X224">
        <f t="shared" si="87"/>
        <v>127074</v>
      </c>
      <c r="Y224">
        <f t="shared" si="87"/>
        <v>13</v>
      </c>
      <c r="Z224">
        <f t="shared" si="87"/>
        <v>2</v>
      </c>
      <c r="AC224">
        <f t="shared" si="88"/>
        <v>1.0509269819760802E-4</v>
      </c>
      <c r="AD224">
        <f t="shared" si="88"/>
        <v>9.528649472748063E-5</v>
      </c>
      <c r="AE224">
        <f t="shared" si="88"/>
        <v>4.9238612183723684E-4</v>
      </c>
      <c r="AF224">
        <f t="shared" si="88"/>
        <v>0</v>
      </c>
      <c r="AG224">
        <f t="shared" si="88"/>
        <v>0</v>
      </c>
      <c r="AI224" t="str">
        <f t="shared" si="79"/>
        <v>2024-11</v>
      </c>
      <c r="AJ224">
        <f t="shared" si="76"/>
        <v>1.0510374393034179E-4</v>
      </c>
      <c r="AK224">
        <f t="shared" si="76"/>
        <v>9.5295575180833018E-5</v>
      </c>
      <c r="AL224">
        <f t="shared" si="76"/>
        <v>4.9262869532782022E-4</v>
      </c>
      <c r="AM224">
        <f t="shared" si="76"/>
        <v>0</v>
      </c>
      <c r="AN224">
        <f t="shared" si="76"/>
        <v>0</v>
      </c>
      <c r="AP224" t="str">
        <f t="shared" si="80"/>
        <v>2024-11</v>
      </c>
      <c r="AQ224">
        <f t="shared" ca="1" si="81"/>
        <v>2.0871561669379301E-4</v>
      </c>
      <c r="AR224">
        <f t="shared" ca="1" si="81"/>
        <v>9.772826606939984E-5</v>
      </c>
      <c r="AS224">
        <f t="shared" ca="1" si="81"/>
        <v>6.6695316379093142E-4</v>
      </c>
      <c r="AT224" t="e">
        <f t="shared" ca="1" si="81"/>
        <v>#NUM!</v>
      </c>
      <c r="AU224" t="e">
        <f t="shared" ca="1" si="81"/>
        <v>#DIV/0!</v>
      </c>
      <c r="AW224" t="str">
        <f t="shared" si="82"/>
        <v>2024-11</v>
      </c>
      <c r="AX224">
        <f t="shared" ca="1" si="89"/>
        <v>2.7076009490269309E-2</v>
      </c>
      <c r="AY224">
        <f t="shared" ca="1" si="89"/>
        <v>1.5245638686280224E-2</v>
      </c>
      <c r="AZ224">
        <f t="shared" ca="1" si="89"/>
        <v>8.3171553279024008E-2</v>
      </c>
      <c r="BA224" t="e">
        <f t="shared" ca="1" si="89"/>
        <v>#NUM!</v>
      </c>
      <c r="BB224" t="e">
        <f t="shared" ca="1" si="89"/>
        <v>#DIV/0!</v>
      </c>
      <c r="BD224">
        <f t="shared" ca="1" si="84"/>
        <v>0.56306815418126022</v>
      </c>
      <c r="BE224">
        <f t="shared" ca="1" si="84"/>
        <v>3.0717803267469881</v>
      </c>
      <c r="BF224" t="e">
        <f t="shared" ca="1" si="84"/>
        <v>#NUM!</v>
      </c>
      <c r="BG224" t="e">
        <f t="shared" ca="1" si="84"/>
        <v>#DIV/0!</v>
      </c>
      <c r="BI224" t="str">
        <f t="shared" si="85"/>
        <v>2024-11</v>
      </c>
      <c r="BJ224">
        <f t="shared" ca="1" si="86"/>
        <v>1.0713885327268737</v>
      </c>
      <c r="BK224">
        <f t="shared" ca="1" si="86"/>
        <v>1.300300218467856</v>
      </c>
      <c r="BL224" t="e">
        <f t="shared" ca="1" si="86"/>
        <v>#NUM!</v>
      </c>
      <c r="BM224" t="e">
        <f t="shared" ca="1" si="86"/>
        <v>#DIV/0!</v>
      </c>
    </row>
    <row r="225" spans="1:65" x14ac:dyDescent="0.25">
      <c r="A225" s="1" t="s">
        <v>156</v>
      </c>
      <c r="B225" s="11">
        <v>5746703</v>
      </c>
      <c r="C225" s="11">
        <v>2172189</v>
      </c>
      <c r="D225" s="11">
        <v>1711228</v>
      </c>
      <c r="E225" s="11">
        <v>75</v>
      </c>
      <c r="F225" s="11">
        <v>9</v>
      </c>
      <c r="G225" s="11">
        <v>588</v>
      </c>
      <c r="H225" s="11">
        <v>248</v>
      </c>
      <c r="I225" s="11">
        <v>787</v>
      </c>
      <c r="J225" s="11">
        <v>0</v>
      </c>
      <c r="K225" s="11">
        <v>0</v>
      </c>
      <c r="M225" t="str">
        <f t="shared" si="77"/>
        <v>2024-12</v>
      </c>
      <c r="N225">
        <f t="shared" si="73"/>
        <v>588</v>
      </c>
      <c r="O225">
        <f t="shared" si="73"/>
        <v>248</v>
      </c>
      <c r="P225">
        <f t="shared" si="73"/>
        <v>787</v>
      </c>
      <c r="Q225">
        <f t="shared" si="73"/>
        <v>0</v>
      </c>
      <c r="R225">
        <f t="shared" si="73"/>
        <v>0</v>
      </c>
      <c r="U225" t="str">
        <f t="shared" si="78"/>
        <v>2024-12</v>
      </c>
      <c r="V225">
        <f t="shared" ref="V225:Z240" si="90">N225+V224</f>
        <v>114921</v>
      </c>
      <c r="W225">
        <f t="shared" si="90"/>
        <v>33555</v>
      </c>
      <c r="X225">
        <f t="shared" si="90"/>
        <v>127861</v>
      </c>
      <c r="Y225">
        <f t="shared" si="90"/>
        <v>13</v>
      </c>
      <c r="Z225">
        <f t="shared" si="90"/>
        <v>2</v>
      </c>
      <c r="AC225">
        <f t="shared" si="88"/>
        <v>1.0231953869897226E-4</v>
      </c>
      <c r="AD225">
        <f t="shared" si="88"/>
        <v>1.1417054409169736E-4</v>
      </c>
      <c r="AE225">
        <f t="shared" si="88"/>
        <v>4.5990364814039975E-4</v>
      </c>
      <c r="AF225">
        <f t="shared" si="88"/>
        <v>0</v>
      </c>
      <c r="AG225">
        <f t="shared" si="88"/>
        <v>0</v>
      </c>
      <c r="AI225" t="str">
        <f t="shared" si="79"/>
        <v>2024-12</v>
      </c>
      <c r="AJ225">
        <f t="shared" si="76"/>
        <v>1.0233000914762941E-4</v>
      </c>
      <c r="AK225">
        <f t="shared" si="76"/>
        <v>1.1418358061722485E-4</v>
      </c>
      <c r="AL225">
        <f t="shared" si="76"/>
        <v>4.6011526494302025E-4</v>
      </c>
      <c r="AM225">
        <f t="shared" si="76"/>
        <v>0</v>
      </c>
      <c r="AN225">
        <f t="shared" si="76"/>
        <v>0</v>
      </c>
      <c r="AP225" t="str">
        <f t="shared" si="80"/>
        <v>2024-12</v>
      </c>
      <c r="AQ225">
        <f t="shared" ca="1" si="81"/>
        <v>2.0419861805320662E-4</v>
      </c>
      <c r="AR225">
        <f t="shared" ca="1" si="81"/>
        <v>1.1711937791688896E-4</v>
      </c>
      <c r="AS225">
        <f t="shared" ca="1" si="81"/>
        <v>6.2427426745885299E-4</v>
      </c>
      <c r="AT225" t="e">
        <f t="shared" ca="1" si="81"/>
        <v>#NUM!</v>
      </c>
      <c r="AU225" t="e">
        <f t="shared" ca="1" si="81"/>
        <v>#DIV/0!</v>
      </c>
      <c r="AW225" t="str">
        <f t="shared" si="82"/>
        <v>2024-12</v>
      </c>
      <c r="AX225">
        <f t="shared" ca="1" si="89"/>
        <v>2.7280208108322514E-2</v>
      </c>
      <c r="AY225">
        <f t="shared" ca="1" si="89"/>
        <v>1.5362758064197114E-2</v>
      </c>
      <c r="AZ225">
        <f t="shared" ca="1" si="89"/>
        <v>8.3795827546482862E-2</v>
      </c>
      <c r="BA225" t="e">
        <f t="shared" ca="1" si="89"/>
        <v>#NUM!</v>
      </c>
      <c r="BB225" t="e">
        <f t="shared" ca="1" si="89"/>
        <v>#DIV/0!</v>
      </c>
      <c r="BD225">
        <f t="shared" ca="1" si="84"/>
        <v>0.56314665940947561</v>
      </c>
      <c r="BE225">
        <f t="shared" ca="1" si="84"/>
        <v>3.0716711255922875</v>
      </c>
      <c r="BF225" t="e">
        <f t="shared" ca="1" si="84"/>
        <v>#NUM!</v>
      </c>
      <c r="BG225" t="e">
        <f t="shared" ca="1" si="84"/>
        <v>#DIV/0!</v>
      </c>
      <c r="BI225" t="str">
        <f t="shared" si="85"/>
        <v>2024-12</v>
      </c>
      <c r="BJ225">
        <f t="shared" ca="1" si="86"/>
        <v>1.0715379100280842</v>
      </c>
      <c r="BK225">
        <f t="shared" ca="1" si="86"/>
        <v>1.3002539930642756</v>
      </c>
      <c r="BL225" t="e">
        <f t="shared" ca="1" si="86"/>
        <v>#NUM!</v>
      </c>
      <c r="BM225" t="e">
        <f t="shared" ca="1" si="86"/>
        <v>#DIV/0!</v>
      </c>
    </row>
    <row r="226" spans="1:65" x14ac:dyDescent="0.25">
      <c r="A226" s="1" t="s">
        <v>157</v>
      </c>
      <c r="B226" s="11">
        <v>5746115</v>
      </c>
      <c r="C226" s="11">
        <v>2171941</v>
      </c>
      <c r="D226" s="11">
        <v>1710441</v>
      </c>
      <c r="E226" s="11">
        <v>75</v>
      </c>
      <c r="F226" s="11">
        <v>9</v>
      </c>
      <c r="G226" s="11">
        <v>581</v>
      </c>
      <c r="H226" s="11">
        <v>254</v>
      </c>
      <c r="I226" s="11">
        <v>834</v>
      </c>
      <c r="J226" s="11">
        <v>0</v>
      </c>
      <c r="K226" s="11">
        <v>0</v>
      </c>
      <c r="M226" t="str">
        <f t="shared" si="77"/>
        <v>2024-13</v>
      </c>
      <c r="N226">
        <f t="shared" si="73"/>
        <v>581</v>
      </c>
      <c r="O226">
        <f t="shared" si="73"/>
        <v>254</v>
      </c>
      <c r="P226">
        <f t="shared" si="73"/>
        <v>834</v>
      </c>
      <c r="Q226">
        <f t="shared" si="73"/>
        <v>0</v>
      </c>
      <c r="R226">
        <f t="shared" si="73"/>
        <v>0</v>
      </c>
      <c r="U226" t="str">
        <f t="shared" si="78"/>
        <v>2024-13</v>
      </c>
      <c r="V226">
        <f t="shared" si="90"/>
        <v>115502</v>
      </c>
      <c r="W226">
        <f t="shared" si="90"/>
        <v>33809</v>
      </c>
      <c r="X226">
        <f t="shared" si="90"/>
        <v>128695</v>
      </c>
      <c r="Y226">
        <f t="shared" si="90"/>
        <v>13</v>
      </c>
      <c r="Z226">
        <f t="shared" si="90"/>
        <v>2</v>
      </c>
      <c r="AC226">
        <f t="shared" si="88"/>
        <v>1.0111179466474305E-4</v>
      </c>
      <c r="AD226">
        <f t="shared" si="88"/>
        <v>1.1694608647288301E-4</v>
      </c>
      <c r="AE226">
        <f t="shared" si="88"/>
        <v>4.8759355043523865E-4</v>
      </c>
      <c r="AF226">
        <f t="shared" si="88"/>
        <v>0</v>
      </c>
      <c r="AG226">
        <f t="shared" si="88"/>
        <v>0</v>
      </c>
      <c r="AI226" t="str">
        <f t="shared" si="79"/>
        <v>2024-13</v>
      </c>
      <c r="AJ226">
        <f t="shared" si="76"/>
        <v>1.0112201937983237E-4</v>
      </c>
      <c r="AK226">
        <f t="shared" si="76"/>
        <v>1.1695976459291924E-4</v>
      </c>
      <c r="AL226">
        <f t="shared" si="76"/>
        <v>4.8783142356088194E-4</v>
      </c>
      <c r="AM226">
        <f t="shared" si="76"/>
        <v>0</v>
      </c>
      <c r="AN226">
        <f t="shared" si="76"/>
        <v>0</v>
      </c>
      <c r="AP226" t="str">
        <f t="shared" si="80"/>
        <v>2024-13</v>
      </c>
      <c r="AQ226">
        <f t="shared" ca="1" si="81"/>
        <v>2.0277226208238592E-4</v>
      </c>
      <c r="AR226">
        <f t="shared" ca="1" si="81"/>
        <v>1.1998839008281131E-4</v>
      </c>
      <c r="AS226">
        <f t="shared" ca="1" si="81"/>
        <v>6.6330263763193819E-4</v>
      </c>
      <c r="AT226" t="e">
        <f t="shared" ca="1" si="81"/>
        <v>#NUM!</v>
      </c>
      <c r="AU226" t="e">
        <f t="shared" ca="1" si="81"/>
        <v>#DIV/0!</v>
      </c>
      <c r="AW226" t="str">
        <f t="shared" si="82"/>
        <v>2024-13</v>
      </c>
      <c r="AX226">
        <f t="shared" ca="1" si="89"/>
        <v>2.7482980370404902E-2</v>
      </c>
      <c r="AY226">
        <f t="shared" ca="1" si="89"/>
        <v>1.5482746454279925E-2</v>
      </c>
      <c r="AZ226">
        <f t="shared" ca="1" si="89"/>
        <v>8.44591301841148E-2</v>
      </c>
      <c r="BA226" t="e">
        <f t="shared" ca="1" si="89"/>
        <v>#NUM!</v>
      </c>
      <c r="BB226" t="e">
        <f t="shared" ca="1" si="89"/>
        <v>#DIV/0!</v>
      </c>
      <c r="BD226">
        <f t="shared" ca="1" si="84"/>
        <v>0.56335762153920355</v>
      </c>
      <c r="BE226">
        <f t="shared" ca="1" si="84"/>
        <v>3.0731430523839682</v>
      </c>
      <c r="BF226" t="e">
        <f t="shared" ca="1" si="84"/>
        <v>#NUM!</v>
      </c>
      <c r="BG226" t="e">
        <f t="shared" ca="1" si="84"/>
        <v>#DIV/0!</v>
      </c>
      <c r="BI226" t="str">
        <f t="shared" si="85"/>
        <v>2024-13</v>
      </c>
      <c r="BJ226">
        <f t="shared" ca="1" si="86"/>
        <v>1.0719393221927602</v>
      </c>
      <c r="BK226">
        <f t="shared" ca="1" si="86"/>
        <v>1.3008770671533065</v>
      </c>
      <c r="BL226" t="e">
        <f t="shared" ca="1" si="86"/>
        <v>#NUM!</v>
      </c>
      <c r="BM226" t="e">
        <f t="shared" ca="1" si="86"/>
        <v>#DIV/0!</v>
      </c>
    </row>
    <row r="227" spans="1:65" x14ac:dyDescent="0.25">
      <c r="A227" s="1" t="s">
        <v>158</v>
      </c>
      <c r="B227" s="11">
        <v>5745534</v>
      </c>
      <c r="C227" s="11">
        <v>2171687</v>
      </c>
      <c r="D227" s="11">
        <v>1709607</v>
      </c>
      <c r="E227" s="11">
        <v>75</v>
      </c>
      <c r="F227" s="11">
        <v>9</v>
      </c>
      <c r="G227" s="11">
        <v>559</v>
      </c>
      <c r="H227" s="11">
        <v>254</v>
      </c>
      <c r="I227" s="11">
        <v>870</v>
      </c>
      <c r="J227" s="11">
        <v>0</v>
      </c>
      <c r="K227" s="11">
        <v>0</v>
      </c>
      <c r="M227" t="str">
        <f t="shared" si="77"/>
        <v>2024-14</v>
      </c>
      <c r="N227">
        <f t="shared" si="73"/>
        <v>559</v>
      </c>
      <c r="O227">
        <f t="shared" si="73"/>
        <v>254</v>
      </c>
      <c r="P227">
        <f t="shared" si="73"/>
        <v>870</v>
      </c>
      <c r="Q227">
        <f t="shared" si="73"/>
        <v>0</v>
      </c>
      <c r="R227">
        <f t="shared" si="73"/>
        <v>0</v>
      </c>
      <c r="U227" t="str">
        <f t="shared" si="78"/>
        <v>2024-14</v>
      </c>
      <c r="V227">
        <f t="shared" si="90"/>
        <v>116061</v>
      </c>
      <c r="W227">
        <f t="shared" si="90"/>
        <v>34063</v>
      </c>
      <c r="X227">
        <f t="shared" si="90"/>
        <v>129565</v>
      </c>
      <c r="Y227">
        <f t="shared" si="90"/>
        <v>13</v>
      </c>
      <c r="Z227">
        <f t="shared" si="90"/>
        <v>2</v>
      </c>
      <c r="AC227">
        <f t="shared" si="88"/>
        <v>9.7292958322063716E-5</v>
      </c>
      <c r="AD227">
        <f t="shared" si="88"/>
        <v>1.1695976445961135E-4</v>
      </c>
      <c r="AE227">
        <f t="shared" si="88"/>
        <v>5.0888888498935717E-4</v>
      </c>
      <c r="AF227">
        <f t="shared" si="88"/>
        <v>0</v>
      </c>
      <c r="AG227">
        <f t="shared" si="88"/>
        <v>0</v>
      </c>
      <c r="AI227" t="str">
        <f t="shared" si="79"/>
        <v>2024-14</v>
      </c>
      <c r="AJ227">
        <f t="shared" si="76"/>
        <v>9.7302425239675677E-5</v>
      </c>
      <c r="AK227">
        <f t="shared" si="76"/>
        <v>1.1697344577964224E-4</v>
      </c>
      <c r="AL227">
        <f t="shared" si="76"/>
        <v>5.0914799573858029E-4</v>
      </c>
      <c r="AM227">
        <f t="shared" si="76"/>
        <v>0</v>
      </c>
      <c r="AN227">
        <f t="shared" si="76"/>
        <v>0</v>
      </c>
      <c r="AP227" t="str">
        <f t="shared" si="80"/>
        <v>2024-14</v>
      </c>
      <c r="AQ227">
        <f t="shared" ca="1" si="81"/>
        <v>1.9606474282836465E-4</v>
      </c>
      <c r="AR227">
        <f t="shared" ca="1" si="81"/>
        <v>1.200238810412078E-4</v>
      </c>
      <c r="AS227">
        <f t="shared" ca="1" si="81"/>
        <v>6.9377580724284851E-4</v>
      </c>
      <c r="AT227" t="e">
        <f t="shared" ca="1" si="81"/>
        <v>#NUM!</v>
      </c>
      <c r="AU227" t="e">
        <f t="shared" ca="1" si="81"/>
        <v>#DIV/0!</v>
      </c>
      <c r="AW227" t="str">
        <f t="shared" si="82"/>
        <v>2024-14</v>
      </c>
      <c r="AX227">
        <f t="shared" ca="1" si="89"/>
        <v>2.7679045113233266E-2</v>
      </c>
      <c r="AY227">
        <f t="shared" ca="1" si="89"/>
        <v>1.5602770335321132E-2</v>
      </c>
      <c r="AZ227">
        <f t="shared" ca="1" si="89"/>
        <v>8.515290599135765E-2</v>
      </c>
      <c r="BA227" t="e">
        <f t="shared" ca="1" si="89"/>
        <v>#NUM!</v>
      </c>
      <c r="BB227" t="e">
        <f t="shared" ca="1" si="89"/>
        <v>#DIV/0!</v>
      </c>
      <c r="BD227">
        <f t="shared" ca="1" si="84"/>
        <v>0.56370334567146951</v>
      </c>
      <c r="BE227">
        <f t="shared" ca="1" si="84"/>
        <v>3.0764394379575726</v>
      </c>
      <c r="BF227" t="e">
        <f t="shared" ca="1" si="84"/>
        <v>#NUM!</v>
      </c>
      <c r="BG227" t="e">
        <f t="shared" ca="1" si="84"/>
        <v>#DIV/0!</v>
      </c>
      <c r="BI227" t="str">
        <f t="shared" si="85"/>
        <v>2024-14</v>
      </c>
      <c r="BJ227">
        <f t="shared" ca="1" si="86"/>
        <v>1.0725971552952829</v>
      </c>
      <c r="BK227">
        <f t="shared" ca="1" si="86"/>
        <v>1.3022724439138744</v>
      </c>
      <c r="BL227" t="e">
        <f t="shared" ca="1" si="86"/>
        <v>#NUM!</v>
      </c>
      <c r="BM227" t="e">
        <f t="shared" ca="1" si="86"/>
        <v>#DIV/0!</v>
      </c>
    </row>
    <row r="228" spans="1:65" x14ac:dyDescent="0.25">
      <c r="A228" s="1" t="s">
        <v>159</v>
      </c>
      <c r="B228" s="11">
        <v>5744975</v>
      </c>
      <c r="C228" s="11">
        <v>2171433</v>
      </c>
      <c r="D228" s="11">
        <v>1708737</v>
      </c>
      <c r="E228" s="11">
        <v>75</v>
      </c>
      <c r="F228" s="11">
        <v>9</v>
      </c>
      <c r="G228" s="11">
        <v>576</v>
      </c>
      <c r="H228" s="11">
        <v>194</v>
      </c>
      <c r="I228" s="11">
        <v>792</v>
      </c>
      <c r="J228" s="11">
        <v>0</v>
      </c>
      <c r="K228" s="11">
        <v>0</v>
      </c>
      <c r="M228" t="str">
        <f t="shared" si="77"/>
        <v>2024-15</v>
      </c>
      <c r="N228">
        <f t="shared" si="73"/>
        <v>576</v>
      </c>
      <c r="O228">
        <f t="shared" si="73"/>
        <v>194</v>
      </c>
      <c r="P228">
        <f t="shared" si="73"/>
        <v>792</v>
      </c>
      <c r="Q228">
        <f t="shared" si="73"/>
        <v>0</v>
      </c>
      <c r="R228">
        <f t="shared" si="73"/>
        <v>0</v>
      </c>
      <c r="U228" t="str">
        <f t="shared" si="78"/>
        <v>2024-15</v>
      </c>
      <c r="V228">
        <f t="shared" si="90"/>
        <v>116637</v>
      </c>
      <c r="W228">
        <f t="shared" si="90"/>
        <v>34257</v>
      </c>
      <c r="X228">
        <f t="shared" si="90"/>
        <v>130357</v>
      </c>
      <c r="Y228">
        <f t="shared" si="90"/>
        <v>13</v>
      </c>
      <c r="Z228">
        <f t="shared" si="90"/>
        <v>2</v>
      </c>
      <c r="AC228">
        <f t="shared" si="88"/>
        <v>1.0026153290484293E-4</v>
      </c>
      <c r="AD228">
        <f t="shared" si="88"/>
        <v>8.934192305265693E-5</v>
      </c>
      <c r="AE228">
        <f t="shared" si="88"/>
        <v>4.6350023438364123E-4</v>
      </c>
      <c r="AF228">
        <f t="shared" si="88"/>
        <v>0</v>
      </c>
      <c r="AG228">
        <f t="shared" si="88"/>
        <v>0</v>
      </c>
      <c r="AI228" t="str">
        <f t="shared" si="79"/>
        <v>2024-15</v>
      </c>
      <c r="AJ228">
        <f t="shared" si="76"/>
        <v>1.0027158637185681E-4</v>
      </c>
      <c r="AK228">
        <f t="shared" si="76"/>
        <v>8.9349905804556769E-5</v>
      </c>
      <c r="AL228">
        <f t="shared" si="76"/>
        <v>4.6371517478145864E-4</v>
      </c>
      <c r="AM228">
        <f t="shared" si="76"/>
        <v>0</v>
      </c>
      <c r="AN228">
        <f t="shared" si="76"/>
        <v>0</v>
      </c>
      <c r="AP228" t="str">
        <f t="shared" si="80"/>
        <v>2024-15</v>
      </c>
      <c r="AQ228">
        <f t="shared" ca="1" si="81"/>
        <v>2.0303305597003672E-4</v>
      </c>
      <c r="AR228">
        <f t="shared" ca="1" si="81"/>
        <v>9.1696365647402341E-5</v>
      </c>
      <c r="AS228">
        <f t="shared" ca="1" si="81"/>
        <v>6.3322722921681739E-4</v>
      </c>
      <c r="AT228" t="e">
        <f t="shared" ca="1" si="81"/>
        <v>#NUM!</v>
      </c>
      <c r="AU228" t="e">
        <f t="shared" ca="1" si="81"/>
        <v>#DIV/0!</v>
      </c>
      <c r="AW228" t="str">
        <f t="shared" si="82"/>
        <v>2024-15</v>
      </c>
      <c r="AX228">
        <f t="shared" ca="1" si="89"/>
        <v>2.7882078169203302E-2</v>
      </c>
      <c r="AY228">
        <f t="shared" ca="1" si="89"/>
        <v>1.5694466700968534E-2</v>
      </c>
      <c r="AZ228">
        <f t="shared" ca="1" si="89"/>
        <v>8.5786133220574462E-2</v>
      </c>
      <c r="BA228" t="e">
        <f t="shared" ca="1" si="89"/>
        <v>#NUM!</v>
      </c>
      <c r="BB228" t="e">
        <f t="shared" ca="1" si="89"/>
        <v>#DIV/0!</v>
      </c>
      <c r="BD228">
        <f t="shared" ca="1" si="84"/>
        <v>0.56288726420341229</v>
      </c>
      <c r="BE228">
        <f t="shared" ca="1" si="84"/>
        <v>3.0767481785245172</v>
      </c>
      <c r="BF228" t="e">
        <f t="shared" ca="1" si="84"/>
        <v>#NUM!</v>
      </c>
      <c r="BG228" t="e">
        <f t="shared" ca="1" si="84"/>
        <v>#DIV/0!</v>
      </c>
      <c r="BI228" t="str">
        <f t="shared" si="85"/>
        <v>2024-15</v>
      </c>
      <c r="BJ228">
        <f t="shared" ca="1" si="86"/>
        <v>1.0710443409154344</v>
      </c>
      <c r="BK228">
        <f t="shared" ca="1" si="86"/>
        <v>1.3024031353644161</v>
      </c>
      <c r="BL228" t="e">
        <f t="shared" ca="1" si="86"/>
        <v>#NUM!</v>
      </c>
      <c r="BM228" t="e">
        <f t="shared" ca="1" si="86"/>
        <v>#DIV/0!</v>
      </c>
    </row>
    <row r="229" spans="1:65" x14ac:dyDescent="0.25">
      <c r="A229" s="1" t="s">
        <v>160</v>
      </c>
      <c r="B229" s="11">
        <v>5744399</v>
      </c>
      <c r="C229" s="11">
        <v>2171239</v>
      </c>
      <c r="D229" s="11">
        <v>1707945</v>
      </c>
      <c r="E229" s="11">
        <v>75</v>
      </c>
      <c r="F229" s="11">
        <v>9</v>
      </c>
      <c r="G229" s="11">
        <v>593</v>
      </c>
      <c r="H229" s="11">
        <v>213</v>
      </c>
      <c r="I229" s="11">
        <v>784</v>
      </c>
      <c r="J229" s="11">
        <v>0</v>
      </c>
      <c r="K229" s="11">
        <v>0</v>
      </c>
      <c r="M229" t="str">
        <f t="shared" si="77"/>
        <v>2024-16</v>
      </c>
      <c r="N229">
        <f t="shared" si="73"/>
        <v>593</v>
      </c>
      <c r="O229">
        <f t="shared" si="73"/>
        <v>213</v>
      </c>
      <c r="P229">
        <f t="shared" si="73"/>
        <v>784</v>
      </c>
      <c r="Q229">
        <f t="shared" si="73"/>
        <v>0</v>
      </c>
      <c r="R229">
        <f t="shared" si="73"/>
        <v>0</v>
      </c>
      <c r="U229" t="str">
        <f t="shared" si="78"/>
        <v>2024-16</v>
      </c>
      <c r="V229">
        <f t="shared" si="90"/>
        <v>117230</v>
      </c>
      <c r="W229">
        <f t="shared" si="90"/>
        <v>34470</v>
      </c>
      <c r="X229">
        <f t="shared" si="90"/>
        <v>131141</v>
      </c>
      <c r="Y229">
        <f t="shared" si="90"/>
        <v>13</v>
      </c>
      <c r="Z229">
        <f t="shared" si="90"/>
        <v>2</v>
      </c>
      <c r="AC229">
        <f t="shared" si="88"/>
        <v>1.0323099074420144E-4</v>
      </c>
      <c r="AD229">
        <f t="shared" si="88"/>
        <v>9.8100669709783221E-5</v>
      </c>
      <c r="AE229">
        <f t="shared" si="88"/>
        <v>4.5903117489146312E-4</v>
      </c>
      <c r="AF229">
        <f t="shared" si="88"/>
        <v>0</v>
      </c>
      <c r="AG229">
        <f t="shared" si="88"/>
        <v>0</v>
      </c>
      <c r="AI229" t="str">
        <f t="shared" si="79"/>
        <v>2024-16</v>
      </c>
      <c r="AJ229">
        <f t="shared" si="76"/>
        <v>1.0324164857355034E-4</v>
      </c>
      <c r="AK229">
        <f t="shared" si="76"/>
        <v>9.8110294473984267E-5</v>
      </c>
      <c r="AL229">
        <f t="shared" si="76"/>
        <v>4.5924198934893854E-4</v>
      </c>
      <c r="AM229">
        <f t="shared" si="76"/>
        <v>0</v>
      </c>
      <c r="AN229">
        <f t="shared" si="76"/>
        <v>0</v>
      </c>
      <c r="AP229" t="str">
        <f t="shared" si="80"/>
        <v>2024-16</v>
      </c>
      <c r="AQ229">
        <f t="shared" ca="1" si="81"/>
        <v>2.1006651138109978E-4</v>
      </c>
      <c r="AR229">
        <f t="shared" ca="1" si="81"/>
        <v>1.0070481701988641E-4</v>
      </c>
      <c r="AS229">
        <f t="shared" ca="1" si="81"/>
        <v>6.2846778883690483E-4</v>
      </c>
      <c r="AT229" t="e">
        <f t="shared" ca="1" si="81"/>
        <v>#NUM!</v>
      </c>
      <c r="AU229" t="e">
        <f t="shared" ca="1" si="81"/>
        <v>#DIV/0!</v>
      </c>
      <c r="AW229" t="str">
        <f t="shared" si="82"/>
        <v>2024-16</v>
      </c>
      <c r="AX229">
        <f t="shared" ca="1" si="89"/>
        <v>2.8092144680584401E-2</v>
      </c>
      <c r="AY229">
        <f t="shared" ca="1" si="89"/>
        <v>1.579517151798842E-2</v>
      </c>
      <c r="AZ229">
        <f t="shared" ca="1" si="89"/>
        <v>8.6414601009411368E-2</v>
      </c>
      <c r="BA229" t="e">
        <f t="shared" ca="1" si="89"/>
        <v>#NUM!</v>
      </c>
      <c r="BB229" t="e">
        <f t="shared" ca="1" si="89"/>
        <v>#DIV/0!</v>
      </c>
      <c r="BD229">
        <f t="shared" ca="1" si="84"/>
        <v>0.56226292786058063</v>
      </c>
      <c r="BE229">
        <f t="shared" ca="1" si="84"/>
        <v>3.0761126283510829</v>
      </c>
      <c r="BF229" t="e">
        <f t="shared" ca="1" si="84"/>
        <v>#NUM!</v>
      </c>
      <c r="BG229" t="e">
        <f t="shared" ca="1" si="84"/>
        <v>#DIV/0!</v>
      </c>
      <c r="BI229" t="str">
        <f t="shared" si="85"/>
        <v>2024-16</v>
      </c>
      <c r="BJ229">
        <f t="shared" ca="1" si="86"/>
        <v>1.0698563731830963</v>
      </c>
      <c r="BK229">
        <f t="shared" ca="1" si="86"/>
        <v>1.3021341037470937</v>
      </c>
      <c r="BL229" t="e">
        <f t="shared" ca="1" si="86"/>
        <v>#NUM!</v>
      </c>
      <c r="BM229" t="e">
        <f t="shared" ca="1" si="86"/>
        <v>#DIV/0!</v>
      </c>
    </row>
    <row r="230" spans="1:65" x14ac:dyDescent="0.25">
      <c r="A230" s="1" t="s">
        <v>161</v>
      </c>
      <c r="B230" s="11">
        <v>5743806</v>
      </c>
      <c r="C230" s="11">
        <v>2171026</v>
      </c>
      <c r="D230" s="11">
        <v>1707161</v>
      </c>
      <c r="E230" s="11">
        <v>75</v>
      </c>
      <c r="F230" s="11">
        <v>9</v>
      </c>
      <c r="G230" s="11">
        <v>532</v>
      </c>
      <c r="H230" s="11">
        <v>207</v>
      </c>
      <c r="I230" s="11">
        <v>767</v>
      </c>
      <c r="J230" s="11">
        <v>0</v>
      </c>
      <c r="K230" s="11">
        <v>0</v>
      </c>
      <c r="M230" t="str">
        <f t="shared" si="77"/>
        <v>2024-17</v>
      </c>
      <c r="N230">
        <f t="shared" si="73"/>
        <v>532</v>
      </c>
      <c r="O230">
        <f t="shared" si="73"/>
        <v>207</v>
      </c>
      <c r="P230">
        <f t="shared" si="73"/>
        <v>767</v>
      </c>
      <c r="Q230">
        <f t="shared" si="73"/>
        <v>0</v>
      </c>
      <c r="R230">
        <f t="shared" si="73"/>
        <v>0</v>
      </c>
      <c r="U230" t="str">
        <f t="shared" si="78"/>
        <v>2024-17</v>
      </c>
      <c r="V230">
        <f t="shared" si="90"/>
        <v>117762</v>
      </c>
      <c r="W230">
        <f t="shared" si="90"/>
        <v>34677</v>
      </c>
      <c r="X230">
        <f t="shared" si="90"/>
        <v>131908</v>
      </c>
      <c r="Y230">
        <f t="shared" si="90"/>
        <v>13</v>
      </c>
      <c r="Z230">
        <f t="shared" si="90"/>
        <v>2</v>
      </c>
      <c r="AC230">
        <f t="shared" si="88"/>
        <v>9.2621512634653741E-5</v>
      </c>
      <c r="AD230">
        <f t="shared" si="88"/>
        <v>9.5346624130710552E-5</v>
      </c>
      <c r="AE230">
        <f t="shared" si="88"/>
        <v>4.4928392811222843E-4</v>
      </c>
      <c r="AF230">
        <f t="shared" si="88"/>
        <v>0</v>
      </c>
      <c r="AG230">
        <f t="shared" si="88"/>
        <v>0</v>
      </c>
      <c r="AI230" t="str">
        <f t="shared" si="79"/>
        <v>2024-17</v>
      </c>
      <c r="AJ230">
        <f t="shared" si="76"/>
        <v>9.263009224012366E-5</v>
      </c>
      <c r="AK230">
        <f t="shared" si="76"/>
        <v>9.5355716048509532E-5</v>
      </c>
      <c r="AL230">
        <f t="shared" si="76"/>
        <v>4.494858824594239E-4</v>
      </c>
      <c r="AM230">
        <f t="shared" si="76"/>
        <v>0</v>
      </c>
      <c r="AN230">
        <f t="shared" si="76"/>
        <v>0</v>
      </c>
      <c r="AP230" t="str">
        <f t="shared" si="80"/>
        <v>2024-17</v>
      </c>
      <c r="AQ230">
        <f t="shared" ca="1" si="81"/>
        <v>1.8939434845322361E-4</v>
      </c>
      <c r="AR230">
        <f t="shared" ca="1" si="81"/>
        <v>9.7894893604492467E-5</v>
      </c>
      <c r="AS230">
        <f t="shared" ca="1" si="81"/>
        <v>6.1643977082573656E-4</v>
      </c>
      <c r="AT230" t="e">
        <f t="shared" ca="1" si="81"/>
        <v>#NUM!</v>
      </c>
      <c r="AU230" t="e">
        <f t="shared" ca="1" si="81"/>
        <v>#DIV/0!</v>
      </c>
      <c r="AW230" t="str">
        <f t="shared" si="82"/>
        <v>2024-17</v>
      </c>
      <c r="AX230">
        <f t="shared" ca="1" si="89"/>
        <v>2.8281539029037624E-2</v>
      </c>
      <c r="AY230">
        <f t="shared" ca="1" si="89"/>
        <v>1.5893066411592913E-2</v>
      </c>
      <c r="AZ230">
        <f t="shared" ca="1" si="89"/>
        <v>8.7031040780237101E-2</v>
      </c>
      <c r="BA230" t="e">
        <f t="shared" ca="1" si="89"/>
        <v>#NUM!</v>
      </c>
      <c r="BB230" t="e">
        <f t="shared" ca="1" si="89"/>
        <v>#DIV/0!</v>
      </c>
      <c r="BD230">
        <f t="shared" ca="1" si="84"/>
        <v>0.56195903607915243</v>
      </c>
      <c r="BE230">
        <f t="shared" ca="1" si="84"/>
        <v>3.0773092189530193</v>
      </c>
      <c r="BF230" t="e">
        <f t="shared" ca="1" si="84"/>
        <v>#NUM!</v>
      </c>
      <c r="BG230" t="e">
        <f t="shared" ca="1" si="84"/>
        <v>#DIV/0!</v>
      </c>
      <c r="BI230" t="str">
        <f t="shared" si="85"/>
        <v>2024-17</v>
      </c>
      <c r="BJ230">
        <f t="shared" ca="1" si="86"/>
        <v>1.0692781373738176</v>
      </c>
      <c r="BK230">
        <f t="shared" ca="1" si="86"/>
        <v>1.3026406266281625</v>
      </c>
      <c r="BL230" t="e">
        <f t="shared" ca="1" si="86"/>
        <v>#NUM!</v>
      </c>
      <c r="BM230" t="e">
        <f t="shared" ca="1" si="86"/>
        <v>#DIV/0!</v>
      </c>
    </row>
    <row r="231" spans="1:65" x14ac:dyDescent="0.25">
      <c r="A231" s="1" t="s">
        <v>162</v>
      </c>
      <c r="B231" s="11">
        <v>5743274</v>
      </c>
      <c r="C231" s="11">
        <v>2170819</v>
      </c>
      <c r="D231" s="11">
        <v>1706394</v>
      </c>
      <c r="E231" s="11">
        <v>75</v>
      </c>
      <c r="F231" s="11">
        <v>9</v>
      </c>
      <c r="G231" s="11">
        <v>548</v>
      </c>
      <c r="H231" s="11">
        <v>240</v>
      </c>
      <c r="I231" s="11">
        <v>806</v>
      </c>
      <c r="J231" s="11">
        <v>0</v>
      </c>
      <c r="K231" s="11">
        <v>0</v>
      </c>
      <c r="M231" t="str">
        <f t="shared" si="77"/>
        <v>2024-18</v>
      </c>
      <c r="N231">
        <f t="shared" ref="N231:R254" si="91">G231</f>
        <v>548</v>
      </c>
      <c r="O231">
        <f t="shared" si="91"/>
        <v>240</v>
      </c>
      <c r="P231">
        <f t="shared" si="91"/>
        <v>806</v>
      </c>
      <c r="Q231">
        <f t="shared" si="91"/>
        <v>0</v>
      </c>
      <c r="R231">
        <f t="shared" si="91"/>
        <v>0</v>
      </c>
      <c r="U231" t="str">
        <f t="shared" si="78"/>
        <v>2024-18</v>
      </c>
      <c r="V231">
        <f t="shared" si="90"/>
        <v>118310</v>
      </c>
      <c r="W231">
        <f t="shared" si="90"/>
        <v>34917</v>
      </c>
      <c r="X231">
        <f t="shared" si="90"/>
        <v>132714</v>
      </c>
      <c r="Y231">
        <f t="shared" si="90"/>
        <v>13</v>
      </c>
      <c r="Z231">
        <f t="shared" si="90"/>
        <v>2</v>
      </c>
      <c r="AC231">
        <f t="shared" si="88"/>
        <v>9.5415959607708081E-5</v>
      </c>
      <c r="AD231">
        <f t="shared" si="88"/>
        <v>1.1055735185660343E-4</v>
      </c>
      <c r="AE231">
        <f t="shared" si="88"/>
        <v>4.723410888692764E-4</v>
      </c>
      <c r="AF231">
        <f t="shared" si="88"/>
        <v>0</v>
      </c>
      <c r="AG231">
        <f t="shared" si="88"/>
        <v>0</v>
      </c>
      <c r="AI231" t="str">
        <f t="shared" si="79"/>
        <v>2024-18</v>
      </c>
      <c r="AJ231">
        <f t="shared" si="76"/>
        <v>9.542506475424121E-5</v>
      </c>
      <c r="AK231">
        <f t="shared" si="76"/>
        <v>1.1056957624875793E-4</v>
      </c>
      <c r="AL231">
        <f t="shared" si="76"/>
        <v>4.7256430919985975E-4</v>
      </c>
      <c r="AM231">
        <f t="shared" si="76"/>
        <v>0</v>
      </c>
      <c r="AN231">
        <f t="shared" si="76"/>
        <v>0</v>
      </c>
      <c r="AP231" t="str">
        <f t="shared" si="80"/>
        <v>2024-18</v>
      </c>
      <c r="AQ231">
        <f t="shared" ca="1" si="81"/>
        <v>1.9606063682563781E-4</v>
      </c>
      <c r="AR231">
        <f t="shared" ca="1" si="81"/>
        <v>1.1353417114197028E-4</v>
      </c>
      <c r="AS231">
        <f t="shared" ca="1" si="81"/>
        <v>6.4948432349814231E-4</v>
      </c>
      <c r="AT231" t="e">
        <f t="shared" ca="1" si="81"/>
        <v>#NUM!</v>
      </c>
      <c r="AU231" t="e">
        <f t="shared" ca="1" si="81"/>
        <v>#DIV/0!</v>
      </c>
      <c r="AW231" t="str">
        <f t="shared" si="82"/>
        <v>2024-18</v>
      </c>
      <c r="AX231">
        <f t="shared" ca="1" si="89"/>
        <v>2.8477599665863263E-2</v>
      </c>
      <c r="AY231">
        <f t="shared" ca="1" si="89"/>
        <v>1.6006600582734884E-2</v>
      </c>
      <c r="AZ231">
        <f t="shared" ca="1" si="89"/>
        <v>8.7680525103735238E-2</v>
      </c>
      <c r="BA231" t="e">
        <f t="shared" ca="1" si="89"/>
        <v>#NUM!</v>
      </c>
      <c r="BB231" t="e">
        <f t="shared" ca="1" si="89"/>
        <v>#DIV/0!</v>
      </c>
      <c r="BD231">
        <f t="shared" ca="1" si="84"/>
        <v>0.56207688746753315</v>
      </c>
      <c r="BE231">
        <f t="shared" ca="1" si="84"/>
        <v>3.0789296195086222</v>
      </c>
      <c r="BF231" t="e">
        <f t="shared" ca="1" si="84"/>
        <v>#NUM!</v>
      </c>
      <c r="BG231" t="e">
        <f t="shared" ca="1" si="84"/>
        <v>#DIV/0!</v>
      </c>
      <c r="BI231" t="str">
        <f t="shared" si="85"/>
        <v>2024-18</v>
      </c>
      <c r="BJ231">
        <f t="shared" ca="1" si="86"/>
        <v>1.0695023813221556</v>
      </c>
      <c r="BK231">
        <f t="shared" ca="1" si="86"/>
        <v>1.3033265504157816</v>
      </c>
      <c r="BL231" t="e">
        <f t="shared" ca="1" si="86"/>
        <v>#NUM!</v>
      </c>
      <c r="BM231" t="e">
        <f t="shared" ca="1" si="86"/>
        <v>#DIV/0!</v>
      </c>
    </row>
    <row r="232" spans="1:65" x14ac:dyDescent="0.25">
      <c r="A232" s="1" t="s">
        <v>163</v>
      </c>
      <c r="B232" s="11">
        <v>5742726</v>
      </c>
      <c r="C232" s="11">
        <v>2170579</v>
      </c>
      <c r="D232" s="11">
        <v>1705588</v>
      </c>
      <c r="E232" s="11">
        <v>75</v>
      </c>
      <c r="F232" s="11">
        <v>9</v>
      </c>
      <c r="G232" s="11">
        <v>561</v>
      </c>
      <c r="H232" s="11">
        <v>233</v>
      </c>
      <c r="I232" s="11">
        <v>755</v>
      </c>
      <c r="J232" s="11">
        <v>0</v>
      </c>
      <c r="K232" s="11">
        <v>0</v>
      </c>
      <c r="M232" t="str">
        <f t="shared" si="77"/>
        <v>2024-19</v>
      </c>
      <c r="N232">
        <f t="shared" si="91"/>
        <v>561</v>
      </c>
      <c r="O232">
        <f t="shared" si="91"/>
        <v>233</v>
      </c>
      <c r="P232">
        <f t="shared" si="91"/>
        <v>755</v>
      </c>
      <c r="Q232">
        <f t="shared" si="91"/>
        <v>0</v>
      </c>
      <c r="R232">
        <f t="shared" si="91"/>
        <v>0</v>
      </c>
      <c r="U232" t="str">
        <f t="shared" si="78"/>
        <v>2024-19</v>
      </c>
      <c r="V232">
        <f t="shared" si="90"/>
        <v>118871</v>
      </c>
      <c r="W232">
        <f t="shared" si="90"/>
        <v>35150</v>
      </c>
      <c r="X232">
        <f t="shared" si="90"/>
        <v>133469</v>
      </c>
      <c r="Y232">
        <f t="shared" si="90"/>
        <v>13</v>
      </c>
      <c r="Z232">
        <f t="shared" si="90"/>
        <v>2</v>
      </c>
      <c r="AC232">
        <f t="shared" si="88"/>
        <v>9.7688797968072997E-5</v>
      </c>
      <c r="AD232">
        <f t="shared" si="88"/>
        <v>1.0734463016549962E-4</v>
      </c>
      <c r="AE232">
        <f t="shared" si="88"/>
        <v>4.4266258908951049E-4</v>
      </c>
      <c r="AF232">
        <f t="shared" si="88"/>
        <v>0</v>
      </c>
      <c r="AG232">
        <f t="shared" si="88"/>
        <v>0</v>
      </c>
      <c r="AI232" t="str">
        <f t="shared" si="79"/>
        <v>2024-19</v>
      </c>
      <c r="AJ232">
        <f t="shared" si="76"/>
        <v>9.7698342079471708E-5</v>
      </c>
      <c r="AK232">
        <f t="shared" si="76"/>
        <v>1.0735615437529364E-4</v>
      </c>
      <c r="AL232">
        <f t="shared" si="76"/>
        <v>4.4285863327351758E-4</v>
      </c>
      <c r="AM232">
        <f t="shared" si="76"/>
        <v>0</v>
      </c>
      <c r="AN232">
        <f t="shared" si="76"/>
        <v>0</v>
      </c>
      <c r="AP232" t="str">
        <f t="shared" si="80"/>
        <v>2024-19</v>
      </c>
      <c r="AQ232">
        <f t="shared" ca="1" si="81"/>
        <v>2.0171034220140373E-4</v>
      </c>
      <c r="AR232">
        <f t="shared" ca="1" si="81"/>
        <v>1.1025429999183344E-4</v>
      </c>
      <c r="AS232">
        <f t="shared" ca="1" si="81"/>
        <v>6.0996656616435388E-4</v>
      </c>
      <c r="AT232" t="e">
        <f t="shared" ca="1" si="81"/>
        <v>#NUM!</v>
      </c>
      <c r="AU232" t="e">
        <f t="shared" ca="1" si="81"/>
        <v>#DIV/0!</v>
      </c>
      <c r="AW232" t="str">
        <f t="shared" si="82"/>
        <v>2024-19</v>
      </c>
      <c r="AX232">
        <f t="shared" ca="1" si="89"/>
        <v>2.8679310008064667E-2</v>
      </c>
      <c r="AY232">
        <f t="shared" ca="1" si="89"/>
        <v>1.6116854882726718E-2</v>
      </c>
      <c r="AZ232">
        <f t="shared" ca="1" si="89"/>
        <v>8.8290491669899593E-2</v>
      </c>
      <c r="BA232" t="e">
        <f t="shared" ca="1" si="89"/>
        <v>#NUM!</v>
      </c>
      <c r="BB232" t="e">
        <f t="shared" ca="1" si="89"/>
        <v>#DIV/0!</v>
      </c>
      <c r="BD232">
        <f t="shared" ca="1" si="84"/>
        <v>0.56196801381186068</v>
      </c>
      <c r="BE232">
        <f t="shared" ca="1" si="84"/>
        <v>3.0785430906486999</v>
      </c>
      <c r="BF232" t="e">
        <f t="shared" ca="1" si="84"/>
        <v>#NUM!</v>
      </c>
      <c r="BG232" t="e">
        <f t="shared" ca="1" si="84"/>
        <v>#DIV/0!</v>
      </c>
      <c r="BI232" t="str">
        <f t="shared" si="85"/>
        <v>2024-19</v>
      </c>
      <c r="BJ232">
        <f t="shared" ca="1" si="86"/>
        <v>1.0692952199237755</v>
      </c>
      <c r="BK232">
        <f t="shared" ca="1" si="86"/>
        <v>1.3031629307856196</v>
      </c>
      <c r="BL232" t="e">
        <f t="shared" ca="1" si="86"/>
        <v>#NUM!</v>
      </c>
      <c r="BM232" t="e">
        <f t="shared" ca="1" si="86"/>
        <v>#DIV/0!</v>
      </c>
    </row>
    <row r="233" spans="1:65" x14ac:dyDescent="0.25">
      <c r="A233" s="1" t="s">
        <v>164</v>
      </c>
      <c r="B233" s="11">
        <v>5742165</v>
      </c>
      <c r="C233" s="11">
        <v>2170346</v>
      </c>
      <c r="D233" s="11">
        <v>1704833</v>
      </c>
      <c r="E233" s="11">
        <v>75</v>
      </c>
      <c r="F233" s="11">
        <v>9</v>
      </c>
      <c r="G233" s="11">
        <v>548</v>
      </c>
      <c r="H233" s="11">
        <v>213</v>
      </c>
      <c r="I233" s="11">
        <v>776</v>
      </c>
      <c r="J233" s="11">
        <v>0</v>
      </c>
      <c r="K233" s="11">
        <v>0</v>
      </c>
      <c r="M233" t="str">
        <f t="shared" si="77"/>
        <v>2024-20</v>
      </c>
      <c r="N233">
        <f t="shared" si="91"/>
        <v>548</v>
      </c>
      <c r="O233">
        <f t="shared" si="91"/>
        <v>213</v>
      </c>
      <c r="P233">
        <f t="shared" si="91"/>
        <v>776</v>
      </c>
      <c r="Q233">
        <f t="shared" si="91"/>
        <v>0</v>
      </c>
      <c r="R233">
        <f t="shared" si="91"/>
        <v>0</v>
      </c>
      <c r="U233" t="str">
        <f t="shared" si="78"/>
        <v>2024-20</v>
      </c>
      <c r="V233">
        <f t="shared" si="90"/>
        <v>119419</v>
      </c>
      <c r="W233">
        <f t="shared" si="90"/>
        <v>35363</v>
      </c>
      <c r="X233">
        <f t="shared" si="90"/>
        <v>134245</v>
      </c>
      <c r="Y233">
        <f t="shared" si="90"/>
        <v>13</v>
      </c>
      <c r="Z233">
        <f t="shared" si="90"/>
        <v>2</v>
      </c>
      <c r="AC233">
        <f t="shared" si="88"/>
        <v>9.5434387552430138E-5</v>
      </c>
      <c r="AD233">
        <f t="shared" si="88"/>
        <v>9.8141033733791755E-5</v>
      </c>
      <c r="AE233">
        <f t="shared" si="88"/>
        <v>4.5517654808418183E-4</v>
      </c>
      <c r="AF233">
        <f t="shared" si="88"/>
        <v>0</v>
      </c>
      <c r="AG233">
        <f t="shared" si="88"/>
        <v>0</v>
      </c>
      <c r="AI233" t="str">
        <f t="shared" si="79"/>
        <v>2024-20</v>
      </c>
      <c r="AJ233">
        <f t="shared" si="76"/>
        <v>9.5443496216469621E-5</v>
      </c>
      <c r="AK233">
        <f t="shared" si="76"/>
        <v>9.8150666420463166E-5</v>
      </c>
      <c r="AL233">
        <f t="shared" si="76"/>
        <v>4.5538383599269045E-4</v>
      </c>
      <c r="AM233">
        <f t="shared" si="76"/>
        <v>0</v>
      </c>
      <c r="AN233">
        <f t="shared" si="76"/>
        <v>0</v>
      </c>
      <c r="AP233" t="str">
        <f t="shared" si="80"/>
        <v>2024-20</v>
      </c>
      <c r="AQ233">
        <f t="shared" ca="1" si="81"/>
        <v>1.9801602521142509E-4</v>
      </c>
      <c r="AR233">
        <f t="shared" ca="1" si="81"/>
        <v>1.0081832652325345E-4</v>
      </c>
      <c r="AS233">
        <f t="shared" ca="1" si="81"/>
        <v>6.2856715980828576E-4</v>
      </c>
      <c r="AT233" t="e">
        <f t="shared" ca="1" si="81"/>
        <v>#NUM!</v>
      </c>
      <c r="AU233" t="e">
        <f t="shared" ca="1" si="81"/>
        <v>#DIV/0!</v>
      </c>
      <c r="AW233" t="str">
        <f t="shared" si="82"/>
        <v>2024-20</v>
      </c>
      <c r="AX233">
        <f t="shared" ca="1" si="89"/>
        <v>2.8877326033276092E-2</v>
      </c>
      <c r="AY233">
        <f t="shared" ca="1" si="89"/>
        <v>1.621767320924997E-2</v>
      </c>
      <c r="AZ233">
        <f t="shared" ca="1" si="89"/>
        <v>8.8919058829707881E-2</v>
      </c>
      <c r="BA233" t="e">
        <f t="shared" ca="1" si="89"/>
        <v>#NUM!</v>
      </c>
      <c r="BB233" t="e">
        <f t="shared" ca="1" si="89"/>
        <v>#DIV/0!</v>
      </c>
      <c r="BD233">
        <f t="shared" ca="1" si="84"/>
        <v>0.56160577993135252</v>
      </c>
      <c r="BE233">
        <f t="shared" ca="1" si="84"/>
        <v>3.0791998790762047</v>
      </c>
      <c r="BF233" t="e">
        <f t="shared" ca="1" si="84"/>
        <v>#NUM!</v>
      </c>
      <c r="BG233" t="e">
        <f t="shared" ca="1" si="84"/>
        <v>#DIV/0!</v>
      </c>
      <c r="BI233" t="str">
        <f t="shared" si="85"/>
        <v>2024-20</v>
      </c>
      <c r="BJ233">
        <f t="shared" ca="1" si="86"/>
        <v>1.0686059725869128</v>
      </c>
      <c r="BK233">
        <f t="shared" ca="1" si="86"/>
        <v>1.3034409526637909</v>
      </c>
      <c r="BL233" t="e">
        <f t="shared" ca="1" si="86"/>
        <v>#NUM!</v>
      </c>
      <c r="BM233" t="e">
        <f t="shared" ca="1" si="86"/>
        <v>#DIV/0!</v>
      </c>
    </row>
    <row r="234" spans="1:65" x14ac:dyDescent="0.25">
      <c r="A234" s="1" t="s">
        <v>165</v>
      </c>
      <c r="B234" s="11">
        <v>5741617</v>
      </c>
      <c r="C234" s="11">
        <v>2170133</v>
      </c>
      <c r="D234" s="11">
        <v>1704057</v>
      </c>
      <c r="E234" s="11">
        <v>75</v>
      </c>
      <c r="F234" s="11">
        <v>9</v>
      </c>
      <c r="G234" s="11">
        <v>564</v>
      </c>
      <c r="H234" s="11">
        <v>258</v>
      </c>
      <c r="I234" s="11">
        <v>768</v>
      </c>
      <c r="J234" s="11">
        <v>0</v>
      </c>
      <c r="K234" s="11">
        <v>0</v>
      </c>
      <c r="M234" t="str">
        <f t="shared" si="77"/>
        <v>2024-21</v>
      </c>
      <c r="N234">
        <f t="shared" si="91"/>
        <v>564</v>
      </c>
      <c r="O234">
        <f t="shared" si="91"/>
        <v>258</v>
      </c>
      <c r="P234">
        <f t="shared" si="91"/>
        <v>768</v>
      </c>
      <c r="Q234">
        <f t="shared" si="91"/>
        <v>0</v>
      </c>
      <c r="R234">
        <f t="shared" si="91"/>
        <v>0</v>
      </c>
      <c r="U234" t="str">
        <f t="shared" si="78"/>
        <v>2024-21</v>
      </c>
      <c r="V234">
        <f t="shared" si="90"/>
        <v>119983</v>
      </c>
      <c r="W234">
        <f t="shared" si="90"/>
        <v>35621</v>
      </c>
      <c r="X234">
        <f t="shared" si="90"/>
        <v>135013</v>
      </c>
      <c r="Y234">
        <f t="shared" si="90"/>
        <v>13</v>
      </c>
      <c r="Z234">
        <f t="shared" si="90"/>
        <v>2</v>
      </c>
      <c r="AC234">
        <f t="shared" si="88"/>
        <v>9.8230167564294173E-5</v>
      </c>
      <c r="AD234">
        <f t="shared" si="88"/>
        <v>1.1888672261101047E-4</v>
      </c>
      <c r="AE234">
        <f t="shared" si="88"/>
        <v>4.5068914948267574E-4</v>
      </c>
      <c r="AF234">
        <f t="shared" si="88"/>
        <v>0</v>
      </c>
      <c r="AG234">
        <f t="shared" si="88"/>
        <v>0</v>
      </c>
      <c r="AI234" t="str">
        <f t="shared" si="79"/>
        <v>2024-21</v>
      </c>
      <c r="AJ234">
        <f t="shared" si="76"/>
        <v>9.823981775703027E-5</v>
      </c>
      <c r="AK234">
        <f t="shared" si="76"/>
        <v>1.1890085848450777E-4</v>
      </c>
      <c r="AL234">
        <f t="shared" si="76"/>
        <v>4.5089236941666815E-4</v>
      </c>
      <c r="AM234">
        <f t="shared" si="76"/>
        <v>0</v>
      </c>
      <c r="AN234">
        <f t="shared" si="76"/>
        <v>0</v>
      </c>
      <c r="AP234" t="str">
        <f t="shared" si="80"/>
        <v>2024-21</v>
      </c>
      <c r="AQ234">
        <f t="shared" ca="1" si="81"/>
        <v>2.0481161104327921E-4</v>
      </c>
      <c r="AR234">
        <f t="shared" ca="1" si="81"/>
        <v>1.2215432929194779E-4</v>
      </c>
      <c r="AS234">
        <f t="shared" ca="1" si="81"/>
        <v>6.2370628750065232E-4</v>
      </c>
      <c r="AT234" t="e">
        <f t="shared" ca="1" si="81"/>
        <v>#NUM!</v>
      </c>
      <c r="AU234" t="e">
        <f t="shared" ca="1" si="81"/>
        <v>#DIV/0!</v>
      </c>
      <c r="AW234" t="str">
        <f t="shared" si="82"/>
        <v>2024-21</v>
      </c>
      <c r="AX234">
        <f t="shared" ca="1" si="89"/>
        <v>2.908213764431937E-2</v>
      </c>
      <c r="AY234">
        <f t="shared" ca="1" si="89"/>
        <v>1.6339827538541917E-2</v>
      </c>
      <c r="AZ234">
        <f t="shared" ca="1" si="89"/>
        <v>8.9542765117208531E-2</v>
      </c>
      <c r="BA234" t="e">
        <f t="shared" ca="1" si="89"/>
        <v>#NUM!</v>
      </c>
      <c r="BB234" t="e">
        <f t="shared" ca="1" si="89"/>
        <v>#DIV/0!</v>
      </c>
      <c r="BD234">
        <f t="shared" ca="1" si="84"/>
        <v>0.56185098008892698</v>
      </c>
      <c r="BE234">
        <f t="shared" ca="1" si="84"/>
        <v>3.0789609145082557</v>
      </c>
      <c r="BF234" t="e">
        <f t="shared" ca="1" si="84"/>
        <v>#NUM!</v>
      </c>
      <c r="BG234" t="e">
        <f t="shared" ca="1" si="84"/>
        <v>#DIV/0!</v>
      </c>
      <c r="BI234" t="str">
        <f t="shared" si="85"/>
        <v>2024-21</v>
      </c>
      <c r="BJ234">
        <f t="shared" ca="1" si="86"/>
        <v>1.069072531803763</v>
      </c>
      <c r="BK234">
        <f t="shared" ca="1" si="86"/>
        <v>1.3033397977481205</v>
      </c>
      <c r="BL234" t="e">
        <f t="shared" ca="1" si="86"/>
        <v>#NUM!</v>
      </c>
      <c r="BM234" t="e">
        <f t="shared" ca="1" si="86"/>
        <v>#DIV/0!</v>
      </c>
    </row>
    <row r="235" spans="1:65" x14ac:dyDescent="0.25">
      <c r="A235" s="1" t="s">
        <v>166</v>
      </c>
      <c r="B235" s="11">
        <v>5741053</v>
      </c>
      <c r="C235" s="11">
        <v>2169875</v>
      </c>
      <c r="D235" s="11">
        <v>1703289</v>
      </c>
      <c r="E235" s="11">
        <v>75</v>
      </c>
      <c r="F235" s="11">
        <v>9</v>
      </c>
      <c r="G235" s="11">
        <v>567</v>
      </c>
      <c r="H235" s="11">
        <v>204</v>
      </c>
      <c r="I235" s="11">
        <v>784</v>
      </c>
      <c r="J235" s="11">
        <v>0</v>
      </c>
      <c r="K235" s="11">
        <v>0</v>
      </c>
      <c r="M235" t="str">
        <f t="shared" si="77"/>
        <v>2024-22</v>
      </c>
      <c r="N235">
        <f t="shared" si="91"/>
        <v>567</v>
      </c>
      <c r="O235">
        <f t="shared" si="91"/>
        <v>204</v>
      </c>
      <c r="P235">
        <f t="shared" si="91"/>
        <v>784</v>
      </c>
      <c r="Q235">
        <f t="shared" si="91"/>
        <v>0</v>
      </c>
      <c r="R235">
        <f t="shared" si="91"/>
        <v>0</v>
      </c>
      <c r="U235" t="str">
        <f t="shared" si="78"/>
        <v>2024-22</v>
      </c>
      <c r="V235">
        <f t="shared" si="90"/>
        <v>120550</v>
      </c>
      <c r="W235">
        <f t="shared" si="90"/>
        <v>35825</v>
      </c>
      <c r="X235">
        <f t="shared" si="90"/>
        <v>135797</v>
      </c>
      <c r="Y235">
        <f t="shared" si="90"/>
        <v>13</v>
      </c>
      <c r="Z235">
        <f t="shared" si="90"/>
        <v>2</v>
      </c>
      <c r="AC235">
        <f t="shared" si="88"/>
        <v>9.8762369899737902E-5</v>
      </c>
      <c r="AD235">
        <f t="shared" si="88"/>
        <v>9.4014632179272999E-5</v>
      </c>
      <c r="AE235">
        <f t="shared" si="88"/>
        <v>4.602859526480826E-4</v>
      </c>
      <c r="AF235">
        <f t="shared" si="88"/>
        <v>0</v>
      </c>
      <c r="AG235">
        <f t="shared" si="88"/>
        <v>0</v>
      </c>
      <c r="AI235" t="str">
        <f t="shared" si="79"/>
        <v>2024-22</v>
      </c>
      <c r="AJ235">
        <f t="shared" si="76"/>
        <v>9.8772124949151525E-5</v>
      </c>
      <c r="AK235">
        <f t="shared" si="76"/>
        <v>9.4023471830635846E-5</v>
      </c>
      <c r="AL235">
        <f t="shared" si="76"/>
        <v>4.6049792150646004E-4</v>
      </c>
      <c r="AM235">
        <f t="shared" si="76"/>
        <v>0</v>
      </c>
      <c r="AN235">
        <f t="shared" si="76"/>
        <v>0</v>
      </c>
      <c r="AP235" t="str">
        <f t="shared" si="80"/>
        <v>2024-22</v>
      </c>
      <c r="AQ235">
        <f t="shared" ca="1" si="81"/>
        <v>2.0692570778964924E-4</v>
      </c>
      <c r="AR235">
        <f t="shared" ca="1" si="81"/>
        <v>9.6613496163113448E-5</v>
      </c>
      <c r="AS235">
        <f t="shared" ca="1" si="81"/>
        <v>6.3836353540072416E-4</v>
      </c>
      <c r="AT235" t="e">
        <f t="shared" ca="1" si="81"/>
        <v>#NUM!</v>
      </c>
      <c r="AU235" t="e">
        <f t="shared" ca="1" si="81"/>
        <v>#DIV/0!</v>
      </c>
      <c r="AW235" t="str">
        <f t="shared" si="82"/>
        <v>2024-22</v>
      </c>
      <c r="AX235">
        <f t="shared" ca="1" si="89"/>
        <v>2.928906335210902E-2</v>
      </c>
      <c r="AY235">
        <f t="shared" ca="1" si="89"/>
        <v>1.643644103470503E-2</v>
      </c>
      <c r="AZ235">
        <f t="shared" ca="1" si="89"/>
        <v>9.0181128652609258E-2</v>
      </c>
      <c r="BA235" t="e">
        <f t="shared" ca="1" si="89"/>
        <v>#NUM!</v>
      </c>
      <c r="BB235" t="e">
        <f t="shared" ca="1" si="89"/>
        <v>#DIV/0!</v>
      </c>
      <c r="BD235">
        <f t="shared" ca="1" si="84"/>
        <v>0.56118015236979202</v>
      </c>
      <c r="BE235">
        <f t="shared" ca="1" si="84"/>
        <v>3.0790035027226494</v>
      </c>
      <c r="BF235" t="e">
        <f t="shared" ca="1" si="84"/>
        <v>#NUM!</v>
      </c>
      <c r="BG235" t="e">
        <f t="shared" ca="1" si="84"/>
        <v>#DIV/0!</v>
      </c>
      <c r="BI235" t="str">
        <f t="shared" si="85"/>
        <v>2024-22</v>
      </c>
      <c r="BJ235">
        <f t="shared" ca="1" si="86"/>
        <v>1.067796101729749</v>
      </c>
      <c r="BK235">
        <f t="shared" ca="1" si="86"/>
        <v>1.3033578255556424</v>
      </c>
      <c r="BL235" t="e">
        <f t="shared" ca="1" si="86"/>
        <v>#NUM!</v>
      </c>
      <c r="BM235" t="e">
        <f t="shared" ca="1" si="86"/>
        <v>#DIV/0!</v>
      </c>
    </row>
    <row r="236" spans="1:65" x14ac:dyDescent="0.25">
      <c r="A236" s="1" t="s">
        <v>167</v>
      </c>
      <c r="B236" s="11">
        <v>5740486</v>
      </c>
      <c r="C236" s="11">
        <v>2169671</v>
      </c>
      <c r="D236" s="11">
        <v>1702505</v>
      </c>
      <c r="E236" s="11">
        <v>75</v>
      </c>
      <c r="F236" s="11">
        <v>9</v>
      </c>
      <c r="G236" s="11">
        <v>540</v>
      </c>
      <c r="H236" s="11">
        <v>220</v>
      </c>
      <c r="I236" s="11">
        <v>752</v>
      </c>
      <c r="J236" s="11">
        <v>0</v>
      </c>
      <c r="K236" s="11">
        <v>0</v>
      </c>
      <c r="M236" t="str">
        <f t="shared" si="77"/>
        <v>2024-23</v>
      </c>
      <c r="N236">
        <f t="shared" si="91"/>
        <v>540</v>
      </c>
      <c r="O236">
        <f t="shared" si="91"/>
        <v>220</v>
      </c>
      <c r="P236">
        <f t="shared" si="91"/>
        <v>752</v>
      </c>
      <c r="Q236">
        <f t="shared" si="91"/>
        <v>0</v>
      </c>
      <c r="R236">
        <f t="shared" si="91"/>
        <v>0</v>
      </c>
      <c r="U236" t="str">
        <f t="shared" si="78"/>
        <v>2024-23</v>
      </c>
      <c r="V236">
        <f t="shared" si="90"/>
        <v>121090</v>
      </c>
      <c r="W236">
        <f t="shared" si="90"/>
        <v>36045</v>
      </c>
      <c r="X236">
        <f t="shared" si="90"/>
        <v>136549</v>
      </c>
      <c r="Y236">
        <f t="shared" si="90"/>
        <v>13</v>
      </c>
      <c r="Z236">
        <f t="shared" si="90"/>
        <v>2</v>
      </c>
      <c r="AC236">
        <f t="shared" si="88"/>
        <v>9.4068690351304749E-5</v>
      </c>
      <c r="AD236">
        <f t="shared" si="88"/>
        <v>1.0139786170345642E-4</v>
      </c>
      <c r="AE236">
        <f t="shared" si="88"/>
        <v>4.4170208017010231E-4</v>
      </c>
      <c r="AF236">
        <f t="shared" si="88"/>
        <v>0</v>
      </c>
      <c r="AG236">
        <f t="shared" si="88"/>
        <v>0</v>
      </c>
      <c r="AI236" t="str">
        <f t="shared" si="79"/>
        <v>2024-23</v>
      </c>
      <c r="AJ236">
        <f t="shared" si="76"/>
        <v>9.4077540171756731E-5</v>
      </c>
      <c r="AK236">
        <f t="shared" si="76"/>
        <v>1.014081443593869E-4</v>
      </c>
      <c r="AL236">
        <f t="shared" si="76"/>
        <v>4.4189727430312152E-4</v>
      </c>
      <c r="AM236">
        <f t="shared" si="76"/>
        <v>0</v>
      </c>
      <c r="AN236">
        <f t="shared" si="76"/>
        <v>0</v>
      </c>
      <c r="AP236" t="str">
        <f t="shared" si="80"/>
        <v>2024-23</v>
      </c>
      <c r="AQ236">
        <f t="shared" ca="1" si="81"/>
        <v>1.9805190876939272E-4</v>
      </c>
      <c r="AR236">
        <f t="shared" ca="1" si="81"/>
        <v>1.0422022154133247E-4</v>
      </c>
      <c r="AS236">
        <f t="shared" ca="1" si="81"/>
        <v>6.1389610829709596E-4</v>
      </c>
      <c r="AT236" t="e">
        <f t="shared" ca="1" si="81"/>
        <v>#NUM!</v>
      </c>
      <c r="AU236" t="e">
        <f t="shared" ca="1" si="81"/>
        <v>#DIV/0!</v>
      </c>
      <c r="AW236" t="str">
        <f t="shared" si="82"/>
        <v>2024-23</v>
      </c>
      <c r="AX236">
        <f t="shared" ca="1" si="89"/>
        <v>2.9487115260878414E-2</v>
      </c>
      <c r="AY236">
        <f t="shared" ca="1" si="89"/>
        <v>1.6540661256246363E-2</v>
      </c>
      <c r="AZ236">
        <f t="shared" ca="1" si="89"/>
        <v>9.0795024760906354E-2</v>
      </c>
      <c r="BA236" t="e">
        <f t="shared" ca="1" si="89"/>
        <v>#NUM!</v>
      </c>
      <c r="BB236" t="e">
        <f t="shared" ca="1" si="89"/>
        <v>#DIV/0!</v>
      </c>
      <c r="BD236">
        <f t="shared" ca="1" si="84"/>
        <v>0.5609453861426531</v>
      </c>
      <c r="BE236">
        <f t="shared" ca="1" si="84"/>
        <v>3.0791423290350579</v>
      </c>
      <c r="BF236" t="e">
        <f t="shared" ca="1" si="84"/>
        <v>#NUM!</v>
      </c>
      <c r="BG236" t="e">
        <f t="shared" ca="1" si="84"/>
        <v>#DIV/0!</v>
      </c>
      <c r="BI236" t="str">
        <f t="shared" si="85"/>
        <v>2024-23</v>
      </c>
      <c r="BJ236">
        <f t="shared" ca="1" si="86"/>
        <v>1.0673493958705018</v>
      </c>
      <c r="BK236">
        <f t="shared" ca="1" si="86"/>
        <v>1.3034165914389908</v>
      </c>
      <c r="BL236" t="e">
        <f t="shared" ca="1" si="86"/>
        <v>#NUM!</v>
      </c>
      <c r="BM236" t="e">
        <f t="shared" ca="1" si="86"/>
        <v>#DIV/0!</v>
      </c>
    </row>
    <row r="237" spans="1:65" x14ac:dyDescent="0.25">
      <c r="A237" s="1" t="s">
        <v>168</v>
      </c>
      <c r="B237" s="11">
        <v>5739946</v>
      </c>
      <c r="C237" s="11">
        <v>2169451</v>
      </c>
      <c r="D237" s="11">
        <v>1701753</v>
      </c>
      <c r="E237" s="11">
        <v>75</v>
      </c>
      <c r="F237" s="11">
        <v>9</v>
      </c>
      <c r="G237" s="11">
        <v>514</v>
      </c>
      <c r="H237" s="11">
        <v>220</v>
      </c>
      <c r="I237" s="11">
        <v>739</v>
      </c>
      <c r="J237" s="11">
        <v>0</v>
      </c>
      <c r="K237" s="11">
        <v>0</v>
      </c>
      <c r="M237" t="str">
        <f t="shared" si="77"/>
        <v>2024-24</v>
      </c>
      <c r="N237">
        <f t="shared" si="91"/>
        <v>514</v>
      </c>
      <c r="O237">
        <f t="shared" si="91"/>
        <v>220</v>
      </c>
      <c r="P237">
        <f t="shared" si="91"/>
        <v>739</v>
      </c>
      <c r="Q237">
        <f t="shared" si="91"/>
        <v>0</v>
      </c>
      <c r="R237">
        <f t="shared" si="91"/>
        <v>0</v>
      </c>
      <c r="U237" t="str">
        <f t="shared" si="78"/>
        <v>2024-24</v>
      </c>
      <c r="V237">
        <f t="shared" si="90"/>
        <v>121604</v>
      </c>
      <c r="W237">
        <f t="shared" si="90"/>
        <v>36265</v>
      </c>
      <c r="X237">
        <f t="shared" si="90"/>
        <v>137288</v>
      </c>
      <c r="Y237">
        <f t="shared" si="90"/>
        <v>13</v>
      </c>
      <c r="Z237">
        <f t="shared" si="90"/>
        <v>2</v>
      </c>
      <c r="AC237">
        <f t="shared" si="88"/>
        <v>8.9547880764035057E-5</v>
      </c>
      <c r="AD237">
        <f t="shared" si="88"/>
        <v>1.0140814427244496E-4</v>
      </c>
      <c r="AE237">
        <f t="shared" si="88"/>
        <v>4.3425808563287387E-4</v>
      </c>
      <c r="AF237">
        <f t="shared" si="88"/>
        <v>0</v>
      </c>
      <c r="AG237">
        <f t="shared" si="88"/>
        <v>0</v>
      </c>
      <c r="AI237" t="str">
        <f t="shared" si="79"/>
        <v>2024-24</v>
      </c>
      <c r="AJ237">
        <f t="shared" ref="AJ237:AN254" si="92">-LN((1-1.5*AC237)/(1-0.5*AC237))</f>
        <v>8.9555900364914968E-5</v>
      </c>
      <c r="AK237">
        <f t="shared" si="92"/>
        <v>1.0141842901396355E-4</v>
      </c>
      <c r="AL237">
        <f t="shared" si="92"/>
        <v>4.3444675447915836E-4</v>
      </c>
      <c r="AM237">
        <f t="shared" si="92"/>
        <v>0</v>
      </c>
      <c r="AN237">
        <f t="shared" si="92"/>
        <v>0</v>
      </c>
      <c r="AP237" t="str">
        <f t="shared" si="80"/>
        <v>2024-24</v>
      </c>
      <c r="AQ237">
        <f t="shared" ca="1" si="81"/>
        <v>1.8945248669467529E-4</v>
      </c>
      <c r="AR237">
        <f t="shared" ca="1" si="81"/>
        <v>1.04249427049413E-4</v>
      </c>
      <c r="AS237">
        <f t="shared" ca="1" si="81"/>
        <v>6.0484385839964312E-4</v>
      </c>
      <c r="AT237" t="e">
        <f t="shared" ca="1" si="81"/>
        <v>#NUM!</v>
      </c>
      <c r="AU237" t="e">
        <f t="shared" ca="1" si="81"/>
        <v>#DIV/0!</v>
      </c>
      <c r="AW237" t="str">
        <f t="shared" si="82"/>
        <v>2024-24</v>
      </c>
      <c r="AX237">
        <f t="shared" ca="1" si="89"/>
        <v>2.9676567747573088E-2</v>
      </c>
      <c r="AY237">
        <f t="shared" ca="1" si="89"/>
        <v>1.6644910683295776E-2</v>
      </c>
      <c r="AZ237">
        <f t="shared" ca="1" si="89"/>
        <v>9.1399868619305991E-2</v>
      </c>
      <c r="BA237" t="e">
        <f t="shared" ca="1" si="89"/>
        <v>#NUM!</v>
      </c>
      <c r="BB237" t="e">
        <f t="shared" ca="1" si="89"/>
        <v>#DIV/0!</v>
      </c>
      <c r="BD237">
        <f t="shared" ca="1" si="84"/>
        <v>0.56087721548112568</v>
      </c>
      <c r="BE237">
        <f t="shared" ca="1" si="84"/>
        <v>3.0798665599319706</v>
      </c>
      <c r="BF237" t="e">
        <f t="shared" ca="1" si="84"/>
        <v>#NUM!</v>
      </c>
      <c r="BG237" t="e">
        <f t="shared" ca="1" si="84"/>
        <v>#DIV/0!</v>
      </c>
      <c r="BI237" t="str">
        <f t="shared" si="85"/>
        <v>2024-24</v>
      </c>
      <c r="BJ237">
        <f t="shared" ca="1" si="86"/>
        <v>1.0672196828606531</v>
      </c>
      <c r="BK237">
        <f t="shared" ca="1" si="86"/>
        <v>1.3037231620571035</v>
      </c>
      <c r="BL237" t="e">
        <f t="shared" ca="1" si="86"/>
        <v>#NUM!</v>
      </c>
      <c r="BM237" t="e">
        <f t="shared" ca="1" si="86"/>
        <v>#DIV/0!</v>
      </c>
    </row>
    <row r="238" spans="1:65" x14ac:dyDescent="0.25">
      <c r="A238" s="1" t="s">
        <v>169</v>
      </c>
      <c r="B238" s="11">
        <v>5739432</v>
      </c>
      <c r="C238" s="11">
        <v>2169231</v>
      </c>
      <c r="D238" s="11">
        <v>1701014</v>
      </c>
      <c r="E238" s="11">
        <v>75</v>
      </c>
      <c r="F238" s="11">
        <v>9</v>
      </c>
      <c r="G238" s="11">
        <v>581</v>
      </c>
      <c r="H238" s="11">
        <v>222</v>
      </c>
      <c r="I238" s="11">
        <v>823</v>
      </c>
      <c r="J238" s="11">
        <v>0</v>
      </c>
      <c r="K238" s="11">
        <v>0</v>
      </c>
      <c r="M238" t="str">
        <f t="shared" si="77"/>
        <v>2024-25</v>
      </c>
      <c r="N238">
        <f t="shared" si="91"/>
        <v>581</v>
      </c>
      <c r="O238">
        <f t="shared" si="91"/>
        <v>222</v>
      </c>
      <c r="P238">
        <f t="shared" si="91"/>
        <v>823</v>
      </c>
      <c r="Q238">
        <f t="shared" si="91"/>
        <v>0</v>
      </c>
      <c r="R238">
        <f t="shared" si="91"/>
        <v>0</v>
      </c>
      <c r="U238" t="str">
        <f t="shared" si="78"/>
        <v>2024-25</v>
      </c>
      <c r="V238">
        <f t="shared" si="90"/>
        <v>122185</v>
      </c>
      <c r="W238">
        <f t="shared" si="90"/>
        <v>36487</v>
      </c>
      <c r="X238">
        <f t="shared" si="90"/>
        <v>138111</v>
      </c>
      <c r="Y238">
        <f t="shared" si="90"/>
        <v>13</v>
      </c>
      <c r="Z238">
        <f t="shared" si="90"/>
        <v>2</v>
      </c>
      <c r="AC238">
        <f t="shared" si="88"/>
        <v>1.0122952933321625E-4</v>
      </c>
      <c r="AD238">
        <f t="shared" si="88"/>
        <v>1.0234041464463674E-4</v>
      </c>
      <c r="AE238">
        <f t="shared" si="88"/>
        <v>4.8382905725643648E-4</v>
      </c>
      <c r="AF238">
        <f t="shared" si="88"/>
        <v>0</v>
      </c>
      <c r="AG238">
        <f t="shared" si="88"/>
        <v>0</v>
      </c>
      <c r="AI238" t="str">
        <f t="shared" si="79"/>
        <v>2024-25</v>
      </c>
      <c r="AJ238">
        <f t="shared" si="92"/>
        <v>1.0123977787473676E-4</v>
      </c>
      <c r="AK238">
        <f t="shared" si="92"/>
        <v>1.0235088936645203E-4</v>
      </c>
      <c r="AL238">
        <f t="shared" si="92"/>
        <v>4.8406327057974797E-4</v>
      </c>
      <c r="AM238">
        <f t="shared" si="92"/>
        <v>0</v>
      </c>
      <c r="AN238">
        <f t="shared" si="92"/>
        <v>0</v>
      </c>
      <c r="AP238" t="str">
        <f t="shared" si="80"/>
        <v>2024-25</v>
      </c>
      <c r="AQ238">
        <f t="shared" ca="1" si="81"/>
        <v>2.1521389911442339E-4</v>
      </c>
      <c r="AR238">
        <f t="shared" ca="1" si="81"/>
        <v>1.0522672649641318E-4</v>
      </c>
      <c r="AS238">
        <f t="shared" ca="1" si="81"/>
        <v>6.7537037937367148E-4</v>
      </c>
      <c r="AT238" t="e">
        <f t="shared" ca="1" si="81"/>
        <v>#NUM!</v>
      </c>
      <c r="AU238" t="e">
        <f t="shared" ca="1" si="81"/>
        <v>#DIV/0!</v>
      </c>
      <c r="AW238" t="str">
        <f t="shared" si="82"/>
        <v>2024-25</v>
      </c>
      <c r="AX238">
        <f t="shared" ca="1" si="89"/>
        <v>2.9891781646687512E-2</v>
      </c>
      <c r="AY238">
        <f t="shared" ca="1" si="89"/>
        <v>1.6750137409792188E-2</v>
      </c>
      <c r="AZ238">
        <f t="shared" ca="1" si="89"/>
        <v>9.2075238998679657E-2</v>
      </c>
      <c r="BA238" t="e">
        <f t="shared" ca="1" si="89"/>
        <v>#NUM!</v>
      </c>
      <c r="BB238" t="e">
        <f t="shared" ca="1" si="89"/>
        <v>#DIV/0!</v>
      </c>
      <c r="BD238">
        <f t="shared" ca="1" si="84"/>
        <v>0.56035928563155324</v>
      </c>
      <c r="BE238">
        <f t="shared" ca="1" si="84"/>
        <v>3.0802860828766647</v>
      </c>
      <c r="BF238" t="e">
        <f t="shared" ca="1" si="84"/>
        <v>#NUM!</v>
      </c>
      <c r="BG238" t="e">
        <f t="shared" ca="1" si="84"/>
        <v>#DIV/0!</v>
      </c>
      <c r="BI238" t="str">
        <f t="shared" si="85"/>
        <v>2024-25</v>
      </c>
      <c r="BJ238">
        <f t="shared" ca="1" si="86"/>
        <v>1.0662341820869576</v>
      </c>
      <c r="BK238">
        <f t="shared" ca="1" si="86"/>
        <v>1.3039007482509755</v>
      </c>
      <c r="BL238" t="e">
        <f t="shared" ca="1" si="86"/>
        <v>#NUM!</v>
      </c>
      <c r="BM238" t="e">
        <f t="shared" ca="1" si="86"/>
        <v>#DIV/0!</v>
      </c>
    </row>
    <row r="239" spans="1:65" x14ac:dyDescent="0.25">
      <c r="A239" s="1" t="s">
        <v>170</v>
      </c>
      <c r="B239" s="11">
        <v>5738851</v>
      </c>
      <c r="C239" s="11">
        <v>2169009</v>
      </c>
      <c r="D239" s="11">
        <v>1700191</v>
      </c>
      <c r="E239" s="11">
        <v>75</v>
      </c>
      <c r="F239" s="11">
        <v>9</v>
      </c>
      <c r="G239" s="11">
        <v>538</v>
      </c>
      <c r="H239" s="11">
        <v>212</v>
      </c>
      <c r="I239" s="11">
        <v>836</v>
      </c>
      <c r="J239" s="11">
        <v>0</v>
      </c>
      <c r="K239" s="11">
        <v>0</v>
      </c>
      <c r="M239" t="str">
        <f t="shared" si="77"/>
        <v>2024-26</v>
      </c>
      <c r="N239">
        <f t="shared" si="91"/>
        <v>538</v>
      </c>
      <c r="O239">
        <f t="shared" si="91"/>
        <v>212</v>
      </c>
      <c r="P239">
        <f t="shared" si="91"/>
        <v>836</v>
      </c>
      <c r="Q239">
        <f t="shared" si="91"/>
        <v>0</v>
      </c>
      <c r="R239">
        <f t="shared" si="91"/>
        <v>0</v>
      </c>
      <c r="U239" t="str">
        <f t="shared" si="78"/>
        <v>2024-26</v>
      </c>
      <c r="V239">
        <f t="shared" si="90"/>
        <v>122723</v>
      </c>
      <c r="W239">
        <f t="shared" si="90"/>
        <v>36699</v>
      </c>
      <c r="X239">
        <f t="shared" si="90"/>
        <v>138947</v>
      </c>
      <c r="Y239">
        <f t="shared" si="90"/>
        <v>13</v>
      </c>
      <c r="Z239">
        <f t="shared" si="90"/>
        <v>2</v>
      </c>
      <c r="AC239">
        <f t="shared" si="88"/>
        <v>9.3746988726488981E-5</v>
      </c>
      <c r="AD239">
        <f t="shared" si="88"/>
        <v>9.774048885919791E-5</v>
      </c>
      <c r="AE239">
        <f t="shared" si="88"/>
        <v>4.9170946087821895E-4</v>
      </c>
      <c r="AF239">
        <f t="shared" si="88"/>
        <v>0</v>
      </c>
      <c r="AG239">
        <f t="shared" si="88"/>
        <v>0</v>
      </c>
      <c r="AI239" t="str">
        <f t="shared" si="79"/>
        <v>2024-26</v>
      </c>
      <c r="AJ239">
        <f t="shared" si="92"/>
        <v>9.3755778116964673E-5</v>
      </c>
      <c r="AK239">
        <f t="shared" si="92"/>
        <v>9.7750043074078515E-5</v>
      </c>
      <c r="AL239">
        <f t="shared" si="92"/>
        <v>4.9195136793685798E-4</v>
      </c>
      <c r="AM239">
        <f t="shared" si="92"/>
        <v>0</v>
      </c>
      <c r="AN239">
        <f t="shared" si="92"/>
        <v>0</v>
      </c>
      <c r="AP239" t="str">
        <f t="shared" si="80"/>
        <v>2024-26</v>
      </c>
      <c r="AQ239">
        <f t="shared" ca="1" si="81"/>
        <v>2.002765960623037E-4</v>
      </c>
      <c r="AR239">
        <f t="shared" ca="1" si="81"/>
        <v>1.0051457445496611E-4</v>
      </c>
      <c r="AS239">
        <f t="shared" ca="1" si="81"/>
        <v>6.8785232808205683E-4</v>
      </c>
      <c r="AT239" t="e">
        <f t="shared" ca="1" si="81"/>
        <v>#NUM!</v>
      </c>
      <c r="AU239" t="e">
        <f t="shared" ca="1" si="81"/>
        <v>#DIV/0!</v>
      </c>
      <c r="AW239" t="str">
        <f t="shared" si="82"/>
        <v>2024-26</v>
      </c>
      <c r="AX239">
        <f t="shared" ref="AX239:BB254" ca="1" si="93">IF(ROW()&gt;=$B$2, AQ239+AX238,0)</f>
        <v>3.0092058242749815E-2</v>
      </c>
      <c r="AY239">
        <f t="shared" ca="1" si="93"/>
        <v>1.6850651984247154E-2</v>
      </c>
      <c r="AZ239">
        <f t="shared" ca="1" si="93"/>
        <v>9.2763091326761707E-2</v>
      </c>
      <c r="BA239" t="e">
        <f t="shared" ca="1" si="93"/>
        <v>#NUM!</v>
      </c>
      <c r="BB239" t="e">
        <f t="shared" ca="1" si="93"/>
        <v>#DIV/0!</v>
      </c>
      <c r="BD239">
        <f t="shared" ca="1" si="84"/>
        <v>0.55997007078460781</v>
      </c>
      <c r="BE239">
        <f t="shared" ca="1" si="84"/>
        <v>3.0826436190721997</v>
      </c>
      <c r="BF239" t="e">
        <f t="shared" ca="1" si="84"/>
        <v>#NUM!</v>
      </c>
      <c r="BG239" t="e">
        <f t="shared" ca="1" si="84"/>
        <v>#DIV/0!</v>
      </c>
      <c r="BI239" t="str">
        <f t="shared" si="85"/>
        <v>2024-26</v>
      </c>
      <c r="BJ239">
        <f t="shared" ca="1" si="86"/>
        <v>1.0654935962081653</v>
      </c>
      <c r="BK239">
        <f t="shared" ca="1" si="86"/>
        <v>1.3048987052999896</v>
      </c>
      <c r="BL239" t="e">
        <f t="shared" ca="1" si="86"/>
        <v>#NUM!</v>
      </c>
      <c r="BM239" t="e">
        <f t="shared" ca="1" si="86"/>
        <v>#DIV/0!</v>
      </c>
    </row>
    <row r="240" spans="1:65" x14ac:dyDescent="0.25">
      <c r="A240" s="1" t="s">
        <v>171</v>
      </c>
      <c r="B240" s="11">
        <v>5738313</v>
      </c>
      <c r="C240" s="11">
        <v>2168797</v>
      </c>
      <c r="D240" s="11">
        <v>1699355</v>
      </c>
      <c r="E240" s="11">
        <v>75</v>
      </c>
      <c r="F240" s="11">
        <v>9</v>
      </c>
      <c r="G240" s="11">
        <v>474</v>
      </c>
      <c r="H240" s="11">
        <v>191</v>
      </c>
      <c r="I240" s="11">
        <v>649</v>
      </c>
      <c r="J240" s="11">
        <v>0</v>
      </c>
      <c r="K240" s="11">
        <v>0</v>
      </c>
      <c r="M240" t="str">
        <f t="shared" si="77"/>
        <v>2024-27</v>
      </c>
      <c r="N240">
        <f t="shared" si="91"/>
        <v>474</v>
      </c>
      <c r="O240">
        <f t="shared" si="91"/>
        <v>191</v>
      </c>
      <c r="P240">
        <f t="shared" si="91"/>
        <v>649</v>
      </c>
      <c r="Q240">
        <f t="shared" si="91"/>
        <v>0</v>
      </c>
      <c r="R240">
        <f t="shared" si="91"/>
        <v>0</v>
      </c>
      <c r="U240" t="str">
        <f t="shared" si="78"/>
        <v>2024-27</v>
      </c>
      <c r="V240">
        <f t="shared" si="90"/>
        <v>123197</v>
      </c>
      <c r="W240">
        <f t="shared" si="90"/>
        <v>36890</v>
      </c>
      <c r="X240">
        <f t="shared" si="90"/>
        <v>139596</v>
      </c>
      <c r="Y240">
        <f t="shared" si="90"/>
        <v>13</v>
      </c>
      <c r="Z240">
        <f t="shared" si="90"/>
        <v>2</v>
      </c>
      <c r="AC240">
        <f t="shared" si="88"/>
        <v>8.2602674340002017E-5</v>
      </c>
      <c r="AD240">
        <f t="shared" si="88"/>
        <v>8.8067255718262248E-5</v>
      </c>
      <c r="AE240">
        <f t="shared" si="88"/>
        <v>3.8190960688025752E-4</v>
      </c>
      <c r="AF240">
        <f t="shared" si="88"/>
        <v>0</v>
      </c>
      <c r="AG240">
        <f t="shared" si="88"/>
        <v>0</v>
      </c>
      <c r="AI240" t="str">
        <f t="shared" si="79"/>
        <v>2024-27</v>
      </c>
      <c r="AJ240">
        <f t="shared" si="92"/>
        <v>8.2609498152428794E-5</v>
      </c>
      <c r="AK240">
        <f t="shared" si="92"/>
        <v>8.8075012299848409E-5</v>
      </c>
      <c r="AL240">
        <f t="shared" si="92"/>
        <v>3.8205552220006315E-4</v>
      </c>
      <c r="AM240">
        <f t="shared" si="92"/>
        <v>0</v>
      </c>
      <c r="AN240">
        <f t="shared" si="92"/>
        <v>0</v>
      </c>
      <c r="AP240" t="str">
        <f t="shared" si="80"/>
        <v>2024-27</v>
      </c>
      <c r="AQ240">
        <f t="shared" ca="1" si="81"/>
        <v>1.7732712356441206E-4</v>
      </c>
      <c r="AR240">
        <f t="shared" ca="1" si="81"/>
        <v>9.0582110441647006E-5</v>
      </c>
      <c r="AS240">
        <f t="shared" ca="1" si="81"/>
        <v>5.3534368104149986E-4</v>
      </c>
      <c r="AT240" t="e">
        <f t="shared" ca="1" si="81"/>
        <v>#NUM!</v>
      </c>
      <c r="AU240" t="e">
        <f t="shared" ca="1" si="81"/>
        <v>#DIV/0!</v>
      </c>
      <c r="AW240" t="str">
        <f t="shared" si="82"/>
        <v>2024-27</v>
      </c>
      <c r="AX240">
        <f t="shared" ca="1" si="93"/>
        <v>3.0269385366314228E-2</v>
      </c>
      <c r="AY240">
        <f t="shared" ca="1" si="93"/>
        <v>1.6941234094688801E-2</v>
      </c>
      <c r="AZ240">
        <f t="shared" ca="1" si="93"/>
        <v>9.3298435007803202E-2</v>
      </c>
      <c r="BA240" t="e">
        <f t="shared" ca="1" si="93"/>
        <v>#NUM!</v>
      </c>
      <c r="BB240" t="e">
        <f t="shared" ca="1" si="93"/>
        <v>#DIV/0!</v>
      </c>
      <c r="BD240">
        <f t="shared" ca="1" si="84"/>
        <v>0.55968213063031425</v>
      </c>
      <c r="BE240">
        <f t="shared" ca="1" si="84"/>
        <v>3.0822705475755008</v>
      </c>
      <c r="BF240" t="e">
        <f t="shared" ca="1" si="84"/>
        <v>#NUM!</v>
      </c>
      <c r="BG240" t="e">
        <f t="shared" ca="1" si="84"/>
        <v>#DIV/0!</v>
      </c>
      <c r="BI240" t="str">
        <f t="shared" si="85"/>
        <v>2024-27</v>
      </c>
      <c r="BJ240">
        <f t="shared" ca="1" si="86"/>
        <v>1.0649457126577799</v>
      </c>
      <c r="BK240">
        <f t="shared" ca="1" si="86"/>
        <v>1.3047407822400501</v>
      </c>
      <c r="BL240" t="e">
        <f t="shared" ca="1" si="86"/>
        <v>#NUM!</v>
      </c>
      <c r="BM240" t="e">
        <f t="shared" ca="1" si="86"/>
        <v>#DIV/0!</v>
      </c>
    </row>
    <row r="241" spans="1:65" x14ac:dyDescent="0.25">
      <c r="A241" s="1" t="s">
        <v>172</v>
      </c>
      <c r="B241" s="11">
        <v>5737839</v>
      </c>
      <c r="C241" s="11">
        <v>2168606</v>
      </c>
      <c r="D241" s="11">
        <v>1698706</v>
      </c>
      <c r="E241" s="11">
        <v>75</v>
      </c>
      <c r="F241" s="11">
        <v>9</v>
      </c>
      <c r="G241" s="11">
        <v>559</v>
      </c>
      <c r="H241" s="11">
        <v>220</v>
      </c>
      <c r="I241" s="11">
        <v>750</v>
      </c>
      <c r="J241" s="11">
        <v>0</v>
      </c>
      <c r="K241" s="11">
        <v>0</v>
      </c>
      <c r="M241" t="str">
        <f t="shared" si="77"/>
        <v>2024-28</v>
      </c>
      <c r="N241">
        <f t="shared" si="91"/>
        <v>559</v>
      </c>
      <c r="O241">
        <f t="shared" si="91"/>
        <v>220</v>
      </c>
      <c r="P241">
        <f t="shared" si="91"/>
        <v>750</v>
      </c>
      <c r="Q241">
        <f t="shared" si="91"/>
        <v>0</v>
      </c>
      <c r="R241">
        <f t="shared" si="91"/>
        <v>0</v>
      </c>
      <c r="U241" t="str">
        <f t="shared" si="78"/>
        <v>2024-28</v>
      </c>
      <c r="V241">
        <f t="shared" ref="V241:Z254" si="94">N241+V240</f>
        <v>123756</v>
      </c>
      <c r="W241">
        <f t="shared" si="94"/>
        <v>37110</v>
      </c>
      <c r="X241">
        <f t="shared" si="94"/>
        <v>140346</v>
      </c>
      <c r="Y241">
        <f t="shared" si="94"/>
        <v>13</v>
      </c>
      <c r="Z241">
        <f t="shared" si="94"/>
        <v>2</v>
      </c>
      <c r="AC241">
        <f t="shared" si="88"/>
        <v>9.7423437639153004E-5</v>
      </c>
      <c r="AD241">
        <f t="shared" si="88"/>
        <v>1.0144765808081321E-4</v>
      </c>
      <c r="AE241">
        <f t="shared" si="88"/>
        <v>4.4151253954480648E-4</v>
      </c>
      <c r="AF241">
        <f t="shared" si="88"/>
        <v>0</v>
      </c>
      <c r="AG241">
        <f t="shared" si="88"/>
        <v>0</v>
      </c>
      <c r="AI241" t="str">
        <f t="shared" si="79"/>
        <v>2024-28</v>
      </c>
      <c r="AJ241">
        <f t="shared" si="92"/>
        <v>9.7432929967187958E-5</v>
      </c>
      <c r="AK241">
        <f t="shared" si="92"/>
        <v>1.0145795083935728E-4</v>
      </c>
      <c r="AL241">
        <f t="shared" si="92"/>
        <v>4.4170756615256223E-4</v>
      </c>
      <c r="AM241">
        <f t="shared" si="92"/>
        <v>0</v>
      </c>
      <c r="AN241">
        <f t="shared" si="92"/>
        <v>0</v>
      </c>
      <c r="AP241" t="str">
        <f t="shared" si="80"/>
        <v>2024-28</v>
      </c>
      <c r="AQ241">
        <f t="shared" ca="1" si="81"/>
        <v>2.101667337903654E-4</v>
      </c>
      <c r="AR241">
        <f t="shared" ca="1" si="81"/>
        <v>1.0436465710345801E-4</v>
      </c>
      <c r="AS241">
        <f t="shared" ca="1" si="81"/>
        <v>6.2026060510943085E-4</v>
      </c>
      <c r="AT241" t="e">
        <f t="shared" ca="1" si="81"/>
        <v>#NUM!</v>
      </c>
      <c r="AU241" t="e">
        <f t="shared" ca="1" si="81"/>
        <v>#DIV/0!</v>
      </c>
      <c r="AW241" t="str">
        <f t="shared" si="82"/>
        <v>2024-28</v>
      </c>
      <c r="AX241">
        <f t="shared" ca="1" si="93"/>
        <v>3.0479552100104595E-2</v>
      </c>
      <c r="AY241">
        <f t="shared" ca="1" si="93"/>
        <v>1.7045598751792259E-2</v>
      </c>
      <c r="AZ241">
        <f t="shared" ca="1" si="93"/>
        <v>9.3918695612912634E-2</v>
      </c>
      <c r="BA241" t="e">
        <f t="shared" ca="1" si="93"/>
        <v>#NUM!</v>
      </c>
      <c r="BB241" t="e">
        <f t="shared" ca="1" si="93"/>
        <v>#DIV/0!</v>
      </c>
      <c r="BD241">
        <f t="shared" ca="1" si="84"/>
        <v>0.55924702225967959</v>
      </c>
      <c r="BE241">
        <f t="shared" ca="1" si="84"/>
        <v>3.0813673148625544</v>
      </c>
      <c r="BF241" t="e">
        <f t="shared" ca="1" si="84"/>
        <v>#NUM!</v>
      </c>
      <c r="BG241" t="e">
        <f t="shared" ca="1" si="84"/>
        <v>#DIV/0!</v>
      </c>
      <c r="BI241" t="str">
        <f t="shared" si="85"/>
        <v>2024-28</v>
      </c>
      <c r="BJ241">
        <f t="shared" ca="1" si="86"/>
        <v>1.0641178020126303</v>
      </c>
      <c r="BK241">
        <f t="shared" ca="1" si="86"/>
        <v>1.3043584392437932</v>
      </c>
      <c r="BL241" t="e">
        <f t="shared" ca="1" si="86"/>
        <v>#NUM!</v>
      </c>
      <c r="BM241" t="e">
        <f t="shared" ca="1" si="86"/>
        <v>#DIV/0!</v>
      </c>
    </row>
    <row r="242" spans="1:65" x14ac:dyDescent="0.25">
      <c r="A242" s="1" t="s">
        <v>173</v>
      </c>
      <c r="B242" s="11">
        <v>5737280</v>
      </c>
      <c r="C242" s="11">
        <v>2168386</v>
      </c>
      <c r="D242" s="11">
        <v>1697956</v>
      </c>
      <c r="E242" s="11">
        <v>75</v>
      </c>
      <c r="F242" s="11">
        <v>9</v>
      </c>
      <c r="G242" s="11">
        <v>486</v>
      </c>
      <c r="H242" s="11">
        <v>186</v>
      </c>
      <c r="I242" s="11">
        <v>645</v>
      </c>
      <c r="J242" s="11">
        <v>0</v>
      </c>
      <c r="K242" s="11">
        <v>0</v>
      </c>
      <c r="M242" t="str">
        <f t="shared" si="77"/>
        <v>2024-29</v>
      </c>
      <c r="N242">
        <f t="shared" si="91"/>
        <v>486</v>
      </c>
      <c r="O242">
        <f t="shared" si="91"/>
        <v>186</v>
      </c>
      <c r="P242">
        <f t="shared" si="91"/>
        <v>645</v>
      </c>
      <c r="Q242">
        <f t="shared" si="91"/>
        <v>0</v>
      </c>
      <c r="R242">
        <f t="shared" si="91"/>
        <v>0</v>
      </c>
      <c r="U242" t="str">
        <f t="shared" si="78"/>
        <v>2024-29</v>
      </c>
      <c r="V242">
        <f t="shared" si="94"/>
        <v>124242</v>
      </c>
      <c r="W242">
        <f t="shared" si="94"/>
        <v>37296</v>
      </c>
      <c r="X242">
        <f t="shared" si="94"/>
        <v>140991</v>
      </c>
      <c r="Y242">
        <f t="shared" si="94"/>
        <v>13</v>
      </c>
      <c r="Z242">
        <f t="shared" si="94"/>
        <v>2</v>
      </c>
      <c r="AC242">
        <f t="shared" si="88"/>
        <v>8.470913045903285E-5</v>
      </c>
      <c r="AD242">
        <f t="shared" si="88"/>
        <v>8.5778085636044511E-5</v>
      </c>
      <c r="AE242">
        <f t="shared" si="88"/>
        <v>3.798685007149773E-4</v>
      </c>
      <c r="AF242">
        <f t="shared" si="88"/>
        <v>0</v>
      </c>
      <c r="AG242">
        <f t="shared" si="88"/>
        <v>0</v>
      </c>
      <c r="AI242" t="str">
        <f t="shared" si="79"/>
        <v>2024-29</v>
      </c>
      <c r="AJ242">
        <f t="shared" si="92"/>
        <v>8.4716306754453836E-5</v>
      </c>
      <c r="AK242">
        <f t="shared" si="92"/>
        <v>8.5785444199841466E-5</v>
      </c>
      <c r="AL242">
        <f t="shared" si="92"/>
        <v>3.8001286020179846E-4</v>
      </c>
      <c r="AM242">
        <f t="shared" si="92"/>
        <v>0</v>
      </c>
      <c r="AN242">
        <f t="shared" si="92"/>
        <v>0</v>
      </c>
      <c r="AP242" t="str">
        <f t="shared" si="80"/>
        <v>2024-29</v>
      </c>
      <c r="AQ242">
        <f t="shared" ca="1" si="81"/>
        <v>1.8362772475542173E-4</v>
      </c>
      <c r="AR242">
        <f t="shared" ca="1" si="81"/>
        <v>8.8258920228763424E-5</v>
      </c>
      <c r="AS242">
        <f t="shared" ca="1" si="81"/>
        <v>5.347746529523594E-4</v>
      </c>
      <c r="AT242" t="e">
        <f t="shared" ca="1" si="81"/>
        <v>#NUM!</v>
      </c>
      <c r="AU242" t="e">
        <f t="shared" ca="1" si="81"/>
        <v>#DIV/0!</v>
      </c>
      <c r="AW242" t="str">
        <f t="shared" si="82"/>
        <v>2024-29</v>
      </c>
      <c r="AX242">
        <f t="shared" ca="1" si="93"/>
        <v>3.0663179824860016E-2</v>
      </c>
      <c r="AY242">
        <f t="shared" ca="1" si="93"/>
        <v>1.7133857672021021E-2</v>
      </c>
      <c r="AZ242">
        <f t="shared" ca="1" si="93"/>
        <v>9.4453470265864994E-2</v>
      </c>
      <c r="BA242" t="e">
        <f t="shared" ca="1" si="93"/>
        <v>#NUM!</v>
      </c>
      <c r="BB242" t="e">
        <f t="shared" ca="1" si="93"/>
        <v>#DIV/0!</v>
      </c>
      <c r="BD242">
        <f t="shared" ca="1" si="84"/>
        <v>0.55877628379982414</v>
      </c>
      <c r="BE242">
        <f t="shared" ca="1" si="84"/>
        <v>3.0803547057206155</v>
      </c>
      <c r="BF242" t="e">
        <f t="shared" ca="1" si="84"/>
        <v>#NUM!</v>
      </c>
      <c r="BG242" t="e">
        <f t="shared" ca="1" si="84"/>
        <v>#DIV/0!</v>
      </c>
      <c r="BI242" t="str">
        <f t="shared" si="85"/>
        <v>2024-29</v>
      </c>
      <c r="BJ242">
        <f t="shared" ca="1" si="86"/>
        <v>1.0632220955443148</v>
      </c>
      <c r="BK242">
        <f t="shared" ca="1" si="86"/>
        <v>1.3039297966494576</v>
      </c>
      <c r="BL242" t="e">
        <f t="shared" ca="1" si="86"/>
        <v>#NUM!</v>
      </c>
      <c r="BM242" t="e">
        <f t="shared" ca="1" si="86"/>
        <v>#DIV/0!</v>
      </c>
    </row>
    <row r="243" spans="1:65" x14ac:dyDescent="0.25">
      <c r="A243" s="1" t="s">
        <v>174</v>
      </c>
      <c r="B243" s="11">
        <v>5736794</v>
      </c>
      <c r="C243" s="11">
        <v>2168200</v>
      </c>
      <c r="D243" s="11">
        <v>1697311</v>
      </c>
      <c r="E243" s="11">
        <v>75</v>
      </c>
      <c r="F243" s="11">
        <v>9</v>
      </c>
      <c r="G243" s="11">
        <v>505</v>
      </c>
      <c r="H243" s="11">
        <v>196</v>
      </c>
      <c r="I243" s="11">
        <v>699</v>
      </c>
      <c r="J243" s="11">
        <v>0</v>
      </c>
      <c r="K243" s="11">
        <v>0</v>
      </c>
      <c r="M243" t="str">
        <f t="shared" si="77"/>
        <v>2024-30</v>
      </c>
      <c r="N243">
        <f t="shared" si="91"/>
        <v>505</v>
      </c>
      <c r="O243">
        <f t="shared" si="91"/>
        <v>196</v>
      </c>
      <c r="P243">
        <f t="shared" si="91"/>
        <v>699</v>
      </c>
      <c r="Q243">
        <f t="shared" si="91"/>
        <v>0</v>
      </c>
      <c r="R243">
        <f t="shared" si="91"/>
        <v>0</v>
      </c>
      <c r="U243" t="str">
        <f t="shared" si="78"/>
        <v>2024-30</v>
      </c>
      <c r="V243">
        <f t="shared" si="94"/>
        <v>124747</v>
      </c>
      <c r="W243">
        <f t="shared" si="94"/>
        <v>37492</v>
      </c>
      <c r="X243">
        <f t="shared" si="94"/>
        <v>141690</v>
      </c>
      <c r="Y243">
        <f t="shared" si="94"/>
        <v>13</v>
      </c>
      <c r="Z243">
        <f t="shared" si="94"/>
        <v>2</v>
      </c>
      <c r="AC243">
        <f t="shared" si="88"/>
        <v>8.8028261081014939E-5</v>
      </c>
      <c r="AD243">
        <f t="shared" si="88"/>
        <v>9.0397564800295178E-5</v>
      </c>
      <c r="AE243">
        <f t="shared" si="88"/>
        <v>4.1182788540226276E-4</v>
      </c>
      <c r="AF243">
        <f t="shared" si="88"/>
        <v>0</v>
      </c>
      <c r="AG243">
        <f t="shared" si="88"/>
        <v>0</v>
      </c>
      <c r="AI243" t="str">
        <f t="shared" si="79"/>
        <v>2024-30</v>
      </c>
      <c r="AJ243">
        <f t="shared" si="92"/>
        <v>8.8036010794818431E-5</v>
      </c>
      <c r="AK243">
        <f t="shared" si="92"/>
        <v>9.0405737320251511E-5</v>
      </c>
      <c r="AL243">
        <f t="shared" si="92"/>
        <v>4.119975633129694E-4</v>
      </c>
      <c r="AM243">
        <f t="shared" si="92"/>
        <v>0</v>
      </c>
      <c r="AN243">
        <f t="shared" si="92"/>
        <v>0</v>
      </c>
      <c r="AP243" t="str">
        <f t="shared" si="80"/>
        <v>2024-30</v>
      </c>
      <c r="AQ243">
        <f t="shared" ca="1" si="81"/>
        <v>1.9175408318270192E-4</v>
      </c>
      <c r="AR243">
        <f t="shared" ca="1" si="81"/>
        <v>9.3029061471692747E-5</v>
      </c>
      <c r="AS243">
        <f t="shared" ca="1" si="81"/>
        <v>5.810323705068266E-4</v>
      </c>
      <c r="AT243" t="e">
        <f t="shared" ca="1" si="81"/>
        <v>#NUM!</v>
      </c>
      <c r="AU243" t="e">
        <f t="shared" ca="1" si="81"/>
        <v>#DIV/0!</v>
      </c>
      <c r="AW243" t="str">
        <f t="shared" si="82"/>
        <v>2024-30</v>
      </c>
      <c r="AX243">
        <f t="shared" ca="1" si="93"/>
        <v>3.0854933908042718E-2</v>
      </c>
      <c r="AY243">
        <f t="shared" ca="1" si="93"/>
        <v>1.7226886733492715E-2</v>
      </c>
      <c r="AZ243">
        <f t="shared" ca="1" si="93"/>
        <v>9.5034502636371823E-2</v>
      </c>
      <c r="BA243" t="e">
        <f t="shared" ca="1" si="93"/>
        <v>#NUM!</v>
      </c>
      <c r="BB243" t="e">
        <f t="shared" ca="1" si="93"/>
        <v>#DIV/0!</v>
      </c>
      <c r="BD243">
        <f t="shared" ca="1" si="84"/>
        <v>0.5583187047113497</v>
      </c>
      <c r="BE243">
        <f t="shared" ca="1" si="84"/>
        <v>3.0800423335731053</v>
      </c>
      <c r="BF243" t="e">
        <f t="shared" ca="1" si="84"/>
        <v>#NUM!</v>
      </c>
      <c r="BG243" t="e">
        <f t="shared" ca="1" si="84"/>
        <v>#DIV/0!</v>
      </c>
      <c r="BI243" t="str">
        <f t="shared" si="85"/>
        <v>2024-30</v>
      </c>
      <c r="BJ243">
        <f t="shared" ca="1" si="86"/>
        <v>1.0623514283176803</v>
      </c>
      <c r="BK243">
        <f t="shared" ca="1" si="86"/>
        <v>1.3037975679324123</v>
      </c>
      <c r="BL243" t="e">
        <f t="shared" ca="1" si="86"/>
        <v>#NUM!</v>
      </c>
      <c r="BM243" t="e">
        <f t="shared" ca="1" si="86"/>
        <v>#DIV/0!</v>
      </c>
    </row>
    <row r="244" spans="1:65" x14ac:dyDescent="0.25">
      <c r="A244" s="1" t="s">
        <v>250</v>
      </c>
      <c r="B244" s="11">
        <v>5736289</v>
      </c>
      <c r="C244" s="11">
        <v>2168004</v>
      </c>
      <c r="D244" s="11">
        <v>1696612</v>
      </c>
      <c r="E244" s="11">
        <v>75</v>
      </c>
      <c r="F244" s="11">
        <v>9</v>
      </c>
      <c r="G244" s="11">
        <v>516</v>
      </c>
      <c r="H244" s="11">
        <v>189</v>
      </c>
      <c r="I244" s="11">
        <v>669</v>
      </c>
      <c r="J244" s="11">
        <v>0</v>
      </c>
      <c r="K244" s="11">
        <v>0</v>
      </c>
      <c r="M244" t="str">
        <f t="shared" si="77"/>
        <v>2024-31</v>
      </c>
      <c r="N244">
        <f t="shared" si="91"/>
        <v>516</v>
      </c>
      <c r="O244">
        <f t="shared" si="91"/>
        <v>189</v>
      </c>
      <c r="P244">
        <f t="shared" si="91"/>
        <v>669</v>
      </c>
      <c r="Q244">
        <f t="shared" si="91"/>
        <v>0</v>
      </c>
      <c r="R244">
        <f t="shared" si="91"/>
        <v>0</v>
      </c>
      <c r="U244" t="str">
        <f t="shared" si="78"/>
        <v>2024-31</v>
      </c>
      <c r="V244">
        <f t="shared" si="94"/>
        <v>125263</v>
      </c>
      <c r="W244">
        <f t="shared" si="94"/>
        <v>37681</v>
      </c>
      <c r="X244">
        <f t="shared" si="94"/>
        <v>142359</v>
      </c>
      <c r="Y244">
        <f t="shared" si="94"/>
        <v>13</v>
      </c>
      <c r="Z244">
        <f t="shared" si="94"/>
        <v>2</v>
      </c>
      <c r="AC244">
        <f t="shared" si="88"/>
        <v>8.9953626813432861E-5</v>
      </c>
      <c r="AD244">
        <f t="shared" si="88"/>
        <v>8.7176960928116368E-5</v>
      </c>
      <c r="AE244">
        <f t="shared" si="88"/>
        <v>3.9431525888063975E-4</v>
      </c>
      <c r="AF244">
        <f t="shared" si="88"/>
        <v>0</v>
      </c>
      <c r="AG244">
        <f t="shared" si="88"/>
        <v>0</v>
      </c>
      <c r="AI244" t="str">
        <f t="shared" si="79"/>
        <v>2024-31</v>
      </c>
      <c r="AJ244">
        <f t="shared" si="92"/>
        <v>8.9961719256950387E-5</v>
      </c>
      <c r="AK244">
        <f t="shared" si="92"/>
        <v>8.7184561468432441E-5</v>
      </c>
      <c r="AL244">
        <f t="shared" si="92"/>
        <v>3.9447080985332032E-4</v>
      </c>
      <c r="AM244">
        <f t="shared" si="92"/>
        <v>0</v>
      </c>
      <c r="AN244">
        <f t="shared" si="92"/>
        <v>0</v>
      </c>
      <c r="AP244" t="str">
        <f t="shared" si="80"/>
        <v>2024-31</v>
      </c>
      <c r="AQ244">
        <f t="shared" ca="1" si="81"/>
        <v>1.9690422675456225E-4</v>
      </c>
      <c r="AR244">
        <f t="shared" ca="1" si="81"/>
        <v>8.9730456258254102E-5</v>
      </c>
      <c r="AS244">
        <f t="shared" ca="1" si="81"/>
        <v>5.5751134988615164E-4</v>
      </c>
      <c r="AT244" t="e">
        <f t="shared" ca="1" si="81"/>
        <v>#NUM!</v>
      </c>
      <c r="AU244" t="e">
        <f t="shared" ca="1" si="81"/>
        <v>#DIV/0!</v>
      </c>
      <c r="AW244" t="str">
        <f t="shared" si="82"/>
        <v>2024-31</v>
      </c>
      <c r="AX244">
        <f t="shared" ca="1" si="93"/>
        <v>3.1051838134797279E-2</v>
      </c>
      <c r="AY244">
        <f t="shared" ca="1" si="93"/>
        <v>1.7316617189750968E-2</v>
      </c>
      <c r="AZ244">
        <f t="shared" ca="1" si="93"/>
        <v>9.5592013986257982E-2</v>
      </c>
      <c r="BA244" t="e">
        <f t="shared" ca="1" si="93"/>
        <v>#NUM!</v>
      </c>
      <c r="BB244" t="e">
        <f t="shared" ca="1" si="93"/>
        <v>#DIV/0!</v>
      </c>
      <c r="BD244">
        <f t="shared" ca="1" si="84"/>
        <v>0.55766802321263031</v>
      </c>
      <c r="BE244">
        <f t="shared" ca="1" si="84"/>
        <v>3.0784655507763889</v>
      </c>
      <c r="BF244" t="e">
        <f t="shared" ca="1" si="84"/>
        <v>#NUM!</v>
      </c>
      <c r="BG244" t="e">
        <f t="shared" ca="1" si="84"/>
        <v>#DIV/0!</v>
      </c>
      <c r="BI244" t="str">
        <f t="shared" si="85"/>
        <v>2024-31</v>
      </c>
      <c r="BJ244">
        <f t="shared" ca="1" si="86"/>
        <v>1.0611133318439077</v>
      </c>
      <c r="BK244">
        <f t="shared" ca="1" si="86"/>
        <v>1.3031301077637296</v>
      </c>
      <c r="BL244" t="e">
        <f t="shared" ca="1" si="86"/>
        <v>#NUM!</v>
      </c>
      <c r="BM244" t="e">
        <f t="shared" ca="1" si="86"/>
        <v>#DIV/0!</v>
      </c>
    </row>
    <row r="245" spans="1:65" x14ac:dyDescent="0.25">
      <c r="A245" s="1" t="s">
        <v>251</v>
      </c>
      <c r="B245" s="11">
        <v>5735773</v>
      </c>
      <c r="C245" s="11">
        <v>2167815</v>
      </c>
      <c r="D245" s="11">
        <v>1695943</v>
      </c>
      <c r="E245" s="11">
        <v>75</v>
      </c>
      <c r="F245" s="11">
        <v>9</v>
      </c>
      <c r="G245" s="11">
        <v>476</v>
      </c>
      <c r="H245" s="11">
        <v>167</v>
      </c>
      <c r="I245" s="11">
        <v>655</v>
      </c>
      <c r="J245" s="11">
        <v>0</v>
      </c>
      <c r="K245" s="11">
        <v>0</v>
      </c>
      <c r="M245" t="str">
        <f t="shared" si="77"/>
        <v>2024-32</v>
      </c>
      <c r="N245">
        <f t="shared" si="91"/>
        <v>476</v>
      </c>
      <c r="O245">
        <f t="shared" si="91"/>
        <v>167</v>
      </c>
      <c r="P245">
        <f t="shared" si="91"/>
        <v>655</v>
      </c>
      <c r="Q245">
        <f t="shared" si="91"/>
        <v>0</v>
      </c>
      <c r="R245">
        <f t="shared" si="91"/>
        <v>0</v>
      </c>
      <c r="U245" t="str">
        <f t="shared" si="78"/>
        <v>2024-32</v>
      </c>
      <c r="V245">
        <f t="shared" si="94"/>
        <v>125739</v>
      </c>
      <c r="W245">
        <f t="shared" si="94"/>
        <v>37848</v>
      </c>
      <c r="X245">
        <f t="shared" si="94"/>
        <v>143014</v>
      </c>
      <c r="Y245">
        <f t="shared" si="94"/>
        <v>13</v>
      </c>
      <c r="Z245">
        <f t="shared" si="94"/>
        <v>2</v>
      </c>
      <c r="AC245">
        <f t="shared" si="88"/>
        <v>8.2987942514461439E-5</v>
      </c>
      <c r="AD245">
        <f t="shared" si="88"/>
        <v>7.7036093947131093E-5</v>
      </c>
      <c r="AE245">
        <f t="shared" si="88"/>
        <v>3.8621581031909679E-4</v>
      </c>
      <c r="AF245">
        <f t="shared" si="88"/>
        <v>0</v>
      </c>
      <c r="AG245">
        <f t="shared" si="88"/>
        <v>0</v>
      </c>
      <c r="AI245" t="str">
        <f t="shared" si="79"/>
        <v>2024-32</v>
      </c>
      <c r="AJ245">
        <f t="shared" si="92"/>
        <v>8.2994830132275215E-5</v>
      </c>
      <c r="AK245">
        <f t="shared" si="92"/>
        <v>7.7042029002281762E-5</v>
      </c>
      <c r="AL245">
        <f t="shared" si="92"/>
        <v>3.8636503540879699E-4</v>
      </c>
      <c r="AM245">
        <f t="shared" si="92"/>
        <v>0</v>
      </c>
      <c r="AN245">
        <f t="shared" si="92"/>
        <v>0</v>
      </c>
      <c r="AP245" t="str">
        <f t="shared" si="80"/>
        <v>2024-32</v>
      </c>
      <c r="AQ245">
        <f t="shared" ca="1" si="81"/>
        <v>1.8254139252140596E-4</v>
      </c>
      <c r="AR245">
        <f t="shared" ca="1" si="81"/>
        <v>7.9305926309616889E-5</v>
      </c>
      <c r="AS245">
        <f t="shared" ca="1" si="81"/>
        <v>5.4722990104011339E-4</v>
      </c>
      <c r="AT245" t="e">
        <f t="shared" ca="1" si="81"/>
        <v>#NUM!</v>
      </c>
      <c r="AU245" t="e">
        <f t="shared" ca="1" si="81"/>
        <v>#DIV/0!</v>
      </c>
      <c r="AW245" t="str">
        <f t="shared" si="82"/>
        <v>2024-32</v>
      </c>
      <c r="AX245">
        <f t="shared" ca="1" si="93"/>
        <v>3.1234379527318685E-2</v>
      </c>
      <c r="AY245">
        <f t="shared" ca="1" si="93"/>
        <v>1.7395923116060585E-2</v>
      </c>
      <c r="AZ245">
        <f t="shared" ca="1" si="93"/>
        <v>9.6139243887298095E-2</v>
      </c>
      <c r="BA245" t="e">
        <f t="shared" ca="1" si="93"/>
        <v>#NUM!</v>
      </c>
      <c r="BB245" t="e">
        <f t="shared" ca="1" si="93"/>
        <v>#DIV/0!</v>
      </c>
      <c r="BD245">
        <f t="shared" ca="1" si="84"/>
        <v>0.55694793299305023</v>
      </c>
      <c r="BE245">
        <f t="shared" ca="1" si="84"/>
        <v>3.0779943556494005</v>
      </c>
      <c r="BF245" t="e">
        <f t="shared" ca="1" si="84"/>
        <v>#NUM!</v>
      </c>
      <c r="BG245" t="e">
        <f t="shared" ca="1" si="84"/>
        <v>#DIV/0!</v>
      </c>
      <c r="BI245" t="str">
        <f t="shared" si="85"/>
        <v>2024-32</v>
      </c>
      <c r="BJ245">
        <f t="shared" ca="1" si="86"/>
        <v>1.0597431666195776</v>
      </c>
      <c r="BK245">
        <f t="shared" ca="1" si="86"/>
        <v>1.3029306484725722</v>
      </c>
      <c r="BL245" t="e">
        <f t="shared" ca="1" si="86"/>
        <v>#NUM!</v>
      </c>
      <c r="BM245" t="e">
        <f t="shared" ca="1" si="86"/>
        <v>#DIV/0!</v>
      </c>
    </row>
    <row r="246" spans="1:65" x14ac:dyDescent="0.25">
      <c r="A246" s="1" t="s">
        <v>252</v>
      </c>
      <c r="B246" s="11">
        <v>5735297</v>
      </c>
      <c r="C246" s="11">
        <v>2167648</v>
      </c>
      <c r="D246" s="11">
        <v>1695288</v>
      </c>
      <c r="E246" s="11">
        <v>75</v>
      </c>
      <c r="F246" s="11">
        <v>9</v>
      </c>
      <c r="G246" s="11">
        <v>438</v>
      </c>
      <c r="H246" s="11">
        <v>159</v>
      </c>
      <c r="I246" s="11">
        <v>598</v>
      </c>
      <c r="J246" s="11">
        <v>0</v>
      </c>
      <c r="K246" s="11">
        <v>0</v>
      </c>
      <c r="M246" t="str">
        <f t="shared" si="77"/>
        <v>2024-33</v>
      </c>
      <c r="N246">
        <f t="shared" si="91"/>
        <v>438</v>
      </c>
      <c r="O246">
        <f t="shared" si="91"/>
        <v>159</v>
      </c>
      <c r="P246">
        <f t="shared" si="91"/>
        <v>598</v>
      </c>
      <c r="Q246">
        <f t="shared" si="91"/>
        <v>0</v>
      </c>
      <c r="R246">
        <f t="shared" si="91"/>
        <v>0</v>
      </c>
      <c r="U246" t="str">
        <f t="shared" si="78"/>
        <v>2024-33</v>
      </c>
      <c r="V246">
        <f t="shared" si="94"/>
        <v>126177</v>
      </c>
      <c r="W246">
        <f t="shared" si="94"/>
        <v>38007</v>
      </c>
      <c r="X246">
        <f t="shared" si="94"/>
        <v>143612</v>
      </c>
      <c r="Y246">
        <f t="shared" si="94"/>
        <v>13</v>
      </c>
      <c r="Z246">
        <f t="shared" si="94"/>
        <v>2</v>
      </c>
      <c r="AC246">
        <f t="shared" si="88"/>
        <v>7.6369192388816128E-5</v>
      </c>
      <c r="AD246">
        <f t="shared" si="88"/>
        <v>7.335139284607095E-5</v>
      </c>
      <c r="AE246">
        <f t="shared" si="88"/>
        <v>3.5274242488591911E-4</v>
      </c>
      <c r="AF246">
        <f t="shared" si="88"/>
        <v>0</v>
      </c>
      <c r="AG246">
        <f t="shared" si="88"/>
        <v>0</v>
      </c>
      <c r="AI246" t="str">
        <f t="shared" si="79"/>
        <v>2024-33</v>
      </c>
      <c r="AJ246">
        <f t="shared" si="92"/>
        <v>7.6375025124969257E-5</v>
      </c>
      <c r="AK246">
        <f t="shared" si="92"/>
        <v>7.3356773700450611E-5</v>
      </c>
      <c r="AL246">
        <f t="shared" si="92"/>
        <v>3.528668996719549E-4</v>
      </c>
      <c r="AM246">
        <f t="shared" si="92"/>
        <v>0</v>
      </c>
      <c r="AN246">
        <f t="shared" si="92"/>
        <v>0</v>
      </c>
      <c r="AP246" t="str">
        <f t="shared" si="80"/>
        <v>2024-33</v>
      </c>
      <c r="AQ246">
        <f t="shared" ca="1" si="81"/>
        <v>1.6880088203866363E-4</v>
      </c>
      <c r="AR246">
        <f t="shared" ca="1" si="81"/>
        <v>7.5525879981581004E-5</v>
      </c>
      <c r="AS246">
        <f t="shared" ca="1" si="81"/>
        <v>5.0085969447012549E-4</v>
      </c>
      <c r="AT246" t="e">
        <f t="shared" ca="1" si="81"/>
        <v>#NUM!</v>
      </c>
      <c r="AU246" t="e">
        <f t="shared" ca="1" si="81"/>
        <v>#DIV/0!</v>
      </c>
      <c r="AW246" t="str">
        <f t="shared" si="82"/>
        <v>2024-33</v>
      </c>
      <c r="AX246">
        <f t="shared" ca="1" si="93"/>
        <v>3.1403180409357349E-2</v>
      </c>
      <c r="AY246">
        <f t="shared" ca="1" si="93"/>
        <v>1.7471448996042166E-2</v>
      </c>
      <c r="AZ246">
        <f t="shared" ca="1" si="93"/>
        <v>9.6640103581768222E-2</v>
      </c>
      <c r="BA246" t="e">
        <f t="shared" ca="1" si="93"/>
        <v>#NUM!</v>
      </c>
      <c r="BB246" t="e">
        <f t="shared" ca="1" si="93"/>
        <v>#DIV/0!</v>
      </c>
      <c r="BD246">
        <f t="shared" ca="1" si="84"/>
        <v>0.55635922120920334</v>
      </c>
      <c r="BE246">
        <f t="shared" ca="1" si="84"/>
        <v>3.0773986049187529</v>
      </c>
      <c r="BF246" t="e">
        <f t="shared" ca="1" si="84"/>
        <v>#NUM!</v>
      </c>
      <c r="BG246" t="e">
        <f t="shared" ca="1" si="84"/>
        <v>#DIV/0!</v>
      </c>
      <c r="BI246" t="str">
        <f t="shared" si="85"/>
        <v>2024-33</v>
      </c>
      <c r="BJ246">
        <f t="shared" ca="1" si="86"/>
        <v>1.0586229841876447</v>
      </c>
      <c r="BK246">
        <f t="shared" ca="1" si="86"/>
        <v>1.3026784641615823</v>
      </c>
      <c r="BL246" t="e">
        <f t="shared" ca="1" si="86"/>
        <v>#NUM!</v>
      </c>
      <c r="BM246" t="e">
        <f t="shared" ca="1" si="86"/>
        <v>#DIV/0!</v>
      </c>
    </row>
    <row r="247" spans="1:65" x14ac:dyDescent="0.25">
      <c r="A247" s="1" t="s">
        <v>253</v>
      </c>
      <c r="B247" s="11">
        <v>5734859</v>
      </c>
      <c r="C247" s="11">
        <v>2167489</v>
      </c>
      <c r="D247" s="11">
        <v>1694690</v>
      </c>
      <c r="E247" s="11">
        <v>75</v>
      </c>
      <c r="F247" s="11">
        <v>9</v>
      </c>
      <c r="G247" s="11">
        <v>428</v>
      </c>
      <c r="H247" s="11">
        <v>169</v>
      </c>
      <c r="I247" s="11">
        <v>605</v>
      </c>
      <c r="J247" s="11">
        <v>0</v>
      </c>
      <c r="K247" s="11">
        <v>0</v>
      </c>
      <c r="M247" t="str">
        <f t="shared" si="77"/>
        <v>2024-34</v>
      </c>
      <c r="N247">
        <f t="shared" si="91"/>
        <v>428</v>
      </c>
      <c r="O247">
        <f t="shared" si="91"/>
        <v>169</v>
      </c>
      <c r="P247">
        <f t="shared" si="91"/>
        <v>605</v>
      </c>
      <c r="Q247">
        <f t="shared" si="91"/>
        <v>0</v>
      </c>
      <c r="R247">
        <f t="shared" si="91"/>
        <v>0</v>
      </c>
      <c r="U247" t="str">
        <f t="shared" si="78"/>
        <v>2024-34</v>
      </c>
      <c r="V247">
        <f t="shared" si="94"/>
        <v>126605</v>
      </c>
      <c r="W247">
        <f t="shared" si="94"/>
        <v>38176</v>
      </c>
      <c r="X247">
        <f t="shared" si="94"/>
        <v>144217</v>
      </c>
      <c r="Y247">
        <f t="shared" si="94"/>
        <v>13</v>
      </c>
      <c r="Z247">
        <f t="shared" si="94"/>
        <v>2</v>
      </c>
      <c r="AC247">
        <f t="shared" si="88"/>
        <v>7.4631303053832704E-5</v>
      </c>
      <c r="AD247">
        <f t="shared" si="88"/>
        <v>7.7970407231593797E-5</v>
      </c>
      <c r="AE247">
        <f t="shared" si="88"/>
        <v>3.5699744496043526E-4</v>
      </c>
      <c r="AF247">
        <f t="shared" si="88"/>
        <v>0</v>
      </c>
      <c r="AG247">
        <f t="shared" si="88"/>
        <v>0</v>
      </c>
      <c r="AI247" t="str">
        <f t="shared" si="79"/>
        <v>2024-34</v>
      </c>
      <c r="AJ247">
        <f t="shared" si="92"/>
        <v>7.4636873335646607E-5</v>
      </c>
      <c r="AK247">
        <f t="shared" si="92"/>
        <v>7.7976487129554603E-5</v>
      </c>
      <c r="AL247">
        <f t="shared" si="92"/>
        <v>3.5712494144624372E-4</v>
      </c>
      <c r="AM247">
        <f t="shared" si="92"/>
        <v>0</v>
      </c>
      <c r="AN247">
        <f t="shared" si="92"/>
        <v>0</v>
      </c>
      <c r="AP247" t="str">
        <f t="shared" si="80"/>
        <v>2024-34</v>
      </c>
      <c r="AQ247">
        <f t="shared" ca="1" si="81"/>
        <v>1.6576384424834211E-4</v>
      </c>
      <c r="AR247">
        <f t="shared" ca="1" si="81"/>
        <v>8.0296548800255137E-5</v>
      </c>
      <c r="AS247">
        <f t="shared" ca="1" si="81"/>
        <v>5.0799390927597286E-4</v>
      </c>
      <c r="AT247" t="e">
        <f t="shared" ca="1" si="81"/>
        <v>#NUM!</v>
      </c>
      <c r="AU247" t="e">
        <f t="shared" ca="1" si="81"/>
        <v>#DIV/0!</v>
      </c>
      <c r="AW247" t="str">
        <f t="shared" si="82"/>
        <v>2024-34</v>
      </c>
      <c r="AX247">
        <f t="shared" ca="1" si="93"/>
        <v>3.1568944253605694E-2</v>
      </c>
      <c r="AY247">
        <f t="shared" ca="1" si="93"/>
        <v>1.7551745544842422E-2</v>
      </c>
      <c r="AZ247">
        <f t="shared" ca="1" si="93"/>
        <v>9.7148097491044194E-2</v>
      </c>
      <c r="BA247" t="e">
        <f t="shared" ca="1" si="93"/>
        <v>#NUM!</v>
      </c>
      <c r="BB247" t="e">
        <f t="shared" ca="1" si="93"/>
        <v>#DIV/0!</v>
      </c>
      <c r="BD247">
        <f t="shared" ca="1" si="84"/>
        <v>0.55598139120023704</v>
      </c>
      <c r="BE247">
        <f t="shared" ca="1" si="84"/>
        <v>3.0773312123020484</v>
      </c>
      <c r="BF247" t="e">
        <f t="shared" ca="1" si="84"/>
        <v>#NUM!</v>
      </c>
      <c r="BG247" t="e">
        <f t="shared" ca="1" si="84"/>
        <v>#DIV/0!</v>
      </c>
      <c r="BI247" t="str">
        <f t="shared" si="85"/>
        <v>2024-34</v>
      </c>
      <c r="BJ247">
        <f t="shared" ca="1" si="86"/>
        <v>1.0579040610236892</v>
      </c>
      <c r="BK247">
        <f t="shared" ca="1" si="86"/>
        <v>1.3026499365245436</v>
      </c>
      <c r="BL247" t="e">
        <f t="shared" ca="1" si="86"/>
        <v>#NUM!</v>
      </c>
      <c r="BM247" t="e">
        <f t="shared" ca="1" si="86"/>
        <v>#DIV/0!</v>
      </c>
    </row>
    <row r="248" spans="1:65" x14ac:dyDescent="0.25">
      <c r="A248" s="1" t="s">
        <v>254</v>
      </c>
      <c r="B248" s="11">
        <v>5734431</v>
      </c>
      <c r="C248" s="11">
        <v>2167320</v>
      </c>
      <c r="D248" s="11">
        <v>1694085</v>
      </c>
      <c r="E248" s="11">
        <v>75</v>
      </c>
      <c r="F248" s="11">
        <v>9</v>
      </c>
      <c r="G248" s="11">
        <v>416</v>
      </c>
      <c r="H248" s="11">
        <v>147</v>
      </c>
      <c r="I248" s="11">
        <v>607</v>
      </c>
      <c r="J248" s="11">
        <v>0</v>
      </c>
      <c r="K248" s="11">
        <v>0</v>
      </c>
      <c r="M248" t="str">
        <f t="shared" si="77"/>
        <v>2024-35</v>
      </c>
      <c r="N248">
        <f t="shared" si="91"/>
        <v>416</v>
      </c>
      <c r="O248">
        <f t="shared" si="91"/>
        <v>147</v>
      </c>
      <c r="P248">
        <f t="shared" si="91"/>
        <v>607</v>
      </c>
      <c r="Q248">
        <f t="shared" si="91"/>
        <v>0</v>
      </c>
      <c r="R248">
        <f t="shared" si="91"/>
        <v>0</v>
      </c>
      <c r="U248" t="str">
        <f t="shared" si="78"/>
        <v>2024-35</v>
      </c>
      <c r="V248">
        <f t="shared" si="94"/>
        <v>127021</v>
      </c>
      <c r="W248">
        <f t="shared" si="94"/>
        <v>38323</v>
      </c>
      <c r="X248">
        <f t="shared" si="94"/>
        <v>144824</v>
      </c>
      <c r="Y248">
        <f t="shared" si="94"/>
        <v>13</v>
      </c>
      <c r="Z248">
        <f t="shared" si="94"/>
        <v>2</v>
      </c>
      <c r="AC248">
        <f t="shared" si="88"/>
        <v>7.2544250685028727E-5</v>
      </c>
      <c r="AD248">
        <f t="shared" si="88"/>
        <v>6.7825701788383816E-5</v>
      </c>
      <c r="AE248">
        <f t="shared" si="88"/>
        <v>3.5830551595699155E-4</v>
      </c>
      <c r="AF248">
        <f t="shared" si="88"/>
        <v>0</v>
      </c>
      <c r="AG248">
        <f t="shared" si="88"/>
        <v>0</v>
      </c>
      <c r="AI248" t="str">
        <f t="shared" si="79"/>
        <v>2024-35</v>
      </c>
      <c r="AJ248">
        <f t="shared" si="92"/>
        <v>7.2549513766997586E-5</v>
      </c>
      <c r="AK248">
        <f t="shared" si="92"/>
        <v>6.7830302452265455E-5</v>
      </c>
      <c r="AL248">
        <f t="shared" si="92"/>
        <v>3.5843394865398101E-4</v>
      </c>
      <c r="AM248">
        <f t="shared" si="92"/>
        <v>0</v>
      </c>
      <c r="AN248">
        <f t="shared" si="92"/>
        <v>0</v>
      </c>
      <c r="AP248" t="str">
        <f t="shared" si="80"/>
        <v>2024-35</v>
      </c>
      <c r="AQ248">
        <f t="shared" ca="1" si="81"/>
        <v>1.6191381470594571E-4</v>
      </c>
      <c r="AR248">
        <f t="shared" ca="1" si="81"/>
        <v>6.9860969511309408E-5</v>
      </c>
      <c r="AS248">
        <f t="shared" ca="1" si="81"/>
        <v>5.1095260796444198E-4</v>
      </c>
      <c r="AT248" t="e">
        <f t="shared" ca="1" si="81"/>
        <v>#NUM!</v>
      </c>
      <c r="AU248" t="e">
        <f t="shared" ca="1" si="81"/>
        <v>#DIV/0!</v>
      </c>
      <c r="AW248" t="str">
        <f t="shared" si="82"/>
        <v>2024-35</v>
      </c>
      <c r="AX248">
        <f t="shared" ca="1" si="93"/>
        <v>3.1730858068311642E-2</v>
      </c>
      <c r="AY248">
        <f t="shared" ca="1" si="93"/>
        <v>1.7621606514353731E-2</v>
      </c>
      <c r="AZ248">
        <f t="shared" ca="1" si="93"/>
        <v>9.7659050099008632E-2</v>
      </c>
      <c r="BA248" t="e">
        <f t="shared" ca="1" si="93"/>
        <v>#NUM!</v>
      </c>
      <c r="BB248" t="e">
        <f t="shared" ca="1" si="93"/>
        <v>#DIV/0!</v>
      </c>
      <c r="BD248">
        <f t="shared" ca="1" si="84"/>
        <v>0.55534604442203017</v>
      </c>
      <c r="BE248">
        <f t="shared" ca="1" si="84"/>
        <v>3.0777311438840944</v>
      </c>
      <c r="BF248" t="e">
        <f t="shared" ca="1" si="84"/>
        <v>#NUM!</v>
      </c>
      <c r="BG248" t="e">
        <f t="shared" ca="1" si="84"/>
        <v>#DIV/0!</v>
      </c>
      <c r="BI248" t="str">
        <f t="shared" si="85"/>
        <v>2024-35</v>
      </c>
      <c r="BJ248">
        <f t="shared" ca="1" si="86"/>
        <v>1.0566951429781186</v>
      </c>
      <c r="BK248">
        <f t="shared" ca="1" si="86"/>
        <v>1.3028192295950729</v>
      </c>
      <c r="BL248" t="e">
        <f t="shared" ca="1" si="86"/>
        <v>#NUM!</v>
      </c>
      <c r="BM248" t="e">
        <f t="shared" ca="1" si="86"/>
        <v>#DIV/0!</v>
      </c>
    </row>
    <row r="249" spans="1:65" x14ac:dyDescent="0.25">
      <c r="A249" s="1" t="s">
        <v>255</v>
      </c>
      <c r="B249" s="11">
        <v>5734015</v>
      </c>
      <c r="C249" s="11">
        <v>2167173</v>
      </c>
      <c r="D249" s="11">
        <v>1693478</v>
      </c>
      <c r="E249" s="11">
        <v>75</v>
      </c>
      <c r="F249" s="11">
        <v>9</v>
      </c>
      <c r="G249" s="11">
        <v>282</v>
      </c>
      <c r="H249" s="11">
        <v>118</v>
      </c>
      <c r="I249" s="11">
        <v>396</v>
      </c>
      <c r="J249" s="11">
        <v>0</v>
      </c>
      <c r="K249" s="11">
        <v>0</v>
      </c>
      <c r="M249" t="str">
        <f t="shared" si="77"/>
        <v>2024-36</v>
      </c>
      <c r="N249">
        <f t="shared" si="91"/>
        <v>282</v>
      </c>
      <c r="O249">
        <f t="shared" si="91"/>
        <v>118</v>
      </c>
      <c r="P249">
        <f t="shared" si="91"/>
        <v>396</v>
      </c>
      <c r="Q249">
        <f t="shared" si="91"/>
        <v>0</v>
      </c>
      <c r="R249">
        <f t="shared" si="91"/>
        <v>0</v>
      </c>
      <c r="U249" t="str">
        <f t="shared" si="78"/>
        <v>2024-36</v>
      </c>
      <c r="V249">
        <f t="shared" si="94"/>
        <v>127303</v>
      </c>
      <c r="W249">
        <f t="shared" si="94"/>
        <v>38441</v>
      </c>
      <c r="X249">
        <f t="shared" si="94"/>
        <v>145220</v>
      </c>
      <c r="Y249">
        <f t="shared" si="94"/>
        <v>13</v>
      </c>
      <c r="Z249">
        <f t="shared" si="94"/>
        <v>2</v>
      </c>
      <c r="AC249">
        <f t="shared" si="88"/>
        <v>4.9180199214686394E-5</v>
      </c>
      <c r="AD249">
        <f t="shared" si="88"/>
        <v>5.4448814192498704E-5</v>
      </c>
      <c r="AE249">
        <f t="shared" si="88"/>
        <v>2.3383829019331813E-4</v>
      </c>
      <c r="AF249">
        <f t="shared" si="88"/>
        <v>0</v>
      </c>
      <c r="AG249">
        <f t="shared" si="88"/>
        <v>0</v>
      </c>
      <c r="AI249" t="str">
        <f t="shared" si="79"/>
        <v>2024-36</v>
      </c>
      <c r="AJ249">
        <f t="shared" si="92"/>
        <v>4.918261803557895E-5</v>
      </c>
      <c r="AK249">
        <f t="shared" si="92"/>
        <v>5.4451779040687358E-5</v>
      </c>
      <c r="AL249">
        <f t="shared" si="92"/>
        <v>2.3389298439484545E-4</v>
      </c>
      <c r="AM249">
        <f t="shared" si="92"/>
        <v>0</v>
      </c>
      <c r="AN249">
        <f t="shared" si="92"/>
        <v>0</v>
      </c>
      <c r="AP249" t="str">
        <f t="shared" si="80"/>
        <v>2024-36</v>
      </c>
      <c r="AQ249">
        <f t="shared" ca="1" si="81"/>
        <v>1.1029963324806421E-4</v>
      </c>
      <c r="AR249">
        <f t="shared" ca="1" si="81"/>
        <v>5.6091954085548768E-5</v>
      </c>
      <c r="AS249">
        <f t="shared" ca="1" si="81"/>
        <v>3.3413489989869759E-4</v>
      </c>
      <c r="AT249" t="e">
        <f t="shared" ca="1" si="81"/>
        <v>#NUM!</v>
      </c>
      <c r="AU249" t="e">
        <f t="shared" ca="1" si="81"/>
        <v>#DIV/0!</v>
      </c>
      <c r="AW249" t="str">
        <f t="shared" si="82"/>
        <v>2024-36</v>
      </c>
      <c r="AX249">
        <f t="shared" ca="1" si="93"/>
        <v>3.1841157701559708E-2</v>
      </c>
      <c r="AY249">
        <f t="shared" ca="1" si="93"/>
        <v>1.7677698468439279E-2</v>
      </c>
      <c r="AZ249">
        <f t="shared" ca="1" si="93"/>
        <v>9.7993184998907329E-2</v>
      </c>
      <c r="BA249" t="e">
        <f t="shared" ca="1" si="93"/>
        <v>#NUM!</v>
      </c>
      <c r="BB249" t="e">
        <f t="shared" ca="1" si="93"/>
        <v>#DIV/0!</v>
      </c>
      <c r="BD249">
        <f t="shared" ca="1" si="84"/>
        <v>0.55518391115450405</v>
      </c>
      <c r="BE249">
        <f t="shared" ca="1" si="84"/>
        <v>3.0775635081292045</v>
      </c>
      <c r="BF249" t="e">
        <f t="shared" ca="1" si="84"/>
        <v>#NUM!</v>
      </c>
      <c r="BG249" t="e">
        <f t="shared" ca="1" si="84"/>
        <v>#DIV/0!</v>
      </c>
      <c r="BI249" t="str">
        <f t="shared" si="85"/>
        <v>2024-36</v>
      </c>
      <c r="BJ249">
        <f t="shared" ca="1" si="86"/>
        <v>1.0563866408504259</v>
      </c>
      <c r="BK249">
        <f t="shared" ca="1" si="86"/>
        <v>1.302748268528356</v>
      </c>
      <c r="BL249" t="e">
        <f t="shared" ca="1" si="86"/>
        <v>#NUM!</v>
      </c>
      <c r="BM249" t="e">
        <f t="shared" ca="1" si="86"/>
        <v>#DIV/0!</v>
      </c>
    </row>
    <row r="250" spans="1:65" x14ac:dyDescent="0.25">
      <c r="A250" s="1" t="s">
        <v>256</v>
      </c>
      <c r="B250" s="11">
        <v>5733733</v>
      </c>
      <c r="C250" s="11">
        <v>2167055</v>
      </c>
      <c r="D250" s="11">
        <v>1693082</v>
      </c>
      <c r="E250" s="11">
        <v>75</v>
      </c>
      <c r="F250" s="11">
        <v>9</v>
      </c>
      <c r="G250" s="11">
        <v>263</v>
      </c>
      <c r="H250" s="11">
        <v>107</v>
      </c>
      <c r="I250" s="11">
        <v>411</v>
      </c>
      <c r="J250" s="11">
        <v>0</v>
      </c>
      <c r="K250" s="11">
        <v>0</v>
      </c>
      <c r="M250" t="str">
        <f t="shared" si="77"/>
        <v>2024-37</v>
      </c>
      <c r="N250">
        <f t="shared" si="91"/>
        <v>263</v>
      </c>
      <c r="O250">
        <f t="shared" si="91"/>
        <v>107</v>
      </c>
      <c r="P250">
        <f t="shared" si="91"/>
        <v>411</v>
      </c>
      <c r="Q250">
        <f t="shared" si="91"/>
        <v>0</v>
      </c>
      <c r="R250">
        <f t="shared" si="91"/>
        <v>0</v>
      </c>
      <c r="U250" t="str">
        <f t="shared" si="78"/>
        <v>2024-37</v>
      </c>
      <c r="V250">
        <f t="shared" si="94"/>
        <v>127566</v>
      </c>
      <c r="W250">
        <f t="shared" si="94"/>
        <v>38548</v>
      </c>
      <c r="X250">
        <f t="shared" si="94"/>
        <v>145631</v>
      </c>
      <c r="Y250">
        <f t="shared" si="94"/>
        <v>13</v>
      </c>
      <c r="Z250">
        <f t="shared" si="94"/>
        <v>2</v>
      </c>
      <c r="AC250">
        <f t="shared" si="88"/>
        <v>4.5868895534549656E-5</v>
      </c>
      <c r="AD250">
        <f t="shared" si="88"/>
        <v>4.9375765728142569E-5</v>
      </c>
      <c r="AE250">
        <f t="shared" si="88"/>
        <v>2.4275256603046989E-4</v>
      </c>
      <c r="AF250">
        <f t="shared" si="88"/>
        <v>0</v>
      </c>
      <c r="AG250">
        <f t="shared" si="88"/>
        <v>0</v>
      </c>
      <c r="AI250" t="str">
        <f t="shared" si="79"/>
        <v>2024-37</v>
      </c>
      <c r="AJ250">
        <f t="shared" si="92"/>
        <v>4.587099959474093E-5</v>
      </c>
      <c r="AK250">
        <f t="shared" si="92"/>
        <v>4.9378203824830427E-5</v>
      </c>
      <c r="AL250">
        <f t="shared" si="92"/>
        <v>2.4281151034028867E-4</v>
      </c>
      <c r="AM250">
        <f t="shared" si="92"/>
        <v>0</v>
      </c>
      <c r="AN250">
        <f t="shared" si="92"/>
        <v>0</v>
      </c>
      <c r="AP250" t="str">
        <f t="shared" si="80"/>
        <v>2024-37</v>
      </c>
      <c r="AQ250">
        <f t="shared" ca="1" si="81"/>
        <v>1.0337455576952409E-4</v>
      </c>
      <c r="AR250">
        <f t="shared" ca="1" si="81"/>
        <v>5.087464900168175E-5</v>
      </c>
      <c r="AS250">
        <f t="shared" ca="1" si="81"/>
        <v>3.4762185675249463E-4</v>
      </c>
      <c r="AT250" t="e">
        <f t="shared" ca="1" si="81"/>
        <v>#NUM!</v>
      </c>
      <c r="AU250" t="e">
        <f t="shared" ca="1" si="81"/>
        <v>#DIV/0!</v>
      </c>
      <c r="AW250" t="str">
        <f t="shared" si="82"/>
        <v>2024-37</v>
      </c>
      <c r="AX250">
        <f t="shared" ca="1" si="93"/>
        <v>3.1944532257329232E-2</v>
      </c>
      <c r="AY250">
        <f t="shared" ca="1" si="93"/>
        <v>1.7728573117440961E-2</v>
      </c>
      <c r="AZ250">
        <f t="shared" ca="1" si="93"/>
        <v>9.8340806855659824E-2</v>
      </c>
      <c r="BA250" t="e">
        <f t="shared" ca="1" si="93"/>
        <v>#NUM!</v>
      </c>
      <c r="BB250" t="e">
        <f t="shared" ca="1" si="93"/>
        <v>#DIV/0!</v>
      </c>
      <c r="BD250">
        <f t="shared" ca="1" si="84"/>
        <v>0.55497989373043288</v>
      </c>
      <c r="BE250">
        <f t="shared" ca="1" si="84"/>
        <v>3.0784863607792188</v>
      </c>
      <c r="BF250" t="e">
        <f t="shared" ca="1" si="84"/>
        <v>#NUM!</v>
      </c>
      <c r="BG250" t="e">
        <f t="shared" ca="1" si="84"/>
        <v>#DIV/0!</v>
      </c>
      <c r="BI250" t="str">
        <f t="shared" si="85"/>
        <v>2024-37</v>
      </c>
      <c r="BJ250">
        <f t="shared" ca="1" si="86"/>
        <v>1.0559984428552041</v>
      </c>
      <c r="BK250">
        <f t="shared" ca="1" si="86"/>
        <v>1.3031389167436527</v>
      </c>
      <c r="BL250" t="e">
        <f t="shared" ca="1" si="86"/>
        <v>#NUM!</v>
      </c>
      <c r="BM250" t="e">
        <f t="shared" ca="1" si="86"/>
        <v>#DIV/0!</v>
      </c>
    </row>
    <row r="251" spans="1:65" x14ac:dyDescent="0.25">
      <c r="A251" s="1" t="s">
        <v>257</v>
      </c>
      <c r="B251" s="11">
        <v>5733470</v>
      </c>
      <c r="C251" s="11">
        <v>2166948</v>
      </c>
      <c r="D251" s="11">
        <v>1692671</v>
      </c>
      <c r="E251" s="11">
        <v>75</v>
      </c>
      <c r="F251" s="11">
        <v>9</v>
      </c>
      <c r="G251" s="11">
        <v>193</v>
      </c>
      <c r="H251" s="11">
        <v>88</v>
      </c>
      <c r="I251" s="11">
        <v>291</v>
      </c>
      <c r="J251" s="11">
        <v>0</v>
      </c>
      <c r="K251" s="11">
        <v>0</v>
      </c>
      <c r="M251" t="str">
        <f t="shared" si="77"/>
        <v>2024-38</v>
      </c>
      <c r="N251">
        <f t="shared" si="91"/>
        <v>193</v>
      </c>
      <c r="O251">
        <f t="shared" si="91"/>
        <v>88</v>
      </c>
      <c r="P251">
        <f t="shared" si="91"/>
        <v>291</v>
      </c>
      <c r="Q251">
        <f t="shared" si="91"/>
        <v>0</v>
      </c>
      <c r="R251">
        <f t="shared" si="91"/>
        <v>0</v>
      </c>
      <c r="U251" t="str">
        <f t="shared" si="78"/>
        <v>2024-38</v>
      </c>
      <c r="V251">
        <f t="shared" si="94"/>
        <v>127759</v>
      </c>
      <c r="W251">
        <f t="shared" si="94"/>
        <v>38636</v>
      </c>
      <c r="X251">
        <f t="shared" si="94"/>
        <v>145922</v>
      </c>
      <c r="Y251">
        <f t="shared" si="94"/>
        <v>13</v>
      </c>
      <c r="Z251">
        <f t="shared" si="94"/>
        <v>2</v>
      </c>
      <c r="AC251">
        <f t="shared" si="88"/>
        <v>3.3661988289814021E-5</v>
      </c>
      <c r="AD251">
        <f t="shared" si="88"/>
        <v>4.061011154859277E-5</v>
      </c>
      <c r="AE251">
        <f t="shared" si="88"/>
        <v>1.7191763786347141E-4</v>
      </c>
      <c r="AF251">
        <f t="shared" si="88"/>
        <v>0</v>
      </c>
      <c r="AG251">
        <f t="shared" si="88"/>
        <v>0</v>
      </c>
      <c r="AI251" t="str">
        <f t="shared" si="79"/>
        <v>2024-38</v>
      </c>
      <c r="AJ251">
        <f t="shared" si="92"/>
        <v>3.366312146054888E-5</v>
      </c>
      <c r="AK251">
        <f t="shared" si="92"/>
        <v>4.0611760802210254E-5</v>
      </c>
      <c r="AL251">
        <f t="shared" si="92"/>
        <v>1.7194719904337102E-4</v>
      </c>
      <c r="AM251">
        <f t="shared" si="92"/>
        <v>0</v>
      </c>
      <c r="AN251">
        <f t="shared" si="92"/>
        <v>0</v>
      </c>
      <c r="AP251" t="str">
        <f t="shared" si="80"/>
        <v>2024-38</v>
      </c>
      <c r="AQ251">
        <f t="shared" ca="1" si="81"/>
        <v>7.6232974015068102E-5</v>
      </c>
      <c r="AR251">
        <f t="shared" ca="1" si="81"/>
        <v>4.1850013171014336E-5</v>
      </c>
      <c r="AS251">
        <f t="shared" ca="1" si="81"/>
        <v>2.4669825115704986E-4</v>
      </c>
      <c r="AT251" t="e">
        <f t="shared" ca="1" si="81"/>
        <v>#NUM!</v>
      </c>
      <c r="AU251" t="e">
        <f t="shared" ca="1" si="81"/>
        <v>#DIV/0!</v>
      </c>
      <c r="AW251" t="str">
        <f t="shared" si="82"/>
        <v>2024-38</v>
      </c>
      <c r="AX251">
        <f t="shared" ca="1" si="93"/>
        <v>3.2020765231344298E-2</v>
      </c>
      <c r="AY251">
        <f t="shared" ca="1" si="93"/>
        <v>1.7770423130611977E-2</v>
      </c>
      <c r="AZ251">
        <f t="shared" ca="1" si="93"/>
        <v>9.8587505106816867E-2</v>
      </c>
      <c r="BA251" t="e">
        <f t="shared" ca="1" si="93"/>
        <v>#NUM!</v>
      </c>
      <c r="BB251" t="e">
        <f t="shared" ca="1" si="93"/>
        <v>#DIV/0!</v>
      </c>
      <c r="BD251">
        <f t="shared" ca="1" si="84"/>
        <v>0.55496559817430502</v>
      </c>
      <c r="BE251">
        <f t="shared" ca="1" si="84"/>
        <v>3.0788616197814069</v>
      </c>
      <c r="BF251" t="e">
        <f t="shared" ca="1" si="84"/>
        <v>#NUM!</v>
      </c>
      <c r="BG251" t="e">
        <f t="shared" ca="1" si="84"/>
        <v>#DIV/0!</v>
      </c>
      <c r="BI251" t="str">
        <f t="shared" si="85"/>
        <v>2024-38</v>
      </c>
      <c r="BJ251">
        <f t="shared" ca="1" si="86"/>
        <v>1.0559712417166021</v>
      </c>
      <c r="BK251">
        <f t="shared" ca="1" si="86"/>
        <v>1.3032977657857792</v>
      </c>
      <c r="BL251" t="e">
        <f t="shared" ca="1" si="86"/>
        <v>#NUM!</v>
      </c>
      <c r="BM251" t="e">
        <f t="shared" ca="1" si="86"/>
        <v>#DIV/0!</v>
      </c>
    </row>
    <row r="252" spans="1:65" x14ac:dyDescent="0.25">
      <c r="A252" s="1" t="s">
        <v>258</v>
      </c>
      <c r="B252" s="11">
        <v>5733277</v>
      </c>
      <c r="C252" s="11">
        <v>2166860</v>
      </c>
      <c r="D252" s="11">
        <v>1692380</v>
      </c>
      <c r="E252" s="11">
        <v>75</v>
      </c>
      <c r="F252" s="11">
        <v>9</v>
      </c>
      <c r="G252" s="11">
        <v>199</v>
      </c>
      <c r="H252" s="11">
        <v>65</v>
      </c>
      <c r="I252" s="11">
        <v>262</v>
      </c>
      <c r="J252" s="11">
        <v>0</v>
      </c>
      <c r="K252" s="11">
        <v>0</v>
      </c>
      <c r="M252" t="str">
        <f t="shared" si="77"/>
        <v>2024-39</v>
      </c>
      <c r="N252">
        <f t="shared" si="91"/>
        <v>199</v>
      </c>
      <c r="O252">
        <f t="shared" si="91"/>
        <v>65</v>
      </c>
      <c r="P252">
        <f t="shared" si="91"/>
        <v>262</v>
      </c>
      <c r="Q252">
        <f t="shared" si="91"/>
        <v>0</v>
      </c>
      <c r="R252">
        <f t="shared" si="91"/>
        <v>0</v>
      </c>
      <c r="U252" t="str">
        <f t="shared" si="78"/>
        <v>2024-39</v>
      </c>
      <c r="V252">
        <f t="shared" si="94"/>
        <v>127958</v>
      </c>
      <c r="W252">
        <f t="shared" si="94"/>
        <v>38701</v>
      </c>
      <c r="X252">
        <f t="shared" si="94"/>
        <v>146184</v>
      </c>
      <c r="Y252">
        <f t="shared" si="94"/>
        <v>13</v>
      </c>
      <c r="Z252">
        <f t="shared" si="94"/>
        <v>2</v>
      </c>
      <c r="AC252">
        <f t="shared" si="88"/>
        <v>3.4709643368007513E-5</v>
      </c>
      <c r="AD252">
        <f t="shared" si="88"/>
        <v>2.9997323315765671E-5</v>
      </c>
      <c r="AE252">
        <f t="shared" si="88"/>
        <v>1.548115671421312E-4</v>
      </c>
      <c r="AF252">
        <f t="shared" si="88"/>
        <v>0</v>
      </c>
      <c r="AG252">
        <f t="shared" si="88"/>
        <v>0</v>
      </c>
      <c r="AI252" t="str">
        <f t="shared" si="79"/>
        <v>2024-39</v>
      </c>
      <c r="AJ252">
        <f t="shared" si="92"/>
        <v>3.4710848172705238E-5</v>
      </c>
      <c r="AK252">
        <f t="shared" si="92"/>
        <v>2.9998223184394268E-5</v>
      </c>
      <c r="AL252">
        <f t="shared" si="92"/>
        <v>1.5483553778364393E-4</v>
      </c>
      <c r="AM252">
        <f t="shared" si="92"/>
        <v>0</v>
      </c>
      <c r="AN252">
        <f t="shared" si="92"/>
        <v>0</v>
      </c>
      <c r="AP252" t="str">
        <f t="shared" si="80"/>
        <v>2024-39</v>
      </c>
      <c r="AQ252">
        <f t="shared" ca="1" si="81"/>
        <v>7.8989021046165406E-5</v>
      </c>
      <c r="AR252">
        <f t="shared" ca="1" si="81"/>
        <v>3.0918395829399E-5</v>
      </c>
      <c r="AS252">
        <f t="shared" ca="1" si="81"/>
        <v>2.2262543057960046E-4</v>
      </c>
      <c r="AT252" t="e">
        <f t="shared" ca="1" si="81"/>
        <v>#NUM!</v>
      </c>
      <c r="AU252" t="e">
        <f t="shared" ca="1" si="81"/>
        <v>#DIV/0!</v>
      </c>
      <c r="AW252" t="str">
        <f t="shared" si="82"/>
        <v>2024-39</v>
      </c>
      <c r="AX252">
        <f t="shared" ca="1" si="93"/>
        <v>3.2099754252390464E-2</v>
      </c>
      <c r="AY252">
        <f t="shared" ca="1" si="93"/>
        <v>1.7801341526441375E-2</v>
      </c>
      <c r="AZ252">
        <f t="shared" ca="1" si="93"/>
        <v>9.8810130537396471E-2</v>
      </c>
      <c r="BA252" t="e">
        <f t="shared" ca="1" si="93"/>
        <v>#NUM!</v>
      </c>
      <c r="BB252" t="e">
        <f t="shared" ca="1" si="93"/>
        <v>#DIV/0!</v>
      </c>
      <c r="BD252">
        <f t="shared" ca="1" si="84"/>
        <v>0.55456317162040925</v>
      </c>
      <c r="BE252">
        <f t="shared" ca="1" si="84"/>
        <v>3.0782207789032556</v>
      </c>
      <c r="BF252" t="e">
        <f t="shared" ca="1" si="84"/>
        <v>#NUM!</v>
      </c>
      <c r="BG252" t="e">
        <f t="shared" ca="1" si="84"/>
        <v>#DIV/0!</v>
      </c>
      <c r="BI252" t="str">
        <f t="shared" si="85"/>
        <v>2024-39</v>
      </c>
      <c r="BJ252">
        <f t="shared" ca="1" si="86"/>
        <v>1.0552055170136383</v>
      </c>
      <c r="BK252">
        <f t="shared" ca="1" si="86"/>
        <v>1.3030264945862708</v>
      </c>
      <c r="BL252" t="e">
        <f t="shared" ca="1" si="86"/>
        <v>#NUM!</v>
      </c>
      <c r="BM252" t="e">
        <f t="shared" ca="1" si="86"/>
        <v>#DIV/0!</v>
      </c>
    </row>
    <row r="253" spans="1:65" x14ac:dyDescent="0.25">
      <c r="A253" s="1" t="s">
        <v>259</v>
      </c>
      <c r="B253" s="11">
        <v>5733078</v>
      </c>
      <c r="C253" s="11">
        <v>2166795</v>
      </c>
      <c r="D253" s="11">
        <v>1692118</v>
      </c>
      <c r="E253" s="11">
        <v>75</v>
      </c>
      <c r="F253" s="11">
        <v>9</v>
      </c>
      <c r="G253" s="11">
        <v>89</v>
      </c>
      <c r="H253" s="11">
        <v>38</v>
      </c>
      <c r="I253" s="11">
        <v>100</v>
      </c>
      <c r="J253" s="11">
        <v>0</v>
      </c>
      <c r="K253" s="11">
        <v>0</v>
      </c>
      <c r="M253" t="str">
        <f t="shared" si="77"/>
        <v>2024-40</v>
      </c>
      <c r="N253">
        <f t="shared" si="91"/>
        <v>89</v>
      </c>
      <c r="O253">
        <f t="shared" si="91"/>
        <v>38</v>
      </c>
      <c r="P253">
        <f t="shared" si="91"/>
        <v>100</v>
      </c>
      <c r="Q253">
        <f t="shared" si="91"/>
        <v>0</v>
      </c>
      <c r="R253">
        <f t="shared" si="91"/>
        <v>0</v>
      </c>
      <c r="U253" t="str">
        <f t="shared" si="78"/>
        <v>2024-40</v>
      </c>
      <c r="V253">
        <f t="shared" si="94"/>
        <v>128047</v>
      </c>
      <c r="W253">
        <f t="shared" si="94"/>
        <v>38739</v>
      </c>
      <c r="X253">
        <f t="shared" si="94"/>
        <v>146284</v>
      </c>
      <c r="Y253">
        <f t="shared" si="94"/>
        <v>13</v>
      </c>
      <c r="Z253">
        <f t="shared" si="94"/>
        <v>2</v>
      </c>
      <c r="AC253">
        <f t="shared" si="88"/>
        <v>1.5523947171135645E-5</v>
      </c>
      <c r="AD253">
        <f t="shared" si="88"/>
        <v>1.7537422783419752E-5</v>
      </c>
      <c r="AE253">
        <f t="shared" si="88"/>
        <v>5.9097533387151484E-5</v>
      </c>
      <c r="AF253">
        <f t="shared" si="88"/>
        <v>0</v>
      </c>
      <c r="AG253">
        <f t="shared" si="88"/>
        <v>0</v>
      </c>
      <c r="AI253" t="str">
        <f t="shared" si="79"/>
        <v>2024-40</v>
      </c>
      <c r="AJ253">
        <f t="shared" si="92"/>
        <v>1.5524188168167529E-5</v>
      </c>
      <c r="AK253">
        <f t="shared" si="92"/>
        <v>1.7537730350512342E-5</v>
      </c>
      <c r="AL253">
        <f t="shared" si="92"/>
        <v>5.9101026129288703E-5</v>
      </c>
      <c r="AM253">
        <f t="shared" si="92"/>
        <v>0</v>
      </c>
      <c r="AN253">
        <f t="shared" si="92"/>
        <v>0</v>
      </c>
      <c r="AP253" t="str">
        <f t="shared" si="80"/>
        <v>2024-40</v>
      </c>
      <c r="AQ253">
        <f t="shared" ca="1" si="81"/>
        <v>3.5499597606667358E-5</v>
      </c>
      <c r="AR253">
        <f t="shared" ca="1" si="81"/>
        <v>1.8078918662242705E-5</v>
      </c>
      <c r="AS253">
        <f t="shared" ca="1" si="81"/>
        <v>8.5159344011468918E-5</v>
      </c>
      <c r="AT253" t="e">
        <f t="shared" ca="1" si="81"/>
        <v>#NUM!</v>
      </c>
      <c r="AU253" t="e">
        <f t="shared" ca="1" si="81"/>
        <v>#DIV/0!</v>
      </c>
      <c r="AW253" t="str">
        <f t="shared" si="82"/>
        <v>2024-40</v>
      </c>
      <c r="AX253">
        <f t="shared" ca="1" si="93"/>
        <v>3.2135253849997131E-2</v>
      </c>
      <c r="AY253">
        <f t="shared" ca="1" si="93"/>
        <v>1.7819420445103616E-2</v>
      </c>
      <c r="AZ253">
        <f t="shared" ca="1" si="93"/>
        <v>9.8895289881407944E-2</v>
      </c>
      <c r="BA253" t="e">
        <f t="shared" ca="1" si="93"/>
        <v>#NUM!</v>
      </c>
      <c r="BB253" t="e">
        <f t="shared" ca="1" si="93"/>
        <v>#DIV/0!</v>
      </c>
      <c r="BD253">
        <f t="shared" ca="1" si="84"/>
        <v>0.55451313776085842</v>
      </c>
      <c r="BE253">
        <f t="shared" ca="1" si="84"/>
        <v>3.0774703178956457</v>
      </c>
      <c r="BF253" t="e">
        <f t="shared" ca="1" si="84"/>
        <v>#NUM!</v>
      </c>
      <c r="BG253" t="e">
        <f t="shared" ca="1" si="84"/>
        <v>#DIV/0!</v>
      </c>
      <c r="BI253" t="str">
        <f t="shared" si="85"/>
        <v>2024-40</v>
      </c>
      <c r="BJ253">
        <f t="shared" ca="1" si="86"/>
        <v>1.0551103141452596</v>
      </c>
      <c r="BK253">
        <f t="shared" ca="1" si="86"/>
        <v>1.3027088206290383</v>
      </c>
      <c r="BL253" t="e">
        <f t="shared" ca="1" si="86"/>
        <v>#NUM!</v>
      </c>
      <c r="BM253" t="e">
        <f t="shared" ca="1" si="86"/>
        <v>#DIV/0!</v>
      </c>
    </row>
    <row r="254" spans="1:65" x14ac:dyDescent="0.25">
      <c r="A254" s="1" t="s">
        <v>260</v>
      </c>
      <c r="B254" s="11">
        <v>5732989</v>
      </c>
      <c r="C254" s="11">
        <v>2166757</v>
      </c>
      <c r="D254" s="11">
        <v>1692018</v>
      </c>
      <c r="E254" s="11">
        <v>75</v>
      </c>
      <c r="F254" s="11">
        <v>9</v>
      </c>
      <c r="G254" s="11">
        <v>19</v>
      </c>
      <c r="H254" s="11">
        <v>1</v>
      </c>
      <c r="I254" s="11">
        <v>19</v>
      </c>
      <c r="J254" s="11">
        <v>0</v>
      </c>
      <c r="K254" s="11">
        <v>0</v>
      </c>
      <c r="M254" t="str">
        <f t="shared" si="77"/>
        <v>2024-41</v>
      </c>
      <c r="N254">
        <f t="shared" si="91"/>
        <v>19</v>
      </c>
      <c r="O254">
        <f t="shared" si="91"/>
        <v>1</v>
      </c>
      <c r="P254">
        <f t="shared" si="91"/>
        <v>19</v>
      </c>
      <c r="Q254">
        <f t="shared" si="91"/>
        <v>0</v>
      </c>
      <c r="R254">
        <f t="shared" si="91"/>
        <v>0</v>
      </c>
      <c r="U254" t="str">
        <f t="shared" si="78"/>
        <v>2024-41</v>
      </c>
      <c r="V254">
        <f t="shared" si="94"/>
        <v>128066</v>
      </c>
      <c r="W254">
        <f t="shared" si="94"/>
        <v>38740</v>
      </c>
      <c r="X254">
        <f t="shared" si="94"/>
        <v>146303</v>
      </c>
      <c r="Y254">
        <f t="shared" si="94"/>
        <v>13</v>
      </c>
      <c r="Z254">
        <f t="shared" si="94"/>
        <v>2</v>
      </c>
      <c r="AC254">
        <f t="shared" si="88"/>
        <v>3.3141525302071922E-6</v>
      </c>
      <c r="AD254">
        <f t="shared" si="88"/>
        <v>4.6151921973714635E-7</v>
      </c>
      <c r="AE254">
        <f t="shared" si="88"/>
        <v>1.1229194961282917E-5</v>
      </c>
      <c r="AF254">
        <f t="shared" si="88"/>
        <v>0</v>
      </c>
      <c r="AG254">
        <f t="shared" si="88"/>
        <v>0</v>
      </c>
      <c r="AI254" t="str">
        <f t="shared" si="79"/>
        <v>2024-41</v>
      </c>
      <c r="AJ254">
        <f t="shared" si="92"/>
        <v>3.3141635138502314E-6</v>
      </c>
      <c r="AK254">
        <f t="shared" si="92"/>
        <v>4.6151943270038732E-7</v>
      </c>
      <c r="AL254">
        <f t="shared" si="92"/>
        <v>1.1229321057705272E-5</v>
      </c>
      <c r="AM254">
        <f t="shared" si="92"/>
        <v>0</v>
      </c>
      <c r="AN254">
        <f t="shared" si="92"/>
        <v>0</v>
      </c>
      <c r="AP254" t="str">
        <f t="shared" si="80"/>
        <v>2024-41</v>
      </c>
      <c r="AQ254">
        <f t="shared" ca="1" si="81"/>
        <v>7.6155538004757332E-6</v>
      </c>
      <c r="AR254">
        <f t="shared" ca="1" si="81"/>
        <v>4.7584629936785035E-7</v>
      </c>
      <c r="AS254">
        <f t="shared" ca="1" si="81"/>
        <v>1.6215261077482868E-5</v>
      </c>
      <c r="AT254" t="e">
        <f t="shared" ca="1" si="81"/>
        <v>#NUM!</v>
      </c>
      <c r="AU254" t="e">
        <f t="shared" ca="1" si="81"/>
        <v>#DIV/0!</v>
      </c>
      <c r="AW254" t="str">
        <f t="shared" si="82"/>
        <v>2024-41</v>
      </c>
      <c r="AX254">
        <f t="shared" ca="1" si="93"/>
        <v>3.2142869403797604E-2</v>
      </c>
      <c r="AY254">
        <f t="shared" ca="1" si="93"/>
        <v>1.7819896291402983E-2</v>
      </c>
      <c r="AZ254">
        <f t="shared" ca="1" si="93"/>
        <v>9.8911505142485423E-2</v>
      </c>
      <c r="BA254" t="e">
        <f t="shared" ca="1" si="93"/>
        <v>#NUM!</v>
      </c>
      <c r="BB254" t="e">
        <f t="shared" ca="1" si="93"/>
        <v>#DIV/0!</v>
      </c>
      <c r="BD254">
        <f t="shared" ca="1" si="84"/>
        <v>0.55439656203492538</v>
      </c>
      <c r="BE254">
        <f t="shared" ca="1" si="84"/>
        <v>3.0772456528351904</v>
      </c>
      <c r="BF254" t="e">
        <f t="shared" ca="1" si="84"/>
        <v>#NUM!</v>
      </c>
      <c r="BG254" t="e">
        <f t="shared" ca="1" si="84"/>
        <v>#DIV/0!</v>
      </c>
      <c r="BI254" t="str">
        <f t="shared" si="85"/>
        <v>2024-41</v>
      </c>
      <c r="BJ254">
        <f t="shared" ca="1" si="86"/>
        <v>1.054888497487664</v>
      </c>
      <c r="BK254">
        <f t="shared" ca="1" si="86"/>
        <v>1.3026137187675384</v>
      </c>
      <c r="BL254" t="e">
        <f t="shared" ca="1" si="86"/>
        <v>#NUM!</v>
      </c>
      <c r="BM254" t="e">
        <f t="shared" ca="1" si="86"/>
        <v>#DIV/0!</v>
      </c>
    </row>
    <row r="255" spans="1:65" x14ac:dyDescent="0.25">
      <c r="A255" s="1" t="s">
        <v>261</v>
      </c>
      <c r="B255" s="11">
        <v>1650691855</v>
      </c>
      <c r="C255" s="11">
        <v>394622868</v>
      </c>
      <c r="D255" s="11">
        <v>319204340</v>
      </c>
      <c r="E255" s="11">
        <v>14558</v>
      </c>
      <c r="F255" s="11">
        <v>1834</v>
      </c>
      <c r="G255" s="11">
        <v>295813</v>
      </c>
      <c r="H255" s="11">
        <v>42960</v>
      </c>
      <c r="I255" s="11">
        <v>152182</v>
      </c>
      <c r="J255" s="11">
        <v>13</v>
      </c>
      <c r="K255" s="11">
        <v>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5C503-4869-4146-8888-77AA260BEFA2}">
  <dimension ref="A1:BO255"/>
  <sheetViews>
    <sheetView topLeftCell="BF1" zoomScaleNormal="100" workbookViewId="0">
      <selection activeCell="C2" sqref="C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6" width="8" customWidth="1"/>
    <col min="17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0.91363669535568703</v>
      </c>
      <c r="O1" s="10">
        <f ca="1">BK161</f>
        <v>0.9870048588222794</v>
      </c>
      <c r="P1" s="10">
        <f ca="1">BL161</f>
        <v>1.3188489583323875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-5.2944602223745345E-3</v>
      </c>
      <c r="AR1">
        <f t="shared" ref="AR1:AT1" ca="1" si="0">(LN(AR2) - LN(AR3))/(($B$4+$C$4/2)-($B$3+$C$3/2))</f>
        <v>-4.6770874485636132E-3</v>
      </c>
      <c r="AS1">
        <f t="shared" ca="1" si="0"/>
        <v>-4.1532640328592642E-3</v>
      </c>
      <c r="AT1">
        <f t="shared" ca="1" si="0"/>
        <v>-1.6727957774529993E-3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GEOMEAN(OFFSET(AJ1,$B$4-1,0):OFFSET(AJ1,$B$4+$C$4-1,0))</f>
        <v>1.1817682871242009E-4</v>
      </c>
      <c r="AR2" cm="1">
        <f t="array" aca="1" ref="AR2" ca="1">AVERAGE(SMALL(OFFSET(AK1,$B$4-1,0):OFFSET(AK1,$B$4+$C$4-1,0),{1,2,3,4,5}))</f>
        <v>1.4942228230346285E-4</v>
      </c>
      <c r="AS2" cm="1">
        <f t="array" aca="1" ref="AS2" ca="1">AVERAGE(SMALL(OFFSET(AL1,$B$4-1,0):OFFSET(AL1,$B$4+$C$4-1,0),{1,2,3,4,5}))</f>
        <v>1.0147363314108495E-4</v>
      </c>
      <c r="AT2" cm="1">
        <f t="array" aca="1" ref="AT2" ca="1">AVERAGE(SMALL(OFFSET(AM1,$B$4-1,0):OFFSET(AM1,$B$4+$C$4-1,0),{1,2,3,4,5}))</f>
        <v>2.6788853448797063E-4</v>
      </c>
      <c r="AU2" cm="1">
        <f t="array" aca="1" ref="AU2" ca="1">AVERAGE(SMALL(OFFSET(AN1,$B$4-1,0):OFFSET(AN1,$B$4+$C$4-1,0),{1,2,3,4,5}))</f>
        <v>0</v>
      </c>
      <c r="AW2" s="2" t="s">
        <v>349</v>
      </c>
    </row>
    <row r="3" spans="1:67" x14ac:dyDescent="0.25">
      <c r="A3" t="s">
        <v>1</v>
      </c>
      <c r="B3" s="4">
        <v>145</v>
      </c>
      <c r="C3" s="4">
        <v>10</v>
      </c>
      <c r="E3" t="s">
        <v>282</v>
      </c>
      <c r="M3" t="s">
        <v>336</v>
      </c>
      <c r="AP3" t="s">
        <v>276</v>
      </c>
      <c r="AQ3">
        <f ca="1">GEOMEAN(OFFSET(AJ1, $B$3-1,0):OFFSET(AJ1,$B$3+$C$3-1,0))</f>
        <v>1.4996962313877272E-4</v>
      </c>
      <c r="AR3" cm="1">
        <f t="array" aca="1" ref="AR3" ca="1">AVERAGE(SMALL(OFFSET(AK1, $B$3-1,0):OFFSET(AK1,$B$3+$C$3-1,0), {1,2,3,4,5}))</f>
        <v>1.844254546567813E-4</v>
      </c>
      <c r="AS3" cm="1">
        <f t="array" aca="1" ref="AS3" ca="1">AVERAGE(SMALL(OFFSET(AL1, $B$3-1,0):OFFSET(AL1,$B$3+$C$3-1,0), {1,2,3,4,5}))</f>
        <v>1.2232676602240777E-4</v>
      </c>
      <c r="AT3" cm="1">
        <f t="array" aca="1" ref="AT3" ca="1">AVERAGE(SMALL(OFFSET(AM1, $B$3-1,0):OFFSET(AM1,$B$3+$C$3-1,0), {1,2,3,4,5}))</f>
        <v>2.8883245741925578E-4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25">
      <c r="A4" t="s">
        <v>2</v>
      </c>
      <c r="B4" s="4">
        <v>190</v>
      </c>
      <c r="C4" s="4">
        <v>10</v>
      </c>
      <c r="M4" t="s">
        <v>337</v>
      </c>
      <c r="U4" t="s">
        <v>343</v>
      </c>
      <c r="AC4" s="4">
        <v>8</v>
      </c>
      <c r="AD4" s="4"/>
      <c r="AO4" t="s">
        <v>279</v>
      </c>
      <c r="AP4" t="s">
        <v>277</v>
      </c>
      <c r="AQ4">
        <f ca="1">GEOMEAN(OFFSET(AQ1,$B$4-1,0):OFFSET(AQ1,$B$4+$C$4-1,0))</f>
        <v>1.7765713560275644E-4</v>
      </c>
      <c r="AR4" cm="1">
        <f t="array" aca="1" ref="AR4" ca="1">AVERAGE(SMALL(OFFSET(AR1,$B$4-1,0):OFFSET(AR1,$B$4+$C$4-1,0), {1,2,3,4,5}))</f>
        <v>2.1341289807068516E-4</v>
      </c>
      <c r="AS4" cm="1">
        <f t="array" aca="1" ref="AS4" ca="1">AVERAGE(SMALL(OFFSET(AS1,$B$4-1,0):OFFSET(AS1,$B$4+$C$4-1,0), {1,2,3,4,5}))</f>
        <v>1.3981498306334648E-4</v>
      </c>
      <c r="AT4" cm="1">
        <f t="array" aca="1" ref="AT4" ca="1">AVERAGE(SMALL(OFFSET(AT1,$B$4-1,0):OFFSET(AT1,$B$4+$C$4-1,0), {1,2,3,4,5}))</f>
        <v>3.0349931458678651E-4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C5" s="4">
        <v>118</v>
      </c>
      <c r="AD5" s="4"/>
      <c r="AP5" t="s">
        <v>276</v>
      </c>
      <c r="AQ5">
        <f ca="1">GEOMEAN(OFFSET(AQ1, $B$3-1,0):OFFSET(AQ1,$B$3+$C$3-1,0))</f>
        <v>1.7765713560275644E-4</v>
      </c>
      <c r="AR5" cm="1">
        <f t="array" aca="1" ref="AR5" ca="1">AVERAGE(SMALL(OFFSET(AR1, $B$3-1,0):OFFSET(AR1,$B$3+$C$3-1,0),{1,2,3,4,5}))</f>
        <v>2.1543957583108696E-4</v>
      </c>
      <c r="AS5" cm="1">
        <f t="array" aca="1" ref="AS5" ca="1">AVERAGE(SMALL(OFFSET(AS1, $B$3-1,0):OFFSET(AS1,$B$3+$C$3-1,0),{1,2,3,4,5}))</f>
        <v>1.4038654574815741E-4</v>
      </c>
      <c r="AT5" cm="1">
        <f t="array" aca="1" ref="AT5" ca="1">AVERAGE(SMALL(OFFSET(AT1, $B$3-1,0):OFFSET(AT1,$B$3+$C$3-1,0),{1,2,3,4,5}))</f>
        <v>3.0444788949403193E-4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25">
      <c r="C6" s="4"/>
      <c r="AC6" s="4">
        <v>133</v>
      </c>
      <c r="AD6" s="4">
        <v>12</v>
      </c>
      <c r="BO6" t="s">
        <v>329</v>
      </c>
    </row>
    <row r="7" spans="1:67" x14ac:dyDescent="0.25">
      <c r="A7" t="s">
        <v>262</v>
      </c>
      <c r="B7" t="s" vm="11">
        <v>263</v>
      </c>
      <c r="AC7" s="2">
        <f>AC6+52</f>
        <v>185</v>
      </c>
      <c r="AD7" s="4">
        <v>12</v>
      </c>
      <c r="AP7" t="s">
        <v>281</v>
      </c>
      <c r="BO7" t="s">
        <v>327</v>
      </c>
    </row>
    <row r="8" spans="1:67" x14ac:dyDescent="0.25">
      <c r="A8" t="s">
        <v>264</v>
      </c>
      <c r="B8" t="s" vm="10">
        <v>263</v>
      </c>
      <c r="AP8" t="s">
        <v>280</v>
      </c>
      <c r="BO8" t="s">
        <v>328</v>
      </c>
    </row>
    <row r="9" spans="1:67" x14ac:dyDescent="0.25">
      <c r="A9" t="s">
        <v>265</v>
      </c>
      <c r="B9" t="s" vm="9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2267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77" si="3">G14/B14</f>
        <v>2.2483880684085212E-4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2.2488937164646434E-4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1.2966895940636554E-4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9">$A15</f>
        <v>2020-11</v>
      </c>
      <c r="N15">
        <f t="shared" ref="N15:R77" si="10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4547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2.2617898773395637E-4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2.2623015720654588E-4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1.3113449460124655E-4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9"/>
        <v>2020-12</v>
      </c>
      <c r="N16">
        <f t="shared" si="10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6860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2.2950454008203026E-4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2.2955722551544217E-4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1.3376939764572882E-4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9"/>
        <v>2020-13</v>
      </c>
      <c r="N17">
        <f t="shared" si="10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9140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2.2628208900845671E-4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2.2633330514747912E-4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1.3259087135406364E-4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9"/>
        <v>2020-14</v>
      </c>
      <c r="N18">
        <f t="shared" si="10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11454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2.2970844994544672E-4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2.2976122905178268E-4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1.3531354119263348E-4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9"/>
        <v>2020-15</v>
      </c>
      <c r="N19">
        <f t="shared" si="10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13693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2.2231434294891686E-4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2.2236377852227784E-4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1.3165213732853258E-4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9"/>
        <v>2020-16</v>
      </c>
      <c r="N20">
        <f t="shared" si="10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15806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2.0985022870993454E-4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2.0989427584211664E-4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1.2492915964087671E-4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9"/>
        <v>2020-17</v>
      </c>
      <c r="N21">
        <f t="shared" si="10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17831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2.0115281922381236E-4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2.0119329049992222E-4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1.2038602427455186E-4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9"/>
        <v>2020-18</v>
      </c>
      <c r="N22">
        <f t="shared" si="10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19932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2.0874424785900534E-4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2.0878783187617121E-4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1.2559348686350954E-4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9"/>
        <v>2020-19</v>
      </c>
      <c r="N23">
        <f t="shared" si="10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21925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1.9805528196940688E-4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1.9809451628247075E-4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1.1979363459035758E-4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9"/>
        <v>2020-20</v>
      </c>
      <c r="N24">
        <f t="shared" si="10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23942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2.004799990140002E-4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2.0052019997516529E-4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1.2190422906317502E-4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9"/>
        <v>2020-21</v>
      </c>
      <c r="N25">
        <f t="shared" si="10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25845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1.8918688114739307E-4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1.8922268016054601E-4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1.1564668483315619E-4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9"/>
        <v>2020-22</v>
      </c>
      <c r="N26">
        <f t="shared" si="10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27764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1.9081362172606483E-4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1.9085003909238602E-4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1.1726046341592225E-4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9"/>
        <v>2020-23</v>
      </c>
      <c r="N27">
        <f t="shared" si="10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29893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2.1173513913206495E-4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2.1177998118721957E-4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1.3081080346814572E-4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9"/>
        <v>2020-24</v>
      </c>
      <c r="N28">
        <f t="shared" si="10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31872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1.9685889206343333E-4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1.9689765375344444E-4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1.2226400102764769E-4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9"/>
        <v>2020-25</v>
      </c>
      <c r="N29">
        <f t="shared" si="10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33881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1.9988245836918001E-4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1.999224200198161E-4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1.2480124496955472E-4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9"/>
        <v>2020-26</v>
      </c>
      <c r="N30">
        <f t="shared" si="10"/>
        <v>2065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35946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2.0549516971910751E-4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2.0553740738698387E-4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1.2898750624816291E-4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9"/>
        <v>2020-27</v>
      </c>
      <c r="N31">
        <f t="shared" si="10"/>
        <v>2098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38044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2.0882202381586315E-4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2.0886564032075288E-4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1.3177199739182317E-4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9"/>
        <v>2020-28</v>
      </c>
      <c r="N32">
        <f t="shared" si="10"/>
        <v>1978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40022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1.9691908248450557E-4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1.9695786788372148E-4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1.2491909129964753E-4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9"/>
        <v>2020-29</v>
      </c>
      <c r="N33">
        <f t="shared" si="10"/>
        <v>1971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41993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1.9626084749436832E-4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1.9629937400605297E-4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1.2516236236838368E-4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9"/>
        <v>2020-30</v>
      </c>
      <c r="N34">
        <f t="shared" si="10"/>
        <v>2091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44084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2.082506289846233E-4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2.0829400709546498E-4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1.3351527871946581E-4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9"/>
        <v>2020-31</v>
      </c>
      <c r="N35">
        <f t="shared" si="10"/>
        <v>2194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46278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2.1855430412020686E-4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2.186020814163061E-4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1.4086653739355868E-4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9"/>
        <v>2020-32</v>
      </c>
      <c r="N36">
        <f t="shared" si="10"/>
        <v>2143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48421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2.1352062835444346E-4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2.1356622996163998E-4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1.3835201310244646E-4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9"/>
        <v>2020-33</v>
      </c>
      <c r="N37">
        <f t="shared" si="10"/>
        <v>2179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50600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2.1715390262137349E-4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2.1720106953496401E-4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1.4145366876293746E-4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9"/>
        <v>2020-34</v>
      </c>
      <c r="N38">
        <f t="shared" si="10"/>
        <v>2087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52687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2.0803057840176097E-4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2.0807386487882746E-4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1.3622886721181149E-4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9"/>
        <v>2020-35</v>
      </c>
      <c r="N39">
        <f t="shared" si="10"/>
        <v>2012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54699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2.005963654171866E-4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2.0063661306539735E-4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1.320569170045814E-4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9"/>
        <v>2020-36</v>
      </c>
      <c r="N40">
        <f t="shared" si="10"/>
        <v>2011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56710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2.005368924061236E-4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2.0057711619002883E-4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1.3271857313147017E-4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9"/>
        <v>2020-37</v>
      </c>
      <c r="N41">
        <f t="shared" si="10"/>
        <v>2067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58777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2.0616255483579856E-4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2.0620506732986368E-4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1.3716680075245038E-4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9"/>
        <v>2020-38</v>
      </c>
      <c r="N42">
        <f t="shared" si="10"/>
        <v>2190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60967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2.1847561482928675E-4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2.185233577235731E-4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1.4613252745300544E-4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9"/>
        <v>2020-39</v>
      </c>
      <c r="N43">
        <f t="shared" si="10"/>
        <v>2384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63351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2.3788113367123631E-4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2.3793773569190859E-4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1.5996011581872506E-4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9"/>
        <v>2020-40</v>
      </c>
      <c r="N44">
        <f t="shared" si="10"/>
        <v>2366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65717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2.3614122482840339E-4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2.361970017755364E-4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1.5963279616214087E-4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9"/>
        <v>2020-41</v>
      </c>
      <c r="N45">
        <f t="shared" si="10"/>
        <v>2580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68297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2.5756055018926708E-4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2.5762690614150916E-4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1.75040406551158E-4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9"/>
        <v>2020-42</v>
      </c>
      <c r="N46">
        <f t="shared" si="10"/>
        <v>2926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71223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2.9217686945765144E-4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2.9226226381067768E-4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1.996269603969231E-4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9"/>
        <v>2020-43</v>
      </c>
      <c r="N47">
        <f t="shared" si="10"/>
        <v>3635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74858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3.6308042426172314E-4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3.6321230353049107E-4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2.4940568949694236E-4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9"/>
        <v>2020-44</v>
      </c>
      <c r="N48">
        <f t="shared" si="10"/>
        <v>4194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79052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4.1906805619268975E-4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4.1924375399590935E-4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2.894088189588634E-4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9"/>
        <v>2020-45</v>
      </c>
      <c r="N49">
        <f t="shared" si="10"/>
        <v>4228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83280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4.2264248114727641E-4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4.2282118964042216E-4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2.9342780070187326E-4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9"/>
        <v>2020-46</v>
      </c>
      <c r="N50">
        <f t="shared" si="10"/>
        <v>3848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87128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3.8481927944590023E-4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3.8496742708634573E-4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2.6857640359380017E-4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9"/>
        <v>2020-47</v>
      </c>
      <c r="N51">
        <f t="shared" si="10"/>
        <v>3394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90522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3.3954766928137044E-4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3.3966300432728948E-4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2.3822726843832361E-4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9"/>
        <v>2020-48</v>
      </c>
      <c r="N52">
        <f t="shared" si="10"/>
        <v>3140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93662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3.1424331860159321E-4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3.1434210109412218E-4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2.216384636178835E-4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9"/>
        <v>2020-49</v>
      </c>
      <c r="N53">
        <f t="shared" si="10"/>
        <v>3080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96742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3.0833556159168024E-4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3.0843066417810591E-4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2.1862482921969118E-4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9"/>
        <v>2020-50</v>
      </c>
      <c r="N54">
        <f t="shared" si="10"/>
        <v>3070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99812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3.0742926348059798E-4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3.0752380772110515E-4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2.1913918009439131E-4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9"/>
        <v>2020-51</v>
      </c>
      <c r="N55">
        <f t="shared" si="10"/>
        <v>3229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103041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3.2345093397584103E-4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3.2355559115581327E-4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2.3178725531261706E-4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9"/>
        <v>2020-52</v>
      </c>
      <c r="N56">
        <f t="shared" si="10"/>
        <v>3204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106245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3.2105051254852584E-4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3.2115362184278968E-4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2.3128785206020966E-4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9"/>
        <v>2020-53</v>
      </c>
      <c r="N57">
        <f t="shared" si="10"/>
        <v>3506</v>
      </c>
      <c r="O57">
        <f t="shared" si="10"/>
        <v>1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109751</v>
      </c>
      <c r="W57">
        <f t="shared" si="27"/>
        <v>1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3.5146946516292004E-4</v>
      </c>
      <c r="AD57">
        <f t="shared" si="3"/>
        <v>7.8616352201257866E-4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3.5159304300235746E-4</v>
      </c>
      <c r="AK57">
        <f t="shared" si="25"/>
        <v>7.8678210195553687E-4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2.5455382464740979E-4</v>
      </c>
      <c r="AR57">
        <f t="shared" ca="1" si="5"/>
        <v>5.9149250017031185E-4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9"/>
        <v>2021-01</v>
      </c>
      <c r="N58">
        <f t="shared" si="10"/>
        <v>3823</v>
      </c>
      <c r="O58">
        <f t="shared" si="10"/>
        <v>10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113574</v>
      </c>
      <c r="W58">
        <f t="shared" si="27"/>
        <v>11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3.8388274857236387E-4</v>
      </c>
      <c r="AD58">
        <f t="shared" si="3"/>
        <v>7.0145903479236808E-4</v>
      </c>
      <c r="AE58">
        <f t="shared" si="3"/>
        <v>0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3.8403017584969634E-4</v>
      </c>
      <c r="AK58">
        <f t="shared" si="25"/>
        <v>7.0195145378439713E-4</v>
      </c>
      <c r="AL58">
        <f t="shared" si="25"/>
        <v>0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2.7951431817475105E-4</v>
      </c>
      <c r="AR58">
        <f t="shared" ca="1" si="5"/>
        <v>5.3019189156098591E-4</v>
      </c>
      <c r="AS58">
        <f t="shared" ca="1" si="5"/>
        <v>0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9"/>
        <v>2021-02</v>
      </c>
      <c r="N59">
        <f t="shared" si="10"/>
        <v>3713</v>
      </c>
      <c r="O59">
        <f t="shared" si="10"/>
        <v>13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117287</v>
      </c>
      <c r="W59">
        <f t="shared" si="27"/>
        <v>24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3.7432107049575718E-4</v>
      </c>
      <c r="AD59">
        <f t="shared" si="3"/>
        <v>2.6056281568187284E-4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3.7446124360326704E-4</v>
      </c>
      <c r="AK59">
        <f t="shared" si="25"/>
        <v>2.6063072783314508E-4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2.7399645164571528E-4</v>
      </c>
      <c r="AR59">
        <f t="shared" ca="1" si="5"/>
        <v>1.9778021920007318E-4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9"/>
        <v>2021-03</v>
      </c>
      <c r="N60">
        <f t="shared" si="10"/>
        <v>3510</v>
      </c>
      <c r="O60">
        <f t="shared" si="10"/>
        <v>83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120797</v>
      </c>
      <c r="W60">
        <f t="shared" si="27"/>
        <v>107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3.5657255149197171E-4</v>
      </c>
      <c r="AD60">
        <f t="shared" si="3"/>
        <v>6.8543492084465407E-4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3.566997446106555E-4</v>
      </c>
      <c r="AK60">
        <f t="shared" si="25"/>
        <v>6.8590509101913147E-4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2.6238573276021786E-4</v>
      </c>
      <c r="AR60">
        <f t="shared" ca="1" si="5"/>
        <v>5.2294076355743099E-4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9"/>
        <v>2021-04</v>
      </c>
      <c r="N61">
        <f t="shared" si="10"/>
        <v>3249</v>
      </c>
      <c r="O61">
        <f t="shared" si="10"/>
        <v>167</v>
      </c>
      <c r="P61">
        <f t="shared" si="10"/>
        <v>3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124046</v>
      </c>
      <c r="W61">
        <f t="shared" si="27"/>
        <v>274</v>
      </c>
      <c r="X61">
        <f t="shared" si="27"/>
        <v>3</v>
      </c>
      <c r="Y61">
        <f t="shared" si="27"/>
        <v>0</v>
      </c>
      <c r="Z61">
        <f t="shared" si="27"/>
        <v>0</v>
      </c>
      <c r="AC61">
        <f t="shared" si="3"/>
        <v>3.3269865611861401E-4</v>
      </c>
      <c r="AD61">
        <f t="shared" si="3"/>
        <v>9.0778630601639446E-4</v>
      </c>
      <c r="AE61">
        <f t="shared" si="3"/>
        <v>2.435658033612081E-4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3.3280938442439763E-4</v>
      </c>
      <c r="AK61">
        <f t="shared" si="25"/>
        <v>9.0861119326888931E-4</v>
      </c>
      <c r="AL61">
        <f t="shared" si="25"/>
        <v>2.4362514331961128E-4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2.4611174340132913E-4</v>
      </c>
      <c r="AR61">
        <f t="shared" ca="1" si="5"/>
        <v>6.9598164504818677E-4</v>
      </c>
      <c r="AS61">
        <f t="shared" ca="1" si="5"/>
        <v>1.9226885831372448E-4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9"/>
        <v>2021-05</v>
      </c>
      <c r="N62">
        <f t="shared" si="10"/>
        <v>3059</v>
      </c>
      <c r="O62">
        <f t="shared" si="10"/>
        <v>194</v>
      </c>
      <c r="P62">
        <f t="shared" si="10"/>
        <v>8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127105</v>
      </c>
      <c r="W62">
        <f t="shared" si="27"/>
        <v>468</v>
      </c>
      <c r="X62">
        <f t="shared" si="27"/>
        <v>11</v>
      </c>
      <c r="Y62">
        <f t="shared" si="27"/>
        <v>0</v>
      </c>
      <c r="Z62">
        <f t="shared" si="27"/>
        <v>0</v>
      </c>
      <c r="AC62">
        <f t="shared" si="3"/>
        <v>3.1476079979906343E-4</v>
      </c>
      <c r="AD62">
        <f t="shared" si="3"/>
        <v>9.7008730785770722E-4</v>
      </c>
      <c r="AE62">
        <f t="shared" si="3"/>
        <v>2.0009504514644457E-4</v>
      </c>
      <c r="AF62">
        <f t="shared" si="3"/>
        <v>0</v>
      </c>
      <c r="AG62">
        <f t="shared" si="3"/>
        <v>0</v>
      </c>
      <c r="AI62" t="str">
        <f t="shared" si="13"/>
        <v>2021-05</v>
      </c>
      <c r="AJ62">
        <f t="shared" si="25"/>
        <v>3.1485990795584664E-4</v>
      </c>
      <c r="AK62">
        <f t="shared" si="25"/>
        <v>9.7102936734685215E-4</v>
      </c>
      <c r="AL62">
        <f t="shared" si="25"/>
        <v>2.0013509185465693E-4</v>
      </c>
      <c r="AM62">
        <f t="shared" si="25"/>
        <v>0</v>
      </c>
      <c r="AN62">
        <f t="shared" si="25"/>
        <v>0</v>
      </c>
      <c r="AP62" t="str">
        <f t="shared" si="14"/>
        <v>2021-05</v>
      </c>
      <c r="AQ62">
        <f t="shared" ca="1" si="15"/>
        <v>2.3407416996565247E-4</v>
      </c>
      <c r="AR62">
        <f t="shared" ca="1" si="5"/>
        <v>7.4727990104914708E-4</v>
      </c>
      <c r="AS62">
        <f t="shared" ca="1" si="5"/>
        <v>1.5860388618542829E-4</v>
      </c>
      <c r="AT62">
        <f t="shared" ca="1" si="5"/>
        <v>0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9"/>
        <v>2021-06</v>
      </c>
      <c r="N63">
        <f t="shared" si="10"/>
        <v>3141</v>
      </c>
      <c r="O63">
        <f t="shared" si="10"/>
        <v>255</v>
      </c>
      <c r="P63">
        <f t="shared" si="10"/>
        <v>33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130246</v>
      </c>
      <c r="W63">
        <f t="shared" si="27"/>
        <v>723</v>
      </c>
      <c r="X63">
        <f t="shared" si="27"/>
        <v>44</v>
      </c>
      <c r="Y63">
        <f t="shared" si="27"/>
        <v>0</v>
      </c>
      <c r="Z63">
        <f t="shared" si="27"/>
        <v>0</v>
      </c>
      <c r="AC63">
        <f t="shared" si="3"/>
        <v>3.2411964008170166E-4</v>
      </c>
      <c r="AD63">
        <f t="shared" si="3"/>
        <v>1.528346329271728E-3</v>
      </c>
      <c r="AE63">
        <f t="shared" si="3"/>
        <v>3.3854139950962789E-4</v>
      </c>
      <c r="AF63">
        <f t="shared" si="3"/>
        <v>0</v>
      </c>
      <c r="AG63">
        <f t="shared" si="3"/>
        <v>0</v>
      </c>
      <c r="AI63" t="str">
        <f t="shared" si="13"/>
        <v>2021-06</v>
      </c>
      <c r="AJ63">
        <f t="shared" si="25"/>
        <v>3.2422473052407175E-4</v>
      </c>
      <c r="AK63">
        <f t="shared" si="25"/>
        <v>1.5306860460811344E-3</v>
      </c>
      <c r="AL63">
        <f t="shared" si="25"/>
        <v>3.3865605183891348E-4</v>
      </c>
      <c r="AM63">
        <f t="shared" si="25"/>
        <v>0</v>
      </c>
      <c r="AN63">
        <f t="shared" si="25"/>
        <v>0</v>
      </c>
      <c r="AP63" t="str">
        <f t="shared" si="14"/>
        <v>2021-06</v>
      </c>
      <c r="AQ63">
        <f t="shared" ca="1" si="15"/>
        <v>2.4231573741865571E-4</v>
      </c>
      <c r="AR63">
        <f t="shared" ca="1" si="5"/>
        <v>1.1835000844940919E-3</v>
      </c>
      <c r="AS63">
        <f t="shared" ca="1" si="5"/>
        <v>2.6949651911398306E-4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9"/>
        <v>2021-07</v>
      </c>
      <c r="N64">
        <f t="shared" si="10"/>
        <v>3193</v>
      </c>
      <c r="O64">
        <f t="shared" si="10"/>
        <v>190</v>
      </c>
      <c r="P64">
        <f t="shared" si="10"/>
        <v>90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133439</v>
      </c>
      <c r="W64">
        <f t="shared" si="29"/>
        <v>913</v>
      </c>
      <c r="X64">
        <f t="shared" si="29"/>
        <v>134</v>
      </c>
      <c r="Y64">
        <f t="shared" si="29"/>
        <v>0</v>
      </c>
      <c r="Z64">
        <f t="shared" si="29"/>
        <v>0</v>
      </c>
      <c r="AC64">
        <f t="shared" si="3"/>
        <v>3.3058635023144151E-4</v>
      </c>
      <c r="AD64">
        <f t="shared" si="3"/>
        <v>1.5310357053642657E-3</v>
      </c>
      <c r="AE64">
        <f t="shared" si="3"/>
        <v>5.3235222789407377E-4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3.3069567672101429E-4</v>
      </c>
      <c r="AK64">
        <f t="shared" si="25"/>
        <v>1.5333836705031471E-3</v>
      </c>
      <c r="AL64">
        <f t="shared" si="25"/>
        <v>5.3263579032943032E-4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2.4846393265450602E-4</v>
      </c>
      <c r="AR64">
        <f t="shared" ca="1" si="5"/>
        <v>1.1911439175598959E-3</v>
      </c>
      <c r="AS64">
        <f t="shared" ca="1" si="5"/>
        <v>4.2562624951364067E-4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9"/>
        <v>2021-08</v>
      </c>
      <c r="N65">
        <f t="shared" si="10"/>
        <v>3304</v>
      </c>
      <c r="O65">
        <f t="shared" si="10"/>
        <v>203</v>
      </c>
      <c r="P65">
        <f t="shared" si="10"/>
        <v>125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136743</v>
      </c>
      <c r="W65">
        <f t="shared" si="29"/>
        <v>1116</v>
      </c>
      <c r="X65">
        <f t="shared" si="29"/>
        <v>259</v>
      </c>
      <c r="Y65">
        <f t="shared" si="29"/>
        <v>0</v>
      </c>
      <c r="Z65">
        <f t="shared" si="29"/>
        <v>0</v>
      </c>
      <c r="AC65">
        <f t="shared" ref="AC65:AG128" si="30">G65/B65</f>
        <v>3.4373284716913527E-4</v>
      </c>
      <c r="AD65">
        <f t="shared" si="30"/>
        <v>1.6513462946392255E-3</v>
      </c>
      <c r="AE65">
        <f t="shared" si="30"/>
        <v>5.8620495601118005E-4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3.4385104345407351E-4</v>
      </c>
      <c r="AK65">
        <f t="shared" si="25"/>
        <v>1.654078126928587E-3</v>
      </c>
      <c r="AL65">
        <f t="shared" si="25"/>
        <v>5.8654881063735932E-4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2.5971948860015301E-4</v>
      </c>
      <c r="AR65">
        <f t="shared" ca="1" si="5"/>
        <v>1.2909239416739968E-3</v>
      </c>
      <c r="AS65">
        <f t="shared" ca="1" si="5"/>
        <v>4.7065855484228637E-4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9"/>
        <v>2021-09</v>
      </c>
      <c r="N66">
        <f t="shared" si="10"/>
        <v>3513</v>
      </c>
      <c r="O66">
        <f t="shared" si="10"/>
        <v>223</v>
      </c>
      <c r="P66">
        <f t="shared" si="10"/>
        <v>155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140256</v>
      </c>
      <c r="W66">
        <f t="shared" si="29"/>
        <v>1339</v>
      </c>
      <c r="X66">
        <f t="shared" si="29"/>
        <v>414</v>
      </c>
      <c r="Y66">
        <f t="shared" si="29"/>
        <v>0</v>
      </c>
      <c r="Z66">
        <f t="shared" si="29"/>
        <v>0</v>
      </c>
      <c r="AC66">
        <f t="shared" si="30"/>
        <v>3.679042162996125E-4</v>
      </c>
      <c r="AD66">
        <f t="shared" si="30"/>
        <v>1.4682934216504145E-3</v>
      </c>
      <c r="AE66">
        <f t="shared" si="30"/>
        <v>6.3501167602113978E-4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3.6803962378182629E-4</v>
      </c>
      <c r="AK66">
        <f t="shared" si="25"/>
        <v>1.4704527423045882E-3</v>
      </c>
      <c r="AL66">
        <f t="shared" si="25"/>
        <v>6.3541519345371698E-4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2.7946545077429323E-4</v>
      </c>
      <c r="AR66">
        <f t="shared" ca="1" si="5"/>
        <v>1.1529937193057607E-3</v>
      </c>
      <c r="AS66">
        <f t="shared" ca="1" si="5"/>
        <v>5.1199195062335981E-4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9"/>
        <v>2021-10</v>
      </c>
      <c r="N67">
        <f t="shared" si="10"/>
        <v>3510</v>
      </c>
      <c r="O67">
        <f t="shared" si="10"/>
        <v>246</v>
      </c>
      <c r="P67">
        <f t="shared" si="10"/>
        <v>215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143766</v>
      </c>
      <c r="W67">
        <f t="shared" si="29"/>
        <v>1585</v>
      </c>
      <c r="X67">
        <f t="shared" si="29"/>
        <v>629</v>
      </c>
      <c r="Y67">
        <f t="shared" si="29"/>
        <v>0</v>
      </c>
      <c r="Z67">
        <f t="shared" si="29"/>
        <v>0</v>
      </c>
      <c r="AC67">
        <f t="shared" si="30"/>
        <v>3.7214722907761243E-4</v>
      </c>
      <c r="AD67">
        <f t="shared" si="30"/>
        <v>1.0171257514740054E-3</v>
      </c>
      <c r="AE67">
        <f t="shared" si="30"/>
        <v>8.0480939118977033E-4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3.722857784967197E-4</v>
      </c>
      <c r="AK67">
        <f t="shared" si="25"/>
        <v>1.0181614375585884E-3</v>
      </c>
      <c r="AL67">
        <f t="shared" si="25"/>
        <v>8.0545767460128812E-4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2.841903641074641E-4</v>
      </c>
      <c r="AR67">
        <f t="shared" ca="1" si="5"/>
        <v>8.020911924700553E-4</v>
      </c>
      <c r="AS67">
        <f t="shared" ca="1" si="5"/>
        <v>6.5170642365883116E-4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9"/>
        <v>2021-11</v>
      </c>
      <c r="N68">
        <f t="shared" si="10"/>
        <v>3269</v>
      </c>
      <c r="O68">
        <f t="shared" si="10"/>
        <v>278</v>
      </c>
      <c r="P68">
        <f t="shared" si="10"/>
        <v>218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147035</v>
      </c>
      <c r="W68">
        <f t="shared" si="29"/>
        <v>1863</v>
      </c>
      <c r="X68">
        <f t="shared" si="29"/>
        <v>847</v>
      </c>
      <c r="Y68">
        <f t="shared" si="29"/>
        <v>0</v>
      </c>
      <c r="Z68">
        <f t="shared" si="29"/>
        <v>0</v>
      </c>
      <c r="AC68">
        <f t="shared" si="30"/>
        <v>3.5276836294760252E-4</v>
      </c>
      <c r="AD68">
        <f t="shared" si="30"/>
        <v>7.6003007313239009E-4</v>
      </c>
      <c r="AE68">
        <f t="shared" si="30"/>
        <v>7.1639593691772286E-4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3.5289285604364227E-4</v>
      </c>
      <c r="AK68">
        <f t="shared" si="25"/>
        <v>7.6060819487575883E-4</v>
      </c>
      <c r="AL68">
        <f t="shared" si="25"/>
        <v>7.1690955869592031E-4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2.7081650163252654E-4</v>
      </c>
      <c r="AR68">
        <f t="shared" ca="1" si="5"/>
        <v>6.0200394427141631E-4</v>
      </c>
      <c r="AS68">
        <f t="shared" ca="1" si="5"/>
        <v>5.8247513189403296E-4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9"/>
        <v>2021-12</v>
      </c>
      <c r="N69">
        <f t="shared" si="10"/>
        <v>2880</v>
      </c>
      <c r="O69">
        <f t="shared" si="10"/>
        <v>243</v>
      </c>
      <c r="P69">
        <f t="shared" si="10"/>
        <v>246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149915</v>
      </c>
      <c r="W69">
        <f t="shared" si="29"/>
        <v>2106</v>
      </c>
      <c r="X69">
        <f t="shared" si="29"/>
        <v>1093</v>
      </c>
      <c r="Y69">
        <f t="shared" si="29"/>
        <v>0</v>
      </c>
      <c r="Z69">
        <f t="shared" si="29"/>
        <v>0</v>
      </c>
      <c r="AC69">
        <f t="shared" si="30"/>
        <v>3.161049200523461E-4</v>
      </c>
      <c r="AD69">
        <f t="shared" si="30"/>
        <v>5.2947636312927066E-4</v>
      </c>
      <c r="AE69">
        <f t="shared" si="30"/>
        <v>6.7736499509874111E-4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3.1620487660339035E-4</v>
      </c>
      <c r="AK69">
        <f t="shared" si="25"/>
        <v>5.2975686925250086E-4</v>
      </c>
      <c r="AL69">
        <f t="shared" si="25"/>
        <v>6.7782415538883997E-4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2.4394963652120218E-4</v>
      </c>
      <c r="AR69">
        <f t="shared" ca="1" si="5"/>
        <v>4.2125606494353157E-4</v>
      </c>
      <c r="AS69">
        <f t="shared" ca="1" si="5"/>
        <v>5.5301103651656577E-4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9"/>
        <v>2021-13</v>
      </c>
      <c r="N70">
        <f t="shared" si="10"/>
        <v>2671</v>
      </c>
      <c r="O70">
        <f t="shared" si="10"/>
        <v>256</v>
      </c>
      <c r="P70">
        <f t="shared" si="10"/>
        <v>309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152586</v>
      </c>
      <c r="W70">
        <f t="shared" si="29"/>
        <v>2362</v>
      </c>
      <c r="X70">
        <f t="shared" si="29"/>
        <v>1402</v>
      </c>
      <c r="Y70">
        <f t="shared" si="29"/>
        <v>0</v>
      </c>
      <c r="Z70">
        <f t="shared" si="29"/>
        <v>0</v>
      </c>
      <c r="AC70">
        <f t="shared" si="30"/>
        <v>2.9673755335387871E-4</v>
      </c>
      <c r="AD70">
        <f t="shared" si="30"/>
        <v>5.3289813319122722E-4</v>
      </c>
      <c r="AE70">
        <f t="shared" si="30"/>
        <v>6.8968595852956279E-4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2.968256348452512E-4</v>
      </c>
      <c r="AK70">
        <f t="shared" si="25"/>
        <v>5.3318227765616595E-4</v>
      </c>
      <c r="AL70">
        <f t="shared" si="25"/>
        <v>6.9016198093308618E-4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2.302143399209479E-4</v>
      </c>
      <c r="AR70">
        <f t="shared" ca="1" si="5"/>
        <v>4.2596754269802798E-4</v>
      </c>
      <c r="AS70">
        <f t="shared" ca="1" si="5"/>
        <v>5.6542047134443643E-4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9"/>
        <v>2021-14</v>
      </c>
      <c r="N71">
        <f t="shared" si="10"/>
        <v>2295</v>
      </c>
      <c r="O71">
        <f t="shared" si="10"/>
        <v>223</v>
      </c>
      <c r="P71">
        <f t="shared" si="10"/>
        <v>301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154881</v>
      </c>
      <c r="W71">
        <f t="shared" si="29"/>
        <v>2585</v>
      </c>
      <c r="X71">
        <f t="shared" si="29"/>
        <v>1703</v>
      </c>
      <c r="Y71">
        <f t="shared" si="29"/>
        <v>0</v>
      </c>
      <c r="Z71">
        <f t="shared" si="29"/>
        <v>0</v>
      </c>
      <c r="AC71">
        <f t="shared" si="30"/>
        <v>2.5750471979783801E-4</v>
      </c>
      <c r="AD71">
        <f t="shared" si="30"/>
        <v>5.1608185104442931E-4</v>
      </c>
      <c r="AE71">
        <f t="shared" si="30"/>
        <v>5.1732079388977113E-4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2.5757104698173795E-4</v>
      </c>
      <c r="AK71">
        <f t="shared" si="25"/>
        <v>5.1634834051805193E-4</v>
      </c>
      <c r="AL71">
        <f t="shared" si="25"/>
        <v>5.1758856476609091E-4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2.008294342940082E-4</v>
      </c>
      <c r="AR71">
        <f t="shared" ca="1" si="5"/>
        <v>4.1445255555709511E-4</v>
      </c>
      <c r="AS71">
        <f t="shared" ca="1" si="5"/>
        <v>4.2580318846095403E-4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9"/>
        <v>2021-15</v>
      </c>
      <c r="N72">
        <f t="shared" si="10"/>
        <v>1996</v>
      </c>
      <c r="O72">
        <f t="shared" si="10"/>
        <v>165</v>
      </c>
      <c r="P72">
        <f t="shared" si="10"/>
        <v>341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156877</v>
      </c>
      <c r="W72">
        <f t="shared" si="29"/>
        <v>2750</v>
      </c>
      <c r="X72">
        <f t="shared" si="29"/>
        <v>2044</v>
      </c>
      <c r="Y72">
        <f t="shared" si="29"/>
        <v>0</v>
      </c>
      <c r="Z72">
        <f t="shared" si="29"/>
        <v>0</v>
      </c>
      <c r="AC72">
        <f t="shared" si="30"/>
        <v>2.2675546331844124E-4</v>
      </c>
      <c r="AD72">
        <f t="shared" si="30"/>
        <v>4.1736860477469684E-4</v>
      </c>
      <c r="AE72">
        <f t="shared" si="30"/>
        <v>4.6982057262998946E-4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2.2680689399280296E-4</v>
      </c>
      <c r="AK72">
        <f t="shared" si="25"/>
        <v>4.1754288012773341E-4</v>
      </c>
      <c r="AL72">
        <f t="shared" si="25"/>
        <v>4.7004141640760624E-4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1.7778123862291387E-4</v>
      </c>
      <c r="AR72">
        <f t="shared" ca="1" si="5"/>
        <v>3.3671646405903125E-4</v>
      </c>
      <c r="AS72">
        <f t="shared" ca="1" si="5"/>
        <v>3.8829706003216068E-4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9"/>
        <v>2021-16</v>
      </c>
      <c r="N73">
        <f t="shared" si="10"/>
        <v>1774</v>
      </c>
      <c r="O73">
        <f t="shared" si="10"/>
        <v>168</v>
      </c>
      <c r="P73">
        <f t="shared" si="10"/>
        <v>393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158651</v>
      </c>
      <c r="W73">
        <f t="shared" si="29"/>
        <v>2918</v>
      </c>
      <c r="X73">
        <f t="shared" si="29"/>
        <v>2437</v>
      </c>
      <c r="Y73">
        <f t="shared" si="29"/>
        <v>0</v>
      </c>
      <c r="Z73">
        <f t="shared" si="29"/>
        <v>0</v>
      </c>
      <c r="AC73">
        <f t="shared" si="30"/>
        <v>2.0604252815343503E-4</v>
      </c>
      <c r="AD73">
        <f t="shared" si="30"/>
        <v>3.7936438400708149E-4</v>
      </c>
      <c r="AE73">
        <f t="shared" si="30"/>
        <v>4.5258404762151536E-4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2.060849911552843E-4</v>
      </c>
      <c r="AK73">
        <f t="shared" si="25"/>
        <v>3.7950836051569973E-4</v>
      </c>
      <c r="AL73">
        <f t="shared" si="25"/>
        <v>4.5278898042323736E-4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1.6239602520986868E-4</v>
      </c>
      <c r="AR73">
        <f t="shared" ca="1" si="5"/>
        <v>3.0747927658377687E-4</v>
      </c>
      <c r="AS73">
        <f t="shared" ca="1" si="5"/>
        <v>3.7560171321276563E-4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9"/>
        <v>2021-17</v>
      </c>
      <c r="N74">
        <f t="shared" si="10"/>
        <v>1741</v>
      </c>
      <c r="O74">
        <f t="shared" si="10"/>
        <v>178</v>
      </c>
      <c r="P74">
        <f t="shared" si="10"/>
        <v>415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160392</v>
      </c>
      <c r="W74">
        <f t="shared" si="29"/>
        <v>3096</v>
      </c>
      <c r="X74">
        <f t="shared" si="29"/>
        <v>2852</v>
      </c>
      <c r="Y74">
        <f t="shared" si="29"/>
        <v>0</v>
      </c>
      <c r="Z74">
        <f t="shared" si="29"/>
        <v>0</v>
      </c>
      <c r="AC74">
        <f t="shared" si="30"/>
        <v>2.0795647940311115E-4</v>
      </c>
      <c r="AD74">
        <f t="shared" si="30"/>
        <v>2.987308971660843E-4</v>
      </c>
      <c r="AE74">
        <f t="shared" si="30"/>
        <v>4.3641992640803265E-4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2.0799973504542497E-4</v>
      </c>
      <c r="AK74">
        <f t="shared" si="25"/>
        <v>2.988201662054178E-4</v>
      </c>
      <c r="AL74">
        <f t="shared" si="25"/>
        <v>4.3661047885395576E-4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1.6477494218988304E-4</v>
      </c>
      <c r="AR74">
        <f t="shared" ca="1" si="5"/>
        <v>2.4324036088083171E-4</v>
      </c>
      <c r="AS74">
        <f t="shared" ca="1" si="5"/>
        <v>3.6368853469418376E-4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9"/>
        <v>2021-18</v>
      </c>
      <c r="N75">
        <f t="shared" si="10"/>
        <v>1513</v>
      </c>
      <c r="O75">
        <f t="shared" si="10"/>
        <v>179</v>
      </c>
      <c r="P75">
        <f t="shared" si="10"/>
        <v>474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161905</v>
      </c>
      <c r="W75">
        <f t="shared" si="29"/>
        <v>3275</v>
      </c>
      <c r="X75">
        <f t="shared" si="29"/>
        <v>3326</v>
      </c>
      <c r="Y75">
        <f t="shared" si="29"/>
        <v>0</v>
      </c>
      <c r="Z75">
        <f t="shared" si="29"/>
        <v>0</v>
      </c>
      <c r="AC75">
        <f t="shared" si="30"/>
        <v>1.8719471826328832E-4</v>
      </c>
      <c r="AD75">
        <f t="shared" si="30"/>
        <v>2.1692157981926434E-4</v>
      </c>
      <c r="AE75">
        <f t="shared" si="30"/>
        <v>4.6991130176335703E-4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1.8722976723376414E-4</v>
      </c>
      <c r="AK75">
        <f t="shared" si="25"/>
        <v>2.1696864585167797E-4</v>
      </c>
      <c r="AL75">
        <f t="shared" si="25"/>
        <v>4.7013223086712561E-4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1.491085814097291E-4</v>
      </c>
      <c r="AR75">
        <f t="shared" ca="1" si="5"/>
        <v>1.7744098835203924E-4</v>
      </c>
      <c r="AS75">
        <f t="shared" ca="1" si="5"/>
        <v>3.9324138872699434E-4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9"/>
        <v>2021-19</v>
      </c>
      <c r="N76">
        <f t="shared" si="10"/>
        <v>1392</v>
      </c>
      <c r="O76">
        <f t="shared" si="10"/>
        <v>197</v>
      </c>
      <c r="P76">
        <f t="shared" si="10"/>
        <v>476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163297</v>
      </c>
      <c r="W76">
        <f t="shared" si="29"/>
        <v>3472</v>
      </c>
      <c r="X76">
        <f t="shared" si="29"/>
        <v>3802</v>
      </c>
      <c r="Y76">
        <f t="shared" si="29"/>
        <v>0</v>
      </c>
      <c r="Z76">
        <f t="shared" si="29"/>
        <v>0</v>
      </c>
      <c r="AC76">
        <f t="shared" si="30"/>
        <v>1.8087245230690989E-4</v>
      </c>
      <c r="AD76">
        <f t="shared" si="30"/>
        <v>1.6754535844075655E-4</v>
      </c>
      <c r="AE76">
        <f t="shared" si="30"/>
        <v>4.5665079261530435E-4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1.8090517356258621E-4</v>
      </c>
      <c r="AK76">
        <f t="shared" si="25"/>
        <v>1.675734349841213E-4</v>
      </c>
      <c r="AL76">
        <f t="shared" si="25"/>
        <v>4.5685942577681354E-4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1.4483652051779932E-4</v>
      </c>
      <c r="AR76">
        <f t="shared" ca="1" si="5"/>
        <v>1.3768713865360937E-4</v>
      </c>
      <c r="AS76">
        <f t="shared" ca="1" si="5"/>
        <v>3.8372979726648132E-4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9"/>
        <v>2021-20</v>
      </c>
      <c r="N77">
        <f t="shared" si="10"/>
        <v>1233</v>
      </c>
      <c r="O77">
        <f t="shared" si="10"/>
        <v>164</v>
      </c>
      <c r="P77">
        <f t="shared" si="10"/>
        <v>468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164530</v>
      </c>
      <c r="W77">
        <f t="shared" si="29"/>
        <v>3636</v>
      </c>
      <c r="X77">
        <f t="shared" si="29"/>
        <v>4270</v>
      </c>
      <c r="Y77">
        <f t="shared" si="29"/>
        <v>0</v>
      </c>
      <c r="Z77">
        <f t="shared" si="29"/>
        <v>0</v>
      </c>
      <c r="AC77">
        <f t="shared" si="30"/>
        <v>1.6950510969235166E-4</v>
      </c>
      <c r="AD77">
        <f t="shared" si="30"/>
        <v>1.0420287028076954E-4</v>
      </c>
      <c r="AE77">
        <f t="shared" si="30"/>
        <v>4.3978225140321546E-4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1.6953384695168622E-4</v>
      </c>
      <c r="AK77">
        <f t="shared" si="31"/>
        <v>1.0421372974482063E-4</v>
      </c>
      <c r="AL77">
        <f t="shared" si="31"/>
        <v>4.3997575202433593E-4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1.3645293065607698E-4</v>
      </c>
      <c r="AR77">
        <f t="shared" ca="1" si="5"/>
        <v>8.6028901059873251E-5</v>
      </c>
      <c r="AS77">
        <f t="shared" ca="1" si="5"/>
        <v>3.7108672337215505E-4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9"/>
        <v>2021-21</v>
      </c>
      <c r="N78">
        <f t="shared" ref="N78:R128" si="33">G78</f>
        <v>1104</v>
      </c>
      <c r="O78">
        <f t="shared" si="33"/>
        <v>181</v>
      </c>
      <c r="P78">
        <f t="shared" si="33"/>
        <v>479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165634</v>
      </c>
      <c r="W78">
        <f t="shared" si="29"/>
        <v>3817</v>
      </c>
      <c r="X78">
        <f t="shared" si="29"/>
        <v>4749</v>
      </c>
      <c r="Y78">
        <f t="shared" si="29"/>
        <v>0</v>
      </c>
      <c r="Z78">
        <f t="shared" si="29"/>
        <v>0</v>
      </c>
      <c r="AC78">
        <f t="shared" si="30"/>
        <v>1.6073902679507928E-4</v>
      </c>
      <c r="AD78">
        <f t="shared" si="30"/>
        <v>9.5346611270812293E-5</v>
      </c>
      <c r="AE78">
        <f t="shared" si="30"/>
        <v>4.1883406738594202E-4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1.607648683298696E-4</v>
      </c>
      <c r="AK78">
        <f t="shared" si="31"/>
        <v>9.5355703186237535E-5</v>
      </c>
      <c r="AL78">
        <f t="shared" si="31"/>
        <v>4.1900956899585301E-4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1.3008192489182523E-4</v>
      </c>
      <c r="AR78">
        <f t="shared" ca="1" si="15"/>
        <v>7.9085586976956589E-5</v>
      </c>
      <c r="AS78">
        <f t="shared" ca="1" si="15"/>
        <v>3.5487414164812154E-4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4">$A79</f>
        <v>2021-22</v>
      </c>
      <c r="N79">
        <f t="shared" si="33"/>
        <v>1105</v>
      </c>
      <c r="O79">
        <f t="shared" si="33"/>
        <v>206</v>
      </c>
      <c r="P79">
        <f t="shared" si="33"/>
        <v>565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166739</v>
      </c>
      <c r="W79">
        <f t="shared" si="29"/>
        <v>4023</v>
      </c>
      <c r="X79">
        <f t="shared" si="29"/>
        <v>5314</v>
      </c>
      <c r="Y79">
        <f t="shared" si="29"/>
        <v>0</v>
      </c>
      <c r="Z79">
        <f t="shared" si="29"/>
        <v>0</v>
      </c>
      <c r="AC79">
        <f t="shared" si="30"/>
        <v>1.6898393857365016E-4</v>
      </c>
      <c r="AD79">
        <f t="shared" si="30"/>
        <v>1.0038056905062396E-4</v>
      </c>
      <c r="AE79">
        <f t="shared" si="30"/>
        <v>4.2893236078297997E-4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1.6901249937374511E-4</v>
      </c>
      <c r="AK79">
        <f t="shared" si="31"/>
        <v>1.0039064640507089E-4</v>
      </c>
      <c r="AL79">
        <f t="shared" si="31"/>
        <v>4.2911642928802559E-4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1.374814122465303E-4</v>
      </c>
      <c r="AR79">
        <f t="shared" ca="1" si="38"/>
        <v>8.365177354056586E-5</v>
      </c>
      <c r="AS79">
        <f t="shared" ca="1" si="38"/>
        <v>3.6494657819709198E-4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4"/>
        <v>2021-23</v>
      </c>
      <c r="N80">
        <f t="shared" si="33"/>
        <v>1008</v>
      </c>
      <c r="O80">
        <f t="shared" si="33"/>
        <v>197</v>
      </c>
      <c r="P80">
        <f t="shared" si="33"/>
        <v>565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1.6276517361376309E-4</v>
      </c>
      <c r="AD80">
        <f t="shared" si="30"/>
        <v>9.1055443520896768E-5</v>
      </c>
      <c r="AE80">
        <f t="shared" si="30"/>
        <v>3.6448744034340522E-4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1.6279167078785174E-4</v>
      </c>
      <c r="AK80">
        <f t="shared" si="31"/>
        <v>9.1063735432580467E-5</v>
      </c>
      <c r="AL80">
        <f t="shared" si="31"/>
        <v>3.6462034391735322E-4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1.3312410342064193E-4</v>
      </c>
      <c r="AR80">
        <f t="shared" ca="1" si="38"/>
        <v>7.6235735889212486E-5</v>
      </c>
      <c r="AS80">
        <f t="shared" ca="1" si="38"/>
        <v>3.1138578988032766E-4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4"/>
        <v>2021-24</v>
      </c>
      <c r="N81">
        <f t="shared" si="33"/>
        <v>1030</v>
      </c>
      <c r="O81">
        <f t="shared" si="33"/>
        <v>175</v>
      </c>
      <c r="P81">
        <f t="shared" si="33"/>
        <v>636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1030</v>
      </c>
      <c r="W81">
        <f t="shared" si="45"/>
        <v>175</v>
      </c>
      <c r="X81">
        <f t="shared" si="45"/>
        <v>636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1.7574266632678376E-4</v>
      </c>
      <c r="AD81" s="4">
        <f t="shared" si="30"/>
        <v>7.9348022239210256E-5</v>
      </c>
      <c r="AE81" s="4">
        <f t="shared" si="30"/>
        <v>3.4593079861062006E-4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1.7577355769295464E-4</v>
      </c>
      <c r="AK81" s="4">
        <f t="shared" si="31"/>
        <v>7.9354318889143444E-5</v>
      </c>
      <c r="AL81" s="4">
        <f t="shared" si="31"/>
        <v>3.4605051159255948E-4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1.4450318291559395E-4</v>
      </c>
      <c r="AR81">
        <f t="shared" ca="1" si="38"/>
        <v>6.6744415992568148E-5</v>
      </c>
      <c r="AS81">
        <f t="shared" ca="1" si="38"/>
        <v>2.9675710693862053E-4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4"/>
        <v>2021-25</v>
      </c>
      <c r="N82">
        <f t="shared" si="33"/>
        <v>935</v>
      </c>
      <c r="O82">
        <f t="shared" si="33"/>
        <v>189</v>
      </c>
      <c r="P82">
        <f t="shared" si="33"/>
        <v>686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1965</v>
      </c>
      <c r="W82">
        <f t="shared" si="45"/>
        <v>364</v>
      </c>
      <c r="X82">
        <f t="shared" si="45"/>
        <v>1322</v>
      </c>
      <c r="Y82">
        <f t="shared" si="45"/>
        <v>0</v>
      </c>
      <c r="Z82">
        <f t="shared" si="45"/>
        <v>0</v>
      </c>
      <c r="AC82">
        <f t="shared" si="30"/>
        <v>1.6636326869838623E-4</v>
      </c>
      <c r="AD82">
        <f t="shared" si="30"/>
        <v>9.1996141029597442E-5</v>
      </c>
      <c r="AE82">
        <f t="shared" si="30"/>
        <v>3.0785524520715157E-4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1.6639095042464918E-4</v>
      </c>
      <c r="AK82">
        <f t="shared" si="31"/>
        <v>9.2004605163159759E-5</v>
      </c>
      <c r="AL82">
        <f t="shared" si="31"/>
        <v>3.0795005167874823E-4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1.3751590380239585E-4</v>
      </c>
      <c r="AR82">
        <f t="shared" ca="1" si="38"/>
        <v>7.7747273566002641E-5</v>
      </c>
      <c r="AS82">
        <f t="shared" ca="1" si="38"/>
        <v>2.6518298437344071E-4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4"/>
        <v>2021-26</v>
      </c>
      <c r="N83">
        <f t="shared" si="33"/>
        <v>877</v>
      </c>
      <c r="O83">
        <f t="shared" si="33"/>
        <v>126</v>
      </c>
      <c r="P83">
        <f t="shared" si="33"/>
        <v>674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2842</v>
      </c>
      <c r="W83">
        <f t="shared" si="45"/>
        <v>490</v>
      </c>
      <c r="X83">
        <f t="shared" si="45"/>
        <v>1996</v>
      </c>
      <c r="Y83">
        <f t="shared" si="45"/>
        <v>0</v>
      </c>
      <c r="Z83">
        <f t="shared" si="45"/>
        <v>0</v>
      </c>
      <c r="AC83">
        <f t="shared" si="30"/>
        <v>1.6120837533574356E-4</v>
      </c>
      <c r="AD83">
        <f t="shared" si="30"/>
        <v>7.0094822718510868E-5</v>
      </c>
      <c r="AE83">
        <f t="shared" si="30"/>
        <v>2.5305676806708935E-4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1.6123436801553342E-4</v>
      </c>
      <c r="AK83">
        <f t="shared" si="31"/>
        <v>7.0099736375733306E-5</v>
      </c>
      <c r="AL83">
        <f t="shared" si="31"/>
        <v>2.5312082335571148E-4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1.3396156100856601E-4</v>
      </c>
      <c r="AR83">
        <f t="shared" ca="1" si="38"/>
        <v>5.9514559056507942E-5</v>
      </c>
      <c r="AS83">
        <f t="shared" ca="1" si="38"/>
        <v>2.1887541709854889E-4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4"/>
        <v>2021-27</v>
      </c>
      <c r="N84">
        <f t="shared" si="33"/>
        <v>907</v>
      </c>
      <c r="O84">
        <f t="shared" si="33"/>
        <v>132</v>
      </c>
      <c r="P84">
        <f t="shared" si="33"/>
        <v>683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3749</v>
      </c>
      <c r="W84">
        <f t="shared" si="45"/>
        <v>622</v>
      </c>
      <c r="X84">
        <f t="shared" si="45"/>
        <v>2679</v>
      </c>
      <c r="Y84">
        <f t="shared" si="45"/>
        <v>0</v>
      </c>
      <c r="Z84">
        <f t="shared" si="45"/>
        <v>0</v>
      </c>
      <c r="AC84">
        <f t="shared" si="30"/>
        <v>1.712437716450145E-4</v>
      </c>
      <c r="AD84">
        <f t="shared" si="30"/>
        <v>8.8064463187052924E-5</v>
      </c>
      <c r="AE84">
        <f t="shared" si="30"/>
        <v>2.2003702936479531E-4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1.7127310151554857E-4</v>
      </c>
      <c r="AK84">
        <f t="shared" si="31"/>
        <v>8.8072219276635891E-5</v>
      </c>
      <c r="AL84">
        <f t="shared" si="31"/>
        <v>2.2008545720319364E-4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1.4305765342954567E-4</v>
      </c>
      <c r="AR84">
        <f t="shared" ca="1" si="38"/>
        <v>7.5123706764408397E-5</v>
      </c>
      <c r="AS84">
        <f t="shared" ca="1" si="38"/>
        <v>1.9110154493463013E-4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4"/>
        <v>2021-28</v>
      </c>
      <c r="N85">
        <f t="shared" si="33"/>
        <v>867</v>
      </c>
      <c r="O85">
        <f t="shared" si="33"/>
        <v>115</v>
      </c>
      <c r="P85">
        <f t="shared" si="33"/>
        <v>811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4616</v>
      </c>
      <c r="W85">
        <f t="shared" si="45"/>
        <v>737</v>
      </c>
      <c r="X85">
        <f t="shared" si="45"/>
        <v>3490</v>
      </c>
      <c r="Y85">
        <f t="shared" si="45"/>
        <v>0</v>
      </c>
      <c r="Z85">
        <f t="shared" si="45"/>
        <v>0</v>
      </c>
      <c r="AC85">
        <f t="shared" si="30"/>
        <v>1.6710357087032049E-4</v>
      </c>
      <c r="AD85">
        <f t="shared" si="30"/>
        <v>8.8043871878557643E-5</v>
      </c>
      <c r="AE85">
        <f t="shared" si="30"/>
        <v>2.3830715529722134E-4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1.6713149952971094E-4</v>
      </c>
      <c r="AK85">
        <f t="shared" si="31"/>
        <v>8.805162434132277E-5</v>
      </c>
      <c r="AL85">
        <f t="shared" si="31"/>
        <v>2.3836396026294515E-4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1.4033939481782878E-4</v>
      </c>
      <c r="AR85">
        <f t="shared" ca="1" si="38"/>
        <v>7.545824047257891E-5</v>
      </c>
      <c r="AS85" s="2">
        <f t="shared" ca="1" si="38"/>
        <v>2.0783428122868699E-4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4"/>
        <v>2021-29</v>
      </c>
      <c r="N86">
        <f t="shared" si="33"/>
        <v>828</v>
      </c>
      <c r="O86">
        <f t="shared" si="33"/>
        <v>110</v>
      </c>
      <c r="P86">
        <f t="shared" si="33"/>
        <v>783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5444</v>
      </c>
      <c r="W86">
        <f t="shared" si="45"/>
        <v>847</v>
      </c>
      <c r="X86">
        <f t="shared" si="45"/>
        <v>4273</v>
      </c>
      <c r="Y86">
        <f t="shared" si="45"/>
        <v>0</v>
      </c>
      <c r="Z86">
        <f t="shared" si="45"/>
        <v>0</v>
      </c>
      <c r="AC86">
        <f t="shared" si="30"/>
        <v>1.6413187322041802E-4</v>
      </c>
      <c r="AD86">
        <f t="shared" si="30"/>
        <v>1.0142081339492342E-4</v>
      </c>
      <c r="AE86">
        <f t="shared" si="30"/>
        <v>2.078788472520567E-4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1.641588172831889E-4</v>
      </c>
      <c r="AK86">
        <f t="shared" si="31"/>
        <v>1.0143110070662279E-4</v>
      </c>
      <c r="AL86">
        <f t="shared" si="31"/>
        <v>2.0792207060125342E-4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1.3857499097539496E-4</v>
      </c>
      <c r="AR86">
        <f t="shared" ca="1" si="38"/>
        <v>8.7331651638446986E-5</v>
      </c>
      <c r="AS86">
        <f t="shared" ca="1" si="38"/>
        <v>1.8204590851859126E-4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4"/>
        <v>2021-30</v>
      </c>
      <c r="N87">
        <f t="shared" si="33"/>
        <v>839</v>
      </c>
      <c r="O87">
        <f t="shared" si="33"/>
        <v>92</v>
      </c>
      <c r="P87">
        <f t="shared" si="33"/>
        <v>892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6283</v>
      </c>
      <c r="W87">
        <f t="shared" si="45"/>
        <v>939</v>
      </c>
      <c r="X87">
        <f t="shared" si="45"/>
        <v>5165</v>
      </c>
      <c r="Y87">
        <f t="shared" si="45"/>
        <v>0</v>
      </c>
      <c r="Z87">
        <f t="shared" si="45"/>
        <v>0</v>
      </c>
      <c r="AC87">
        <f t="shared" si="30"/>
        <v>1.7014994083284238E-4</v>
      </c>
      <c r="AD87">
        <f t="shared" si="30"/>
        <v>1.0527291430899202E-4</v>
      </c>
      <c r="AE87">
        <f t="shared" si="30"/>
        <v>2.181283753959996E-4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1.7017889717281222E-4</v>
      </c>
      <c r="AK87">
        <f t="shared" si="31"/>
        <v>1.0528399795961111E-4</v>
      </c>
      <c r="AL87">
        <f t="shared" si="31"/>
        <v>2.1817596663045372E-4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1.4441945584474448E-4</v>
      </c>
      <c r="AR87">
        <f t="shared" ca="1" si="38"/>
        <v>9.1073942406471098E-5</v>
      </c>
      <c r="AS87">
        <f t="shared" ca="1" si="38"/>
        <v>1.9181871600900961E-4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4"/>
        <v>2021-31</v>
      </c>
      <c r="N88">
        <f t="shared" si="33"/>
        <v>770</v>
      </c>
      <c r="O88">
        <f t="shared" si="33"/>
        <v>77</v>
      </c>
      <c r="P88">
        <f t="shared" si="33"/>
        <v>792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7053</v>
      </c>
      <c r="W88">
        <f t="shared" si="45"/>
        <v>1016</v>
      </c>
      <c r="X88">
        <f t="shared" si="45"/>
        <v>5957</v>
      </c>
      <c r="Y88">
        <f t="shared" si="45"/>
        <v>0</v>
      </c>
      <c r="Z88">
        <f t="shared" si="45"/>
        <v>0</v>
      </c>
      <c r="AC88">
        <f t="shared" si="30"/>
        <v>1.5969961539354964E-4</v>
      </c>
      <c r="AD88">
        <f t="shared" si="30"/>
        <v>1.0152551982384663E-4</v>
      </c>
      <c r="AE88">
        <f t="shared" si="30"/>
        <v>1.8365724178823716E-4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1.5972512377385894E-4</v>
      </c>
      <c r="AK88">
        <f t="shared" si="31"/>
        <v>1.0153582838890573E-4</v>
      </c>
      <c r="AL88">
        <f t="shared" si="31"/>
        <v>1.8369097848312048E-4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1.3626759389826176E-4</v>
      </c>
      <c r="AR88">
        <f t="shared" ca="1" si="38"/>
        <v>8.8243417323146948E-5</v>
      </c>
      <c r="AS88">
        <f t="shared" ca="1" si="38"/>
        <v>1.6217191235953364E-4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4"/>
        <v>2021-32</v>
      </c>
      <c r="N89">
        <f t="shared" si="33"/>
        <v>803</v>
      </c>
      <c r="O89">
        <f t="shared" si="33"/>
        <v>82</v>
      </c>
      <c r="P89">
        <f t="shared" si="33"/>
        <v>880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7856</v>
      </c>
      <c r="W89">
        <f t="shared" si="45"/>
        <v>1098</v>
      </c>
      <c r="X89">
        <f t="shared" si="45"/>
        <v>6837</v>
      </c>
      <c r="Y89">
        <f t="shared" si="45"/>
        <v>0</v>
      </c>
      <c r="Z89">
        <f t="shared" si="45"/>
        <v>0</v>
      </c>
      <c r="AC89">
        <f t="shared" si="30"/>
        <v>1.6931066102635154E-4</v>
      </c>
      <c r="AD89">
        <f t="shared" si="30"/>
        <v>1.291448406636155E-4</v>
      </c>
      <c r="AE89">
        <f t="shared" si="30"/>
        <v>1.9499215821309186E-4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1.693393323852226E-4</v>
      </c>
      <c r="AK89">
        <f t="shared" si="31"/>
        <v>1.2916152138726713E-4</v>
      </c>
      <c r="AL89">
        <f t="shared" si="31"/>
        <v>1.9503018818842183E-4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1.4523676013254426E-4</v>
      </c>
      <c r="AR89">
        <f t="shared" ca="1" si="38"/>
        <v>1.1277877865823576E-4</v>
      </c>
      <c r="AS89">
        <f t="shared" ca="1" si="38"/>
        <v>1.7289936168242935E-4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4"/>
        <v>2021-33</v>
      </c>
      <c r="N90">
        <f t="shared" si="33"/>
        <v>786</v>
      </c>
      <c r="O90">
        <f t="shared" si="33"/>
        <v>68</v>
      </c>
      <c r="P90">
        <f t="shared" si="33"/>
        <v>877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8642</v>
      </c>
      <c r="W90">
        <f t="shared" si="45"/>
        <v>1166</v>
      </c>
      <c r="X90">
        <f t="shared" si="45"/>
        <v>7714</v>
      </c>
      <c r="Y90">
        <f t="shared" si="45"/>
        <v>0</v>
      </c>
      <c r="Z90">
        <f t="shared" si="45"/>
        <v>0</v>
      </c>
      <c r="AC90">
        <f t="shared" si="30"/>
        <v>1.6755474947367343E-4</v>
      </c>
      <c r="AD90">
        <f t="shared" si="30"/>
        <v>1.4200867088237504E-4</v>
      </c>
      <c r="AE90">
        <f t="shared" si="30"/>
        <v>1.8584150495595006E-4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1.67582829164719E-4</v>
      </c>
      <c r="AK90">
        <f t="shared" si="31"/>
        <v>1.4202884044804673E-4</v>
      </c>
      <c r="AL90">
        <f t="shared" si="31"/>
        <v>1.8587604897564734E-4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1.4449325746016786E-4</v>
      </c>
      <c r="AR90">
        <f t="shared" ca="1" si="38"/>
        <v>1.2459540032794757E-4</v>
      </c>
      <c r="AS90">
        <f t="shared" ca="1" si="38"/>
        <v>1.6546979246554467E-4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4"/>
        <v>2021-34</v>
      </c>
      <c r="N91">
        <f t="shared" si="33"/>
        <v>716</v>
      </c>
      <c r="O91">
        <f t="shared" si="33"/>
        <v>73</v>
      </c>
      <c r="P91">
        <f t="shared" si="33"/>
        <v>904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9358</v>
      </c>
      <c r="W91">
        <f t="shared" si="45"/>
        <v>1239</v>
      </c>
      <c r="X91">
        <f t="shared" si="45"/>
        <v>8618</v>
      </c>
      <c r="Y91">
        <f t="shared" si="45"/>
        <v>0</v>
      </c>
      <c r="Z91">
        <f t="shared" si="45"/>
        <v>0</v>
      </c>
      <c r="AC91">
        <f t="shared" si="30"/>
        <v>1.5404272878518591E-4</v>
      </c>
      <c r="AD91">
        <f t="shared" si="30"/>
        <v>2.1862309378631239E-4</v>
      </c>
      <c r="AE91">
        <f t="shared" si="30"/>
        <v>1.8429399295360888E-4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1.54066461908062E-4</v>
      </c>
      <c r="AK91">
        <f t="shared" si="31"/>
        <v>2.1867090116632561E-4</v>
      </c>
      <c r="AL91">
        <f t="shared" si="31"/>
        <v>1.8432796401189291E-4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1.3354435290225086E-4</v>
      </c>
      <c r="AR91">
        <f t="shared" ca="1" si="38"/>
        <v>1.9272927887434036E-4</v>
      </c>
      <c r="AS91">
        <f t="shared" ca="1" si="38"/>
        <v>1.6477459601799035E-4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4"/>
        <v>2021-35</v>
      </c>
      <c r="N92">
        <f t="shared" si="33"/>
        <v>724</v>
      </c>
      <c r="O92">
        <f t="shared" si="33"/>
        <v>50</v>
      </c>
      <c r="P92">
        <f t="shared" si="33"/>
        <v>915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10082</v>
      </c>
      <c r="W92">
        <f t="shared" si="45"/>
        <v>1289</v>
      </c>
      <c r="X92">
        <f t="shared" si="45"/>
        <v>9533</v>
      </c>
      <c r="Y92">
        <f t="shared" si="45"/>
        <v>0</v>
      </c>
      <c r="Z92">
        <f t="shared" si="45"/>
        <v>0</v>
      </c>
      <c r="AC92">
        <f t="shared" si="30"/>
        <v>1.5716785266165062E-4</v>
      </c>
      <c r="AD92">
        <f t="shared" si="30"/>
        <v>2.2532266205205854E-4</v>
      </c>
      <c r="AE92">
        <f t="shared" si="30"/>
        <v>1.8093692103892992E-4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1.5719255860219251E-4</v>
      </c>
      <c r="AK92">
        <f t="shared" si="31"/>
        <v>2.2537344475024619E-4</v>
      </c>
      <c r="AL92">
        <f t="shared" si="31"/>
        <v>1.8096966562680292E-4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1.3697734894034823E-4</v>
      </c>
      <c r="AR92">
        <f t="shared" ca="1" si="38"/>
        <v>1.9956789557282553E-4</v>
      </c>
      <c r="AS92">
        <f t="shared" ca="1" si="38"/>
        <v>1.6244582460601788E-4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4"/>
        <v>2021-36</v>
      </c>
      <c r="N93">
        <f t="shared" si="33"/>
        <v>731</v>
      </c>
      <c r="O93">
        <f t="shared" si="33"/>
        <v>55</v>
      </c>
      <c r="P93">
        <f t="shared" si="33"/>
        <v>980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10813</v>
      </c>
      <c r="W93">
        <f t="shared" si="45"/>
        <v>1344</v>
      </c>
      <c r="X93">
        <f t="shared" si="45"/>
        <v>10513</v>
      </c>
      <c r="Y93">
        <f t="shared" si="45"/>
        <v>0</v>
      </c>
      <c r="Z93">
        <f t="shared" si="45"/>
        <v>0</v>
      </c>
      <c r="AC93">
        <f t="shared" si="30"/>
        <v>1.5985507639366947E-4</v>
      </c>
      <c r="AD93">
        <f t="shared" si="30"/>
        <v>3.1431804414168316E-4</v>
      </c>
      <c r="AE93">
        <f t="shared" si="30"/>
        <v>1.9081424136249158E-4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1.5988063446513109E-4</v>
      </c>
      <c r="AK93">
        <f t="shared" si="31"/>
        <v>3.1441687362789917E-4</v>
      </c>
      <c r="AL93">
        <f t="shared" si="31"/>
        <v>1.9085065896536972E-4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1.4005931292781302E-4</v>
      </c>
      <c r="AR93">
        <f t="shared" ca="1" si="38"/>
        <v>2.7972096206085558E-4</v>
      </c>
      <c r="AS93">
        <f t="shared" ca="1" si="38"/>
        <v>1.7202840889275935E-4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4"/>
        <v>2021-37</v>
      </c>
      <c r="N94">
        <f t="shared" si="33"/>
        <v>789</v>
      </c>
      <c r="O94">
        <f t="shared" si="33"/>
        <v>50</v>
      </c>
      <c r="P94">
        <f t="shared" si="33"/>
        <v>979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11602</v>
      </c>
      <c r="W94">
        <f t="shared" si="45"/>
        <v>1394</v>
      </c>
      <c r="X94">
        <f t="shared" si="45"/>
        <v>11492</v>
      </c>
      <c r="Y94">
        <f t="shared" si="45"/>
        <v>0</v>
      </c>
      <c r="Z94">
        <f t="shared" si="45"/>
        <v>0</v>
      </c>
      <c r="AC94">
        <f t="shared" si="30"/>
        <v>1.7352687995150925E-4</v>
      </c>
      <c r="AD94">
        <f t="shared" si="30"/>
        <v>3.3557722638710848E-4</v>
      </c>
      <c r="AE94">
        <f t="shared" si="30"/>
        <v>1.887723817714138E-4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1.735569971913548E-4</v>
      </c>
      <c r="AK94">
        <f t="shared" si="31"/>
        <v>3.3568987941701752E-4</v>
      </c>
      <c r="AL94">
        <f t="shared" si="31"/>
        <v>1.8880802407254284E-4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1.5284724350279015E-4</v>
      </c>
      <c r="AR94">
        <f t="shared" ca="1" si="38"/>
        <v>3.0004655833528436E-4</v>
      </c>
      <c r="AS94">
        <f t="shared" ca="1" si="38"/>
        <v>1.7089552697019148E-4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4"/>
        <v>2021-38</v>
      </c>
      <c r="N95">
        <f t="shared" si="33"/>
        <v>767</v>
      </c>
      <c r="O95">
        <f t="shared" si="33"/>
        <v>52</v>
      </c>
      <c r="P95">
        <f t="shared" si="33"/>
        <v>969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12369</v>
      </c>
      <c r="W95">
        <f t="shared" si="45"/>
        <v>1446</v>
      </c>
      <c r="X95">
        <f t="shared" si="45"/>
        <v>12461</v>
      </c>
      <c r="Y95">
        <f t="shared" si="45"/>
        <v>0</v>
      </c>
      <c r="Z95">
        <f t="shared" si="45"/>
        <v>0</v>
      </c>
      <c r="AC95">
        <f t="shared" si="30"/>
        <v>1.6954502691499671E-4</v>
      </c>
      <c r="AD95">
        <f t="shared" si="30"/>
        <v>4.0127481923341079E-4</v>
      </c>
      <c r="AE95">
        <f t="shared" si="30"/>
        <v>1.8539458050888802E-4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1.6957377771197185E-4</v>
      </c>
      <c r="AK95">
        <f t="shared" si="31"/>
        <v>4.0143591074463049E-4</v>
      </c>
      <c r="AL95">
        <f t="shared" si="31"/>
        <v>1.8542895856414824E-4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1.501320910729269E-4</v>
      </c>
      <c r="AR95">
        <f t="shared" ca="1" si="38"/>
        <v>3.6049384561712583E-4</v>
      </c>
      <c r="AS95">
        <f t="shared" ca="1" si="38"/>
        <v>1.6853555951737613E-4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4"/>
        <v>2021-39</v>
      </c>
      <c r="N96">
        <f t="shared" si="33"/>
        <v>713</v>
      </c>
      <c r="O96">
        <f t="shared" si="33"/>
        <v>43</v>
      </c>
      <c r="P96">
        <f t="shared" si="33"/>
        <v>1016</v>
      </c>
      <c r="Q96">
        <f t="shared" si="33"/>
        <v>2</v>
      </c>
      <c r="R96">
        <f t="shared" si="33"/>
        <v>0</v>
      </c>
      <c r="U96" t="str">
        <f t="shared" si="35"/>
        <v>2021-39</v>
      </c>
      <c r="V96">
        <f t="shared" si="45"/>
        <v>13082</v>
      </c>
      <c r="W96">
        <f t="shared" si="45"/>
        <v>1489</v>
      </c>
      <c r="X96">
        <f t="shared" si="45"/>
        <v>13477</v>
      </c>
      <c r="Y96">
        <f t="shared" si="45"/>
        <v>2</v>
      </c>
      <c r="Z96">
        <f t="shared" si="45"/>
        <v>0</v>
      </c>
      <c r="AC96">
        <f t="shared" si="30"/>
        <v>1.5827498469416523E-4</v>
      </c>
      <c r="AD96">
        <f t="shared" si="30"/>
        <v>3.7650602409638556E-4</v>
      </c>
      <c r="AE96">
        <f t="shared" si="30"/>
        <v>1.9328950582570004E-4</v>
      </c>
      <c r="AF96">
        <f t="shared" si="30"/>
        <v>6.248047485160887E-4</v>
      </c>
      <c r="AG96">
        <f t="shared" si="30"/>
        <v>0</v>
      </c>
      <c r="AI96" t="str">
        <f t="shared" si="36"/>
        <v>2021-39</v>
      </c>
      <c r="AJ96">
        <f t="shared" si="31"/>
        <v>1.5830003996107704E-4</v>
      </c>
      <c r="AK96">
        <f t="shared" si="31"/>
        <v>3.7664783872775888E-4</v>
      </c>
      <c r="AL96">
        <f t="shared" si="31"/>
        <v>1.933268744838409E-4</v>
      </c>
      <c r="AM96">
        <f t="shared" si="31"/>
        <v>6.2519539391836109E-4</v>
      </c>
      <c r="AN96">
        <f t="shared" si="31"/>
        <v>0</v>
      </c>
      <c r="AP96" t="str">
        <f t="shared" si="37"/>
        <v>2021-39</v>
      </c>
      <c r="AQ96">
        <f t="shared" ca="1" si="38"/>
        <v>1.4089488197498512E-4</v>
      </c>
      <c r="AR96">
        <f t="shared" ca="1" si="38"/>
        <v>3.3981954008262965E-4</v>
      </c>
      <c r="AS96">
        <f t="shared" ca="1" si="38"/>
        <v>1.7644524431803448E-4</v>
      </c>
      <c r="AT96">
        <f t="shared" ca="1" si="38"/>
        <v>6.026054820862098E-4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4"/>
        <v>2021-40</v>
      </c>
      <c r="N97">
        <f t="shared" si="33"/>
        <v>704</v>
      </c>
      <c r="O97">
        <f t="shared" si="33"/>
        <v>45</v>
      </c>
      <c r="P97">
        <f t="shared" si="33"/>
        <v>1043</v>
      </c>
      <c r="Q97">
        <f t="shared" si="33"/>
        <v>1</v>
      </c>
      <c r="R97">
        <f t="shared" si="33"/>
        <v>0</v>
      </c>
      <c r="U97" t="str">
        <f t="shared" si="35"/>
        <v>2021-40</v>
      </c>
      <c r="V97">
        <f t="shared" ref="V97:Z112" si="47">N97+V96</f>
        <v>13786</v>
      </c>
      <c r="W97">
        <f t="shared" si="47"/>
        <v>1534</v>
      </c>
      <c r="X97">
        <f t="shared" si="47"/>
        <v>14520</v>
      </c>
      <c r="Y97">
        <f t="shared" si="47"/>
        <v>3</v>
      </c>
      <c r="Z97">
        <f t="shared" si="47"/>
        <v>0</v>
      </c>
      <c r="AC97">
        <f t="shared" si="30"/>
        <v>1.5677199339597978E-4</v>
      </c>
      <c r="AD97">
        <f t="shared" si="30"/>
        <v>4.4888676083313381E-4</v>
      </c>
      <c r="AE97">
        <f t="shared" si="30"/>
        <v>1.9762089453486333E-4</v>
      </c>
      <c r="AF97">
        <f t="shared" si="30"/>
        <v>1.2214486380847684E-4</v>
      </c>
      <c r="AG97">
        <f t="shared" si="30"/>
        <v>0</v>
      </c>
      <c r="AI97" t="str">
        <f t="shared" si="36"/>
        <v>2021-40</v>
      </c>
      <c r="AJ97">
        <f t="shared" si="31"/>
        <v>1.567965750288132E-4</v>
      </c>
      <c r="AK97">
        <f t="shared" si="31"/>
        <v>4.4908835819588847E-4</v>
      </c>
      <c r="AL97">
        <f t="shared" si="31"/>
        <v>1.9765995691585812E-4</v>
      </c>
      <c r="AM97">
        <f t="shared" si="31"/>
        <v>1.2215978515069735E-4</v>
      </c>
      <c r="AN97">
        <f t="shared" si="31"/>
        <v>0</v>
      </c>
      <c r="AP97" t="str">
        <f t="shared" si="37"/>
        <v>2021-40</v>
      </c>
      <c r="AQ97">
        <f t="shared" ca="1" si="38"/>
        <v>1.4029756062103527E-4</v>
      </c>
      <c r="AR97">
        <f t="shared" ca="1" si="38"/>
        <v>4.070763747624693E-4</v>
      </c>
      <c r="AS97">
        <f t="shared" ca="1" si="38"/>
        <v>1.8115076136525221E-4</v>
      </c>
      <c r="AT97">
        <f t="shared" ca="1" si="38"/>
        <v>1.1794296861743115E-4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4"/>
        <v>2021-41</v>
      </c>
      <c r="N98">
        <f t="shared" si="33"/>
        <v>756</v>
      </c>
      <c r="O98">
        <f t="shared" si="33"/>
        <v>43</v>
      </c>
      <c r="P98">
        <f t="shared" si="33"/>
        <v>1061</v>
      </c>
      <c r="Q98">
        <f t="shared" si="33"/>
        <v>6</v>
      </c>
      <c r="R98">
        <f t="shared" si="33"/>
        <v>0</v>
      </c>
      <c r="U98" t="str">
        <f t="shared" si="35"/>
        <v>2021-41</v>
      </c>
      <c r="V98">
        <f t="shared" si="47"/>
        <v>14542</v>
      </c>
      <c r="W98">
        <f t="shared" si="47"/>
        <v>1577</v>
      </c>
      <c r="X98">
        <f t="shared" si="47"/>
        <v>15581</v>
      </c>
      <c r="Y98">
        <f t="shared" si="47"/>
        <v>9</v>
      </c>
      <c r="Z98">
        <f t="shared" si="47"/>
        <v>0</v>
      </c>
      <c r="AC98">
        <f t="shared" si="30"/>
        <v>1.6892375014300424E-4</v>
      </c>
      <c r="AD98">
        <f t="shared" si="30"/>
        <v>4.770410144332642E-4</v>
      </c>
      <c r="AE98">
        <f t="shared" si="30"/>
        <v>2.0064782203502656E-4</v>
      </c>
      <c r="AF98">
        <f t="shared" si="30"/>
        <v>2.7761069726553461E-4</v>
      </c>
      <c r="AG98">
        <f t="shared" si="30"/>
        <v>0</v>
      </c>
      <c r="AI98" t="str">
        <f t="shared" si="36"/>
        <v>2021-41</v>
      </c>
      <c r="AJ98">
        <f t="shared" si="31"/>
        <v>1.6895229059938886E-4</v>
      </c>
      <c r="AK98">
        <f t="shared" si="31"/>
        <v>4.772687002333865E-4</v>
      </c>
      <c r="AL98">
        <f t="shared" si="31"/>
        <v>2.0068809033661899E-4</v>
      </c>
      <c r="AM98">
        <f t="shared" si="31"/>
        <v>2.7768778814987819E-4</v>
      </c>
      <c r="AN98">
        <f t="shared" si="31"/>
        <v>0</v>
      </c>
      <c r="AP98" t="str">
        <f t="shared" si="37"/>
        <v>2021-41</v>
      </c>
      <c r="AQ98">
        <f t="shared" ca="1" si="38"/>
        <v>1.5197669192275448E-4</v>
      </c>
      <c r="AR98">
        <f t="shared" ca="1" si="38"/>
        <v>4.3464860331928346E-4</v>
      </c>
      <c r="AS98">
        <f t="shared" ca="1" si="38"/>
        <v>1.8469145700148793E-4</v>
      </c>
      <c r="AT98">
        <f t="shared" ca="1" si="38"/>
        <v>2.6855117798960348E-4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4"/>
        <v>2021-42</v>
      </c>
      <c r="N99">
        <f t="shared" si="33"/>
        <v>822</v>
      </c>
      <c r="O99">
        <f t="shared" si="33"/>
        <v>42</v>
      </c>
      <c r="P99">
        <f t="shared" si="33"/>
        <v>1122</v>
      </c>
      <c r="Q99">
        <f t="shared" si="33"/>
        <v>16</v>
      </c>
      <c r="R99">
        <f t="shared" si="33"/>
        <v>0</v>
      </c>
      <c r="U99" t="str">
        <f t="shared" si="35"/>
        <v>2021-42</v>
      </c>
      <c r="V99">
        <f t="shared" si="47"/>
        <v>15364</v>
      </c>
      <c r="W99">
        <f t="shared" si="47"/>
        <v>1619</v>
      </c>
      <c r="X99">
        <f t="shared" si="47"/>
        <v>16703</v>
      </c>
      <c r="Y99">
        <f t="shared" si="47"/>
        <v>25</v>
      </c>
      <c r="Z99">
        <f t="shared" si="47"/>
        <v>0</v>
      </c>
      <c r="AC99">
        <f t="shared" si="30"/>
        <v>1.8432993713272765E-4</v>
      </c>
      <c r="AD99">
        <f t="shared" si="30"/>
        <v>4.9404789912012423E-4</v>
      </c>
      <c r="AE99">
        <f t="shared" si="30"/>
        <v>2.1228803361492086E-4</v>
      </c>
      <c r="AF99">
        <f t="shared" si="30"/>
        <v>3.6808686850096624E-4</v>
      </c>
      <c r="AG99">
        <f t="shared" si="30"/>
        <v>0</v>
      </c>
      <c r="AI99" t="str">
        <f t="shared" si="36"/>
        <v>2021-42</v>
      </c>
      <c r="AJ99">
        <f t="shared" si="31"/>
        <v>1.8436392144499951E-4</v>
      </c>
      <c r="AK99">
        <f t="shared" si="31"/>
        <v>4.9429211315918766E-4</v>
      </c>
      <c r="AL99">
        <f t="shared" si="31"/>
        <v>2.1233311019093663E-4</v>
      </c>
      <c r="AM99">
        <f t="shared" si="31"/>
        <v>3.6822241049392718E-4</v>
      </c>
      <c r="AN99">
        <f t="shared" si="31"/>
        <v>0</v>
      </c>
      <c r="AP99" t="str">
        <f t="shared" si="37"/>
        <v>2021-42</v>
      </c>
      <c r="AQ99">
        <f t="shared" ca="1" si="38"/>
        <v>1.6672018929744597E-4</v>
      </c>
      <c r="AR99">
        <f t="shared" ca="1" si="38"/>
        <v>4.5226215610624505E-4</v>
      </c>
      <c r="AS99">
        <f t="shared" ca="1" si="38"/>
        <v>1.9622153457155443E-4</v>
      </c>
      <c r="AT99">
        <f t="shared" ca="1" si="38"/>
        <v>3.5670318171143148E-4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4"/>
        <v>2021-43</v>
      </c>
      <c r="N100">
        <f t="shared" si="33"/>
        <v>891</v>
      </c>
      <c r="O100">
        <f t="shared" si="33"/>
        <v>50</v>
      </c>
      <c r="P100">
        <f t="shared" si="33"/>
        <v>1224</v>
      </c>
      <c r="Q100">
        <f t="shared" si="33"/>
        <v>41</v>
      </c>
      <c r="R100">
        <f t="shared" si="33"/>
        <v>0</v>
      </c>
      <c r="U100" t="str">
        <f t="shared" si="35"/>
        <v>2021-43</v>
      </c>
      <c r="V100">
        <f t="shared" si="47"/>
        <v>16255</v>
      </c>
      <c r="W100">
        <f t="shared" si="47"/>
        <v>1669</v>
      </c>
      <c r="X100">
        <f t="shared" si="47"/>
        <v>17927</v>
      </c>
      <c r="Y100">
        <f t="shared" si="47"/>
        <v>66</v>
      </c>
      <c r="Z100">
        <f t="shared" si="47"/>
        <v>0</v>
      </c>
      <c r="AC100">
        <f t="shared" si="30"/>
        <v>2.0101341443055223E-4</v>
      </c>
      <c r="AD100">
        <f t="shared" si="30"/>
        <v>5.2347798775061508E-4</v>
      </c>
      <c r="AE100">
        <f t="shared" si="30"/>
        <v>2.3428415567263382E-4</v>
      </c>
      <c r="AF100">
        <f t="shared" si="30"/>
        <v>3.4562697576396206E-4</v>
      </c>
      <c r="AG100">
        <f t="shared" si="30"/>
        <v>0</v>
      </c>
      <c r="AI100" t="str">
        <f t="shared" si="36"/>
        <v>2021-43</v>
      </c>
      <c r="AJ100">
        <f t="shared" si="31"/>
        <v>2.0105382962448139E-4</v>
      </c>
      <c r="AK100">
        <f t="shared" si="31"/>
        <v>5.2375217245053556E-4</v>
      </c>
      <c r="AL100">
        <f t="shared" si="31"/>
        <v>2.3433905867324472E-4</v>
      </c>
      <c r="AM100">
        <f t="shared" si="31"/>
        <v>3.4574647851667184E-4</v>
      </c>
      <c r="AN100">
        <f t="shared" si="31"/>
        <v>0</v>
      </c>
      <c r="AP100" t="str">
        <f t="shared" si="37"/>
        <v>2021-43</v>
      </c>
      <c r="AQ100">
        <f t="shared" ca="1" si="38"/>
        <v>1.8277801747557383E-4</v>
      </c>
      <c r="AR100">
        <f t="shared" ca="1" si="38"/>
        <v>4.8146379920192784E-4</v>
      </c>
      <c r="AS100">
        <f t="shared" ca="1" si="38"/>
        <v>2.174589903667739E-4</v>
      </c>
      <c r="AT100">
        <f t="shared" ca="1" si="38"/>
        <v>3.3549111105548403E-4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4"/>
        <v>2021-44</v>
      </c>
      <c r="N101">
        <f t="shared" si="33"/>
        <v>957</v>
      </c>
      <c r="O101">
        <f t="shared" si="33"/>
        <v>49</v>
      </c>
      <c r="P101">
        <f t="shared" si="33"/>
        <v>1248</v>
      </c>
      <c r="Q101">
        <f t="shared" si="33"/>
        <v>70</v>
      </c>
      <c r="R101">
        <f t="shared" si="33"/>
        <v>0</v>
      </c>
      <c r="U101" t="str">
        <f t="shared" si="35"/>
        <v>2021-44</v>
      </c>
      <c r="V101">
        <f t="shared" si="47"/>
        <v>17212</v>
      </c>
      <c r="W101">
        <f t="shared" si="47"/>
        <v>1718</v>
      </c>
      <c r="X101">
        <f t="shared" si="47"/>
        <v>19175</v>
      </c>
      <c r="Y101">
        <f t="shared" si="47"/>
        <v>136</v>
      </c>
      <c r="Z101">
        <f t="shared" si="47"/>
        <v>0</v>
      </c>
      <c r="AC101">
        <f t="shared" si="30"/>
        <v>2.1805246565616705E-4</v>
      </c>
      <c r="AD101">
        <f t="shared" si="30"/>
        <v>3.9502112153751894E-4</v>
      </c>
      <c r="AE101">
        <f t="shared" si="30"/>
        <v>2.4286203568203756E-4</v>
      </c>
      <c r="AF101">
        <f t="shared" si="30"/>
        <v>3.2219608853948511E-4</v>
      </c>
      <c r="AG101">
        <f t="shared" si="30"/>
        <v>0</v>
      </c>
      <c r="AI101" t="str">
        <f t="shared" si="36"/>
        <v>2021-44</v>
      </c>
      <c r="AJ101">
        <f t="shared" si="31"/>
        <v>2.181000237685433E-4</v>
      </c>
      <c r="AK101">
        <f t="shared" si="31"/>
        <v>3.9517723003089323E-4</v>
      </c>
      <c r="AL101">
        <f t="shared" si="31"/>
        <v>2.4292103317298316E-4</v>
      </c>
      <c r="AM101">
        <f t="shared" si="31"/>
        <v>3.2229993510697141E-4</v>
      </c>
      <c r="AN101">
        <f t="shared" si="31"/>
        <v>0</v>
      </c>
      <c r="AP101" t="str">
        <f t="shared" si="37"/>
        <v>2021-44</v>
      </c>
      <c r="AQ101">
        <f t="shared" ca="1" si="38"/>
        <v>1.9932725238894848E-4</v>
      </c>
      <c r="AR101">
        <f t="shared" ca="1" si="38"/>
        <v>3.6497317629149588E-4</v>
      </c>
      <c r="AS101">
        <f t="shared" ca="1" si="38"/>
        <v>2.2636096957626641E-4</v>
      </c>
      <c r="AT101">
        <f t="shared" ca="1" si="38"/>
        <v>3.1326361585906393E-4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4"/>
        <v>2021-45</v>
      </c>
      <c r="N102">
        <f t="shared" si="33"/>
        <v>1082</v>
      </c>
      <c r="O102">
        <f t="shared" si="33"/>
        <v>50</v>
      </c>
      <c r="P102">
        <f t="shared" si="33"/>
        <v>1176</v>
      </c>
      <c r="Q102">
        <f t="shared" si="33"/>
        <v>146</v>
      </c>
      <c r="R102">
        <f t="shared" si="33"/>
        <v>0</v>
      </c>
      <c r="U102" t="str">
        <f t="shared" si="35"/>
        <v>2021-45</v>
      </c>
      <c r="V102">
        <f t="shared" si="47"/>
        <v>18294</v>
      </c>
      <c r="W102">
        <f t="shared" si="47"/>
        <v>1768</v>
      </c>
      <c r="X102">
        <f t="shared" si="47"/>
        <v>20351</v>
      </c>
      <c r="Y102">
        <f t="shared" si="47"/>
        <v>282</v>
      </c>
      <c r="Z102">
        <f t="shared" si="47"/>
        <v>0</v>
      </c>
      <c r="AC102">
        <f t="shared" si="30"/>
        <v>2.5060172206462465E-4</v>
      </c>
      <c r="AD102">
        <f t="shared" si="30"/>
        <v>2.8395699755229069E-4</v>
      </c>
      <c r="AE102">
        <f t="shared" si="30"/>
        <v>2.3483126794307578E-4</v>
      </c>
      <c r="AF102">
        <f t="shared" si="30"/>
        <v>4.0000767137999909E-4</v>
      </c>
      <c r="AG102">
        <f t="shared" si="30"/>
        <v>0</v>
      </c>
      <c r="AI102" t="str">
        <f t="shared" si="36"/>
        <v>2021-45</v>
      </c>
      <c r="AJ102">
        <f t="shared" si="31"/>
        <v>2.5066454034217877E-4</v>
      </c>
      <c r="AK102">
        <f t="shared" si="31"/>
        <v>2.8403765394071772E-4</v>
      </c>
      <c r="AL102">
        <f t="shared" si="31"/>
        <v>2.3488642770041424E-4</v>
      </c>
      <c r="AM102">
        <f t="shared" si="31"/>
        <v>4.0016774688654441E-4</v>
      </c>
      <c r="AN102">
        <f t="shared" si="31"/>
        <v>0</v>
      </c>
      <c r="AP102" t="str">
        <f t="shared" si="37"/>
        <v>2021-45</v>
      </c>
      <c r="AQ102">
        <f t="shared" ca="1" si="38"/>
        <v>2.3030492436953938E-4</v>
      </c>
      <c r="AR102">
        <f t="shared" ca="1" si="38"/>
        <v>2.6355798863592197E-4</v>
      </c>
      <c r="AS102">
        <f t="shared" ca="1" si="38"/>
        <v>2.1978501991998172E-4</v>
      </c>
      <c r="AT102">
        <f t="shared" ca="1" si="38"/>
        <v>3.8959942425221834E-4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4"/>
        <v>2021-46</v>
      </c>
      <c r="N103">
        <f t="shared" si="33"/>
        <v>1207</v>
      </c>
      <c r="O103">
        <f t="shared" si="33"/>
        <v>55</v>
      </c>
      <c r="P103">
        <f t="shared" si="33"/>
        <v>1147</v>
      </c>
      <c r="Q103">
        <f t="shared" si="33"/>
        <v>198</v>
      </c>
      <c r="R103">
        <f t="shared" si="33"/>
        <v>0</v>
      </c>
      <c r="U103" t="str">
        <f t="shared" si="35"/>
        <v>2021-46</v>
      </c>
      <c r="V103">
        <f t="shared" si="47"/>
        <v>19501</v>
      </c>
      <c r="W103">
        <f t="shared" si="47"/>
        <v>1823</v>
      </c>
      <c r="X103">
        <f t="shared" si="47"/>
        <v>21498</v>
      </c>
      <c r="Y103">
        <f t="shared" si="47"/>
        <v>480</v>
      </c>
      <c r="Z103">
        <f t="shared" si="47"/>
        <v>0</v>
      </c>
      <c r="AC103">
        <f t="shared" si="30"/>
        <v>2.8388023593810892E-4</v>
      </c>
      <c r="AD103">
        <f t="shared" si="30"/>
        <v>2.5421065281295641E-4</v>
      </c>
      <c r="AE103">
        <f t="shared" si="30"/>
        <v>2.3450186957484423E-4</v>
      </c>
      <c r="AF103">
        <f t="shared" si="30"/>
        <v>3.9231381935335587E-4</v>
      </c>
      <c r="AG103">
        <f t="shared" si="30"/>
        <v>0</v>
      </c>
      <c r="AI103" t="str">
        <f t="shared" si="36"/>
        <v>2021-46</v>
      </c>
      <c r="AJ103">
        <f t="shared" si="31"/>
        <v>2.8396084871833903E-4</v>
      </c>
      <c r="AK103">
        <f t="shared" si="31"/>
        <v>2.5427529367104071E-4</v>
      </c>
      <c r="AL103">
        <f t="shared" si="31"/>
        <v>2.3455687467563449E-4</v>
      </c>
      <c r="AM103">
        <f t="shared" si="31"/>
        <v>3.9246779492867748E-4</v>
      </c>
      <c r="AN103">
        <f t="shared" si="31"/>
        <v>0</v>
      </c>
      <c r="AP103" t="str">
        <f t="shared" si="37"/>
        <v>2021-46</v>
      </c>
      <c r="AQ103">
        <f t="shared" ca="1" si="38"/>
        <v>2.6228179224444209E-4</v>
      </c>
      <c r="AR103">
        <f t="shared" ca="1" si="38"/>
        <v>2.3704765614870397E-4</v>
      </c>
      <c r="AS103">
        <f t="shared" ca="1" si="38"/>
        <v>2.2039009470556421E-4</v>
      </c>
      <c r="AT103">
        <f t="shared" ca="1" si="38"/>
        <v>3.8274254085672235E-4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4"/>
        <v>2021-47</v>
      </c>
      <c r="N104">
        <f t="shared" si="33"/>
        <v>1280</v>
      </c>
      <c r="O104">
        <f t="shared" si="33"/>
        <v>61</v>
      </c>
      <c r="P104">
        <f t="shared" si="33"/>
        <v>1159</v>
      </c>
      <c r="Q104">
        <f t="shared" si="33"/>
        <v>266</v>
      </c>
      <c r="R104">
        <f t="shared" si="33"/>
        <v>1</v>
      </c>
      <c r="U104" t="str">
        <f t="shared" si="35"/>
        <v>2021-47</v>
      </c>
      <c r="V104">
        <f t="shared" si="47"/>
        <v>20781</v>
      </c>
      <c r="W104">
        <f t="shared" si="47"/>
        <v>1884</v>
      </c>
      <c r="X104">
        <f t="shared" si="47"/>
        <v>22657</v>
      </c>
      <c r="Y104">
        <f t="shared" si="47"/>
        <v>746</v>
      </c>
      <c r="Z104">
        <f t="shared" si="47"/>
        <v>1</v>
      </c>
      <c r="AC104">
        <f t="shared" si="30"/>
        <v>3.0624229459695282E-4</v>
      </c>
      <c r="AD104">
        <f t="shared" si="30"/>
        <v>2.4509016103628939E-4</v>
      </c>
      <c r="AE104">
        <f t="shared" si="30"/>
        <v>2.401830115799711E-4</v>
      </c>
      <c r="AF104">
        <f t="shared" si="30"/>
        <v>4.3795235868627466E-4</v>
      </c>
      <c r="AG104">
        <f t="shared" si="30"/>
        <v>5.3475935828877002E-3</v>
      </c>
      <c r="AI104" t="str">
        <f t="shared" si="36"/>
        <v>2021-47</v>
      </c>
      <c r="AJ104">
        <f t="shared" si="31"/>
        <v>3.0633611006504729E-4</v>
      </c>
      <c r="AK104">
        <f t="shared" si="31"/>
        <v>2.4515024617710666E-4</v>
      </c>
      <c r="AL104">
        <f t="shared" si="31"/>
        <v>2.4024071447346332E-4</v>
      </c>
      <c r="AM104">
        <f t="shared" si="31"/>
        <v>4.381442520010278E-4</v>
      </c>
      <c r="AN104">
        <f t="shared" si="31"/>
        <v>5.3763570363804056E-3</v>
      </c>
      <c r="AP104" t="str">
        <f t="shared" si="37"/>
        <v>2021-47</v>
      </c>
      <c r="AQ104">
        <f t="shared" ca="1" si="38"/>
        <v>2.8445084303969643E-4</v>
      </c>
      <c r="AR104">
        <f t="shared" ca="1" si="38"/>
        <v>2.2961225719280186E-4</v>
      </c>
      <c r="AS104">
        <f t="shared" ca="1" si="38"/>
        <v>2.2667011014648768E-4</v>
      </c>
      <c r="AT104">
        <f t="shared" ca="1" si="38"/>
        <v>4.280025090105849E-4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4"/>
        <v>2021-48</v>
      </c>
      <c r="N105">
        <f t="shared" si="33"/>
        <v>1323</v>
      </c>
      <c r="O105">
        <f t="shared" si="33"/>
        <v>79</v>
      </c>
      <c r="P105">
        <f t="shared" si="33"/>
        <v>1082</v>
      </c>
      <c r="Q105">
        <f t="shared" si="33"/>
        <v>363</v>
      </c>
      <c r="R105">
        <f t="shared" si="33"/>
        <v>0</v>
      </c>
      <c r="U105" t="str">
        <f t="shared" si="35"/>
        <v>2021-48</v>
      </c>
      <c r="V105">
        <f t="shared" si="47"/>
        <v>22104</v>
      </c>
      <c r="W105">
        <f t="shared" si="47"/>
        <v>1963</v>
      </c>
      <c r="X105">
        <f t="shared" si="47"/>
        <v>23739</v>
      </c>
      <c r="Y105">
        <f t="shared" si="47"/>
        <v>1109</v>
      </c>
      <c r="Z105">
        <f t="shared" si="47"/>
        <v>1</v>
      </c>
      <c r="AC105">
        <f t="shared" si="30"/>
        <v>3.2331220277515748E-4</v>
      </c>
      <c r="AD105">
        <f t="shared" si="30"/>
        <v>2.9159899601358336E-4</v>
      </c>
      <c r="AE105">
        <f t="shared" si="30"/>
        <v>2.2769901725356684E-4</v>
      </c>
      <c r="AF105">
        <f t="shared" si="30"/>
        <v>4.8801342238570002E-4</v>
      </c>
      <c r="AG105">
        <f t="shared" si="30"/>
        <v>0</v>
      </c>
      <c r="AI105" t="str">
        <f t="shared" si="36"/>
        <v>2021-48</v>
      </c>
      <c r="AJ105">
        <f t="shared" si="31"/>
        <v>3.2341677018166625E-4</v>
      </c>
      <c r="AK105">
        <f t="shared" si="31"/>
        <v>2.916840528579904E-4</v>
      </c>
      <c r="AL105">
        <f t="shared" si="31"/>
        <v>2.2775087688858947E-4</v>
      </c>
      <c r="AM105">
        <f t="shared" si="31"/>
        <v>4.8825170546618925E-4</v>
      </c>
      <c r="AN105">
        <f t="shared" si="31"/>
        <v>0</v>
      </c>
      <c r="AP105" t="str">
        <f t="shared" si="37"/>
        <v>2021-48</v>
      </c>
      <c r="AQ105">
        <f t="shared" ca="1" si="38"/>
        <v>3.0190542882794987E-4</v>
      </c>
      <c r="AR105">
        <f t="shared" ca="1" si="38"/>
        <v>2.7447743920418292E-4</v>
      </c>
      <c r="AS105">
        <f t="shared" ca="1" si="38"/>
        <v>2.1578012597382788E-4</v>
      </c>
      <c r="AT105">
        <f t="shared" ca="1" si="38"/>
        <v>4.7774863102927051E-4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4"/>
        <v>2021-49</v>
      </c>
      <c r="N106">
        <f t="shared" si="33"/>
        <v>1309</v>
      </c>
      <c r="O106">
        <f t="shared" si="33"/>
        <v>98</v>
      </c>
      <c r="P106">
        <f t="shared" si="33"/>
        <v>1032</v>
      </c>
      <c r="Q106">
        <f t="shared" si="33"/>
        <v>441</v>
      </c>
      <c r="R106">
        <f t="shared" si="33"/>
        <v>2</v>
      </c>
      <c r="U106" t="str">
        <f t="shared" si="35"/>
        <v>2021-49</v>
      </c>
      <c r="V106">
        <f t="shared" si="47"/>
        <v>23413</v>
      </c>
      <c r="W106">
        <f t="shared" si="47"/>
        <v>2061</v>
      </c>
      <c r="X106">
        <f t="shared" si="47"/>
        <v>24771</v>
      </c>
      <c r="Y106">
        <f t="shared" si="47"/>
        <v>1550</v>
      </c>
      <c r="Z106">
        <f t="shared" si="47"/>
        <v>3</v>
      </c>
      <c r="AC106">
        <f t="shared" si="30"/>
        <v>3.2441678709411038E-4</v>
      </c>
      <c r="AD106">
        <f t="shared" si="30"/>
        <v>3.6873988787297288E-4</v>
      </c>
      <c r="AE106">
        <f t="shared" si="30"/>
        <v>2.2777585266963452E-4</v>
      </c>
      <c r="AF106">
        <f t="shared" si="30"/>
        <v>4.305324641979551E-4</v>
      </c>
      <c r="AG106">
        <f t="shared" si="30"/>
        <v>8.658008658008658E-3</v>
      </c>
      <c r="AI106" t="str">
        <f t="shared" si="36"/>
        <v>2021-49</v>
      </c>
      <c r="AJ106">
        <f t="shared" si="31"/>
        <v>3.2452207034857266E-4</v>
      </c>
      <c r="AK106">
        <f t="shared" si="31"/>
        <v>3.6887591131636445E-4</v>
      </c>
      <c r="AL106">
        <f t="shared" si="31"/>
        <v>2.2782774731433108E-4</v>
      </c>
      <c r="AM106">
        <f t="shared" si="31"/>
        <v>4.3071790889651356E-4</v>
      </c>
      <c r="AN106">
        <f t="shared" si="31"/>
        <v>8.7336799687546662E-3</v>
      </c>
      <c r="AP106" t="str">
        <f t="shared" si="37"/>
        <v>2021-49</v>
      </c>
      <c r="AQ106">
        <f t="shared" ca="1" si="38"/>
        <v>3.0454535481991247E-4</v>
      </c>
      <c r="AR106">
        <f t="shared" ca="1" si="38"/>
        <v>3.4874299761344159E-4</v>
      </c>
      <c r="AS106">
        <f t="shared" ca="1" si="38"/>
        <v>2.1675131462188928E-4</v>
      </c>
      <c r="AT106">
        <f t="shared" ca="1" si="38"/>
        <v>4.2215807228482906E-4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4"/>
        <v>2021-50</v>
      </c>
      <c r="N107">
        <f t="shared" si="33"/>
        <v>1239</v>
      </c>
      <c r="O107">
        <f t="shared" si="33"/>
        <v>70</v>
      </c>
      <c r="P107">
        <f t="shared" si="33"/>
        <v>882</v>
      </c>
      <c r="Q107">
        <f t="shared" si="33"/>
        <v>475</v>
      </c>
      <c r="R107">
        <f t="shared" si="33"/>
        <v>0</v>
      </c>
      <c r="U107" t="str">
        <f t="shared" si="35"/>
        <v>2021-50</v>
      </c>
      <c r="V107">
        <f t="shared" si="47"/>
        <v>24652</v>
      </c>
      <c r="W107">
        <f t="shared" si="47"/>
        <v>2131</v>
      </c>
      <c r="X107">
        <f t="shared" si="47"/>
        <v>25653</v>
      </c>
      <c r="Y107">
        <f t="shared" si="47"/>
        <v>2025</v>
      </c>
      <c r="Z107">
        <f t="shared" si="47"/>
        <v>3</v>
      </c>
      <c r="AC107">
        <f t="shared" si="30"/>
        <v>3.0997279294492917E-4</v>
      </c>
      <c r="AD107">
        <f t="shared" si="30"/>
        <v>2.951556524415697E-4</v>
      </c>
      <c r="AE107">
        <f t="shared" si="30"/>
        <v>2.0713103785801145E-4</v>
      </c>
      <c r="AF107">
        <f t="shared" si="30"/>
        <v>3.491573913311938E-4</v>
      </c>
      <c r="AG107">
        <f t="shared" si="30"/>
        <v>0</v>
      </c>
      <c r="AI107" t="str">
        <f t="shared" si="36"/>
        <v>2021-50</v>
      </c>
      <c r="AJ107">
        <f t="shared" si="31"/>
        <v>3.1006890835384027E-4</v>
      </c>
      <c r="AK107">
        <f t="shared" si="31"/>
        <v>2.9524279716602132E-4</v>
      </c>
      <c r="AL107">
        <f t="shared" si="31"/>
        <v>2.0717395075431683E-4</v>
      </c>
      <c r="AM107">
        <f t="shared" si="31"/>
        <v>3.4927934834684093E-4</v>
      </c>
      <c r="AN107">
        <f t="shared" si="31"/>
        <v>0</v>
      </c>
      <c r="AP107" t="str">
        <f t="shared" si="37"/>
        <v>2021-50</v>
      </c>
      <c r="AQ107">
        <f t="shared" ca="1" si="38"/>
        <v>2.9252656859310634E-4</v>
      </c>
      <c r="AR107">
        <f t="shared" ca="1" si="38"/>
        <v>2.8043727940723511E-4</v>
      </c>
      <c r="AS107">
        <f t="shared" ca="1" si="38"/>
        <v>1.9792197310965188E-4</v>
      </c>
      <c r="AT107">
        <f t="shared" ca="1" si="38"/>
        <v>3.4291111496640472E-4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4"/>
        <v>2021-51</v>
      </c>
      <c r="N108">
        <f t="shared" si="33"/>
        <v>1088</v>
      </c>
      <c r="O108">
        <f t="shared" si="33"/>
        <v>63</v>
      </c>
      <c r="P108">
        <f t="shared" si="33"/>
        <v>818</v>
      </c>
      <c r="Q108">
        <f t="shared" si="33"/>
        <v>526</v>
      </c>
      <c r="R108">
        <f t="shared" si="33"/>
        <v>0</v>
      </c>
      <c r="U108" t="str">
        <f t="shared" si="35"/>
        <v>2021-51</v>
      </c>
      <c r="V108">
        <f t="shared" si="47"/>
        <v>25740</v>
      </c>
      <c r="W108">
        <f t="shared" si="47"/>
        <v>2194</v>
      </c>
      <c r="X108">
        <f t="shared" si="47"/>
        <v>26471</v>
      </c>
      <c r="Y108">
        <f t="shared" si="47"/>
        <v>2551</v>
      </c>
      <c r="Z108">
        <f t="shared" si="47"/>
        <v>3</v>
      </c>
      <c r="AC108">
        <f t="shared" si="30"/>
        <v>2.7451358362849432E-4</v>
      </c>
      <c r="AD108">
        <f t="shared" si="30"/>
        <v>3.2881002087682671E-4</v>
      </c>
      <c r="AE108">
        <f t="shared" si="30"/>
        <v>2.0371305646288388E-4</v>
      </c>
      <c r="AF108">
        <f t="shared" si="30"/>
        <v>3.1313904028242045E-4</v>
      </c>
      <c r="AG108">
        <f t="shared" si="30"/>
        <v>0</v>
      </c>
      <c r="AI108" t="str">
        <f t="shared" si="36"/>
        <v>2021-51</v>
      </c>
      <c r="AJ108">
        <f t="shared" si="31"/>
        <v>2.7458896375386131E-4</v>
      </c>
      <c r="AK108">
        <f t="shared" si="31"/>
        <v>3.2891817543331017E-4</v>
      </c>
      <c r="AL108">
        <f t="shared" si="31"/>
        <v>2.0375456463278533E-4</v>
      </c>
      <c r="AM108">
        <f t="shared" si="31"/>
        <v>3.1323712961686944E-4</v>
      </c>
      <c r="AN108">
        <f t="shared" si="31"/>
        <v>0</v>
      </c>
      <c r="AP108" t="str">
        <f t="shared" si="37"/>
        <v>2021-51</v>
      </c>
      <c r="AQ108">
        <f t="shared" ca="1" si="38"/>
        <v>2.6042911166643674E-4</v>
      </c>
      <c r="AR108">
        <f t="shared" ca="1" si="38"/>
        <v>3.1388859766702222E-4</v>
      </c>
      <c r="AS108">
        <f t="shared" ca="1" si="38"/>
        <v>1.9546542599339605E-4</v>
      </c>
      <c r="AT108">
        <f t="shared" ca="1" si="38"/>
        <v>3.0804089450891636E-4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4"/>
        <v>2021-52</v>
      </c>
      <c r="N109">
        <f t="shared" si="33"/>
        <v>1024</v>
      </c>
      <c r="O109">
        <f t="shared" si="33"/>
        <v>58</v>
      </c>
      <c r="P109">
        <f t="shared" si="33"/>
        <v>707</v>
      </c>
      <c r="Q109">
        <f t="shared" si="33"/>
        <v>512</v>
      </c>
      <c r="R109">
        <f t="shared" si="33"/>
        <v>1</v>
      </c>
      <c r="U109" t="str">
        <f t="shared" si="35"/>
        <v>2021-52</v>
      </c>
      <c r="V109">
        <f t="shared" si="47"/>
        <v>26764</v>
      </c>
      <c r="W109">
        <f t="shared" si="47"/>
        <v>2252</v>
      </c>
      <c r="X109">
        <f t="shared" si="47"/>
        <v>27178</v>
      </c>
      <c r="Y109">
        <f t="shared" si="47"/>
        <v>3063</v>
      </c>
      <c r="Z109">
        <f t="shared" si="47"/>
        <v>4</v>
      </c>
      <c r="AC109">
        <f t="shared" si="30"/>
        <v>2.5931298266654784E-4</v>
      </c>
      <c r="AD109">
        <f t="shared" si="30"/>
        <v>3.6005611909166533E-4</v>
      </c>
      <c r="AE109">
        <f t="shared" si="30"/>
        <v>1.826862999745221E-4</v>
      </c>
      <c r="AF109">
        <f t="shared" si="30"/>
        <v>2.7413748423174041E-4</v>
      </c>
      <c r="AG109">
        <f t="shared" si="30"/>
        <v>3.4013605442176869E-3</v>
      </c>
      <c r="AI109" t="str">
        <f t="shared" si="36"/>
        <v>2021-52</v>
      </c>
      <c r="AJ109">
        <f t="shared" ref="AJ109:AN140" si="48">-LN((1-1.5*AC109)/(1-0.5*AC109))</f>
        <v>2.5938024478535705E-4</v>
      </c>
      <c r="AK109">
        <f t="shared" si="48"/>
        <v>3.601858100891511E-4</v>
      </c>
      <c r="AL109">
        <f t="shared" si="48"/>
        <v>1.8271968086518774E-4</v>
      </c>
      <c r="AM109">
        <f t="shared" si="48"/>
        <v>2.742126579177663E-4</v>
      </c>
      <c r="AN109">
        <f t="shared" si="48"/>
        <v>3.4129725962399574E-3</v>
      </c>
      <c r="AP109" t="str">
        <f t="shared" si="37"/>
        <v>2021-52</v>
      </c>
      <c r="AQ109">
        <f t="shared" ca="1" si="38"/>
        <v>2.4731058345740646E-4</v>
      </c>
      <c r="AR109">
        <f t="shared" ca="1" si="38"/>
        <v>3.4533889885454802E-4</v>
      </c>
      <c r="AS109">
        <f t="shared" ca="1" si="38"/>
        <v>1.7601580701526016E-4</v>
      </c>
      <c r="AT109">
        <f t="shared" ca="1" si="38"/>
        <v>2.7011526279677791E-4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4"/>
        <v>2022-01</v>
      </c>
      <c r="N110">
        <f t="shared" si="33"/>
        <v>926</v>
      </c>
      <c r="O110">
        <f t="shared" si="33"/>
        <v>65</v>
      </c>
      <c r="P110">
        <f t="shared" si="33"/>
        <v>607</v>
      </c>
      <c r="Q110">
        <f t="shared" si="33"/>
        <v>592</v>
      </c>
      <c r="R110">
        <f t="shared" si="33"/>
        <v>0</v>
      </c>
      <c r="U110" t="str">
        <f t="shared" si="35"/>
        <v>2022-01</v>
      </c>
      <c r="V110">
        <f t="shared" si="47"/>
        <v>27690</v>
      </c>
      <c r="W110">
        <f t="shared" si="47"/>
        <v>2317</v>
      </c>
      <c r="X110">
        <f t="shared" si="47"/>
        <v>27785</v>
      </c>
      <c r="Y110">
        <f t="shared" si="47"/>
        <v>3655</v>
      </c>
      <c r="Z110">
        <f t="shared" si="47"/>
        <v>4</v>
      </c>
      <c r="AC110">
        <f t="shared" si="30"/>
        <v>2.3518863982993271E-4</v>
      </c>
      <c r="AD110">
        <f t="shared" si="30"/>
        <v>4.6864410445716595E-4</v>
      </c>
      <c r="AE110">
        <f t="shared" si="30"/>
        <v>1.6437369425138885E-4</v>
      </c>
      <c r="AF110">
        <f t="shared" si="30"/>
        <v>2.850809711822626E-4</v>
      </c>
      <c r="AG110">
        <f t="shared" si="30"/>
        <v>0</v>
      </c>
      <c r="AI110" t="str">
        <f t="shared" si="36"/>
        <v>2022-01</v>
      </c>
      <c r="AJ110">
        <f t="shared" si="48"/>
        <v>2.3524396762339696E-4</v>
      </c>
      <c r="AK110">
        <f t="shared" si="48"/>
        <v>4.6886384331842087E-4</v>
      </c>
      <c r="AL110">
        <f t="shared" si="48"/>
        <v>1.644007177749268E-4</v>
      </c>
      <c r="AM110">
        <f t="shared" si="48"/>
        <v>2.8516226745033298E-4</v>
      </c>
      <c r="AN110">
        <f t="shared" si="48"/>
        <v>0</v>
      </c>
      <c r="AP110" t="str">
        <f t="shared" si="37"/>
        <v>2022-01</v>
      </c>
      <c r="AQ110">
        <f t="shared" ca="1" si="38"/>
        <v>2.2548811533715295E-4</v>
      </c>
      <c r="AR110">
        <f t="shared" ca="1" si="38"/>
        <v>4.5164465717429509E-4</v>
      </c>
      <c r="AS110">
        <f t="shared" ca="1" si="38"/>
        <v>1.5902807140866785E-4</v>
      </c>
      <c r="AT110">
        <f t="shared" ca="1" si="38"/>
        <v>2.8137154256216261E-4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4"/>
        <v>2022-02</v>
      </c>
      <c r="N111">
        <f t="shared" si="33"/>
        <v>858</v>
      </c>
      <c r="O111">
        <f t="shared" si="33"/>
        <v>55</v>
      </c>
      <c r="P111">
        <f t="shared" si="33"/>
        <v>615</v>
      </c>
      <c r="Q111">
        <f t="shared" si="33"/>
        <v>645</v>
      </c>
      <c r="R111">
        <f t="shared" si="33"/>
        <v>0</v>
      </c>
      <c r="U111" t="str">
        <f t="shared" si="35"/>
        <v>2022-02</v>
      </c>
      <c r="V111">
        <f t="shared" si="47"/>
        <v>28548</v>
      </c>
      <c r="W111">
        <f t="shared" si="47"/>
        <v>2372</v>
      </c>
      <c r="X111">
        <f t="shared" si="47"/>
        <v>28400</v>
      </c>
      <c r="Y111">
        <f t="shared" si="47"/>
        <v>4300</v>
      </c>
      <c r="Z111">
        <f t="shared" si="47"/>
        <v>4</v>
      </c>
      <c r="AC111">
        <f t="shared" si="30"/>
        <v>2.1908819985337944E-4</v>
      </c>
      <c r="AD111">
        <f t="shared" si="30"/>
        <v>4.7864378459289169E-4</v>
      </c>
      <c r="AE111">
        <f t="shared" si="30"/>
        <v>1.8433676979035064E-4</v>
      </c>
      <c r="AF111">
        <f t="shared" si="30"/>
        <v>2.6052858624667571E-4</v>
      </c>
      <c r="AG111">
        <f t="shared" si="30"/>
        <v>0</v>
      </c>
      <c r="AI111" t="str">
        <f t="shared" si="36"/>
        <v>2022-02</v>
      </c>
      <c r="AJ111">
        <f t="shared" si="48"/>
        <v>2.191362108881307E-4</v>
      </c>
      <c r="AK111">
        <f t="shared" si="48"/>
        <v>4.7887300332636733E-4</v>
      </c>
      <c r="AL111">
        <f t="shared" si="48"/>
        <v>1.8437075662227671E-4</v>
      </c>
      <c r="AM111">
        <f t="shared" si="48"/>
        <v>2.6059648055373904E-4</v>
      </c>
      <c r="AN111">
        <f t="shared" si="48"/>
        <v>0</v>
      </c>
      <c r="AP111" t="str">
        <f t="shared" si="37"/>
        <v>2022-02</v>
      </c>
      <c r="AQ111">
        <f t="shared" ca="1" si="38"/>
        <v>2.1116340867539165E-4</v>
      </c>
      <c r="AR111">
        <f t="shared" ca="1" si="38"/>
        <v>4.6344875658446417E-4</v>
      </c>
      <c r="AS111">
        <f t="shared" ca="1" si="38"/>
        <v>1.7908774184882513E-4</v>
      </c>
      <c r="AT111">
        <f t="shared" ca="1" si="38"/>
        <v>2.5756280389619931E-4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4"/>
        <v>2022-03</v>
      </c>
      <c r="N112">
        <f t="shared" si="33"/>
        <v>748</v>
      </c>
      <c r="O112">
        <f t="shared" si="33"/>
        <v>39</v>
      </c>
      <c r="P112">
        <f t="shared" si="33"/>
        <v>555</v>
      </c>
      <c r="Q112">
        <f t="shared" si="33"/>
        <v>625</v>
      </c>
      <c r="R112">
        <f t="shared" si="33"/>
        <v>0</v>
      </c>
      <c r="U112" t="str">
        <f t="shared" si="35"/>
        <v>2022-03</v>
      </c>
      <c r="V112">
        <f t="shared" si="47"/>
        <v>29296</v>
      </c>
      <c r="W112">
        <f t="shared" si="47"/>
        <v>2411</v>
      </c>
      <c r="X112">
        <f t="shared" si="47"/>
        <v>28955</v>
      </c>
      <c r="Y112">
        <f t="shared" si="47"/>
        <v>4925</v>
      </c>
      <c r="Z112">
        <f t="shared" si="47"/>
        <v>4</v>
      </c>
      <c r="AC112">
        <f t="shared" si="30"/>
        <v>1.919405004976853E-4</v>
      </c>
      <c r="AD112">
        <f t="shared" si="30"/>
        <v>3.4865009833720724E-4</v>
      </c>
      <c r="AE112">
        <f t="shared" si="30"/>
        <v>1.8548479542698098E-4</v>
      </c>
      <c r="AF112">
        <f t="shared" si="30"/>
        <v>2.200776293026497E-4</v>
      </c>
      <c r="AG112">
        <f t="shared" si="30"/>
        <v>0</v>
      </c>
      <c r="AI112" t="str">
        <f t="shared" si="36"/>
        <v>2022-03</v>
      </c>
      <c r="AJ112">
        <f t="shared" si="48"/>
        <v>1.9197734931566707E-4</v>
      </c>
      <c r="AK112">
        <f t="shared" si="48"/>
        <v>3.4877170115927257E-4</v>
      </c>
      <c r="AL112">
        <f t="shared" si="48"/>
        <v>1.8551920695115143E-4</v>
      </c>
      <c r="AM112">
        <f t="shared" si="48"/>
        <v>2.2012607501602175E-4</v>
      </c>
      <c r="AN112">
        <f t="shared" si="48"/>
        <v>0</v>
      </c>
      <c r="AP112" t="str">
        <f t="shared" si="37"/>
        <v>2022-03</v>
      </c>
      <c r="AQ112">
        <f t="shared" ca="1" si="38"/>
        <v>1.8597469785458815E-4</v>
      </c>
      <c r="AR112">
        <f t="shared" ca="1" si="38"/>
        <v>3.3912034081922494E-4</v>
      </c>
      <c r="AS112">
        <f t="shared" ca="1" si="38"/>
        <v>1.8095327232869548E-4</v>
      </c>
      <c r="AT112">
        <f t="shared" ca="1" si="38"/>
        <v>2.179277696054473E-4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4"/>
        <v>2022-04</v>
      </c>
      <c r="N113">
        <f t="shared" si="33"/>
        <v>725</v>
      </c>
      <c r="O113">
        <f t="shared" si="33"/>
        <v>38</v>
      </c>
      <c r="P113">
        <f t="shared" si="33"/>
        <v>484</v>
      </c>
      <c r="Q113">
        <f t="shared" si="33"/>
        <v>732</v>
      </c>
      <c r="R113">
        <f t="shared" si="33"/>
        <v>0</v>
      </c>
      <c r="U113" t="str">
        <f t="shared" si="35"/>
        <v>2022-04</v>
      </c>
      <c r="V113">
        <f t="shared" ref="V113:Z128" si="50">N113+V112</f>
        <v>30021</v>
      </c>
      <c r="W113">
        <f t="shared" si="50"/>
        <v>2449</v>
      </c>
      <c r="X113">
        <f t="shared" si="50"/>
        <v>29439</v>
      </c>
      <c r="Y113">
        <f t="shared" si="50"/>
        <v>5657</v>
      </c>
      <c r="Z113">
        <f t="shared" si="50"/>
        <v>4</v>
      </c>
      <c r="AC113">
        <f t="shared" si="30"/>
        <v>1.8671885523056174E-4</v>
      </c>
      <c r="AD113">
        <f t="shared" si="30"/>
        <v>3.4062998619552163E-4</v>
      </c>
      <c r="AE113">
        <f t="shared" si="30"/>
        <v>1.7416412017612167E-4</v>
      </c>
      <c r="AF113">
        <f t="shared" si="30"/>
        <v>2.3877917297593875E-4</v>
      </c>
      <c r="AG113">
        <f t="shared" si="30"/>
        <v>0</v>
      </c>
      <c r="AI113" t="str">
        <f t="shared" si="36"/>
        <v>2022-04</v>
      </c>
      <c r="AJ113">
        <f t="shared" si="48"/>
        <v>1.8675372621520828E-4</v>
      </c>
      <c r="AK113">
        <f t="shared" si="48"/>
        <v>3.4074605781634937E-4</v>
      </c>
      <c r="AL113">
        <f t="shared" si="48"/>
        <v>1.7419445904126747E-4</v>
      </c>
      <c r="AM113">
        <f t="shared" si="48"/>
        <v>2.388362032221272E-4</v>
      </c>
      <c r="AN113">
        <f t="shared" si="48"/>
        <v>0</v>
      </c>
      <c r="AP113" t="str">
        <f t="shared" si="37"/>
        <v>2022-04</v>
      </c>
      <c r="AQ113">
        <f t="shared" ca="1" si="38"/>
        <v>1.8187478861333154E-4</v>
      </c>
      <c r="AR113">
        <f t="shared" ca="1" si="38"/>
        <v>3.3287001356823912E-4</v>
      </c>
      <c r="AS113">
        <f t="shared" ca="1" si="38"/>
        <v>1.7061438229900707E-4</v>
      </c>
      <c r="AT113">
        <f t="shared" ca="1" si="38"/>
        <v>2.3684691304827891E-4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4"/>
        <v>2022-05</v>
      </c>
      <c r="N114">
        <f t="shared" si="33"/>
        <v>867</v>
      </c>
      <c r="O114">
        <f t="shared" si="33"/>
        <v>41</v>
      </c>
      <c r="P114">
        <f t="shared" si="33"/>
        <v>545</v>
      </c>
      <c r="Q114">
        <f t="shared" si="33"/>
        <v>771</v>
      </c>
      <c r="R114">
        <f t="shared" si="33"/>
        <v>0</v>
      </c>
      <c r="U114" t="str">
        <f t="shared" si="35"/>
        <v>2022-05</v>
      </c>
      <c r="V114">
        <f t="shared" si="50"/>
        <v>30888</v>
      </c>
      <c r="W114">
        <f t="shared" si="50"/>
        <v>2490</v>
      </c>
      <c r="X114">
        <f t="shared" si="50"/>
        <v>29984</v>
      </c>
      <c r="Y114">
        <f t="shared" si="50"/>
        <v>6428</v>
      </c>
      <c r="Z114">
        <f t="shared" si="50"/>
        <v>4</v>
      </c>
      <c r="AC114">
        <f t="shared" si="30"/>
        <v>2.2383545538122896E-4</v>
      </c>
      <c r="AD114">
        <f t="shared" si="30"/>
        <v>3.9476598080089351E-4</v>
      </c>
      <c r="AE114">
        <f t="shared" si="30"/>
        <v>2.0759215949172298E-4</v>
      </c>
      <c r="AF114">
        <f t="shared" si="30"/>
        <v>2.383742320856045E-4</v>
      </c>
      <c r="AG114">
        <f t="shared" si="30"/>
        <v>0</v>
      </c>
      <c r="AI114" t="str">
        <f t="shared" si="36"/>
        <v>2022-05</v>
      </c>
      <c r="AJ114">
        <f t="shared" si="48"/>
        <v>2.2388556984479651E-4</v>
      </c>
      <c r="AK114">
        <f t="shared" si="48"/>
        <v>3.9492188765800397E-4</v>
      </c>
      <c r="AL114">
        <f t="shared" si="48"/>
        <v>2.0763526369031268E-4</v>
      </c>
      <c r="AM114">
        <f t="shared" si="48"/>
        <v>2.3843106903793652E-4</v>
      </c>
      <c r="AN114">
        <f t="shared" si="48"/>
        <v>0</v>
      </c>
      <c r="AP114" t="str">
        <f t="shared" si="37"/>
        <v>2022-05</v>
      </c>
      <c r="AQ114">
        <f t="shared" ca="1" si="38"/>
        <v>2.191940107611468E-4</v>
      </c>
      <c r="AR114">
        <f t="shared" ca="1" si="38"/>
        <v>3.8760223365610864E-4</v>
      </c>
      <c r="AS114">
        <f t="shared" ca="1" si="38"/>
        <v>2.0421430239073957E-4</v>
      </c>
      <c r="AT114">
        <f t="shared" ca="1" si="38"/>
        <v>2.3684100872080577E-4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4"/>
        <v>2022-06</v>
      </c>
      <c r="N115">
        <f t="shared" si="33"/>
        <v>854</v>
      </c>
      <c r="O115">
        <f t="shared" si="33"/>
        <v>57</v>
      </c>
      <c r="P115">
        <f t="shared" si="33"/>
        <v>519</v>
      </c>
      <c r="Q115">
        <f t="shared" si="33"/>
        <v>831</v>
      </c>
      <c r="R115">
        <f t="shared" si="33"/>
        <v>0</v>
      </c>
      <c r="U115" t="str">
        <f t="shared" si="35"/>
        <v>2022-06</v>
      </c>
      <c r="V115">
        <f t="shared" si="50"/>
        <v>31742</v>
      </c>
      <c r="W115">
        <f t="shared" si="50"/>
        <v>2547</v>
      </c>
      <c r="X115">
        <f t="shared" si="50"/>
        <v>30503</v>
      </c>
      <c r="Y115">
        <f t="shared" si="50"/>
        <v>7259</v>
      </c>
      <c r="Z115">
        <f t="shared" si="50"/>
        <v>4</v>
      </c>
      <c r="AC115">
        <f t="shared" si="30"/>
        <v>2.2081881893477415E-4</v>
      </c>
      <c r="AD115">
        <f t="shared" si="30"/>
        <v>6.0461416070007961E-4</v>
      </c>
      <c r="AE115">
        <f t="shared" si="30"/>
        <v>2.0511839560264102E-4</v>
      </c>
      <c r="AF115">
        <f t="shared" si="30"/>
        <v>2.4859339812516903E-4</v>
      </c>
      <c r="AG115">
        <f t="shared" si="30"/>
        <v>0</v>
      </c>
      <c r="AI115" t="str">
        <f t="shared" si="36"/>
        <v>2022-06</v>
      </c>
      <c r="AJ115">
        <f t="shared" si="48"/>
        <v>2.2086759155310305E-4</v>
      </c>
      <c r="AK115">
        <f t="shared" si="48"/>
        <v>6.0497995859071913E-4</v>
      </c>
      <c r="AL115">
        <f t="shared" si="48"/>
        <v>2.0516047851029784E-4</v>
      </c>
      <c r="AM115">
        <f t="shared" si="48"/>
        <v>2.486552134505022E-4</v>
      </c>
      <c r="AN115">
        <f t="shared" si="48"/>
        <v>0</v>
      </c>
      <c r="AP115" t="str">
        <f t="shared" si="37"/>
        <v>2022-06</v>
      </c>
      <c r="AQ115">
        <f t="shared" ca="1" si="38"/>
        <v>2.1738718103206562E-4</v>
      </c>
      <c r="AR115">
        <f t="shared" ca="1" si="38"/>
        <v>5.9655060163190797E-4</v>
      </c>
      <c r="AS115">
        <f t="shared" ca="1" si="38"/>
        <v>2.0262008087992711E-4</v>
      </c>
      <c r="AT115">
        <f t="shared" ca="1" si="38"/>
        <v>2.4741049113881586E-4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4"/>
        <v>2022-07</v>
      </c>
      <c r="N116">
        <f t="shared" si="33"/>
        <v>826</v>
      </c>
      <c r="O116">
        <f t="shared" si="33"/>
        <v>39</v>
      </c>
      <c r="P116">
        <f t="shared" si="33"/>
        <v>519</v>
      </c>
      <c r="Q116">
        <f t="shared" si="33"/>
        <v>835</v>
      </c>
      <c r="R116">
        <f t="shared" si="33"/>
        <v>0</v>
      </c>
      <c r="U116" t="str">
        <f t="shared" si="35"/>
        <v>2022-07</v>
      </c>
      <c r="V116">
        <f t="shared" si="50"/>
        <v>32568</v>
      </c>
      <c r="W116">
        <f t="shared" si="50"/>
        <v>2586</v>
      </c>
      <c r="X116">
        <f t="shared" si="50"/>
        <v>31022</v>
      </c>
      <c r="Y116">
        <f t="shared" si="50"/>
        <v>8094</v>
      </c>
      <c r="Z116">
        <f t="shared" si="50"/>
        <v>4</v>
      </c>
      <c r="AC116">
        <f t="shared" ref="AC116:AG179" si="51">G116/B116</f>
        <v>2.1362603030593007E-4</v>
      </c>
      <c r="AD116">
        <f t="shared" si="51"/>
        <v>4.1393364325288163E-4</v>
      </c>
      <c r="AE116">
        <f t="shared" si="51"/>
        <v>2.0516047779068651E-4</v>
      </c>
      <c r="AF116">
        <f t="shared" si="51"/>
        <v>2.4985210849745528E-4</v>
      </c>
      <c r="AG116">
        <f t="shared" si="51"/>
        <v>0</v>
      </c>
      <c r="AI116" t="str">
        <f t="shared" si="36"/>
        <v>2022-07</v>
      </c>
      <c r="AJ116">
        <f t="shared" si="48"/>
        <v>2.1367167695086659E-4</v>
      </c>
      <c r="AK116">
        <f t="shared" si="48"/>
        <v>4.141050611847122E-4</v>
      </c>
      <c r="AL116">
        <f t="shared" si="48"/>
        <v>2.0520257796960412E-4</v>
      </c>
      <c r="AM116">
        <f t="shared" si="48"/>
        <v>2.4991455147559198E-4</v>
      </c>
      <c r="AN116">
        <f t="shared" si="48"/>
        <v>0</v>
      </c>
      <c r="AP116" t="str">
        <f t="shared" si="37"/>
        <v>2022-07</v>
      </c>
      <c r="AQ116">
        <f t="shared" ca="1" si="38"/>
        <v>2.1142106138611534E-4</v>
      </c>
      <c r="AR116">
        <f t="shared" ca="1" si="38"/>
        <v>4.1024951087609616E-4</v>
      </c>
      <c r="AS116">
        <f t="shared" ca="1" si="38"/>
        <v>2.0350511676129108E-4</v>
      </c>
      <c r="AT116">
        <f t="shared" ca="1" si="38"/>
        <v>2.4907983654891085E-4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4"/>
        <v>2022-08</v>
      </c>
      <c r="N117">
        <f t="shared" si="33"/>
        <v>789</v>
      </c>
      <c r="O117">
        <f t="shared" si="33"/>
        <v>48</v>
      </c>
      <c r="P117">
        <f t="shared" si="33"/>
        <v>452</v>
      </c>
      <c r="Q117">
        <f t="shared" si="33"/>
        <v>831</v>
      </c>
      <c r="R117">
        <f t="shared" si="33"/>
        <v>0</v>
      </c>
      <c r="U117" t="str">
        <f t="shared" si="35"/>
        <v>2022-08</v>
      </c>
      <c r="V117">
        <f t="shared" si="50"/>
        <v>33357</v>
      </c>
      <c r="W117">
        <f t="shared" si="50"/>
        <v>2634</v>
      </c>
      <c r="X117">
        <f t="shared" si="50"/>
        <v>31474</v>
      </c>
      <c r="Y117">
        <f t="shared" si="50"/>
        <v>8925</v>
      </c>
      <c r="Z117">
        <f t="shared" si="50"/>
        <v>4</v>
      </c>
      <c r="AC117">
        <f t="shared" si="51"/>
        <v>2.0410042672251448E-4</v>
      </c>
      <c r="AD117">
        <f t="shared" si="51"/>
        <v>5.0966776032873573E-4</v>
      </c>
      <c r="AE117">
        <f t="shared" si="51"/>
        <v>1.7871207113056734E-4</v>
      </c>
      <c r="AF117">
        <f t="shared" si="51"/>
        <v>2.4871735472482164E-4</v>
      </c>
      <c r="AG117">
        <f t="shared" si="51"/>
        <v>0</v>
      </c>
      <c r="AI117" t="str">
        <f t="shared" si="36"/>
        <v>2022-08</v>
      </c>
      <c r="AJ117">
        <f t="shared" si="48"/>
        <v>2.041420929195932E-4</v>
      </c>
      <c r="AK117">
        <f t="shared" si="48"/>
        <v>5.099276650636505E-4</v>
      </c>
      <c r="AL117">
        <f t="shared" si="48"/>
        <v>1.7874401531958213E-4</v>
      </c>
      <c r="AM117">
        <f t="shared" si="48"/>
        <v>2.4877923172002638E-4</v>
      </c>
      <c r="AN117">
        <f t="shared" si="48"/>
        <v>0</v>
      </c>
      <c r="AP117" t="str">
        <f t="shared" si="37"/>
        <v>2022-08</v>
      </c>
      <c r="AQ117">
        <f t="shared" ca="1" si="38"/>
        <v>2.0306412687116581E-4</v>
      </c>
      <c r="AR117">
        <f t="shared" ca="1" si="38"/>
        <v>5.0754825746789588E-4</v>
      </c>
      <c r="AS117">
        <f t="shared" ca="1" si="38"/>
        <v>1.7800318372918642E-4</v>
      </c>
      <c r="AT117">
        <f t="shared" ca="1" si="38"/>
        <v>2.4836342275039272E-4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4"/>
        <v>2022-09</v>
      </c>
      <c r="N118">
        <f t="shared" si="33"/>
        <v>772</v>
      </c>
      <c r="O118">
        <f t="shared" si="33"/>
        <v>48</v>
      </c>
      <c r="P118">
        <f t="shared" si="33"/>
        <v>421</v>
      </c>
      <c r="Q118">
        <f t="shared" si="33"/>
        <v>800</v>
      </c>
      <c r="R118">
        <f t="shared" si="33"/>
        <v>0</v>
      </c>
      <c r="U118" t="str">
        <f t="shared" si="35"/>
        <v>2022-09</v>
      </c>
      <c r="V118">
        <f t="shared" si="50"/>
        <v>34129</v>
      </c>
      <c r="W118">
        <f t="shared" si="50"/>
        <v>2682</v>
      </c>
      <c r="X118">
        <f t="shared" si="50"/>
        <v>31895</v>
      </c>
      <c r="Y118">
        <f t="shared" si="50"/>
        <v>9725</v>
      </c>
      <c r="Z118">
        <f t="shared" si="50"/>
        <v>4</v>
      </c>
      <c r="AC118">
        <f t="shared" si="51"/>
        <v>1.9974359339241984E-4</v>
      </c>
      <c r="AD118">
        <f t="shared" si="51"/>
        <v>5.0992765401408678E-4</v>
      </c>
      <c r="AE118">
        <f t="shared" si="51"/>
        <v>1.66485022675181E-4</v>
      </c>
      <c r="AF118">
        <f t="shared" si="51"/>
        <v>2.3949865746033828E-4</v>
      </c>
      <c r="AG118">
        <f t="shared" si="51"/>
        <v>0</v>
      </c>
      <c r="AI118" t="str">
        <f t="shared" si="36"/>
        <v>2022-09</v>
      </c>
      <c r="AJ118">
        <f t="shared" si="48"/>
        <v>1.997834995308228E-4</v>
      </c>
      <c r="AK118">
        <f t="shared" si="48"/>
        <v>5.1018782395497646E-4</v>
      </c>
      <c r="AL118">
        <f t="shared" si="48"/>
        <v>1.6651274493790721E-4</v>
      </c>
      <c r="AM118">
        <f t="shared" si="48"/>
        <v>2.3955603195366463E-4</v>
      </c>
      <c r="AN118">
        <f t="shared" si="48"/>
        <v>0</v>
      </c>
      <c r="AP118" t="str">
        <f t="shared" si="37"/>
        <v>2022-09</v>
      </c>
      <c r="AQ118">
        <f t="shared" ca="1" si="38"/>
        <v>1.997834995308228E-4</v>
      </c>
      <c r="AR118">
        <f t="shared" ca="1" si="38"/>
        <v>5.1018782395497646E-4</v>
      </c>
      <c r="AS118">
        <f t="shared" ca="1" si="38"/>
        <v>1.6651274493790721E-4</v>
      </c>
      <c r="AT118">
        <f t="shared" ca="1" si="38"/>
        <v>2.3955603195366463E-4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1.997834995308228E-4</v>
      </c>
      <c r="AY118">
        <f t="shared" ca="1" si="49"/>
        <v>5.1018782395497646E-4</v>
      </c>
      <c r="AZ118">
        <f t="shared" ca="1" si="49"/>
        <v>1.6651274493790721E-4</v>
      </c>
      <c r="BA118">
        <f t="shared" ca="1" si="49"/>
        <v>2.3955603195366463E-4</v>
      </c>
      <c r="BB118" t="e">
        <f t="shared" ca="1" si="49"/>
        <v>#DIV/0!</v>
      </c>
      <c r="BD118">
        <f t="shared" ca="1" si="41"/>
        <v>2.5537035098149543</v>
      </c>
      <c r="BE118">
        <f t="shared" ca="1" si="41"/>
        <v>0.83346595353945863</v>
      </c>
      <c r="BF118">
        <f t="shared" ca="1" si="41"/>
        <v>1.1990781646945057</v>
      </c>
      <c r="BG118">
        <f t="shared" ca="1" si="42"/>
        <v>1.4386648423998736</v>
      </c>
      <c r="BI118" t="str">
        <f t="shared" si="43"/>
        <v>2022-09</v>
      </c>
      <c r="BJ118">
        <f t="shared" ca="1" si="44"/>
        <v>1.3459853798605133</v>
      </c>
      <c r="BK118">
        <f t="shared" ca="1" si="44"/>
        <v>0.91961911974323307</v>
      </c>
      <c r="BL118">
        <f t="shared" ca="1" si="44"/>
        <v>0.91512952823509797</v>
      </c>
      <c r="BM118">
        <f t="shared" ca="1" si="44"/>
        <v>0.99511798807598872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4"/>
        <v>2022-10</v>
      </c>
      <c r="N119">
        <f t="shared" si="33"/>
        <v>756</v>
      </c>
      <c r="O119">
        <f t="shared" si="33"/>
        <v>33</v>
      </c>
      <c r="P119">
        <f t="shared" si="33"/>
        <v>448</v>
      </c>
      <c r="Q119">
        <f t="shared" si="33"/>
        <v>807</v>
      </c>
      <c r="R119">
        <f t="shared" si="33"/>
        <v>0</v>
      </c>
      <c r="U119" t="str">
        <f t="shared" si="35"/>
        <v>2022-10</v>
      </c>
      <c r="V119">
        <f t="shared" si="50"/>
        <v>34885</v>
      </c>
      <c r="W119">
        <f t="shared" si="50"/>
        <v>2715</v>
      </c>
      <c r="X119">
        <f t="shared" si="50"/>
        <v>32343</v>
      </c>
      <c r="Y119">
        <f t="shared" si="50"/>
        <v>10532</v>
      </c>
      <c r="Z119">
        <f t="shared" si="50"/>
        <v>4</v>
      </c>
      <c r="AC119">
        <f t="shared" si="51"/>
        <v>1.9564290821630343E-4</v>
      </c>
      <c r="AD119">
        <f t="shared" si="51"/>
        <v>3.5075412136092597E-4</v>
      </c>
      <c r="AE119">
        <f t="shared" si="51"/>
        <v>1.7719170916828664E-4</v>
      </c>
      <c r="AF119">
        <f t="shared" si="51"/>
        <v>2.4165214607767426E-4</v>
      </c>
      <c r="AG119">
        <f t="shared" si="51"/>
        <v>0</v>
      </c>
      <c r="AI119" t="str">
        <f t="shared" si="36"/>
        <v>2022-10</v>
      </c>
      <c r="AJ119">
        <f t="shared" si="48"/>
        <v>1.9568119247814528E-4</v>
      </c>
      <c r="AK119">
        <f t="shared" si="48"/>
        <v>3.5087719658220926E-4</v>
      </c>
      <c r="AL119">
        <f t="shared" si="48"/>
        <v>1.7722311209823877E-4</v>
      </c>
      <c r="AM119">
        <f t="shared" si="48"/>
        <v>2.4171055712905154E-4</v>
      </c>
      <c r="AN119">
        <f t="shared" si="48"/>
        <v>0</v>
      </c>
      <c r="AP119" t="str">
        <f t="shared" si="37"/>
        <v>2022-10</v>
      </c>
      <c r="AQ119">
        <f t="shared" ca="1" si="38"/>
        <v>1.9671996621458695E-4</v>
      </c>
      <c r="AR119">
        <f t="shared" ca="1" si="38"/>
        <v>3.5252212364961748E-4</v>
      </c>
      <c r="AS119">
        <f t="shared" ca="1" si="38"/>
        <v>1.7796069710790001E-4</v>
      </c>
      <c r="AT119">
        <f t="shared" ca="1" si="38"/>
        <v>2.4211522789979709E-4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3.9650346574540978E-4</v>
      </c>
      <c r="AY119">
        <f t="shared" ca="1" si="49"/>
        <v>8.6270994760459388E-4</v>
      </c>
      <c r="AZ119">
        <f t="shared" ca="1" si="49"/>
        <v>3.4447344204580722E-4</v>
      </c>
      <c r="BA119">
        <f t="shared" ca="1" si="49"/>
        <v>4.816712598534617E-4</v>
      </c>
      <c r="BB119" t="e">
        <f t="shared" ca="1" si="49"/>
        <v>#DIV/0!</v>
      </c>
      <c r="BD119">
        <f t="shared" ca="1" si="41"/>
        <v>2.1757942165341118</v>
      </c>
      <c r="BE119">
        <f t="shared" ca="1" si="41"/>
        <v>0.8687778841938032</v>
      </c>
      <c r="BF119">
        <f t="shared" ca="1" si="41"/>
        <v>1.2147970988045214</v>
      </c>
      <c r="BG119">
        <f t="shared" ca="1" si="42"/>
        <v>1.3982827151865318</v>
      </c>
      <c r="BI119" t="str">
        <f t="shared" si="43"/>
        <v>2022-10</v>
      </c>
      <c r="BJ119">
        <f t="shared" ca="1" si="44"/>
        <v>1.1468000078255696</v>
      </c>
      <c r="BK119">
        <f t="shared" ca="1" si="44"/>
        <v>0.95858115106182262</v>
      </c>
      <c r="BL119">
        <f t="shared" ca="1" si="44"/>
        <v>0.92712612793977378</v>
      </c>
      <c r="BM119">
        <f t="shared" ca="1" si="44"/>
        <v>0.96718585266651025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4"/>
        <v>2022-11</v>
      </c>
      <c r="N120">
        <f t="shared" si="33"/>
        <v>670</v>
      </c>
      <c r="O120">
        <f t="shared" si="33"/>
        <v>20</v>
      </c>
      <c r="P120">
        <f t="shared" si="33"/>
        <v>441</v>
      </c>
      <c r="Q120">
        <f t="shared" si="33"/>
        <v>830</v>
      </c>
      <c r="R120">
        <f t="shared" si="33"/>
        <v>2</v>
      </c>
      <c r="U120" t="str">
        <f t="shared" si="35"/>
        <v>2022-11</v>
      </c>
      <c r="V120">
        <f t="shared" si="50"/>
        <v>35555</v>
      </c>
      <c r="W120">
        <f t="shared" si="50"/>
        <v>2735</v>
      </c>
      <c r="X120">
        <f t="shared" si="50"/>
        <v>32784</v>
      </c>
      <c r="Y120">
        <f t="shared" si="50"/>
        <v>11362</v>
      </c>
      <c r="Z120">
        <f t="shared" si="50"/>
        <v>6</v>
      </c>
      <c r="AC120">
        <f t="shared" si="51"/>
        <v>1.7342116209261881E-4</v>
      </c>
      <c r="AD120">
        <f t="shared" si="51"/>
        <v>2.1265284423179159E-4</v>
      </c>
      <c r="AE120">
        <f t="shared" si="51"/>
        <v>1.7445400051505468E-4</v>
      </c>
      <c r="AF120">
        <f t="shared" si="51"/>
        <v>2.4859945655559765E-4</v>
      </c>
      <c r="AG120">
        <f t="shared" si="51"/>
        <v>5.1813471502590676E-3</v>
      </c>
      <c r="AI120" t="str">
        <f t="shared" si="36"/>
        <v>2022-11</v>
      </c>
      <c r="AJ120">
        <f t="shared" si="48"/>
        <v>1.7345124264352379E-4</v>
      </c>
      <c r="AK120">
        <f t="shared" si="48"/>
        <v>2.126980758842991E-4</v>
      </c>
      <c r="AL120">
        <f t="shared" si="48"/>
        <v>1.7448444046637169E-4</v>
      </c>
      <c r="AM120">
        <f t="shared" si="48"/>
        <v>2.4866127489442847E-4</v>
      </c>
      <c r="AN120">
        <f t="shared" si="48"/>
        <v>5.2083451071382354E-3</v>
      </c>
      <c r="AP120" t="str">
        <f t="shared" si="37"/>
        <v>2022-11</v>
      </c>
      <c r="AQ120">
        <f t="shared" ca="1" si="38"/>
        <v>1.7529766259742814E-4</v>
      </c>
      <c r="AR120">
        <f t="shared" ca="1" si="38"/>
        <v>2.146970255731518E-4</v>
      </c>
      <c r="AS120">
        <f t="shared" ca="1" si="38"/>
        <v>1.7593983664441123E-4</v>
      </c>
      <c r="AT120">
        <f t="shared" ca="1" si="38"/>
        <v>2.4949458713968193E-4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5.7180112834283791E-4</v>
      </c>
      <c r="AY120">
        <f t="shared" ca="1" si="49"/>
        <v>1.0774069731777458E-3</v>
      </c>
      <c r="AZ120">
        <f t="shared" ca="1" si="49"/>
        <v>5.2041327869021842E-4</v>
      </c>
      <c r="BA120">
        <f t="shared" ca="1" si="49"/>
        <v>7.3116584699314357E-4</v>
      </c>
      <c r="BB120" t="e">
        <f t="shared" ca="1" si="49"/>
        <v>#DIV/0!</v>
      </c>
      <c r="BD120">
        <f t="shared" ca="1" si="41"/>
        <v>1.8842337305283507</v>
      </c>
      <c r="BE120">
        <f t="shared" ca="1" si="41"/>
        <v>0.91012985615899555</v>
      </c>
      <c r="BF120">
        <f t="shared" ca="1" si="41"/>
        <v>1.2787065480478634</v>
      </c>
      <c r="BG120">
        <f t="shared" ca="1" si="42"/>
        <v>1.4049715426811349</v>
      </c>
      <c r="BI120" t="str">
        <f t="shared" si="43"/>
        <v>2022-11</v>
      </c>
      <c r="BJ120">
        <f t="shared" ca="1" si="44"/>
        <v>0.99312666634309787</v>
      </c>
      <c r="BK120">
        <f t="shared" ca="1" si="44"/>
        <v>1.0042075667501711</v>
      </c>
      <c r="BL120">
        <f t="shared" ca="1" si="44"/>
        <v>0.97590145039819343</v>
      </c>
      <c r="BM120">
        <f t="shared" ca="1" si="44"/>
        <v>0.97181248450100577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4"/>
        <v>2022-12</v>
      </c>
      <c r="N121">
        <f t="shared" si="33"/>
        <v>720</v>
      </c>
      <c r="O121">
        <f t="shared" si="33"/>
        <v>34</v>
      </c>
      <c r="P121">
        <f t="shared" si="33"/>
        <v>423</v>
      </c>
      <c r="Q121">
        <f t="shared" si="33"/>
        <v>884</v>
      </c>
      <c r="R121">
        <f t="shared" si="33"/>
        <v>1</v>
      </c>
      <c r="U121" t="str">
        <f t="shared" si="35"/>
        <v>2022-12</v>
      </c>
      <c r="V121">
        <f t="shared" si="50"/>
        <v>36275</v>
      </c>
      <c r="W121">
        <f t="shared" si="50"/>
        <v>2769</v>
      </c>
      <c r="X121">
        <f t="shared" si="50"/>
        <v>33207</v>
      </c>
      <c r="Y121">
        <f t="shared" si="50"/>
        <v>12246</v>
      </c>
      <c r="Z121">
        <f t="shared" si="50"/>
        <v>7</v>
      </c>
      <c r="AC121">
        <f t="shared" si="51"/>
        <v>1.8639536476149031E-4</v>
      </c>
      <c r="AD121">
        <f t="shared" si="51"/>
        <v>3.6158672764011483E-4</v>
      </c>
      <c r="AE121">
        <f t="shared" si="51"/>
        <v>1.6736262614512831E-4</v>
      </c>
      <c r="AF121">
        <f t="shared" si="51"/>
        <v>2.6483923599273068E-4</v>
      </c>
      <c r="AG121">
        <f t="shared" si="51"/>
        <v>2.6041666666666665E-3</v>
      </c>
      <c r="AI121" t="str">
        <f t="shared" si="36"/>
        <v>2022-12</v>
      </c>
      <c r="AJ121">
        <f t="shared" si="48"/>
        <v>1.8643011501069689E-4</v>
      </c>
      <c r="AK121">
        <f t="shared" si="48"/>
        <v>3.6171752383835752E-4</v>
      </c>
      <c r="AL121">
        <f t="shared" si="48"/>
        <v>1.6739064147324018E-4</v>
      </c>
      <c r="AM121">
        <f t="shared" si="48"/>
        <v>2.6490939594359109E-4</v>
      </c>
      <c r="AN121">
        <f t="shared" si="48"/>
        <v>2.6109675407202907E-3</v>
      </c>
      <c r="AP121" t="str">
        <f t="shared" si="37"/>
        <v>2022-12</v>
      </c>
      <c r="AQ121">
        <f t="shared" ca="1" si="38"/>
        <v>1.8941489695892838E-4</v>
      </c>
      <c r="AR121">
        <f t="shared" ca="1" si="38"/>
        <v>3.6682865124037492E-4</v>
      </c>
      <c r="AS121">
        <f t="shared" ca="1" si="38"/>
        <v>1.6948934159762149E-4</v>
      </c>
      <c r="AT121">
        <f t="shared" ca="1" si="38"/>
        <v>2.6624215525459919E-4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7.6121602530176632E-4</v>
      </c>
      <c r="AY121">
        <f t="shared" ca="1" si="49"/>
        <v>1.4442356244181208E-3</v>
      </c>
      <c r="AZ121">
        <f t="shared" ca="1" si="49"/>
        <v>6.8990262028783991E-4</v>
      </c>
      <c r="BA121">
        <f t="shared" ca="1" si="49"/>
        <v>9.9740800224774277E-4</v>
      </c>
      <c r="BB121" t="e">
        <f t="shared" ca="1" si="49"/>
        <v>#DIV/0!</v>
      </c>
      <c r="BD121">
        <f t="shared" ca="1" si="41"/>
        <v>1.8972743300373731</v>
      </c>
      <c r="BE121">
        <f t="shared" ca="1" si="41"/>
        <v>0.90631646911840058</v>
      </c>
      <c r="BF121">
        <f t="shared" ca="1" si="41"/>
        <v>1.310282454776676</v>
      </c>
      <c r="BG121">
        <f t="shared" ca="1" si="42"/>
        <v>1.4457228787326624</v>
      </c>
      <c r="BI121" t="str">
        <f t="shared" si="43"/>
        <v>2022-12</v>
      </c>
      <c r="BJ121">
        <f t="shared" ca="1" si="44"/>
        <v>1</v>
      </c>
      <c r="BK121">
        <f t="shared" ca="1" si="44"/>
        <v>1</v>
      </c>
      <c r="BL121">
        <f t="shared" ca="1" si="44"/>
        <v>1</v>
      </c>
      <c r="BM121">
        <f t="shared" ca="1" si="44"/>
        <v>1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4"/>
        <v>2022-13</v>
      </c>
      <c r="N122">
        <f t="shared" si="33"/>
        <v>714</v>
      </c>
      <c r="O122">
        <f t="shared" si="33"/>
        <v>34</v>
      </c>
      <c r="P122">
        <f t="shared" si="33"/>
        <v>427</v>
      </c>
      <c r="Q122">
        <f t="shared" si="33"/>
        <v>906</v>
      </c>
      <c r="R122">
        <f t="shared" si="33"/>
        <v>0</v>
      </c>
      <c r="U122" t="str">
        <f t="shared" si="35"/>
        <v>2022-13</v>
      </c>
      <c r="V122">
        <f t="shared" si="50"/>
        <v>36989</v>
      </c>
      <c r="W122">
        <f t="shared" si="50"/>
        <v>2803</v>
      </c>
      <c r="X122">
        <f t="shared" si="50"/>
        <v>33634</v>
      </c>
      <c r="Y122">
        <f t="shared" si="50"/>
        <v>13152</v>
      </c>
      <c r="Z122">
        <f t="shared" si="50"/>
        <v>7</v>
      </c>
      <c r="AC122">
        <f t="shared" si="51"/>
        <v>1.8487653018342393E-4</v>
      </c>
      <c r="AD122">
        <f t="shared" si="51"/>
        <v>3.6171751989446359E-4</v>
      </c>
      <c r="AE122">
        <f t="shared" si="51"/>
        <v>1.6897353130541353E-4</v>
      </c>
      <c r="AF122">
        <f t="shared" si="51"/>
        <v>2.715021621281454E-4</v>
      </c>
      <c r="AG122">
        <f t="shared" si="51"/>
        <v>0</v>
      </c>
      <c r="AI122" t="str">
        <f t="shared" si="36"/>
        <v>2022-13</v>
      </c>
      <c r="AJ122">
        <f t="shared" si="48"/>
        <v>1.8491071636185638E-4</v>
      </c>
      <c r="AK122">
        <f t="shared" si="48"/>
        <v>3.6184841075096141E-4</v>
      </c>
      <c r="AL122">
        <f t="shared" si="48"/>
        <v>1.6900208858731022E-4</v>
      </c>
      <c r="AM122">
        <f t="shared" si="48"/>
        <v>2.7157589724006634E-4</v>
      </c>
      <c r="AN122">
        <f t="shared" si="48"/>
        <v>0</v>
      </c>
      <c r="AP122" t="str">
        <f t="shared" si="37"/>
        <v>2022-13</v>
      </c>
      <c r="AQ122">
        <f t="shared" ca="1" si="38"/>
        <v>1.8886848668595968E-4</v>
      </c>
      <c r="AR122">
        <f t="shared" ca="1" si="38"/>
        <v>3.6868171803830448E-4</v>
      </c>
      <c r="AS122">
        <f t="shared" ca="1" si="38"/>
        <v>1.7183318120832553E-4</v>
      </c>
      <c r="AT122">
        <f t="shared" ca="1" si="38"/>
        <v>2.7339915436780328E-4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9.50084511987726E-4</v>
      </c>
      <c r="AY122">
        <f t="shared" ca="1" si="49"/>
        <v>1.8129173424564252E-3</v>
      </c>
      <c r="AZ122">
        <f t="shared" ca="1" si="49"/>
        <v>8.6173580149616542E-4</v>
      </c>
      <c r="BA122">
        <f t="shared" ca="1" si="49"/>
        <v>1.2708071566155462E-3</v>
      </c>
      <c r="BB122" t="e">
        <f t="shared" ca="1" si="49"/>
        <v>#DIV/0!</v>
      </c>
      <c r="BD122">
        <f t="shared" ca="1" si="41"/>
        <v>1.9081642944199959</v>
      </c>
      <c r="BE122">
        <f t="shared" ca="1" si="41"/>
        <v>0.90700962979943622</v>
      </c>
      <c r="BF122">
        <f t="shared" ca="1" si="41"/>
        <v>1.3375727533509814</v>
      </c>
      <c r="BG122">
        <f t="shared" ca="1" si="42"/>
        <v>1.4747062317814135</v>
      </c>
      <c r="BI122" t="str">
        <f t="shared" si="43"/>
        <v>2022-13</v>
      </c>
      <c r="BJ122">
        <f t="shared" ca="1" si="44"/>
        <v>1.0057397942987023</v>
      </c>
      <c r="BK122">
        <f t="shared" ca="1" si="44"/>
        <v>1.0007648108631524</v>
      </c>
      <c r="BL122">
        <f t="shared" ca="1" si="44"/>
        <v>1.020827798216192</v>
      </c>
      <c r="BM122">
        <f t="shared" ca="1" si="44"/>
        <v>1.0200476546889528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4"/>
        <v>2022-14</v>
      </c>
      <c r="N123">
        <f t="shared" si="33"/>
        <v>658</v>
      </c>
      <c r="O123">
        <f t="shared" si="33"/>
        <v>23</v>
      </c>
      <c r="P123">
        <f t="shared" si="33"/>
        <v>415</v>
      </c>
      <c r="Q123">
        <f t="shared" si="33"/>
        <v>951</v>
      </c>
      <c r="R123">
        <f t="shared" si="33"/>
        <v>0</v>
      </c>
      <c r="U123" t="str">
        <f t="shared" si="35"/>
        <v>2022-14</v>
      </c>
      <c r="V123">
        <f t="shared" si="50"/>
        <v>37647</v>
      </c>
      <c r="W123">
        <f t="shared" si="50"/>
        <v>2826</v>
      </c>
      <c r="X123">
        <f t="shared" si="50"/>
        <v>34049</v>
      </c>
      <c r="Y123">
        <f t="shared" si="50"/>
        <v>14103</v>
      </c>
      <c r="Z123">
        <f t="shared" si="50"/>
        <v>7</v>
      </c>
      <c r="AC123">
        <f t="shared" si="51"/>
        <v>1.7040791459300349E-4</v>
      </c>
      <c r="AD123">
        <f t="shared" si="51"/>
        <v>2.4477980460186033E-4</v>
      </c>
      <c r="AE123">
        <f t="shared" si="51"/>
        <v>1.6425261498078839E-4</v>
      </c>
      <c r="AF123">
        <f t="shared" si="51"/>
        <v>2.8506476455628815E-4</v>
      </c>
      <c r="AG123">
        <f t="shared" si="51"/>
        <v>0</v>
      </c>
      <c r="AI123" t="str">
        <f t="shared" si="36"/>
        <v>2022-14</v>
      </c>
      <c r="AJ123">
        <f t="shared" si="48"/>
        <v>1.70436958812224E-4</v>
      </c>
      <c r="AK123">
        <f t="shared" si="48"/>
        <v>2.448397376477678E-4</v>
      </c>
      <c r="AL123">
        <f t="shared" si="48"/>
        <v>1.6427959870380824E-4</v>
      </c>
      <c r="AM123">
        <f t="shared" si="48"/>
        <v>2.851460515798468E-4</v>
      </c>
      <c r="AN123">
        <f t="shared" si="48"/>
        <v>0</v>
      </c>
      <c r="AP123" t="str">
        <f t="shared" si="37"/>
        <v>2022-14</v>
      </c>
      <c r="AQ123">
        <f t="shared" ca="1" si="38"/>
        <v>1.7500906742298018E-4</v>
      </c>
      <c r="AR123">
        <f t="shared" ca="1" si="38"/>
        <v>2.5063289572391337E-4</v>
      </c>
      <c r="AS123">
        <f t="shared" ca="1" si="38"/>
        <v>1.677267498913128E-4</v>
      </c>
      <c r="AT123">
        <f t="shared" ca="1" si="38"/>
        <v>2.8754100885929339E-4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1.1250935794107062E-3</v>
      </c>
      <c r="AY123">
        <f t="shared" ca="1" si="49"/>
        <v>2.0635502381803387E-3</v>
      </c>
      <c r="AZ123">
        <f t="shared" ca="1" si="49"/>
        <v>1.0294625513874783E-3</v>
      </c>
      <c r="BA123">
        <f t="shared" ca="1" si="49"/>
        <v>1.5583481654748395E-3</v>
      </c>
      <c r="BB123" t="e">
        <f t="shared" ca="1" si="49"/>
        <v>#DIV/0!</v>
      </c>
      <c r="BD123">
        <f t="shared" ca="1" si="41"/>
        <v>1.8341143136388449</v>
      </c>
      <c r="BE123">
        <f t="shared" ca="1" si="41"/>
        <v>0.91500171205908321</v>
      </c>
      <c r="BF123">
        <f t="shared" ca="1" si="41"/>
        <v>1.385083155741641</v>
      </c>
      <c r="BG123">
        <f t="shared" ca="1" si="42"/>
        <v>1.5137492503972536</v>
      </c>
      <c r="BI123" t="str">
        <f t="shared" si="43"/>
        <v>2022-14</v>
      </c>
      <c r="BJ123">
        <f t="shared" ca="1" si="44"/>
        <v>0.96671012968520786</v>
      </c>
      <c r="BK123">
        <f t="shared" ca="1" si="44"/>
        <v>1.0095830134799724</v>
      </c>
      <c r="BL123">
        <f t="shared" ca="1" si="44"/>
        <v>1.0570874628537357</v>
      </c>
      <c r="BM123">
        <f t="shared" ca="1" si="44"/>
        <v>1.0470535347162964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4"/>
        <v>2022-15</v>
      </c>
      <c r="N124">
        <f t="shared" si="33"/>
        <v>623</v>
      </c>
      <c r="O124">
        <f t="shared" si="33"/>
        <v>29</v>
      </c>
      <c r="P124">
        <f t="shared" si="33"/>
        <v>393</v>
      </c>
      <c r="Q124">
        <f t="shared" si="33"/>
        <v>895</v>
      </c>
      <c r="R124">
        <f t="shared" si="33"/>
        <v>1</v>
      </c>
      <c r="U124" t="str">
        <f t="shared" si="35"/>
        <v>2022-15</v>
      </c>
      <c r="V124">
        <f t="shared" si="50"/>
        <v>38270</v>
      </c>
      <c r="W124">
        <f t="shared" si="50"/>
        <v>2855</v>
      </c>
      <c r="X124">
        <f t="shared" si="50"/>
        <v>34442</v>
      </c>
      <c r="Y124">
        <f t="shared" si="50"/>
        <v>14998</v>
      </c>
      <c r="Z124">
        <f t="shared" si="50"/>
        <v>8</v>
      </c>
      <c r="AC124">
        <f t="shared" si="51"/>
        <v>1.613711627400979E-4</v>
      </c>
      <c r="AD124">
        <f t="shared" si="51"/>
        <v>3.0871097201375363E-4</v>
      </c>
      <c r="AE124">
        <f t="shared" si="51"/>
        <v>1.5557080035041035E-4</v>
      </c>
      <c r="AF124">
        <f t="shared" si="51"/>
        <v>2.6835511507337191E-4</v>
      </c>
      <c r="AG124">
        <f t="shared" si="51"/>
        <v>2.6109660574412533E-3</v>
      </c>
      <c r="AI124" t="str">
        <f t="shared" si="36"/>
        <v>2022-15</v>
      </c>
      <c r="AJ124">
        <f t="shared" si="48"/>
        <v>1.6139720794550654E-4</v>
      </c>
      <c r="AK124">
        <f t="shared" si="48"/>
        <v>3.0880630636208578E-4</v>
      </c>
      <c r="AL124">
        <f t="shared" si="48"/>
        <v>1.5559500670404502E-4</v>
      </c>
      <c r="AM124">
        <f t="shared" si="48"/>
        <v>2.6842715048354973E-4</v>
      </c>
      <c r="AN124">
        <f t="shared" si="48"/>
        <v>2.617802542078823E-3</v>
      </c>
      <c r="AP124" t="str">
        <f t="shared" si="37"/>
        <v>2022-15</v>
      </c>
      <c r="AQ124">
        <f t="shared" ca="1" si="38"/>
        <v>1.6660657888286734E-4</v>
      </c>
      <c r="AR124">
        <f t="shared" ca="1" si="38"/>
        <v>3.1759492968907283E-4</v>
      </c>
      <c r="AS124">
        <f t="shared" ca="1" si="38"/>
        <v>1.595210845198735E-4</v>
      </c>
      <c r="AT124">
        <f t="shared" ca="1" si="38"/>
        <v>2.7113485890603025E-4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1.2917001582935736E-3</v>
      </c>
      <c r="AY124">
        <f t="shared" ca="1" si="49"/>
        <v>2.3811451678694114E-3</v>
      </c>
      <c r="AZ124">
        <f t="shared" ca="1" si="49"/>
        <v>1.1889836359073517E-3</v>
      </c>
      <c r="BA124">
        <f t="shared" ca="1" si="49"/>
        <v>1.8294830243808697E-3</v>
      </c>
      <c r="BB124" t="e">
        <f t="shared" ca="1" si="49"/>
        <v>#DIV/0!</v>
      </c>
      <c r="BD124">
        <f t="shared" ca="1" si="41"/>
        <v>1.8434194287125203</v>
      </c>
      <c r="BE124">
        <f t="shared" ca="1" si="41"/>
        <v>0.92047959294058035</v>
      </c>
      <c r="BF124">
        <f t="shared" ca="1" si="41"/>
        <v>1.4163372301492516</v>
      </c>
      <c r="BG124">
        <f t="shared" ca="1" si="42"/>
        <v>1.5386948727723508</v>
      </c>
      <c r="BI124" t="str">
        <f t="shared" si="43"/>
        <v>2022-15</v>
      </c>
      <c r="BJ124">
        <f t="shared" ca="1" si="44"/>
        <v>0.97161459443569664</v>
      </c>
      <c r="BK124">
        <f t="shared" ca="1" si="44"/>
        <v>1.0156271283870155</v>
      </c>
      <c r="BL124">
        <f t="shared" ca="1" si="44"/>
        <v>1.0809403918872222</v>
      </c>
      <c r="BM124">
        <f t="shared" ca="1" si="44"/>
        <v>1.0643083092945094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4"/>
        <v>2022-16</v>
      </c>
      <c r="N125">
        <f t="shared" si="33"/>
        <v>586</v>
      </c>
      <c r="O125">
        <f t="shared" si="33"/>
        <v>37</v>
      </c>
      <c r="P125">
        <f t="shared" si="33"/>
        <v>394</v>
      </c>
      <c r="Q125">
        <f t="shared" si="33"/>
        <v>931</v>
      </c>
      <c r="R125">
        <f t="shared" si="33"/>
        <v>0</v>
      </c>
      <c r="U125" t="str">
        <f t="shared" si="35"/>
        <v>2022-16</v>
      </c>
      <c r="V125">
        <f t="shared" si="50"/>
        <v>38856</v>
      </c>
      <c r="W125">
        <f t="shared" si="50"/>
        <v>2892</v>
      </c>
      <c r="X125">
        <f t="shared" si="50"/>
        <v>34836</v>
      </c>
      <c r="Y125">
        <f t="shared" si="50"/>
        <v>15929</v>
      </c>
      <c r="Z125">
        <f t="shared" si="50"/>
        <v>8</v>
      </c>
      <c r="AC125">
        <f t="shared" si="51"/>
        <v>1.5181181966413836E-4</v>
      </c>
      <c r="AD125">
        <f t="shared" si="51"/>
        <v>3.9399424981365137E-4</v>
      </c>
      <c r="AE125">
        <f t="shared" si="51"/>
        <v>1.5599092243687911E-4</v>
      </c>
      <c r="AF125">
        <f t="shared" si="51"/>
        <v>2.7922421854708631E-4</v>
      </c>
      <c r="AG125">
        <f t="shared" si="51"/>
        <v>0</v>
      </c>
      <c r="AI125" t="str">
        <f t="shared" si="36"/>
        <v>2022-16</v>
      </c>
      <c r="AJ125">
        <f t="shared" si="48"/>
        <v>1.5183487028379351E-4</v>
      </c>
      <c r="AK125">
        <f t="shared" si="48"/>
        <v>3.9414954756966116E-4</v>
      </c>
      <c r="AL125">
        <f t="shared" si="48"/>
        <v>1.5601525971761592E-4</v>
      </c>
      <c r="AM125">
        <f t="shared" si="48"/>
        <v>2.7930220830315358E-4</v>
      </c>
      <c r="AN125">
        <f t="shared" si="48"/>
        <v>0</v>
      </c>
      <c r="AP125" t="str">
        <f t="shared" si="37"/>
        <v>2022-16</v>
      </c>
      <c r="AQ125">
        <f t="shared" ca="1" si="38"/>
        <v>1.5756763145374829E-4</v>
      </c>
      <c r="AR125">
        <f t="shared" ca="1" si="38"/>
        <v>4.0726741613344482E-4</v>
      </c>
      <c r="AS125">
        <f t="shared" ca="1" si="38"/>
        <v>1.6061764575176345E-4</v>
      </c>
      <c r="AT125">
        <f t="shared" ca="1" si="38"/>
        <v>2.8259194027108973E-4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1.449267789747322E-3</v>
      </c>
      <c r="AY125">
        <f t="shared" ca="1" si="49"/>
        <v>2.7884125840028562E-3</v>
      </c>
      <c r="AZ125">
        <f t="shared" ca="1" si="49"/>
        <v>1.3496012816591153E-3</v>
      </c>
      <c r="BA125">
        <f t="shared" ca="1" si="49"/>
        <v>2.1120749646519592E-3</v>
      </c>
      <c r="BB125" t="e">
        <f t="shared" ca="1" si="49"/>
        <v>#DIV/0!</v>
      </c>
      <c r="BD125">
        <f t="shared" ca="1" si="41"/>
        <v>1.924014736082013</v>
      </c>
      <c r="BE125">
        <f t="shared" ca="1" si="41"/>
        <v>0.93122975008946862</v>
      </c>
      <c r="BF125">
        <f t="shared" ca="1" si="41"/>
        <v>1.4573393403162551</v>
      </c>
      <c r="BG125">
        <f t="shared" ca="1" si="42"/>
        <v>1.5649621805749225</v>
      </c>
      <c r="BI125" t="str">
        <f t="shared" si="43"/>
        <v>2022-16</v>
      </c>
      <c r="BJ125">
        <f t="shared" ca="1" si="44"/>
        <v>1.0140941168186854</v>
      </c>
      <c r="BK125">
        <f t="shared" ca="1" si="44"/>
        <v>1.0274885007830674</v>
      </c>
      <c r="BL125">
        <f t="shared" ca="1" si="44"/>
        <v>1.1122329654979952</v>
      </c>
      <c r="BM125">
        <f t="shared" ca="1" si="44"/>
        <v>1.0824772877266677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4"/>
        <v>2022-17</v>
      </c>
      <c r="N126">
        <f t="shared" si="33"/>
        <v>577</v>
      </c>
      <c r="O126">
        <f t="shared" si="33"/>
        <v>33</v>
      </c>
      <c r="P126">
        <f t="shared" si="33"/>
        <v>368</v>
      </c>
      <c r="Q126">
        <f t="shared" si="33"/>
        <v>935</v>
      </c>
      <c r="R126">
        <f t="shared" si="33"/>
        <v>0</v>
      </c>
      <c r="U126" t="str">
        <f t="shared" si="35"/>
        <v>2022-17</v>
      </c>
      <c r="V126">
        <f t="shared" si="50"/>
        <v>39433</v>
      </c>
      <c r="W126">
        <f t="shared" si="50"/>
        <v>2925</v>
      </c>
      <c r="X126">
        <f t="shared" si="50"/>
        <v>35204</v>
      </c>
      <c r="Y126">
        <f t="shared" si="50"/>
        <v>16864</v>
      </c>
      <c r="Z126">
        <f t="shared" si="50"/>
        <v>8</v>
      </c>
      <c r="AC126">
        <f t="shared" si="51"/>
        <v>1.4950293512868134E-4</v>
      </c>
      <c r="AD126">
        <f t="shared" si="51"/>
        <v>3.5153878111917166E-4</v>
      </c>
      <c r="AE126">
        <f t="shared" si="51"/>
        <v>1.4571983619189718E-4</v>
      </c>
      <c r="AF126">
        <f t="shared" si="51"/>
        <v>2.8050221596750616E-4</v>
      </c>
      <c r="AG126">
        <f t="shared" si="51"/>
        <v>0</v>
      </c>
      <c r="AI126" t="str">
        <f t="shared" si="36"/>
        <v>2022-17</v>
      </c>
      <c r="AJ126">
        <f t="shared" si="48"/>
        <v>1.4952528987697162E-4</v>
      </c>
      <c r="AK126">
        <f t="shared" si="48"/>
        <v>3.5166240771610614E-4</v>
      </c>
      <c r="AL126">
        <f t="shared" si="48"/>
        <v>1.4574107381531675E-4</v>
      </c>
      <c r="AM126">
        <f t="shared" si="48"/>
        <v>2.8058092137794313E-4</v>
      </c>
      <c r="AN126">
        <f t="shared" si="48"/>
        <v>0</v>
      </c>
      <c r="AP126" t="str">
        <f t="shared" si="37"/>
        <v>2022-17</v>
      </c>
      <c r="AQ126">
        <f t="shared" ca="1" si="38"/>
        <v>1.5599457380759658E-4</v>
      </c>
      <c r="AR126">
        <f t="shared" ca="1" si="38"/>
        <v>3.6506971888909814E-4</v>
      </c>
      <c r="AS126">
        <f t="shared" ca="1" si="38"/>
        <v>1.5066482874557909E-4</v>
      </c>
      <c r="AT126">
        <f t="shared" ca="1" si="38"/>
        <v>2.8436099477174826E-4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1.6052623635549185E-3</v>
      </c>
      <c r="AY126">
        <f t="shared" ca="1" si="49"/>
        <v>3.1534823028919541E-3</v>
      </c>
      <c r="AZ126">
        <f t="shared" ca="1" si="49"/>
        <v>1.5002661104046944E-3</v>
      </c>
      <c r="BA126">
        <f t="shared" ca="1" si="49"/>
        <v>2.3964359594237077E-3</v>
      </c>
      <c r="BB126" t="e">
        <f t="shared" ca="1" si="49"/>
        <v>#DIV/0!</v>
      </c>
      <c r="BD126">
        <f t="shared" ca="1" si="41"/>
        <v>1.9644653574936124</v>
      </c>
      <c r="BE126">
        <f t="shared" ca="1" si="41"/>
        <v>0.93459246567165155</v>
      </c>
      <c r="BF126">
        <f t="shared" ca="1" si="41"/>
        <v>1.4928624839348399</v>
      </c>
      <c r="BG126">
        <f t="shared" ca="1" si="42"/>
        <v>1.5973405936479315</v>
      </c>
      <c r="BI126" t="str">
        <f t="shared" si="43"/>
        <v>2022-17</v>
      </c>
      <c r="BJ126">
        <f t="shared" ca="1" si="44"/>
        <v>1.0354145030017434</v>
      </c>
      <c r="BK126">
        <f t="shared" ca="1" si="44"/>
        <v>1.0311988113608437</v>
      </c>
      <c r="BL126">
        <f t="shared" ca="1" si="44"/>
        <v>1.1393440234909371</v>
      </c>
      <c r="BM126">
        <f t="shared" ca="1" si="44"/>
        <v>1.1048732901343989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4"/>
        <v>2022-18</v>
      </c>
      <c r="N127">
        <f t="shared" si="33"/>
        <v>622</v>
      </c>
      <c r="O127">
        <f t="shared" si="33"/>
        <v>23</v>
      </c>
      <c r="P127">
        <f t="shared" si="33"/>
        <v>364</v>
      </c>
      <c r="Q127">
        <f t="shared" si="33"/>
        <v>909</v>
      </c>
      <c r="R127">
        <f t="shared" si="33"/>
        <v>0</v>
      </c>
      <c r="U127" t="str">
        <f t="shared" si="35"/>
        <v>2022-18</v>
      </c>
      <c r="V127">
        <f t="shared" si="50"/>
        <v>40055</v>
      </c>
      <c r="W127">
        <f t="shared" si="50"/>
        <v>2948</v>
      </c>
      <c r="X127">
        <f t="shared" si="50"/>
        <v>35568</v>
      </c>
      <c r="Y127">
        <f t="shared" si="50"/>
        <v>17773</v>
      </c>
      <c r="Z127">
        <f t="shared" si="50"/>
        <v>8</v>
      </c>
      <c r="AC127">
        <f t="shared" si="51"/>
        <v>1.6118670733132601E-4</v>
      </c>
      <c r="AD127">
        <f t="shared" si="51"/>
        <v>2.4509803921568627E-4</v>
      </c>
      <c r="AE127">
        <f t="shared" si="51"/>
        <v>1.441569314533791E-4</v>
      </c>
      <c r="AF127">
        <f t="shared" si="51"/>
        <v>2.7277866936824578E-4</v>
      </c>
      <c r="AG127">
        <f t="shared" si="51"/>
        <v>0</v>
      </c>
      <c r="AI127" t="str">
        <f t="shared" si="36"/>
        <v>2022-18</v>
      </c>
      <c r="AJ127">
        <f t="shared" si="48"/>
        <v>1.6121269302358889E-4</v>
      </c>
      <c r="AK127">
        <f t="shared" si="48"/>
        <v>2.4515812821974964E-4</v>
      </c>
      <c r="AL127">
        <f t="shared" si="48"/>
        <v>1.4417771592025353E-4</v>
      </c>
      <c r="AM127">
        <f t="shared" si="48"/>
        <v>2.7285309956604528E-4</v>
      </c>
      <c r="AN127">
        <f t="shared" si="48"/>
        <v>0</v>
      </c>
      <c r="AP127" t="str">
        <f t="shared" si="37"/>
        <v>2022-18</v>
      </c>
      <c r="AQ127">
        <f t="shared" ca="1" si="38"/>
        <v>1.6908046228505561E-4</v>
      </c>
      <c r="AR127">
        <f t="shared" ca="1" si="38"/>
        <v>2.5569803837812745E-4</v>
      </c>
      <c r="AS127">
        <f t="shared" ca="1" si="38"/>
        <v>1.4966897966463004E-4</v>
      </c>
      <c r="AT127">
        <f t="shared" ca="1" si="38"/>
        <v>2.7699202510225084E-4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1.774342825839974E-3</v>
      </c>
      <c r="AY127">
        <f t="shared" ca="1" si="52"/>
        <v>3.4091803412700816E-3</v>
      </c>
      <c r="AZ127">
        <f t="shared" ca="1" si="52"/>
        <v>1.6499350900693243E-3</v>
      </c>
      <c r="BA127">
        <f t="shared" ca="1" si="52"/>
        <v>2.6734279845259585E-3</v>
      </c>
      <c r="BB127" t="e">
        <f t="shared" ca="1" si="52"/>
        <v>#DIV/0!</v>
      </c>
      <c r="BD127">
        <f t="shared" ca="1" si="41"/>
        <v>1.9213763493851168</v>
      </c>
      <c r="BE127">
        <f t="shared" ca="1" si="41"/>
        <v>0.92988517553717098</v>
      </c>
      <c r="BF127">
        <f t="shared" ca="1" si="41"/>
        <v>1.5067144553986389</v>
      </c>
      <c r="BG127">
        <f t="shared" ca="1" si="42"/>
        <v>1.6203231270229126</v>
      </c>
      <c r="BI127" t="str">
        <f t="shared" si="43"/>
        <v>2022-18</v>
      </c>
      <c r="BJ127">
        <f t="shared" ca="1" si="44"/>
        <v>1.012703497309885</v>
      </c>
      <c r="BK127">
        <f t="shared" ca="1" si="44"/>
        <v>1.0260049411235972</v>
      </c>
      <c r="BL127">
        <f t="shared" ca="1" si="44"/>
        <v>1.1499157680894405</v>
      </c>
      <c r="BM127">
        <f t="shared" ca="1" si="44"/>
        <v>1.1207702048979864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4"/>
        <v>2022-19</v>
      </c>
      <c r="N128">
        <f t="shared" si="33"/>
        <v>569</v>
      </c>
      <c r="O128">
        <f t="shared" si="33"/>
        <v>25</v>
      </c>
      <c r="P128">
        <f t="shared" si="33"/>
        <v>346</v>
      </c>
      <c r="Q128">
        <f t="shared" si="33"/>
        <v>926</v>
      </c>
      <c r="R128">
        <f t="shared" si="33"/>
        <v>0</v>
      </c>
      <c r="U128" t="str">
        <f t="shared" si="35"/>
        <v>2022-19</v>
      </c>
      <c r="V128">
        <f t="shared" si="50"/>
        <v>40624</v>
      </c>
      <c r="W128">
        <f t="shared" si="50"/>
        <v>2973</v>
      </c>
      <c r="X128">
        <f t="shared" si="50"/>
        <v>35914</v>
      </c>
      <c r="Y128">
        <f t="shared" si="50"/>
        <v>18699</v>
      </c>
      <c r="Z128">
        <f t="shared" si="50"/>
        <v>8</v>
      </c>
      <c r="AC128">
        <f t="shared" si="51"/>
        <v>1.4747591982597322E-4</v>
      </c>
      <c r="AD128">
        <f t="shared" si="51"/>
        <v>2.664762249912063E-4</v>
      </c>
      <c r="AE128">
        <f t="shared" si="51"/>
        <v>1.3704804841202506E-4</v>
      </c>
      <c r="AF128">
        <f t="shared" si="51"/>
        <v>2.7795596108976748E-4</v>
      </c>
      <c r="AG128">
        <f t="shared" si="51"/>
        <v>0</v>
      </c>
      <c r="AI128" t="str">
        <f t="shared" si="36"/>
        <v>2022-19</v>
      </c>
      <c r="AJ128">
        <f t="shared" si="48"/>
        <v>1.4749767244827191E-4</v>
      </c>
      <c r="AK128">
        <f t="shared" si="48"/>
        <v>2.6654725507519741E-4</v>
      </c>
      <c r="AL128">
        <f t="shared" si="48"/>
        <v>1.3706683336870963E-4</v>
      </c>
      <c r="AM128">
        <f t="shared" si="48"/>
        <v>2.7803324387784637E-4</v>
      </c>
      <c r="AN128">
        <f t="shared" si="48"/>
        <v>0</v>
      </c>
      <c r="AP128" t="str">
        <f t="shared" si="37"/>
        <v>2022-19</v>
      </c>
      <c r="AQ128">
        <f t="shared" ca="1" si="38"/>
        <v>1.5551730286417556E-4</v>
      </c>
      <c r="AR128">
        <f t="shared" ca="1" si="38"/>
        <v>2.7931004011523569E-4</v>
      </c>
      <c r="AS128">
        <f t="shared" ca="1" si="38"/>
        <v>1.4287945203966422E-4</v>
      </c>
      <c r="AT128">
        <f t="shared" ca="1" si="38"/>
        <v>2.8272329032547582E-4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1.9298601287041496E-3</v>
      </c>
      <c r="AY128">
        <f t="shared" ca="1" si="52"/>
        <v>3.6884903813853174E-3</v>
      </c>
      <c r="AZ128">
        <f t="shared" ca="1" si="52"/>
        <v>1.7928145421089886E-3</v>
      </c>
      <c r="BA128">
        <f t="shared" ca="1" si="52"/>
        <v>2.9561512748514343E-3</v>
      </c>
      <c r="BB128" t="e">
        <f t="shared" ca="1" si="52"/>
        <v>#DIV/0!</v>
      </c>
      <c r="BD128">
        <f t="shared" ca="1" si="41"/>
        <v>1.9112734267752565</v>
      </c>
      <c r="BE128">
        <f t="shared" ca="1" si="41"/>
        <v>0.92898677756134407</v>
      </c>
      <c r="BF128">
        <f t="shared" ca="1" si="41"/>
        <v>1.5317956109266904</v>
      </c>
      <c r="BG128">
        <f t="shared" ca="1" si="42"/>
        <v>1.6488884965055823</v>
      </c>
      <c r="BI128" t="str">
        <f t="shared" si="43"/>
        <v>2022-19</v>
      </c>
      <c r="BJ128">
        <f t="shared" ca="1" si="44"/>
        <v>1.0073785306195586</v>
      </c>
      <c r="BK128">
        <f t="shared" ca="1" si="44"/>
        <v>1.0250136781305492</v>
      </c>
      <c r="BL128">
        <f t="shared" ca="1" si="44"/>
        <v>1.1690575610949236</v>
      </c>
      <c r="BM128">
        <f t="shared" ca="1" si="44"/>
        <v>1.1405287422379435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4"/>
        <v>2022-20</v>
      </c>
      <c r="N129">
        <f t="shared" ref="N129:R179" si="53">G129</f>
        <v>498</v>
      </c>
      <c r="O129">
        <f t="shared" si="53"/>
        <v>32</v>
      </c>
      <c r="P129">
        <f t="shared" si="53"/>
        <v>361</v>
      </c>
      <c r="Q129">
        <f t="shared" si="53"/>
        <v>839</v>
      </c>
      <c r="R129">
        <f t="shared" si="53"/>
        <v>1</v>
      </c>
      <c r="U129" t="str">
        <f t="shared" si="35"/>
        <v>2022-20</v>
      </c>
      <c r="V129">
        <f t="shared" ref="V129:Z144" si="54">N129+V128</f>
        <v>41122</v>
      </c>
      <c r="W129">
        <f t="shared" si="54"/>
        <v>3005</v>
      </c>
      <c r="X129">
        <f t="shared" si="54"/>
        <v>36275</v>
      </c>
      <c r="Y129">
        <f t="shared" si="54"/>
        <v>19538</v>
      </c>
      <c r="Z129">
        <f t="shared" si="54"/>
        <v>9</v>
      </c>
      <c r="AC129">
        <f t="shared" si="51"/>
        <v>1.2909286598605175E-4</v>
      </c>
      <c r="AD129">
        <f t="shared" si="51"/>
        <v>3.4118048447628798E-4</v>
      </c>
      <c r="AE129">
        <f t="shared" si="51"/>
        <v>1.4300903690346218E-4</v>
      </c>
      <c r="AF129">
        <f t="shared" si="51"/>
        <v>2.5191132841340602E-4</v>
      </c>
      <c r="AG129">
        <f t="shared" si="51"/>
        <v>2.617801047120419E-3</v>
      </c>
      <c r="AI129" t="str">
        <f t="shared" si="36"/>
        <v>2022-20</v>
      </c>
      <c r="AJ129">
        <f t="shared" si="48"/>
        <v>1.2910953328510759E-4</v>
      </c>
      <c r="AK129">
        <f t="shared" si="48"/>
        <v>3.4129693164060575E-4</v>
      </c>
      <c r="AL129">
        <f t="shared" si="48"/>
        <v>1.4302949165705876E-4</v>
      </c>
      <c r="AM129">
        <f t="shared" si="48"/>
        <v>2.5197480505409524E-4</v>
      </c>
      <c r="AN129">
        <f t="shared" si="48"/>
        <v>2.6246734227711056E-3</v>
      </c>
      <c r="AP129" t="str">
        <f t="shared" si="37"/>
        <v>2022-20</v>
      </c>
      <c r="AQ129">
        <f t="shared" ca="1" si="38"/>
        <v>1.3685202077993585E-4</v>
      </c>
      <c r="AR129">
        <f t="shared" ca="1" si="38"/>
        <v>3.5931549819176114E-4</v>
      </c>
      <c r="AS129">
        <f t="shared" ca="1" si="38"/>
        <v>1.4971548835842434E-4</v>
      </c>
      <c r="AT129">
        <f t="shared" ca="1" si="38"/>
        <v>2.5665425198520916E-4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2.0667121494840853E-3</v>
      </c>
      <c r="AY129">
        <f t="shared" ca="1" si="52"/>
        <v>4.0478058795770785E-3</v>
      </c>
      <c r="AZ129">
        <f t="shared" ca="1" si="52"/>
        <v>1.9425300304674129E-3</v>
      </c>
      <c r="BA129">
        <f t="shared" ca="1" si="52"/>
        <v>3.2128055268366433E-3</v>
      </c>
      <c r="BB129" t="e">
        <f t="shared" ca="1" si="52"/>
        <v>#DIV/0!</v>
      </c>
      <c r="BD129">
        <f t="shared" ca="1" si="41"/>
        <v>1.9585726442782729</v>
      </c>
      <c r="BE129">
        <f t="shared" ca="1" si="41"/>
        <v>0.93991320027432357</v>
      </c>
      <c r="BF129">
        <f t="shared" ca="1" si="41"/>
        <v>1.5545491072081121</v>
      </c>
      <c r="BG129">
        <f t="shared" ca="1" si="42"/>
        <v>1.6539283699328837</v>
      </c>
      <c r="BI129" t="str">
        <f t="shared" si="43"/>
        <v>2022-20</v>
      </c>
      <c r="BJ129">
        <f t="shared" ca="1" si="44"/>
        <v>1.0323086194075541</v>
      </c>
      <c r="BK129">
        <f t="shared" ca="1" si="44"/>
        <v>1.0370695361947946</v>
      </c>
      <c r="BL129">
        <f t="shared" ca="1" si="44"/>
        <v>1.1864228980102376</v>
      </c>
      <c r="BM129">
        <f t="shared" ca="1" si="44"/>
        <v>1.1440147999751769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4"/>
        <v>2022-21</v>
      </c>
      <c r="N130">
        <f t="shared" si="53"/>
        <v>487</v>
      </c>
      <c r="O130">
        <f t="shared" si="53"/>
        <v>22</v>
      </c>
      <c r="P130">
        <f t="shared" si="53"/>
        <v>312</v>
      </c>
      <c r="Q130">
        <f t="shared" si="53"/>
        <v>757</v>
      </c>
      <c r="R130">
        <f t="shared" si="53"/>
        <v>0</v>
      </c>
      <c r="U130" t="str">
        <f t="shared" si="35"/>
        <v>2022-21</v>
      </c>
      <c r="V130">
        <f t="shared" si="54"/>
        <v>41609</v>
      </c>
      <c r="W130">
        <f t="shared" si="54"/>
        <v>3027</v>
      </c>
      <c r="X130">
        <f t="shared" si="54"/>
        <v>36587</v>
      </c>
      <c r="Y130">
        <f t="shared" si="54"/>
        <v>20295</v>
      </c>
      <c r="Z130">
        <f t="shared" si="54"/>
        <v>9</v>
      </c>
      <c r="AC130">
        <f t="shared" si="51"/>
        <v>1.2625771610939569E-4</v>
      </c>
      <c r="AD130">
        <f t="shared" si="51"/>
        <v>2.3464163822525596E-4</v>
      </c>
      <c r="AE130">
        <f t="shared" si="51"/>
        <v>1.236155161244951E-4</v>
      </c>
      <c r="AF130">
        <f t="shared" si="51"/>
        <v>2.273479456695472E-4</v>
      </c>
      <c r="AG130">
        <f t="shared" si="51"/>
        <v>0</v>
      </c>
      <c r="AI130" t="str">
        <f t="shared" si="36"/>
        <v>2022-21</v>
      </c>
      <c r="AJ130">
        <f t="shared" si="48"/>
        <v>1.2627365930099763E-4</v>
      </c>
      <c r="AK130">
        <f t="shared" si="48"/>
        <v>2.3469670892262509E-4</v>
      </c>
      <c r="AL130">
        <f t="shared" si="48"/>
        <v>1.2363079896695228E-4</v>
      </c>
      <c r="AM130">
        <f t="shared" si="48"/>
        <v>2.2739964549143137E-4</v>
      </c>
      <c r="AN130">
        <f t="shared" si="48"/>
        <v>0</v>
      </c>
      <c r="AP130" t="str">
        <f t="shared" si="37"/>
        <v>2022-21</v>
      </c>
      <c r="AQ130">
        <f t="shared" ca="1" si="38"/>
        <v>1.3455660609593608E-4</v>
      </c>
      <c r="AR130">
        <f t="shared" ca="1" si="38"/>
        <v>2.4824573677245941E-4</v>
      </c>
      <c r="AS130">
        <f t="shared" ca="1" si="38"/>
        <v>1.2994858405563362E-4</v>
      </c>
      <c r="AT130">
        <f t="shared" ca="1" si="38"/>
        <v>2.3201048664016656E-4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2.2012687555800214E-3</v>
      </c>
      <c r="AY130">
        <f t="shared" ca="1" si="52"/>
        <v>4.2960516163495378E-3</v>
      </c>
      <c r="AZ130">
        <f t="shared" ca="1" si="52"/>
        <v>2.0724786145230466E-3</v>
      </c>
      <c r="BA130">
        <f t="shared" ca="1" si="52"/>
        <v>3.4448160134768098E-3</v>
      </c>
      <c r="BB130" t="e">
        <f t="shared" ca="1" si="52"/>
        <v>#DIV/0!</v>
      </c>
      <c r="BD130">
        <f t="shared" ca="1" si="41"/>
        <v>1.9516252186196834</v>
      </c>
      <c r="BE130">
        <f t="shared" ca="1" si="41"/>
        <v>0.94149276832712803</v>
      </c>
      <c r="BF130">
        <f t="shared" ca="1" si="41"/>
        <v>1.5649229585185844</v>
      </c>
      <c r="BG130">
        <f t="shared" ca="1" si="42"/>
        <v>1.6621720433383522</v>
      </c>
      <c r="BI130" t="str">
        <f t="shared" si="43"/>
        <v>2022-21</v>
      </c>
      <c r="BJ130">
        <f t="shared" ca="1" si="44"/>
        <v>1.0286468265141393</v>
      </c>
      <c r="BK130">
        <f t="shared" ca="1" si="44"/>
        <v>1.0388123800099809</v>
      </c>
      <c r="BL130">
        <f t="shared" ca="1" si="44"/>
        <v>1.1943401614007791</v>
      </c>
      <c r="BM130">
        <f t="shared" ca="1" si="44"/>
        <v>1.1497169117192305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4"/>
        <v>2022-22</v>
      </c>
      <c r="N131">
        <f t="shared" si="53"/>
        <v>502</v>
      </c>
      <c r="O131">
        <f t="shared" si="53"/>
        <v>16</v>
      </c>
      <c r="P131">
        <f t="shared" si="53"/>
        <v>335</v>
      </c>
      <c r="Q131">
        <f t="shared" si="53"/>
        <v>867</v>
      </c>
      <c r="R131">
        <f t="shared" si="53"/>
        <v>0</v>
      </c>
      <c r="U131" t="str">
        <f t="shared" si="35"/>
        <v>2022-22</v>
      </c>
      <c r="V131">
        <f t="shared" si="54"/>
        <v>42111</v>
      </c>
      <c r="W131">
        <f t="shared" si="54"/>
        <v>3043</v>
      </c>
      <c r="X131">
        <f t="shared" si="54"/>
        <v>36922</v>
      </c>
      <c r="Y131">
        <f t="shared" si="54"/>
        <v>21162</v>
      </c>
      <c r="Z131">
        <f t="shared" si="54"/>
        <v>9</v>
      </c>
      <c r="AC131">
        <f t="shared" si="51"/>
        <v>1.3016299155003638E-4</v>
      </c>
      <c r="AD131">
        <f t="shared" si="51"/>
        <v>1.7068851479656063E-4</v>
      </c>
      <c r="AE131">
        <f t="shared" si="51"/>
        <v>1.3274460769609648E-4</v>
      </c>
      <c r="AF131">
        <f t="shared" si="51"/>
        <v>2.6044318598617396E-4</v>
      </c>
      <c r="AG131">
        <f t="shared" si="51"/>
        <v>0</v>
      </c>
      <c r="AI131" t="str">
        <f t="shared" si="36"/>
        <v>2022-22</v>
      </c>
      <c r="AJ131">
        <f t="shared" si="48"/>
        <v>1.3017993634386593E-4</v>
      </c>
      <c r="AK131">
        <f t="shared" si="48"/>
        <v>1.7071765475406319E-4</v>
      </c>
      <c r="AL131">
        <f t="shared" si="48"/>
        <v>1.3276223136137594E-4</v>
      </c>
      <c r="AM131">
        <f t="shared" si="48"/>
        <v>2.6051103578328454E-4</v>
      </c>
      <c r="AN131">
        <f t="shared" si="48"/>
        <v>0</v>
      </c>
      <c r="AP131" t="str">
        <f t="shared" si="37"/>
        <v>2022-22</v>
      </c>
      <c r="AQ131">
        <f t="shared" ca="1" si="38"/>
        <v>1.3945550670697401E-4</v>
      </c>
      <c r="AR131">
        <f t="shared" ca="1" si="38"/>
        <v>1.8141971004047996E-4</v>
      </c>
      <c r="AS131">
        <f t="shared" ca="1" si="38"/>
        <v>1.4012743052113427E-4</v>
      </c>
      <c r="AT131">
        <f t="shared" ca="1" si="38"/>
        <v>2.6623824591589292E-4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2.3407242622869953E-3</v>
      </c>
      <c r="AY131">
        <f t="shared" ca="1" si="52"/>
        <v>4.4774713263900177E-3</v>
      </c>
      <c r="AZ131">
        <f t="shared" ca="1" si="52"/>
        <v>2.2126060450441808E-3</v>
      </c>
      <c r="BA131">
        <f t="shared" ca="1" si="52"/>
        <v>3.7110542593927027E-3</v>
      </c>
      <c r="BB131" t="e">
        <f t="shared" ca="1" si="52"/>
        <v>#DIV/0!</v>
      </c>
      <c r="BD131">
        <f t="shared" ca="1" si="41"/>
        <v>1.9128572290763211</v>
      </c>
      <c r="BE131">
        <f t="shared" ca="1" si="41"/>
        <v>0.9452655661723961</v>
      </c>
      <c r="BF131">
        <f t="shared" ca="1" si="41"/>
        <v>1.5854299112390249</v>
      </c>
      <c r="BG131">
        <f t="shared" ca="1" si="42"/>
        <v>1.67723226993109</v>
      </c>
      <c r="BI131" t="str">
        <f t="shared" si="43"/>
        <v>2022-22</v>
      </c>
      <c r="BJ131">
        <f t="shared" ca="1" si="44"/>
        <v>1.0082133083193303</v>
      </c>
      <c r="BK131">
        <f t="shared" ca="1" si="44"/>
        <v>1.0429751619673009</v>
      </c>
      <c r="BL131">
        <f t="shared" ca="1" si="44"/>
        <v>1.2099909492486067</v>
      </c>
      <c r="BM131">
        <f t="shared" ca="1" si="44"/>
        <v>1.160134002583795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4"/>
        <v>2022-23</v>
      </c>
      <c r="N132">
        <f t="shared" si="53"/>
        <v>517</v>
      </c>
      <c r="O132">
        <f t="shared" si="53"/>
        <v>27</v>
      </c>
      <c r="P132">
        <f t="shared" si="53"/>
        <v>337</v>
      </c>
      <c r="Q132">
        <f t="shared" si="53"/>
        <v>834</v>
      </c>
      <c r="R132">
        <f t="shared" si="53"/>
        <v>0</v>
      </c>
      <c r="U132" t="str">
        <f t="shared" si="35"/>
        <v>2022-23</v>
      </c>
      <c r="V132">
        <f t="shared" si="54"/>
        <v>42628</v>
      </c>
      <c r="W132">
        <f t="shared" si="54"/>
        <v>3070</v>
      </c>
      <c r="X132">
        <f t="shared" si="54"/>
        <v>37259</v>
      </c>
      <c r="Y132">
        <f t="shared" si="54"/>
        <v>21996</v>
      </c>
      <c r="Z132">
        <f t="shared" si="54"/>
        <v>9</v>
      </c>
      <c r="AC132">
        <f t="shared" si="51"/>
        <v>1.3406977488984625E-4</v>
      </c>
      <c r="AD132">
        <f t="shared" si="51"/>
        <v>2.8808604169778705E-4</v>
      </c>
      <c r="AE132">
        <f t="shared" si="51"/>
        <v>1.3355484150171125E-4</v>
      </c>
      <c r="AF132">
        <f t="shared" si="51"/>
        <v>2.5059538940540386E-4</v>
      </c>
      <c r="AG132">
        <f t="shared" si="51"/>
        <v>0</v>
      </c>
      <c r="AI132" t="str">
        <f t="shared" si="36"/>
        <v>2022-23</v>
      </c>
      <c r="AJ132">
        <f t="shared" si="48"/>
        <v>1.3408775220551179E-4</v>
      </c>
      <c r="AK132">
        <f t="shared" si="48"/>
        <v>2.8816906117548467E-4</v>
      </c>
      <c r="AL132">
        <f t="shared" si="48"/>
        <v>1.3357268097844663E-4</v>
      </c>
      <c r="AM132">
        <f t="shared" si="48"/>
        <v>2.5065820450787918E-4</v>
      </c>
      <c r="AN132">
        <f t="shared" si="48"/>
        <v>0</v>
      </c>
      <c r="AP132" t="str">
        <f t="shared" si="37"/>
        <v>2022-23</v>
      </c>
      <c r="AQ132">
        <f t="shared" ca="1" si="38"/>
        <v>1.4440428433629254E-4</v>
      </c>
      <c r="AR132">
        <f t="shared" ca="1" si="38"/>
        <v>3.0766962161116906E-4</v>
      </c>
      <c r="AS132">
        <f t="shared" ca="1" si="38"/>
        <v>1.4156959773681585E-4</v>
      </c>
      <c r="AT132">
        <f t="shared" ca="1" si="38"/>
        <v>2.5659768157879965E-4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2.4851285466232879E-3</v>
      </c>
      <c r="AY132">
        <f t="shared" ca="1" si="52"/>
        <v>4.7851409480011865E-3</v>
      </c>
      <c r="AZ132">
        <f t="shared" ca="1" si="52"/>
        <v>2.3541756427809968E-3</v>
      </c>
      <c r="BA132">
        <f t="shared" ca="1" si="52"/>
        <v>3.9676519409715021E-3</v>
      </c>
      <c r="BB132" t="e">
        <f t="shared" ca="1" si="52"/>
        <v>#DIV/0!</v>
      </c>
      <c r="BD132">
        <f t="shared" ca="1" si="41"/>
        <v>1.9255104346626579</v>
      </c>
      <c r="BE132">
        <f t="shared" ca="1" si="41"/>
        <v>0.94730538023064215</v>
      </c>
      <c r="BF132">
        <f t="shared" ca="1" si="41"/>
        <v>1.5965580317213848</v>
      </c>
      <c r="BG132">
        <f t="shared" ca="1" si="42"/>
        <v>1.6853678497346525</v>
      </c>
      <c r="BI132" t="str">
        <f t="shared" si="43"/>
        <v>2022-23</v>
      </c>
      <c r="BJ132">
        <f t="shared" ca="1" si="44"/>
        <v>1.0148824575224862</v>
      </c>
      <c r="BK132">
        <f t="shared" ca="1" si="44"/>
        <v>1.045225826197457</v>
      </c>
      <c r="BL132">
        <f t="shared" ca="1" si="44"/>
        <v>1.2184838665137292</v>
      </c>
      <c r="BM132">
        <f t="shared" ca="1" si="44"/>
        <v>1.1657613464705392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4"/>
        <v>2022-24</v>
      </c>
      <c r="N133">
        <f t="shared" si="53"/>
        <v>481</v>
      </c>
      <c r="O133">
        <f t="shared" si="53"/>
        <v>26</v>
      </c>
      <c r="P133">
        <f t="shared" si="53"/>
        <v>335</v>
      </c>
      <c r="Q133">
        <f t="shared" si="53"/>
        <v>829</v>
      </c>
      <c r="R133">
        <f t="shared" si="53"/>
        <v>0</v>
      </c>
      <c r="U133" t="str">
        <f t="shared" si="35"/>
        <v>2022-24</v>
      </c>
      <c r="V133">
        <f t="shared" si="54"/>
        <v>43109</v>
      </c>
      <c r="W133">
        <f t="shared" si="54"/>
        <v>3096</v>
      </c>
      <c r="X133">
        <f t="shared" si="54"/>
        <v>37594</v>
      </c>
      <c r="Y133">
        <f t="shared" si="54"/>
        <v>22825</v>
      </c>
      <c r="Z133">
        <f t="shared" si="54"/>
        <v>9</v>
      </c>
      <c r="AC133">
        <f t="shared" si="51"/>
        <v>1.2475088726150794E-4</v>
      </c>
      <c r="AD133">
        <f t="shared" si="51"/>
        <v>2.7749613106355727E-4</v>
      </c>
      <c r="AE133">
        <f t="shared" si="51"/>
        <v>1.3277996457351275E-4</v>
      </c>
      <c r="AF133">
        <f t="shared" si="51"/>
        <v>2.4915545617388587E-4</v>
      </c>
      <c r="AG133">
        <f t="shared" si="51"/>
        <v>0</v>
      </c>
      <c r="AI133" t="str">
        <f t="shared" si="36"/>
        <v>2022-24</v>
      </c>
      <c r="AJ133">
        <f t="shared" si="48"/>
        <v>1.2476645214895939E-4</v>
      </c>
      <c r="AK133">
        <f t="shared" si="48"/>
        <v>2.7757315832270063E-4</v>
      </c>
      <c r="AL133">
        <f t="shared" si="48"/>
        <v>1.3279759762899808E-4</v>
      </c>
      <c r="AM133">
        <f t="shared" si="48"/>
        <v>2.4921755137619252E-4</v>
      </c>
      <c r="AN133">
        <f t="shared" si="48"/>
        <v>0</v>
      </c>
      <c r="AP133" t="str">
        <f t="shared" si="37"/>
        <v>2022-24</v>
      </c>
      <c r="AQ133">
        <f t="shared" ca="1" si="38"/>
        <v>1.3507909695376614E-4</v>
      </c>
      <c r="AR133">
        <f t="shared" ca="1" si="38"/>
        <v>2.9774602075553519E-4</v>
      </c>
      <c r="AS133">
        <f t="shared" ca="1" si="38"/>
        <v>1.4133389028170252E-4</v>
      </c>
      <c r="AT133">
        <f t="shared" ca="1" si="38"/>
        <v>2.5555001706160821E-4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2.6202076435770539E-3</v>
      </c>
      <c r="AY133">
        <f t="shared" ca="1" si="52"/>
        <v>5.0828869687567215E-3</v>
      </c>
      <c r="AZ133">
        <f t="shared" ca="1" si="52"/>
        <v>2.4955095330626994E-3</v>
      </c>
      <c r="BA133">
        <f t="shared" ca="1" si="52"/>
        <v>4.2232019580331105E-3</v>
      </c>
      <c r="BB133" t="e">
        <f t="shared" ca="1" si="52"/>
        <v>#DIV/0!</v>
      </c>
      <c r="BD133">
        <f t="shared" ca="1" si="41"/>
        <v>1.9398794523847995</v>
      </c>
      <c r="BE133">
        <f t="shared" ca="1" si="41"/>
        <v>0.95240907306715616</v>
      </c>
      <c r="BF133">
        <f t="shared" ca="1" si="41"/>
        <v>1.6117814053346098</v>
      </c>
      <c r="BG133">
        <f t="shared" ca="1" si="42"/>
        <v>1.6923205069267122</v>
      </c>
      <c r="BI133" t="str">
        <f t="shared" si="43"/>
        <v>2022-24</v>
      </c>
      <c r="BJ133">
        <f t="shared" ca="1" si="44"/>
        <v>1.0224559631008063</v>
      </c>
      <c r="BK133">
        <f t="shared" ca="1" si="44"/>
        <v>1.0508570742332324</v>
      </c>
      <c r="BL133">
        <f t="shared" ca="1" si="44"/>
        <v>1.2301022573101013</v>
      </c>
      <c r="BM133">
        <f t="shared" ca="1" si="44"/>
        <v>1.1705704681178044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4"/>
        <v>2022-25</v>
      </c>
      <c r="N134">
        <f t="shared" si="53"/>
        <v>509</v>
      </c>
      <c r="O134">
        <f t="shared" si="53"/>
        <v>31</v>
      </c>
      <c r="P134">
        <f t="shared" si="53"/>
        <v>315</v>
      </c>
      <c r="Q134">
        <f t="shared" si="53"/>
        <v>791</v>
      </c>
      <c r="R134">
        <f t="shared" si="53"/>
        <v>0</v>
      </c>
      <c r="U134" t="str">
        <f t="shared" si="35"/>
        <v>2022-25</v>
      </c>
      <c r="V134">
        <f t="shared" si="54"/>
        <v>43618</v>
      </c>
      <c r="W134">
        <f t="shared" si="54"/>
        <v>3127</v>
      </c>
      <c r="X134">
        <f t="shared" si="54"/>
        <v>37909</v>
      </c>
      <c r="Y134">
        <f t="shared" si="54"/>
        <v>23616</v>
      </c>
      <c r="Z134">
        <f t="shared" si="54"/>
        <v>9</v>
      </c>
      <c r="AC134">
        <f t="shared" si="51"/>
        <v>1.3202936395307848E-4</v>
      </c>
      <c r="AD134">
        <f t="shared" si="51"/>
        <v>3.30952609721466E-4</v>
      </c>
      <c r="AE134">
        <f t="shared" si="51"/>
        <v>1.2486938266162854E-4</v>
      </c>
      <c r="AF134">
        <f t="shared" si="51"/>
        <v>2.3779382643936663E-4</v>
      </c>
      <c r="AG134">
        <f t="shared" si="51"/>
        <v>0</v>
      </c>
      <c r="AI134" t="str">
        <f t="shared" si="36"/>
        <v>2022-25</v>
      </c>
      <c r="AJ134">
        <f t="shared" si="48"/>
        <v>1.3204679819969566E-4</v>
      </c>
      <c r="AK134">
        <f t="shared" si="48"/>
        <v>3.3106217863629718E-4</v>
      </c>
      <c r="AL134">
        <f t="shared" si="48"/>
        <v>1.2488497713399594E-4</v>
      </c>
      <c r="AM134">
        <f t="shared" si="48"/>
        <v>2.3785038691412699E-4</v>
      </c>
      <c r="AN134">
        <f t="shared" si="48"/>
        <v>0</v>
      </c>
      <c r="AP134" t="str">
        <f t="shared" si="37"/>
        <v>2022-25</v>
      </c>
      <c r="AQ134">
        <f t="shared" ca="1" si="38"/>
        <v>1.4372011395324277E-4</v>
      </c>
      <c r="AR134">
        <f t="shared" ca="1" si="38"/>
        <v>3.5678722931162997E-4</v>
      </c>
      <c r="AS134">
        <f t="shared" ca="1" si="38"/>
        <v>1.3346581201545006E-4</v>
      </c>
      <c r="AT134">
        <f t="shared" ca="1" si="38"/>
        <v>2.4430234621163478E-4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2.7639277575302965E-3</v>
      </c>
      <c r="AY134">
        <f t="shared" ca="1" si="52"/>
        <v>5.4396741980683519E-3</v>
      </c>
      <c r="AZ134">
        <f t="shared" ca="1" si="52"/>
        <v>2.6289753450781496E-3</v>
      </c>
      <c r="BA134">
        <f t="shared" ca="1" si="52"/>
        <v>4.4675043042447455E-3</v>
      </c>
      <c r="BB134" t="e">
        <f t="shared" ca="1" si="52"/>
        <v>#DIV/0!</v>
      </c>
      <c r="BD134">
        <f t="shared" ca="1" si="41"/>
        <v>1.9680956505639513</v>
      </c>
      <c r="BE134">
        <f t="shared" ca="1" si="41"/>
        <v>0.951173683145491</v>
      </c>
      <c r="BF134">
        <f t="shared" ca="1" si="41"/>
        <v>1.616360735939306</v>
      </c>
      <c r="BG134">
        <f t="shared" ca="1" si="42"/>
        <v>1.6993329026872039</v>
      </c>
      <c r="BI134" t="str">
        <f t="shared" si="43"/>
        <v>2022-25</v>
      </c>
      <c r="BJ134">
        <f t="shared" ca="1" si="44"/>
        <v>1.0373279284947596</v>
      </c>
      <c r="BK134">
        <f t="shared" ca="1" si="44"/>
        <v>1.0494939853302283</v>
      </c>
      <c r="BL134">
        <f t="shared" ca="1" si="44"/>
        <v>1.233597175972869</v>
      </c>
      <c r="BM134">
        <f t="shared" ca="1" si="44"/>
        <v>1.1754209106636391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4"/>
        <v>2022-26</v>
      </c>
      <c r="N135">
        <f t="shared" si="53"/>
        <v>566</v>
      </c>
      <c r="O135">
        <f t="shared" si="53"/>
        <v>24</v>
      </c>
      <c r="P135">
        <f t="shared" si="53"/>
        <v>345</v>
      </c>
      <c r="Q135">
        <f t="shared" si="53"/>
        <v>898</v>
      </c>
      <c r="R135">
        <f t="shared" si="53"/>
        <v>0</v>
      </c>
      <c r="U135" t="str">
        <f t="shared" si="35"/>
        <v>2022-26</v>
      </c>
      <c r="V135">
        <f t="shared" si="54"/>
        <v>44184</v>
      </c>
      <c r="W135">
        <f t="shared" si="54"/>
        <v>3151</v>
      </c>
      <c r="X135">
        <f t="shared" si="54"/>
        <v>38254</v>
      </c>
      <c r="Y135">
        <f t="shared" si="54"/>
        <v>24514</v>
      </c>
      <c r="Z135">
        <f t="shared" si="54"/>
        <v>9</v>
      </c>
      <c r="AC135">
        <f t="shared" si="51"/>
        <v>1.4683396399299141E-4</v>
      </c>
      <c r="AD135">
        <f t="shared" si="51"/>
        <v>2.5630620047416649E-4</v>
      </c>
      <c r="AE135">
        <f t="shared" si="51"/>
        <v>1.3677878430223592E-4</v>
      </c>
      <c r="AF135">
        <f t="shared" si="51"/>
        <v>2.7002483747391465E-4</v>
      </c>
      <c r="AG135">
        <f t="shared" si="51"/>
        <v>0</v>
      </c>
      <c r="AI135" t="str">
        <f t="shared" si="36"/>
        <v>2022-26</v>
      </c>
      <c r="AJ135">
        <f t="shared" si="48"/>
        <v>1.46855527636174E-4</v>
      </c>
      <c r="AK135">
        <f t="shared" si="48"/>
        <v>2.5637191158862471E-4</v>
      </c>
      <c r="AL135">
        <f t="shared" si="48"/>
        <v>1.3679749551059146E-4</v>
      </c>
      <c r="AM135">
        <f t="shared" si="48"/>
        <v>2.7009777222255572E-4</v>
      </c>
      <c r="AN135">
        <f t="shared" si="48"/>
        <v>0</v>
      </c>
      <c r="AP135" t="str">
        <f t="shared" si="37"/>
        <v>2022-26</v>
      </c>
      <c r="AQ135">
        <f t="shared" ca="1" si="38"/>
        <v>1.6068647755948973E-4</v>
      </c>
      <c r="AR135">
        <f t="shared" ca="1" si="38"/>
        <v>2.7758845981163804E-4</v>
      </c>
      <c r="AS135">
        <f t="shared" ca="1" si="38"/>
        <v>1.4680529513155799E-4</v>
      </c>
      <c r="AT135">
        <f t="shared" ca="1" si="38"/>
        <v>2.7788894098391503E-4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2.924614235089786E-3</v>
      </c>
      <c r="AY135">
        <f t="shared" ca="1" si="52"/>
        <v>5.7172626578799899E-3</v>
      </c>
      <c r="AZ135">
        <f t="shared" ca="1" si="52"/>
        <v>2.7757806402097076E-3</v>
      </c>
      <c r="BA135">
        <f t="shared" ca="1" si="52"/>
        <v>4.7453932452286608E-3</v>
      </c>
      <c r="BB135" t="e">
        <f t="shared" ca="1" si="52"/>
        <v>#DIV/0!</v>
      </c>
      <c r="BD135">
        <f t="shared" ca="1" si="41"/>
        <v>1.9548775319779803</v>
      </c>
      <c r="BE135">
        <f t="shared" ca="1" si="41"/>
        <v>0.94911000805016965</v>
      </c>
      <c r="BF135">
        <f t="shared" ca="1" si="41"/>
        <v>1.6225706584796735</v>
      </c>
      <c r="BG135">
        <f t="shared" ca="1" si="42"/>
        <v>1.7095706975138176</v>
      </c>
      <c r="BI135" t="str">
        <f t="shared" si="43"/>
        <v>2022-26</v>
      </c>
      <c r="BJ135">
        <f t="shared" ca="1" si="44"/>
        <v>1.0303610295193697</v>
      </c>
      <c r="BK135">
        <f t="shared" ca="1" si="44"/>
        <v>1.0472169936108471</v>
      </c>
      <c r="BL135">
        <f t="shared" ca="1" si="44"/>
        <v>1.2383365529810317</v>
      </c>
      <c r="BM135">
        <f t="shared" ca="1" si="44"/>
        <v>1.1825023472080951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4"/>
        <v>2022-27</v>
      </c>
      <c r="N136">
        <f t="shared" si="53"/>
        <v>489</v>
      </c>
      <c r="O136">
        <f t="shared" si="53"/>
        <v>12</v>
      </c>
      <c r="P136">
        <f t="shared" si="53"/>
        <v>289</v>
      </c>
      <c r="Q136">
        <f t="shared" si="53"/>
        <v>782</v>
      </c>
      <c r="R136">
        <f t="shared" si="53"/>
        <v>1</v>
      </c>
      <c r="U136" t="str">
        <f t="shared" si="35"/>
        <v>2022-27</v>
      </c>
      <c r="V136">
        <f t="shared" si="54"/>
        <v>44673</v>
      </c>
      <c r="W136">
        <f t="shared" si="54"/>
        <v>3163</v>
      </c>
      <c r="X136">
        <f t="shared" si="54"/>
        <v>38543</v>
      </c>
      <c r="Y136">
        <f t="shared" si="54"/>
        <v>25296</v>
      </c>
      <c r="Z136">
        <f t="shared" si="54"/>
        <v>10</v>
      </c>
      <c r="AC136">
        <f t="shared" si="51"/>
        <v>1.2687694856008933E-4</v>
      </c>
      <c r="AD136">
        <f t="shared" si="51"/>
        <v>1.2818595509218707E-4</v>
      </c>
      <c r="AE136">
        <f t="shared" si="51"/>
        <v>1.1459268446646597E-4</v>
      </c>
      <c r="AF136">
        <f t="shared" si="51"/>
        <v>2.3520763540530606E-4</v>
      </c>
      <c r="AG136">
        <f t="shared" si="51"/>
        <v>2.6246719160104987E-3</v>
      </c>
      <c r="AI136" t="str">
        <f t="shared" si="36"/>
        <v>2022-27</v>
      </c>
      <c r="AJ136">
        <f t="shared" si="48"/>
        <v>1.2689304853312979E-4</v>
      </c>
      <c r="AK136">
        <f t="shared" si="48"/>
        <v>1.2820238901348912E-4</v>
      </c>
      <c r="AL136">
        <f t="shared" si="48"/>
        <v>1.1460581758016132E-4</v>
      </c>
      <c r="AM136">
        <f t="shared" si="48"/>
        <v>2.3526297213750954E-4</v>
      </c>
      <c r="AN136">
        <f t="shared" si="48"/>
        <v>2.6315804660558204E-3</v>
      </c>
      <c r="AP136" t="str">
        <f t="shared" si="37"/>
        <v>2022-27</v>
      </c>
      <c r="AQ136">
        <f t="shared" ca="1" si="38"/>
        <v>1.3958097211400357E-4</v>
      </c>
      <c r="AR136">
        <f t="shared" ca="1" si="38"/>
        <v>1.3946277969489079E-4</v>
      </c>
      <c r="AS136">
        <f t="shared" ca="1" si="38"/>
        <v>1.2350199623807365E-4</v>
      </c>
      <c r="AT136">
        <f t="shared" ca="1" si="38"/>
        <v>2.4245454338865465E-4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3.0641952072037897E-3</v>
      </c>
      <c r="AY136">
        <f t="shared" ca="1" si="52"/>
        <v>5.856725437574881E-3</v>
      </c>
      <c r="AZ136">
        <f t="shared" ca="1" si="52"/>
        <v>2.8992826364477812E-3</v>
      </c>
      <c r="BA136">
        <f t="shared" ca="1" si="52"/>
        <v>4.9878477886173157E-3</v>
      </c>
      <c r="BB136" t="e">
        <f t="shared" ca="1" si="52"/>
        <v>#DIV/0!</v>
      </c>
      <c r="BD136">
        <f t="shared" ca="1" si="41"/>
        <v>1.9113421441969409</v>
      </c>
      <c r="BE136">
        <f t="shared" ca="1" si="41"/>
        <v>0.94618078823166807</v>
      </c>
      <c r="BF136">
        <f t="shared" ca="1" si="41"/>
        <v>1.6277839534802163</v>
      </c>
      <c r="BG136">
        <f t="shared" ca="1" si="42"/>
        <v>1.7203730763994978</v>
      </c>
      <c r="BI136" t="str">
        <f t="shared" si="43"/>
        <v>2022-27</v>
      </c>
      <c r="BJ136">
        <f t="shared" ca="1" si="44"/>
        <v>1.0074147496420778</v>
      </c>
      <c r="BK136">
        <f t="shared" ca="1" si="44"/>
        <v>1.043984988104701</v>
      </c>
      <c r="BL136">
        <f t="shared" ca="1" si="44"/>
        <v>1.2423153096083051</v>
      </c>
      <c r="BM136">
        <f t="shared" ca="1" si="44"/>
        <v>1.1899743040018824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4"/>
        <v>2022-28</v>
      </c>
      <c r="N137">
        <f t="shared" si="53"/>
        <v>490</v>
      </c>
      <c r="O137">
        <f t="shared" si="53"/>
        <v>19</v>
      </c>
      <c r="P137">
        <f t="shared" si="53"/>
        <v>294</v>
      </c>
      <c r="Q137">
        <f t="shared" si="53"/>
        <v>848</v>
      </c>
      <c r="R137">
        <f t="shared" si="53"/>
        <v>0</v>
      </c>
      <c r="U137" t="str">
        <f t="shared" si="35"/>
        <v>2022-28</v>
      </c>
      <c r="V137">
        <f t="shared" si="54"/>
        <v>45163</v>
      </c>
      <c r="W137">
        <f t="shared" si="54"/>
        <v>3182</v>
      </c>
      <c r="X137">
        <f t="shared" si="54"/>
        <v>38837</v>
      </c>
      <c r="Y137">
        <f t="shared" si="54"/>
        <v>26144</v>
      </c>
      <c r="Z137">
        <f t="shared" si="54"/>
        <v>10</v>
      </c>
      <c r="AC137">
        <f t="shared" si="51"/>
        <v>1.2715254334928622E-4</v>
      </c>
      <c r="AD137">
        <f t="shared" si="51"/>
        <v>2.0298711565992178E-4</v>
      </c>
      <c r="AE137">
        <f t="shared" si="51"/>
        <v>1.1658861706468725E-4</v>
      </c>
      <c r="AF137">
        <f t="shared" si="51"/>
        <v>2.5511892513101919E-4</v>
      </c>
      <c r="AG137">
        <f t="shared" si="51"/>
        <v>0</v>
      </c>
      <c r="AI137" t="str">
        <f t="shared" si="36"/>
        <v>2022-28</v>
      </c>
      <c r="AJ137">
        <f t="shared" si="48"/>
        <v>1.271687133459471E-4</v>
      </c>
      <c r="AK137">
        <f t="shared" si="48"/>
        <v>2.0302832849199598E-4</v>
      </c>
      <c r="AL137">
        <f t="shared" si="48"/>
        <v>1.1660221168751559E-4</v>
      </c>
      <c r="AM137">
        <f t="shared" si="48"/>
        <v>2.5518402879064596E-4</v>
      </c>
      <c r="AN137">
        <f t="shared" si="48"/>
        <v>0</v>
      </c>
      <c r="AP137" t="str">
        <f t="shared" si="37"/>
        <v>2022-28</v>
      </c>
      <c r="AQ137">
        <f t="shared" ca="1" si="38"/>
        <v>1.4062677577545804E-4</v>
      </c>
      <c r="AR137">
        <f t="shared" ca="1" si="38"/>
        <v>2.2189630542050263E-4</v>
      </c>
      <c r="AS137">
        <f t="shared" ca="1" si="38"/>
        <v>1.2617631554463099E-4</v>
      </c>
      <c r="AT137">
        <f t="shared" ca="1" si="38"/>
        <v>2.6342483896557865E-4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3.204821982979248E-3</v>
      </c>
      <c r="AY137">
        <f t="shared" ca="1" si="52"/>
        <v>6.0786217429953833E-3</v>
      </c>
      <c r="AZ137">
        <f t="shared" ca="1" si="52"/>
        <v>3.025458951992412E-3</v>
      </c>
      <c r="BA137">
        <f t="shared" ca="1" si="52"/>
        <v>5.251272627582894E-3</v>
      </c>
      <c r="BB137" t="e">
        <f t="shared" ca="1" si="52"/>
        <v>#DIV/0!</v>
      </c>
      <c r="BD137">
        <f t="shared" ca="1" si="41"/>
        <v>1.8967111980880169</v>
      </c>
      <c r="BE137">
        <f t="shared" ca="1" si="41"/>
        <v>0.94403338720857821</v>
      </c>
      <c r="BF137">
        <f t="shared" ca="1" si="41"/>
        <v>1.6385536093649846</v>
      </c>
      <c r="BG137">
        <f t="shared" ca="1" si="42"/>
        <v>1.7356945544161739</v>
      </c>
      <c r="BI137" t="str">
        <f t="shared" si="43"/>
        <v>2022-28</v>
      </c>
      <c r="BJ137">
        <f t="shared" ca="1" si="44"/>
        <v>0.99970318896933308</v>
      </c>
      <c r="BK137">
        <f t="shared" ca="1" si="44"/>
        <v>1.0416156159303449</v>
      </c>
      <c r="BL137">
        <f t="shared" ca="1" si="44"/>
        <v>1.2505346487633913</v>
      </c>
      <c r="BM137">
        <f t="shared" ca="1" si="44"/>
        <v>1.2005721012990429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4"/>
        <v>2022-29</v>
      </c>
      <c r="N138">
        <f t="shared" si="53"/>
        <v>570</v>
      </c>
      <c r="O138">
        <f t="shared" si="53"/>
        <v>27</v>
      </c>
      <c r="P138">
        <f t="shared" si="53"/>
        <v>330</v>
      </c>
      <c r="Q138">
        <f t="shared" si="53"/>
        <v>1024</v>
      </c>
      <c r="R138">
        <f t="shared" si="53"/>
        <v>0</v>
      </c>
      <c r="U138" t="str">
        <f t="shared" si="35"/>
        <v>2022-29</v>
      </c>
      <c r="V138">
        <f t="shared" si="54"/>
        <v>45733</v>
      </c>
      <c r="W138">
        <f t="shared" si="54"/>
        <v>3209</v>
      </c>
      <c r="X138">
        <f t="shared" si="54"/>
        <v>39167</v>
      </c>
      <c r="Y138">
        <f t="shared" si="54"/>
        <v>27168</v>
      </c>
      <c r="Z138">
        <f t="shared" si="54"/>
        <v>10</v>
      </c>
      <c r="AC138">
        <f t="shared" si="51"/>
        <v>1.4793095206024995E-4</v>
      </c>
      <c r="AD138">
        <f t="shared" si="51"/>
        <v>2.8851393949755832E-4</v>
      </c>
      <c r="AE138">
        <f t="shared" si="51"/>
        <v>1.3088003337837458E-4</v>
      </c>
      <c r="AF138">
        <f t="shared" si="51"/>
        <v>3.081467500749302E-4</v>
      </c>
      <c r="AG138">
        <f t="shared" si="51"/>
        <v>0</v>
      </c>
      <c r="AI138" t="str">
        <f t="shared" si="36"/>
        <v>2022-29</v>
      </c>
      <c r="AJ138">
        <f t="shared" si="48"/>
        <v>1.4795283913437819E-4</v>
      </c>
      <c r="AK138">
        <f t="shared" si="48"/>
        <v>2.8859720581686776E-4</v>
      </c>
      <c r="AL138">
        <f t="shared" si="48"/>
        <v>1.308971653906155E-4</v>
      </c>
      <c r="AM138">
        <f t="shared" si="48"/>
        <v>3.0824173620400743E-4</v>
      </c>
      <c r="AN138">
        <f t="shared" si="48"/>
        <v>0</v>
      </c>
      <c r="AP138" t="str">
        <f t="shared" si="37"/>
        <v>2022-29</v>
      </c>
      <c r="AQ138">
        <f t="shared" ca="1" si="38"/>
        <v>1.6447897869195207E-4</v>
      </c>
      <c r="AR138">
        <f t="shared" ca="1" si="38"/>
        <v>3.1689602188833896E-4</v>
      </c>
      <c r="AS138">
        <f t="shared" ca="1" si="38"/>
        <v>1.4223452767773425E-4</v>
      </c>
      <c r="AT138">
        <f t="shared" ca="1" si="38"/>
        <v>3.1872869291708238E-4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3.3693009616712001E-3</v>
      </c>
      <c r="AY138">
        <f t="shared" ca="1" si="52"/>
        <v>6.3955177648837222E-3</v>
      </c>
      <c r="AZ138">
        <f t="shared" ca="1" si="52"/>
        <v>3.1676934796701461E-3</v>
      </c>
      <c r="BA138">
        <f t="shared" ca="1" si="52"/>
        <v>5.5700013204999762E-3</v>
      </c>
      <c r="BB138" t="e">
        <f t="shared" ca="1" si="52"/>
        <v>#DIV/0!</v>
      </c>
      <c r="BD138">
        <f t="shared" ca="1" si="41"/>
        <v>1.8981734898836389</v>
      </c>
      <c r="BE138">
        <f t="shared" ca="1" si="41"/>
        <v>0.94016340947439281</v>
      </c>
      <c r="BF138">
        <f t="shared" ca="1" si="41"/>
        <v>1.6531622980148413</v>
      </c>
      <c r="BG138">
        <f t="shared" ca="1" si="42"/>
        <v>1.7583776196300356</v>
      </c>
      <c r="BI138" t="str">
        <f t="shared" si="43"/>
        <v>2022-29</v>
      </c>
      <c r="BJ138">
        <f t="shared" ca="1" si="44"/>
        <v>1.0004739218952317</v>
      </c>
      <c r="BK138">
        <f t="shared" ca="1" si="44"/>
        <v>1.0373456088566018</v>
      </c>
      <c r="BL138">
        <f t="shared" ca="1" si="44"/>
        <v>1.2616839155467479</v>
      </c>
      <c r="BM138">
        <f t="shared" ca="1" si="44"/>
        <v>1.2162618752851515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4"/>
        <v>2022-30</v>
      </c>
      <c r="N139">
        <f t="shared" si="53"/>
        <v>563</v>
      </c>
      <c r="O139">
        <f t="shared" si="53"/>
        <v>30</v>
      </c>
      <c r="P139">
        <f t="shared" si="53"/>
        <v>315</v>
      </c>
      <c r="Q139">
        <f t="shared" si="53"/>
        <v>908</v>
      </c>
      <c r="R139">
        <f t="shared" si="53"/>
        <v>0</v>
      </c>
      <c r="U139" t="str">
        <f t="shared" si="35"/>
        <v>2022-30</v>
      </c>
      <c r="V139">
        <f t="shared" si="54"/>
        <v>46296</v>
      </c>
      <c r="W139">
        <f t="shared" si="54"/>
        <v>3239</v>
      </c>
      <c r="X139">
        <f t="shared" si="54"/>
        <v>39482</v>
      </c>
      <c r="Y139">
        <f t="shared" si="54"/>
        <v>28076</v>
      </c>
      <c r="Z139">
        <f t="shared" si="54"/>
        <v>10</v>
      </c>
      <c r="AC139">
        <f t="shared" si="51"/>
        <v>1.4613587417675278E-4</v>
      </c>
      <c r="AD139">
        <f t="shared" si="51"/>
        <v>3.206635597930651E-4</v>
      </c>
      <c r="AE139">
        <f t="shared" si="51"/>
        <v>1.2494729405810169E-4</v>
      </c>
      <c r="AF139">
        <f t="shared" si="51"/>
        <v>2.7332372486053868E-4</v>
      </c>
      <c r="AG139">
        <f t="shared" si="51"/>
        <v>0</v>
      </c>
      <c r="AI139" t="str">
        <f t="shared" si="36"/>
        <v>2022-30</v>
      </c>
      <c r="AJ139">
        <f t="shared" si="48"/>
        <v>1.461572332519399E-4</v>
      </c>
      <c r="AK139">
        <f t="shared" si="48"/>
        <v>3.207664206449053E-4</v>
      </c>
      <c r="AL139">
        <f t="shared" si="48"/>
        <v>1.249629079979233E-4</v>
      </c>
      <c r="AM139">
        <f t="shared" si="48"/>
        <v>2.7339845284652108E-4</v>
      </c>
      <c r="AN139">
        <f t="shared" si="48"/>
        <v>0</v>
      </c>
      <c r="AP139" t="str">
        <f t="shared" si="37"/>
        <v>2022-30</v>
      </c>
      <c r="AQ139">
        <f t="shared" ca="1" si="38"/>
        <v>1.6334534604984095E-4</v>
      </c>
      <c r="AR139">
        <f t="shared" ca="1" si="38"/>
        <v>3.5387085604230274E-4</v>
      </c>
      <c r="AS139">
        <f t="shared" ca="1" si="38"/>
        <v>1.3635141704509431E-4</v>
      </c>
      <c r="AT139">
        <f t="shared" ca="1" si="38"/>
        <v>2.8317327138506542E-4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3.5326463077210409E-3</v>
      </c>
      <c r="AY139">
        <f t="shared" ca="1" si="52"/>
        <v>6.7493886209260253E-3</v>
      </c>
      <c r="AZ139">
        <f t="shared" ca="1" si="52"/>
        <v>3.3040448967152406E-3</v>
      </c>
      <c r="BA139">
        <f t="shared" ca="1" si="52"/>
        <v>5.8531745918850419E-3</v>
      </c>
      <c r="BB139" t="e">
        <f t="shared" ca="1" si="52"/>
        <v>#DIV/0!</v>
      </c>
      <c r="BD139">
        <f t="shared" ca="1" si="41"/>
        <v>1.9105758213536383</v>
      </c>
      <c r="BE139">
        <f t="shared" ca="1" si="41"/>
        <v>0.93528890494749972</v>
      </c>
      <c r="BF139">
        <f t="shared" ca="1" si="41"/>
        <v>1.6568810127105553</v>
      </c>
      <c r="BG139">
        <f t="shared" ca="1" si="42"/>
        <v>1.7715178742589279</v>
      </c>
      <c r="BI139" t="str">
        <f t="shared" si="43"/>
        <v>2022-30</v>
      </c>
      <c r="BJ139">
        <f t="shared" ca="1" si="44"/>
        <v>1.0070108423993716</v>
      </c>
      <c r="BK139">
        <f t="shared" ca="1" si="44"/>
        <v>1.0319672397184634</v>
      </c>
      <c r="BL139">
        <f t="shared" ca="1" si="44"/>
        <v>1.2645220171195479</v>
      </c>
      <c r="BM139">
        <f t="shared" ca="1" si="44"/>
        <v>1.2253509301947696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4"/>
        <v>2022-31</v>
      </c>
      <c r="N140">
        <f t="shared" si="53"/>
        <v>529</v>
      </c>
      <c r="O140">
        <f t="shared" si="53"/>
        <v>12</v>
      </c>
      <c r="P140">
        <f t="shared" si="53"/>
        <v>333</v>
      </c>
      <c r="Q140">
        <f t="shared" si="53"/>
        <v>988</v>
      </c>
      <c r="R140">
        <f t="shared" si="53"/>
        <v>1</v>
      </c>
      <c r="U140" t="str">
        <f t="shared" si="35"/>
        <v>2022-31</v>
      </c>
      <c r="V140">
        <f t="shared" si="54"/>
        <v>46825</v>
      </c>
      <c r="W140">
        <f t="shared" si="54"/>
        <v>3251</v>
      </c>
      <c r="X140">
        <f t="shared" si="54"/>
        <v>39815</v>
      </c>
      <c r="Y140">
        <f t="shared" si="54"/>
        <v>29064</v>
      </c>
      <c r="Z140">
        <f t="shared" si="54"/>
        <v>11</v>
      </c>
      <c r="AC140">
        <f t="shared" si="51"/>
        <v>1.3733068606153244E-4</v>
      </c>
      <c r="AD140">
        <f t="shared" si="51"/>
        <v>1.283065671577957E-4</v>
      </c>
      <c r="AE140">
        <f t="shared" si="51"/>
        <v>1.3210364542588153E-4</v>
      </c>
      <c r="AF140">
        <f t="shared" si="51"/>
        <v>2.9748642040732757E-4</v>
      </c>
      <c r="AG140">
        <f t="shared" si="51"/>
        <v>2.631578947368421E-3</v>
      </c>
      <c r="AI140" t="str">
        <f t="shared" si="36"/>
        <v>2022-31</v>
      </c>
      <c r="AJ140">
        <f t="shared" si="48"/>
        <v>1.3734954858526786E-4</v>
      </c>
      <c r="AK140">
        <f t="shared" si="48"/>
        <v>1.2832303202156781E-4</v>
      </c>
      <c r="AL140">
        <f t="shared" si="48"/>
        <v>1.3212109929693235E-4</v>
      </c>
      <c r="AM140">
        <f t="shared" si="48"/>
        <v>2.9757494710844478E-4</v>
      </c>
      <c r="AN140">
        <f t="shared" si="48"/>
        <v>2.6385239581811718E-3</v>
      </c>
      <c r="AP140" t="str">
        <f t="shared" si="37"/>
        <v>2022-31</v>
      </c>
      <c r="AQ140">
        <f t="shared" ca="1" si="38"/>
        <v>1.5431674113999407E-4</v>
      </c>
      <c r="AR140">
        <f t="shared" ca="1" si="38"/>
        <v>1.4223017504574363E-4</v>
      </c>
      <c r="AS140">
        <f t="shared" ca="1" si="38"/>
        <v>1.4476195875478415E-4</v>
      </c>
      <c r="AT140">
        <f t="shared" ca="1" si="38"/>
        <v>3.0873015896507234E-4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3.6869630488610351E-3</v>
      </c>
      <c r="AY140">
        <f t="shared" ca="1" si="52"/>
        <v>6.8916187959717689E-3</v>
      </c>
      <c r="AZ140">
        <f t="shared" ca="1" si="52"/>
        <v>3.4488068554700247E-3</v>
      </c>
      <c r="BA140">
        <f t="shared" ca="1" si="52"/>
        <v>6.161904750850114E-3</v>
      </c>
      <c r="BB140" t="e">
        <f t="shared" ca="1" si="52"/>
        <v>#DIV/0!</v>
      </c>
      <c r="BD140">
        <f t="shared" ca="1" si="41"/>
        <v>1.8691857511565531</v>
      </c>
      <c r="BE140">
        <f t="shared" ca="1" si="41"/>
        <v>0.93540586378684187</v>
      </c>
      <c r="BF140">
        <f t="shared" ca="1" si="41"/>
        <v>1.6712683770328618</v>
      </c>
      <c r="BG140">
        <f t="shared" ca="1" si="42"/>
        <v>1.7866772507358437</v>
      </c>
      <c r="BI140" t="str">
        <f t="shared" si="43"/>
        <v>2022-31</v>
      </c>
      <c r="BJ140">
        <f t="shared" ca="1" si="44"/>
        <v>0.98519529915303983</v>
      </c>
      <c r="BK140">
        <f t="shared" ca="1" si="44"/>
        <v>1.0320962882829849</v>
      </c>
      <c r="BL140">
        <f t="shared" ca="1" si="44"/>
        <v>1.2755023704547064</v>
      </c>
      <c r="BM140">
        <f t="shared" ca="1" si="44"/>
        <v>1.2358366025873961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4"/>
        <v>2022-32</v>
      </c>
      <c r="N141">
        <f t="shared" si="53"/>
        <v>575</v>
      </c>
      <c r="O141">
        <f t="shared" si="53"/>
        <v>19</v>
      </c>
      <c r="P141">
        <f t="shared" si="53"/>
        <v>338</v>
      </c>
      <c r="Q141">
        <f t="shared" si="53"/>
        <v>903</v>
      </c>
      <c r="R141">
        <f t="shared" si="53"/>
        <v>0</v>
      </c>
      <c r="U141" t="str">
        <f t="shared" si="35"/>
        <v>2022-32</v>
      </c>
      <c r="V141">
        <f t="shared" si="54"/>
        <v>47400</v>
      </c>
      <c r="W141">
        <f t="shared" si="54"/>
        <v>3270</v>
      </c>
      <c r="X141">
        <f t="shared" si="54"/>
        <v>40153</v>
      </c>
      <c r="Y141">
        <f t="shared" si="54"/>
        <v>29967</v>
      </c>
      <c r="Z141">
        <f t="shared" si="54"/>
        <v>11</v>
      </c>
      <c r="AC141">
        <f t="shared" si="51"/>
        <v>1.4929298735786984E-4</v>
      </c>
      <c r="AD141">
        <f t="shared" si="51"/>
        <v>2.0317813375537352E-4</v>
      </c>
      <c r="AE141">
        <f t="shared" si="51"/>
        <v>1.3410489939156845E-4</v>
      </c>
      <c r="AF141">
        <f t="shared" si="51"/>
        <v>2.7197386159512219E-4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1.4931527935940899E-4</v>
      </c>
      <c r="AK141">
        <f t="shared" si="55"/>
        <v>2.0321942419790476E-4</v>
      </c>
      <c r="AL141">
        <f t="shared" si="55"/>
        <v>1.3412288612871462E-4</v>
      </c>
      <c r="AM141">
        <f t="shared" si="55"/>
        <v>2.7204785317768375E-4</v>
      </c>
      <c r="AN141">
        <f t="shared" si="55"/>
        <v>0</v>
      </c>
      <c r="AP141" t="str">
        <f t="shared" si="37"/>
        <v>2022-32</v>
      </c>
      <c r="AQ141">
        <f t="shared" ca="1" si="38"/>
        <v>1.6865119116201606E-4</v>
      </c>
      <c r="AR141">
        <f t="shared" ca="1" si="38"/>
        <v>2.2629949339143373E-4</v>
      </c>
      <c r="AS141">
        <f t="shared" ca="1" si="38"/>
        <v>1.4756688241748326E-4</v>
      </c>
      <c r="AT141">
        <f t="shared" ca="1" si="38"/>
        <v>2.827186644147429E-4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3.8556142400230512E-3</v>
      </c>
      <c r="AY141">
        <f t="shared" ca="1" si="52"/>
        <v>7.1179182893632027E-3</v>
      </c>
      <c r="AZ141">
        <f t="shared" ca="1" si="52"/>
        <v>3.596373737887508E-3</v>
      </c>
      <c r="BA141">
        <f t="shared" ca="1" si="52"/>
        <v>6.4446234152648572E-3</v>
      </c>
      <c r="BB141" t="e">
        <f t="shared" ca="1" si="52"/>
        <v>#DIV/0!</v>
      </c>
      <c r="BD141">
        <f t="shared" ca="1" si="41"/>
        <v>1.8461178547054664</v>
      </c>
      <c r="BE141">
        <f t="shared" ca="1" si="41"/>
        <v>0.93276285281745575</v>
      </c>
      <c r="BF141">
        <f t="shared" ca="1" si="41"/>
        <v>1.6714907182276428</v>
      </c>
      <c r="BG141">
        <f t="shared" ca="1" si="42"/>
        <v>1.791978221665693</v>
      </c>
      <c r="BI141" t="str">
        <f t="shared" si="43"/>
        <v>2022-32</v>
      </c>
      <c r="BJ141">
        <f t="shared" ca="1" si="44"/>
        <v>0.97303685897078518</v>
      </c>
      <c r="BK141">
        <f t="shared" ca="1" si="44"/>
        <v>1.0291800762759837</v>
      </c>
      <c r="BL141">
        <f t="shared" ca="1" si="44"/>
        <v>1.2756720599701008</v>
      </c>
      <c r="BM141">
        <f t="shared" ca="1" si="44"/>
        <v>1.2395032602904936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4"/>
        <v>2022-33</v>
      </c>
      <c r="N142">
        <f t="shared" si="53"/>
        <v>543</v>
      </c>
      <c r="O142">
        <f t="shared" si="53"/>
        <v>21</v>
      </c>
      <c r="P142">
        <f t="shared" si="53"/>
        <v>321</v>
      </c>
      <c r="Q142">
        <f t="shared" si="53"/>
        <v>929</v>
      </c>
      <c r="R142">
        <f t="shared" si="53"/>
        <v>1</v>
      </c>
      <c r="U142" t="str">
        <f t="shared" si="35"/>
        <v>2022-33</v>
      </c>
      <c r="V142">
        <f t="shared" si="54"/>
        <v>47943</v>
      </c>
      <c r="W142">
        <f t="shared" si="54"/>
        <v>3291</v>
      </c>
      <c r="X142">
        <f t="shared" si="54"/>
        <v>40474</v>
      </c>
      <c r="Y142">
        <f t="shared" si="54"/>
        <v>30896</v>
      </c>
      <c r="Z142">
        <f t="shared" si="54"/>
        <v>12</v>
      </c>
      <c r="AC142">
        <f t="shared" si="51"/>
        <v>1.4100555920259927E-4</v>
      </c>
      <c r="AD142">
        <f t="shared" si="51"/>
        <v>2.2461094176159154E-4</v>
      </c>
      <c r="AE142">
        <f t="shared" si="51"/>
        <v>1.2737706030410977E-4</v>
      </c>
      <c r="AF142">
        <f t="shared" si="51"/>
        <v>2.7988090148764683E-4</v>
      </c>
      <c r="AG142">
        <f t="shared" si="51"/>
        <v>2.6385224274406332E-3</v>
      </c>
      <c r="AI142" t="str">
        <f t="shared" si="36"/>
        <v>2022-33</v>
      </c>
      <c r="AJ142">
        <f t="shared" si="55"/>
        <v>1.4102544480799312E-4</v>
      </c>
      <c r="AK142">
        <f t="shared" si="55"/>
        <v>2.2466140411589564E-4</v>
      </c>
      <c r="AL142">
        <f t="shared" si="55"/>
        <v>1.2739328745875963E-4</v>
      </c>
      <c r="AM142">
        <f t="shared" si="55"/>
        <v>2.799592585653952E-4</v>
      </c>
      <c r="AN142">
        <f t="shared" si="55"/>
        <v>2.6455041884241655E-3</v>
      </c>
      <c r="AP142" t="str">
        <f t="shared" si="37"/>
        <v>2022-33</v>
      </c>
      <c r="AQ142">
        <f t="shared" ca="1" si="38"/>
        <v>1.6013342581479805E-4</v>
      </c>
      <c r="AR142">
        <f t="shared" ca="1" si="38"/>
        <v>2.5134952413968131E-4</v>
      </c>
      <c r="AS142">
        <f t="shared" ref="AS142:AU205" ca="1" si="56">AL142*EXP(-AS$1*(ROW()-$B$2))</f>
        <v>1.4074607634048428E-4</v>
      </c>
      <c r="AT142">
        <f t="shared" ca="1" si="56"/>
        <v>2.9142747808815964E-4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4.0157476658378493E-3</v>
      </c>
      <c r="AY142">
        <f t="shared" ca="1" si="52"/>
        <v>7.3692678135028836E-3</v>
      </c>
      <c r="AZ142">
        <f t="shared" ca="1" si="52"/>
        <v>3.7371198142279924E-3</v>
      </c>
      <c r="BA142">
        <f t="shared" ca="1" si="52"/>
        <v>6.7360508933530169E-3</v>
      </c>
      <c r="BB142" t="e">
        <f t="shared" ca="1" si="52"/>
        <v>#DIV/0!</v>
      </c>
      <c r="BD142">
        <f t="shared" ca="1" si="41"/>
        <v>1.8350923481058297</v>
      </c>
      <c r="BE142">
        <f t="shared" ca="1" si="41"/>
        <v>0.93061619534012141</v>
      </c>
      <c r="BF142">
        <f t="shared" ca="1" si="41"/>
        <v>1.6774089046124367</v>
      </c>
      <c r="BG142">
        <f t="shared" ca="1" si="42"/>
        <v>1.8024712153213471</v>
      </c>
      <c r="BI142" t="str">
        <f t="shared" si="43"/>
        <v>2022-33</v>
      </c>
      <c r="BJ142">
        <f t="shared" ca="1" si="44"/>
        <v>0.96722562417722768</v>
      </c>
      <c r="BK142">
        <f t="shared" ca="1" si="44"/>
        <v>1.0268115245057368</v>
      </c>
      <c r="BL142">
        <f t="shared" ca="1" si="44"/>
        <v>1.2801887856296859</v>
      </c>
      <c r="BM142">
        <f t="shared" ref="BM142:BM205" ca="1" si="57">BG142/(OFFSET(BG$1,$B$1+$B$2-2,0))</f>
        <v>1.2467612167149313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8">$A143</f>
        <v>2022-34</v>
      </c>
      <c r="N143">
        <f t="shared" si="53"/>
        <v>542</v>
      </c>
      <c r="O143">
        <f t="shared" si="53"/>
        <v>22</v>
      </c>
      <c r="P143">
        <f t="shared" si="53"/>
        <v>345</v>
      </c>
      <c r="Q143">
        <f t="shared" si="53"/>
        <v>852</v>
      </c>
      <c r="R143">
        <f t="shared" si="53"/>
        <v>0</v>
      </c>
      <c r="U143" t="str">
        <f t="shared" ref="U143:U206" si="59">$A143</f>
        <v>2022-34</v>
      </c>
      <c r="V143">
        <f t="shared" si="54"/>
        <v>48485</v>
      </c>
      <c r="W143">
        <f t="shared" si="54"/>
        <v>3313</v>
      </c>
      <c r="X143">
        <f t="shared" si="54"/>
        <v>40819</v>
      </c>
      <c r="Y143">
        <f t="shared" si="54"/>
        <v>31748</v>
      </c>
      <c r="Z143">
        <f t="shared" si="54"/>
        <v>12</v>
      </c>
      <c r="AC143">
        <f t="shared" si="51"/>
        <v>1.4076572920673316E-4</v>
      </c>
      <c r="AD143">
        <f t="shared" si="51"/>
        <v>2.3535956522669404E-4</v>
      </c>
      <c r="AE143">
        <f t="shared" si="51"/>
        <v>1.3691801904628861E-4</v>
      </c>
      <c r="AF143">
        <f t="shared" si="51"/>
        <v>2.5675488346582929E-4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1.4078554721943173E-4</v>
      </c>
      <c r="AK143">
        <f t="shared" si="55"/>
        <v>2.3541497347948678E-4</v>
      </c>
      <c r="AL143">
        <f t="shared" si="55"/>
        <v>1.3693676837132172E-4</v>
      </c>
      <c r="AM143">
        <f t="shared" si="55"/>
        <v>2.5682082487803881E-4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1.6070964609518368E-4</v>
      </c>
      <c r="AR143">
        <f t="shared" ca="1" si="62"/>
        <v>2.6461527738672551E-4</v>
      </c>
      <c r="AS143">
        <f t="shared" ca="1" si="56"/>
        <v>1.5191951520371786E-4</v>
      </c>
      <c r="AT143">
        <f t="shared" ca="1" si="56"/>
        <v>2.6778878569980007E-4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4.176457311933033E-3</v>
      </c>
      <c r="AY143">
        <f t="shared" ca="1" si="64"/>
        <v>7.6338830908896094E-3</v>
      </c>
      <c r="AZ143">
        <f t="shared" ca="1" si="64"/>
        <v>3.8890393294317102E-3</v>
      </c>
      <c r="BA143">
        <f t="shared" ca="1" si="64"/>
        <v>7.003839679052817E-3</v>
      </c>
      <c r="BB143" t="e">
        <f t="shared" ca="1" si="64"/>
        <v>#DIV/0!</v>
      </c>
      <c r="BD143">
        <f t="shared" ref="BD143:BF206" ca="1" si="65">AY143/$AX143</f>
        <v>1.8278369729957422</v>
      </c>
      <c r="BE143">
        <f t="shared" ca="1" si="65"/>
        <v>0.93118139106076625</v>
      </c>
      <c r="BF143">
        <f t="shared" ca="1" si="65"/>
        <v>1.6769810286439053</v>
      </c>
      <c r="BG143">
        <f t="shared" ref="BG143:BG206" ca="1" si="66">BA143/$AZ143</f>
        <v>1.8009176780622222</v>
      </c>
      <c r="BI143" t="str">
        <f t="shared" ref="BI143:BI206" si="67">$A143</f>
        <v>2022-34</v>
      </c>
      <c r="BJ143">
        <f t="shared" ref="BJ143:BM206" ca="1" si="68">BD143/(OFFSET(BD$1,$B$1+$B$2-2,0))</f>
        <v>0.96340151977902788</v>
      </c>
      <c r="BK143">
        <f t="shared" ca="1" si="68"/>
        <v>1.0274351430097617</v>
      </c>
      <c r="BL143">
        <f t="shared" ca="1" si="68"/>
        <v>1.2798622331623368</v>
      </c>
      <c r="BM143">
        <f t="shared" ca="1" si="57"/>
        <v>1.2456866419938846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8"/>
        <v>2022-35</v>
      </c>
      <c r="N144">
        <f t="shared" si="53"/>
        <v>465</v>
      </c>
      <c r="O144">
        <f t="shared" si="53"/>
        <v>21</v>
      </c>
      <c r="P144">
        <f t="shared" si="53"/>
        <v>314</v>
      </c>
      <c r="Q144">
        <f t="shared" si="53"/>
        <v>903</v>
      </c>
      <c r="R144">
        <f t="shared" si="53"/>
        <v>0</v>
      </c>
      <c r="U144" t="str">
        <f t="shared" si="59"/>
        <v>2022-35</v>
      </c>
      <c r="V144">
        <f t="shared" si="54"/>
        <v>48950</v>
      </c>
      <c r="W144">
        <f t="shared" si="54"/>
        <v>3334</v>
      </c>
      <c r="X144">
        <f t="shared" si="54"/>
        <v>41133</v>
      </c>
      <c r="Y144">
        <f t="shared" si="54"/>
        <v>32651</v>
      </c>
      <c r="Z144">
        <f t="shared" si="54"/>
        <v>12</v>
      </c>
      <c r="AC144">
        <f t="shared" si="51"/>
        <v>1.2078464824523284E-4</v>
      </c>
      <c r="AD144">
        <f t="shared" si="51"/>
        <v>2.2471429182896032E-4</v>
      </c>
      <c r="AE144">
        <f t="shared" si="51"/>
        <v>1.2463230493158916E-4</v>
      </c>
      <c r="AF144">
        <f t="shared" si="51"/>
        <v>2.7219390092744875E-4</v>
      </c>
      <c r="AG144">
        <f t="shared" si="51"/>
        <v>0</v>
      </c>
      <c r="AI144" t="str">
        <f t="shared" si="60"/>
        <v>2022-35</v>
      </c>
      <c r="AJ144">
        <f t="shared" si="55"/>
        <v>1.2079923908580811E-4</v>
      </c>
      <c r="AK144">
        <f t="shared" si="55"/>
        <v>2.247648006379886E-4</v>
      </c>
      <c r="AL144">
        <f t="shared" si="55"/>
        <v>1.2464784024066909E-4</v>
      </c>
      <c r="AM144">
        <f t="shared" si="55"/>
        <v>2.722680123013264E-4</v>
      </c>
      <c r="AN144">
        <f t="shared" si="55"/>
        <v>0</v>
      </c>
      <c r="AP144" t="str">
        <f t="shared" si="61"/>
        <v>2022-35</v>
      </c>
      <c r="AQ144">
        <f t="shared" ca="1" si="62"/>
        <v>1.3862687236971925E-4</v>
      </c>
      <c r="AR144">
        <f t="shared" ca="1" si="62"/>
        <v>2.538284889610445E-4</v>
      </c>
      <c r="AS144">
        <f t="shared" ca="1" si="56"/>
        <v>1.3886154368181517E-4</v>
      </c>
      <c r="AT144">
        <f t="shared" ca="1" si="56"/>
        <v>2.8437096788100965E-4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4.3150841843027522E-3</v>
      </c>
      <c r="AY144">
        <f t="shared" ca="1" si="64"/>
        <v>7.887711579850654E-3</v>
      </c>
      <c r="AZ144">
        <f t="shared" ca="1" si="64"/>
        <v>4.0279008731135251E-3</v>
      </c>
      <c r="BA144">
        <f t="shared" ca="1" si="64"/>
        <v>7.2882106469338266E-3</v>
      </c>
      <c r="BB144" t="e">
        <f t="shared" ca="1" si="64"/>
        <v>#DIV/0!</v>
      </c>
      <c r="BD144">
        <f t="shared" ca="1" si="65"/>
        <v>1.8279392111385147</v>
      </c>
      <c r="BE144">
        <f t="shared" ca="1" si="65"/>
        <v>0.93344664926030141</v>
      </c>
      <c r="BF144">
        <f t="shared" ca="1" si="65"/>
        <v>1.6890077541120982</v>
      </c>
      <c r="BG144">
        <f t="shared" ca="1" si="66"/>
        <v>1.8094314821854383</v>
      </c>
      <c r="BI144" t="str">
        <f t="shared" si="67"/>
        <v>2022-35</v>
      </c>
      <c r="BJ144">
        <f t="shared" ca="1" si="68"/>
        <v>0.96345540663194829</v>
      </c>
      <c r="BK144">
        <f t="shared" ca="1" si="68"/>
        <v>1.0299345549444678</v>
      </c>
      <c r="BL144">
        <f t="shared" ca="1" si="68"/>
        <v>1.2890409605614173</v>
      </c>
      <c r="BM144">
        <f t="shared" ca="1" si="57"/>
        <v>1.2515756019380471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8"/>
        <v>2022-36</v>
      </c>
      <c r="N145">
        <f t="shared" si="53"/>
        <v>605</v>
      </c>
      <c r="O145">
        <f t="shared" si="53"/>
        <v>19</v>
      </c>
      <c r="P145">
        <f t="shared" si="53"/>
        <v>320</v>
      </c>
      <c r="Q145">
        <f t="shared" si="53"/>
        <v>894</v>
      </c>
      <c r="R145">
        <f t="shared" si="53"/>
        <v>0</v>
      </c>
      <c r="U145" t="str">
        <f t="shared" si="59"/>
        <v>2022-36</v>
      </c>
      <c r="V145">
        <f t="shared" ref="V145:Z160" si="69">N145+V144</f>
        <v>49555</v>
      </c>
      <c r="W145">
        <f t="shared" si="69"/>
        <v>3353</v>
      </c>
      <c r="X145">
        <f t="shared" si="69"/>
        <v>41453</v>
      </c>
      <c r="Y145">
        <f t="shared" si="69"/>
        <v>33545</v>
      </c>
      <c r="Z145">
        <f t="shared" si="69"/>
        <v>12</v>
      </c>
      <c r="AC145">
        <f t="shared" si="51"/>
        <v>1.5716890227523419E-4</v>
      </c>
      <c r="AD145">
        <f t="shared" si="51"/>
        <v>2.0335862829253673E-4</v>
      </c>
      <c r="AE145">
        <f t="shared" si="51"/>
        <v>1.2702964594058904E-4</v>
      </c>
      <c r="AF145">
        <f t="shared" si="51"/>
        <v>2.695543759620212E-4</v>
      </c>
      <c r="AG145">
        <f t="shared" si="51"/>
        <v>0</v>
      </c>
      <c r="AI145" t="str">
        <f t="shared" si="60"/>
        <v>2022-36</v>
      </c>
      <c r="AJ145">
        <f t="shared" si="55"/>
        <v>1.571936085458208E-4</v>
      </c>
      <c r="AK145">
        <f t="shared" si="55"/>
        <v>2.0339999213701867E-4</v>
      </c>
      <c r="AL145">
        <f t="shared" si="55"/>
        <v>1.2704578469250702E-4</v>
      </c>
      <c r="AM145">
        <f t="shared" si="55"/>
        <v>2.6962705674808256E-4</v>
      </c>
      <c r="AN145">
        <f t="shared" si="55"/>
        <v>0</v>
      </c>
      <c r="AP145" t="str">
        <f t="shared" si="61"/>
        <v>2022-36</v>
      </c>
      <c r="AQ145">
        <f t="shared" ca="1" si="62"/>
        <v>1.8134996034570113E-4</v>
      </c>
      <c r="AR145">
        <f t="shared" ca="1" si="62"/>
        <v>2.3077790690445577E-4</v>
      </c>
      <c r="AS145">
        <f t="shared" ca="1" si="56"/>
        <v>1.4212197386365494E-4</v>
      </c>
      <c r="AT145">
        <f t="shared" ca="1" si="56"/>
        <v>2.8208409024665807E-4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4.4964341446484535E-3</v>
      </c>
      <c r="AY145">
        <f t="shared" ca="1" si="64"/>
        <v>8.1184894867551097E-3</v>
      </c>
      <c r="AZ145">
        <f t="shared" ca="1" si="64"/>
        <v>4.17002284697718E-3</v>
      </c>
      <c r="BA145">
        <f t="shared" ca="1" si="64"/>
        <v>7.570294737180485E-3</v>
      </c>
      <c r="BB145" t="e">
        <f t="shared" ca="1" si="64"/>
        <v>#DIV/0!</v>
      </c>
      <c r="BD145">
        <f t="shared" ca="1" si="65"/>
        <v>1.805539506548214</v>
      </c>
      <c r="BE145">
        <f t="shared" ca="1" si="65"/>
        <v>0.9274066321954787</v>
      </c>
      <c r="BF145">
        <f t="shared" ca="1" si="65"/>
        <v>1.6836218420301932</v>
      </c>
      <c r="BG145">
        <f t="shared" ca="1" si="66"/>
        <v>1.815408455775761</v>
      </c>
      <c r="BI145" t="str">
        <f t="shared" si="67"/>
        <v>2022-36</v>
      </c>
      <c r="BJ145">
        <f t="shared" ca="1" si="68"/>
        <v>0.95164915160826946</v>
      </c>
      <c r="BK145">
        <f t="shared" ca="1" si="68"/>
        <v>1.0232701973269813</v>
      </c>
      <c r="BL145">
        <f t="shared" ca="1" si="68"/>
        <v>1.2849304635748549</v>
      </c>
      <c r="BM145">
        <f t="shared" ca="1" si="57"/>
        <v>1.2557098476349557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8"/>
        <v>2022-37</v>
      </c>
      <c r="N146">
        <f t="shared" si="53"/>
        <v>533</v>
      </c>
      <c r="O146">
        <f t="shared" si="53"/>
        <v>21</v>
      </c>
      <c r="P146">
        <f t="shared" si="53"/>
        <v>324</v>
      </c>
      <c r="Q146">
        <f t="shared" si="53"/>
        <v>996</v>
      </c>
      <c r="R146">
        <f t="shared" si="53"/>
        <v>0</v>
      </c>
      <c r="U146" t="str">
        <f t="shared" si="59"/>
        <v>2022-37</v>
      </c>
      <c r="V146">
        <f t="shared" si="69"/>
        <v>50088</v>
      </c>
      <c r="W146">
        <f t="shared" si="69"/>
        <v>3374</v>
      </c>
      <c r="X146">
        <f t="shared" si="69"/>
        <v>41777</v>
      </c>
      <c r="Y146">
        <f t="shared" si="69"/>
        <v>34541</v>
      </c>
      <c r="Z146">
        <f t="shared" si="69"/>
        <v>12</v>
      </c>
      <c r="AC146">
        <f t="shared" si="51"/>
        <v>1.3848626972292612E-4</v>
      </c>
      <c r="AD146">
        <f t="shared" si="51"/>
        <v>2.2481051685008349E-4</v>
      </c>
      <c r="AE146">
        <f t="shared" si="51"/>
        <v>1.2863385682813523E-4</v>
      </c>
      <c r="AF146">
        <f t="shared" si="51"/>
        <v>3.0038987348338553E-4</v>
      </c>
      <c r="AG146">
        <f t="shared" si="51"/>
        <v>0</v>
      </c>
      <c r="AI146" t="str">
        <f t="shared" si="60"/>
        <v>2022-37</v>
      </c>
      <c r="AJ146">
        <f t="shared" si="55"/>
        <v>1.3850545104750133E-4</v>
      </c>
      <c r="AK146">
        <f t="shared" si="55"/>
        <v>2.2486106893045011E-4</v>
      </c>
      <c r="AL146">
        <f t="shared" si="55"/>
        <v>1.2865040580344351E-4</v>
      </c>
      <c r="AM146">
        <f t="shared" si="55"/>
        <v>3.0048013693385997E-4</v>
      </c>
      <c r="AN146">
        <f t="shared" si="55"/>
        <v>0</v>
      </c>
      <c r="AP146" t="str">
        <f t="shared" si="61"/>
        <v>2022-37</v>
      </c>
      <c r="AQ146">
        <f t="shared" ca="1" si="62"/>
        <v>1.6063818997003596E-4</v>
      </c>
      <c r="AR146">
        <f t="shared" ca="1" si="62"/>
        <v>2.5632372301095696E-4</v>
      </c>
      <c r="AS146">
        <f t="shared" ca="1" si="56"/>
        <v>1.4451597946396841E-4</v>
      </c>
      <c r="AT146">
        <f t="shared" ca="1" si="56"/>
        <v>3.1488891741502869E-4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4.6570723346184891E-3</v>
      </c>
      <c r="AY146">
        <f t="shared" ca="1" si="64"/>
        <v>8.3748132097660674E-3</v>
      </c>
      <c r="AZ146">
        <f t="shared" ca="1" si="64"/>
        <v>4.3145388264411487E-3</v>
      </c>
      <c r="BA146">
        <f t="shared" ca="1" si="64"/>
        <v>7.8851836545955137E-3</v>
      </c>
      <c r="BB146" t="e">
        <f t="shared" ca="1" si="64"/>
        <v>#DIV/0!</v>
      </c>
      <c r="BD146">
        <f t="shared" ca="1" si="65"/>
        <v>1.7983000065323527</v>
      </c>
      <c r="BE146">
        <f t="shared" ca="1" si="65"/>
        <v>0.92644874643000341</v>
      </c>
      <c r="BF146">
        <f t="shared" ca="1" si="65"/>
        <v>1.693163233901428</v>
      </c>
      <c r="BG146">
        <f t="shared" ca="1" si="66"/>
        <v>1.8275843541543964</v>
      </c>
      <c r="BI146" t="str">
        <f t="shared" si="67"/>
        <v>2022-37</v>
      </c>
      <c r="BJ146">
        <f t="shared" ca="1" si="68"/>
        <v>0.94783341452626368</v>
      </c>
      <c r="BK146">
        <f t="shared" ca="1" si="68"/>
        <v>1.0222132974491638</v>
      </c>
      <c r="BL146">
        <f t="shared" ca="1" si="68"/>
        <v>1.2922123987304783</v>
      </c>
      <c r="BM146">
        <f t="shared" ca="1" si="57"/>
        <v>1.2641318616721886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8"/>
        <v>2022-38</v>
      </c>
      <c r="N147">
        <f t="shared" si="53"/>
        <v>581</v>
      </c>
      <c r="O147">
        <f t="shared" si="53"/>
        <v>30</v>
      </c>
      <c r="P147">
        <f t="shared" si="53"/>
        <v>340</v>
      </c>
      <c r="Q147">
        <f t="shared" si="53"/>
        <v>978</v>
      </c>
      <c r="R147">
        <f t="shared" si="53"/>
        <v>0</v>
      </c>
      <c r="U147" t="str">
        <f t="shared" si="59"/>
        <v>2022-38</v>
      </c>
      <c r="V147">
        <f t="shared" si="69"/>
        <v>50669</v>
      </c>
      <c r="W147">
        <f t="shared" si="69"/>
        <v>3404</v>
      </c>
      <c r="X147">
        <f t="shared" si="69"/>
        <v>42117</v>
      </c>
      <c r="Y147">
        <f t="shared" si="69"/>
        <v>35519</v>
      </c>
      <c r="Z147">
        <f t="shared" si="69"/>
        <v>12</v>
      </c>
      <c r="AC147">
        <f t="shared" si="51"/>
        <v>1.5097873720448706E-4</v>
      </c>
      <c r="AD147">
        <f t="shared" si="51"/>
        <v>3.2123009711856605E-4</v>
      </c>
      <c r="AE147">
        <f t="shared" si="51"/>
        <v>1.3500351207665977E-4</v>
      </c>
      <c r="AF147">
        <f t="shared" si="51"/>
        <v>2.9504977079339127E-4</v>
      </c>
      <c r="AG147">
        <f t="shared" si="51"/>
        <v>0</v>
      </c>
      <c r="AI147" t="str">
        <f t="shared" si="60"/>
        <v>2022-38</v>
      </c>
      <c r="AJ147">
        <f t="shared" si="55"/>
        <v>1.5100153551250993E-4</v>
      </c>
      <c r="AK147">
        <f t="shared" si="55"/>
        <v>3.2133332181681054E-4</v>
      </c>
      <c r="AL147">
        <f t="shared" si="55"/>
        <v>1.3502174069093622E-4</v>
      </c>
      <c r="AM147">
        <f t="shared" si="55"/>
        <v>2.9513685299599067E-4</v>
      </c>
      <c r="AN147">
        <f t="shared" si="55"/>
        <v>0</v>
      </c>
      <c r="AP147" t="str">
        <f t="shared" si="61"/>
        <v>2022-38</v>
      </c>
      <c r="AQ147">
        <f t="shared" ca="1" si="62"/>
        <v>1.7606079335215179E-4</v>
      </c>
      <c r="AR147">
        <f t="shared" ca="1" si="62"/>
        <v>3.6801161718603802E-4</v>
      </c>
      <c r="AS147">
        <f t="shared" ca="1" si="56"/>
        <v>1.5230429563325374E-4</v>
      </c>
      <c r="AT147">
        <f t="shared" ca="1" si="56"/>
        <v>3.098072205282776E-4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4.8331331279706409E-3</v>
      </c>
      <c r="AY147">
        <f t="shared" ca="1" si="64"/>
        <v>8.7428248269521055E-3</v>
      </c>
      <c r="AZ147">
        <f t="shared" ca="1" si="64"/>
        <v>4.4668431220744025E-3</v>
      </c>
      <c r="BA147">
        <f t="shared" ca="1" si="64"/>
        <v>8.1949908751237921E-3</v>
      </c>
      <c r="BB147" t="e">
        <f t="shared" ca="1" si="64"/>
        <v>#DIV/0!</v>
      </c>
      <c r="BD147">
        <f t="shared" ca="1" si="65"/>
        <v>1.8089352383767432</v>
      </c>
      <c r="BE147">
        <f t="shared" ca="1" si="65"/>
        <v>0.92421272160362822</v>
      </c>
      <c r="BF147">
        <f t="shared" ca="1" si="65"/>
        <v>1.6955855876795896</v>
      </c>
      <c r="BG147">
        <f t="shared" ca="1" si="66"/>
        <v>1.8346269728223716</v>
      </c>
      <c r="BI147" t="str">
        <f t="shared" si="67"/>
        <v>2022-38</v>
      </c>
      <c r="BJ147">
        <f t="shared" ca="1" si="68"/>
        <v>0.95343894646016225</v>
      </c>
      <c r="BK147">
        <f t="shared" ca="1" si="68"/>
        <v>1.0197461406639072</v>
      </c>
      <c r="BL147">
        <f t="shared" ca="1" si="68"/>
        <v>1.2940611251400633</v>
      </c>
      <c r="BM147">
        <f t="shared" ca="1" si="57"/>
        <v>1.269003209266929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8"/>
        <v>2022-39</v>
      </c>
      <c r="N148">
        <f t="shared" si="53"/>
        <v>602</v>
      </c>
      <c r="O148">
        <f t="shared" si="53"/>
        <v>29</v>
      </c>
      <c r="P148">
        <f t="shared" si="53"/>
        <v>351</v>
      </c>
      <c r="Q148">
        <f t="shared" si="53"/>
        <v>975</v>
      </c>
      <c r="R148">
        <f t="shared" si="53"/>
        <v>0</v>
      </c>
      <c r="U148" t="str">
        <f t="shared" si="59"/>
        <v>2022-39</v>
      </c>
      <c r="V148">
        <f t="shared" si="69"/>
        <v>51271</v>
      </c>
      <c r="W148">
        <f t="shared" si="69"/>
        <v>3433</v>
      </c>
      <c r="X148">
        <f t="shared" si="69"/>
        <v>42468</v>
      </c>
      <c r="Y148">
        <f t="shared" si="69"/>
        <v>36494</v>
      </c>
      <c r="Z148">
        <f t="shared" si="69"/>
        <v>12</v>
      </c>
      <c r="AC148">
        <f t="shared" si="51"/>
        <v>1.5645942204097418E-4</v>
      </c>
      <c r="AD148">
        <f t="shared" si="51"/>
        <v>3.1062220841679075E-4</v>
      </c>
      <c r="AE148">
        <f t="shared" si="51"/>
        <v>1.3939009091331486E-4</v>
      </c>
      <c r="AF148">
        <f t="shared" si="51"/>
        <v>2.9423152309023372E-4</v>
      </c>
      <c r="AG148">
        <f t="shared" si="51"/>
        <v>0</v>
      </c>
      <c r="AI148" t="str">
        <f t="shared" si="60"/>
        <v>2022-39</v>
      </c>
      <c r="AJ148">
        <f t="shared" si="55"/>
        <v>1.5648390574175434E-4</v>
      </c>
      <c r="AK148">
        <f t="shared" si="55"/>
        <v>3.1071872705308178E-4</v>
      </c>
      <c r="AL148">
        <f t="shared" si="55"/>
        <v>1.3940952344527601E-4</v>
      </c>
      <c r="AM148">
        <f t="shared" si="55"/>
        <v>2.9431812288368842E-4</v>
      </c>
      <c r="AN148">
        <f t="shared" si="55"/>
        <v>0</v>
      </c>
      <c r="AP148" t="str">
        <f t="shared" si="61"/>
        <v>2022-39</v>
      </c>
      <c r="AQ148">
        <f t="shared" ca="1" si="62"/>
        <v>1.8342153477722347E-4</v>
      </c>
      <c r="AR148">
        <f t="shared" ca="1" si="62"/>
        <v>3.5752336326400834E-4</v>
      </c>
      <c r="AS148">
        <f t="shared" ca="1" si="56"/>
        <v>1.5790818150281766E-4</v>
      </c>
      <c r="AT148">
        <f t="shared" ca="1" si="56"/>
        <v>3.0946503286030267E-4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5.0165546627478647E-3</v>
      </c>
      <c r="AY148">
        <f t="shared" ca="1" si="64"/>
        <v>9.1003481902161131E-3</v>
      </c>
      <c r="AZ148">
        <f t="shared" ca="1" si="64"/>
        <v>4.6247513035772205E-3</v>
      </c>
      <c r="BA148">
        <f t="shared" ca="1" si="64"/>
        <v>8.5044559079840952E-3</v>
      </c>
      <c r="BB148" t="e">
        <f t="shared" ca="1" si="64"/>
        <v>#DIV/0!</v>
      </c>
      <c r="BD148">
        <f t="shared" ca="1" si="65"/>
        <v>1.8140633964967725</v>
      </c>
      <c r="BE148">
        <f t="shared" ca="1" si="65"/>
        <v>0.92189791888841288</v>
      </c>
      <c r="BF148">
        <f t="shared" ca="1" si="65"/>
        <v>1.6952782297254387</v>
      </c>
      <c r="BG148">
        <f t="shared" ca="1" si="66"/>
        <v>1.8389001591082192</v>
      </c>
      <c r="BI148" t="str">
        <f t="shared" si="67"/>
        <v>2022-39</v>
      </c>
      <c r="BJ148">
        <f t="shared" ca="1" si="68"/>
        <v>0.95614185454195155</v>
      </c>
      <c r="BK148">
        <f t="shared" ca="1" si="68"/>
        <v>1.0171920629282714</v>
      </c>
      <c r="BL148">
        <f t="shared" ca="1" si="68"/>
        <v>1.2938265513250586</v>
      </c>
      <c r="BM148">
        <f t="shared" ca="1" si="57"/>
        <v>1.2719589529635311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8"/>
        <v>2022-40</v>
      </c>
      <c r="N149">
        <f t="shared" si="53"/>
        <v>649</v>
      </c>
      <c r="O149">
        <f t="shared" si="53"/>
        <v>25</v>
      </c>
      <c r="P149">
        <f t="shared" si="53"/>
        <v>357</v>
      </c>
      <c r="Q149">
        <f t="shared" si="53"/>
        <v>1034</v>
      </c>
      <c r="R149">
        <f t="shared" si="53"/>
        <v>0</v>
      </c>
      <c r="U149" t="str">
        <f t="shared" si="59"/>
        <v>2022-40</v>
      </c>
      <c r="V149">
        <f t="shared" si="69"/>
        <v>51920</v>
      </c>
      <c r="W149">
        <f t="shared" si="69"/>
        <v>3458</v>
      </c>
      <c r="X149">
        <f t="shared" si="69"/>
        <v>42825</v>
      </c>
      <c r="Y149">
        <f t="shared" si="69"/>
        <v>37528</v>
      </c>
      <c r="Z149">
        <f t="shared" si="69"/>
        <v>12</v>
      </c>
      <c r="AC149">
        <f t="shared" si="51"/>
        <v>1.6870108740717866E-4</v>
      </c>
      <c r="AD149">
        <f t="shared" si="51"/>
        <v>2.6786096944242063E-4</v>
      </c>
      <c r="AE149">
        <f t="shared" si="51"/>
        <v>1.417925919924123E-4</v>
      </c>
      <c r="AF149">
        <f t="shared" si="51"/>
        <v>3.1212814037434849E-4</v>
      </c>
      <c r="AG149">
        <f t="shared" si="51"/>
        <v>0</v>
      </c>
      <c r="AI149" t="str">
        <f t="shared" si="60"/>
        <v>2022-40</v>
      </c>
      <c r="AJ149">
        <f t="shared" si="55"/>
        <v>1.6872955266644099E-4</v>
      </c>
      <c r="AK149">
        <f t="shared" si="55"/>
        <v>2.6793273976831737E-4</v>
      </c>
      <c r="AL149">
        <f t="shared" si="55"/>
        <v>1.4181270022040667E-4</v>
      </c>
      <c r="AM149">
        <f t="shared" si="55"/>
        <v>3.1222559730497752E-4</v>
      </c>
      <c r="AN149">
        <f t="shared" si="55"/>
        <v>0</v>
      </c>
      <c r="AP149" t="str">
        <f t="shared" si="61"/>
        <v>2022-40</v>
      </c>
      <c r="AQ149">
        <f t="shared" ca="1" si="62"/>
        <v>1.9882507537007725E-4</v>
      </c>
      <c r="AR149">
        <f t="shared" ca="1" si="62"/>
        <v>3.0973766240601663E-4</v>
      </c>
      <c r="AS149">
        <f t="shared" ca="1" si="56"/>
        <v>1.6129876997825773E-4</v>
      </c>
      <c r="AT149">
        <f t="shared" ca="1" si="56"/>
        <v>3.2884373354686132E-4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5.2153797381179418E-3</v>
      </c>
      <c r="AY149">
        <f t="shared" ca="1" si="64"/>
        <v>9.4100858526221295E-3</v>
      </c>
      <c r="AZ149">
        <f t="shared" ca="1" si="64"/>
        <v>4.7860500735554786E-3</v>
      </c>
      <c r="BA149">
        <f t="shared" ca="1" si="64"/>
        <v>8.8332996415309561E-3</v>
      </c>
      <c r="BB149" t="e">
        <f t="shared" ca="1" si="64"/>
        <v>#DIV/0!</v>
      </c>
      <c r="BD149">
        <f t="shared" ca="1" si="65"/>
        <v>1.804295434874301</v>
      </c>
      <c r="BE149">
        <f t="shared" ca="1" si="65"/>
        <v>0.91768007582945554</v>
      </c>
      <c r="BF149">
        <f t="shared" ca="1" si="65"/>
        <v>1.6937021051354166</v>
      </c>
      <c r="BG149">
        <f t="shared" ca="1" si="66"/>
        <v>1.8456346059431932</v>
      </c>
      <c r="BI149" t="str">
        <f t="shared" si="67"/>
        <v>2022-40</v>
      </c>
      <c r="BJ149">
        <f t="shared" ca="1" si="68"/>
        <v>0.95099343637815381</v>
      </c>
      <c r="BK149">
        <f t="shared" ca="1" si="68"/>
        <v>1.0125382326132821</v>
      </c>
      <c r="BL149">
        <f t="shared" ca="1" si="68"/>
        <v>1.2926236621432059</v>
      </c>
      <c r="BM149">
        <f t="shared" ca="1" si="57"/>
        <v>1.2766171394901753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8"/>
        <v>2022-41</v>
      </c>
      <c r="N150">
        <f t="shared" si="53"/>
        <v>629</v>
      </c>
      <c r="O150">
        <f t="shared" si="53"/>
        <v>18</v>
      </c>
      <c r="P150">
        <f t="shared" si="53"/>
        <v>317</v>
      </c>
      <c r="Q150">
        <f t="shared" si="53"/>
        <v>1009</v>
      </c>
      <c r="R150">
        <f t="shared" si="53"/>
        <v>0</v>
      </c>
      <c r="U150" t="str">
        <f t="shared" si="59"/>
        <v>2022-41</v>
      </c>
      <c r="V150">
        <f t="shared" si="69"/>
        <v>52549</v>
      </c>
      <c r="W150">
        <f t="shared" si="69"/>
        <v>3476</v>
      </c>
      <c r="X150">
        <f t="shared" si="69"/>
        <v>43142</v>
      </c>
      <c r="Y150">
        <f t="shared" si="69"/>
        <v>38537</v>
      </c>
      <c r="Z150">
        <f t="shared" si="69"/>
        <v>12</v>
      </c>
      <c r="AC150">
        <f t="shared" si="51"/>
        <v>1.6352987423018766E-4</v>
      </c>
      <c r="AD150">
        <f t="shared" si="51"/>
        <v>1.9291157147909588E-4</v>
      </c>
      <c r="AE150">
        <f t="shared" si="51"/>
        <v>1.259233218333959E-4</v>
      </c>
      <c r="AF150">
        <f t="shared" si="51"/>
        <v>3.0467662004017262E-4</v>
      </c>
      <c r="AG150">
        <f t="shared" si="51"/>
        <v>0</v>
      </c>
      <c r="AI150" t="str">
        <f t="shared" si="60"/>
        <v>2022-41</v>
      </c>
      <c r="AJ150">
        <f t="shared" si="55"/>
        <v>1.6355662098833986E-4</v>
      </c>
      <c r="AK150">
        <f t="shared" si="55"/>
        <v>1.9294879413261746E-4</v>
      </c>
      <c r="AL150">
        <f t="shared" si="55"/>
        <v>1.2593918067977281E-4</v>
      </c>
      <c r="AM150">
        <f t="shared" si="55"/>
        <v>3.0476947853306439E-4</v>
      </c>
      <c r="AN150">
        <f t="shared" si="55"/>
        <v>0</v>
      </c>
      <c r="AP150" t="str">
        <f t="shared" si="61"/>
        <v>2022-41</v>
      </c>
      <c r="AQ150">
        <f t="shared" ca="1" si="62"/>
        <v>1.9375257592510291E-4</v>
      </c>
      <c r="AR150">
        <f t="shared" ca="1" si="62"/>
        <v>2.240998332415711E-4</v>
      </c>
      <c r="AS150">
        <f t="shared" ca="1" si="56"/>
        <v>1.4384028418902675E-4</v>
      </c>
      <c r="AT150">
        <f t="shared" ca="1" si="56"/>
        <v>3.2152816590458989E-4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5.4091323140430447E-3</v>
      </c>
      <c r="AY150">
        <f t="shared" ca="1" si="64"/>
        <v>9.6341856858637009E-3</v>
      </c>
      <c r="AZ150">
        <f t="shared" ca="1" si="64"/>
        <v>4.9298903577445052E-3</v>
      </c>
      <c r="BA150">
        <f t="shared" ca="1" si="64"/>
        <v>9.1548278074355463E-3</v>
      </c>
      <c r="BB150" t="e">
        <f t="shared" ca="1" si="64"/>
        <v>#DIV/0!</v>
      </c>
      <c r="BD150">
        <f t="shared" ca="1" si="65"/>
        <v>1.7810963249783491</v>
      </c>
      <c r="BE150">
        <f t="shared" ca="1" si="65"/>
        <v>0.911401324930739</v>
      </c>
      <c r="BF150">
        <f t="shared" ca="1" si="65"/>
        <v>1.6924762190911891</v>
      </c>
      <c r="BG150">
        <f t="shared" ca="1" si="66"/>
        <v>1.8570043435254024</v>
      </c>
      <c r="BI150" t="str">
        <f t="shared" si="67"/>
        <v>2022-41</v>
      </c>
      <c r="BJ150">
        <f t="shared" ca="1" si="68"/>
        <v>0.9387658372752371</v>
      </c>
      <c r="BK150">
        <f t="shared" ca="1" si="68"/>
        <v>1.0056104638783454</v>
      </c>
      <c r="BL150">
        <f t="shared" ca="1" si="68"/>
        <v>1.2916880729961799</v>
      </c>
      <c r="BM150">
        <f t="shared" ca="1" si="57"/>
        <v>1.2844815357375228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8"/>
        <v>2022-42</v>
      </c>
      <c r="N151">
        <f t="shared" si="53"/>
        <v>558</v>
      </c>
      <c r="O151">
        <f t="shared" si="53"/>
        <v>31</v>
      </c>
      <c r="P151">
        <f t="shared" si="53"/>
        <v>340</v>
      </c>
      <c r="Q151">
        <f t="shared" si="53"/>
        <v>984</v>
      </c>
      <c r="R151">
        <f t="shared" si="53"/>
        <v>0</v>
      </c>
      <c r="U151" t="str">
        <f t="shared" si="59"/>
        <v>2022-42</v>
      </c>
      <c r="V151">
        <f t="shared" si="69"/>
        <v>53107</v>
      </c>
      <c r="W151">
        <f t="shared" si="69"/>
        <v>3507</v>
      </c>
      <c r="X151">
        <f t="shared" si="69"/>
        <v>43482</v>
      </c>
      <c r="Y151">
        <f t="shared" si="69"/>
        <v>39521</v>
      </c>
      <c r="Z151">
        <f t="shared" si="69"/>
        <v>12</v>
      </c>
      <c r="AC151">
        <f t="shared" si="51"/>
        <v>1.4509474452793894E-4</v>
      </c>
      <c r="AD151">
        <f t="shared" si="51"/>
        <v>3.3230069997534543E-4</v>
      </c>
      <c r="AE151">
        <f t="shared" si="51"/>
        <v>1.3507672357899287E-4</v>
      </c>
      <c r="AF151">
        <f t="shared" si="51"/>
        <v>2.9721820074854282E-4</v>
      </c>
      <c r="AG151">
        <f t="shared" si="51"/>
        <v>0</v>
      </c>
      <c r="AI151" t="str">
        <f t="shared" si="60"/>
        <v>2022-42</v>
      </c>
      <c r="AJ151">
        <f t="shared" si="55"/>
        <v>1.4511580032255486E-4</v>
      </c>
      <c r="AK151">
        <f t="shared" si="55"/>
        <v>3.3241116349755063E-4</v>
      </c>
      <c r="AL151">
        <f t="shared" si="55"/>
        <v>1.3509497197060482E-4</v>
      </c>
      <c r="AM151">
        <f t="shared" si="55"/>
        <v>2.973065678610511E-4</v>
      </c>
      <c r="AN151">
        <f t="shared" si="55"/>
        <v>0</v>
      </c>
      <c r="AP151" t="str">
        <f t="shared" si="61"/>
        <v>2022-42</v>
      </c>
      <c r="AQ151">
        <f t="shared" ca="1" si="62"/>
        <v>1.7281976557505818E-4</v>
      </c>
      <c r="AR151">
        <f t="shared" ca="1" si="62"/>
        <v>3.8788795911275797E-4</v>
      </c>
      <c r="AS151">
        <f t="shared" ca="1" si="56"/>
        <v>1.5493965836700565E-4</v>
      </c>
      <c r="AT151">
        <f t="shared" ca="1" si="56"/>
        <v>3.1418000378260742E-4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5.5819520796181032E-3</v>
      </c>
      <c r="AY151">
        <f t="shared" ca="1" si="64"/>
        <v>1.0022073644976459E-2</v>
      </c>
      <c r="AZ151">
        <f t="shared" ca="1" si="64"/>
        <v>5.0848300161115108E-3</v>
      </c>
      <c r="BA151">
        <f t="shared" ca="1" si="64"/>
        <v>9.4690078112181532E-3</v>
      </c>
      <c r="BB151" t="e">
        <f t="shared" ca="1" si="64"/>
        <v>#DIV/0!</v>
      </c>
      <c r="BD151">
        <f t="shared" ca="1" si="65"/>
        <v>1.7954424369874082</v>
      </c>
      <c r="BE151">
        <f t="shared" ca="1" si="65"/>
        <v>0.91094118035843052</v>
      </c>
      <c r="BF151">
        <f t="shared" ca="1" si="65"/>
        <v>1.6963613582053518</v>
      </c>
      <c r="BG151">
        <f t="shared" ca="1" si="66"/>
        <v>1.8622073464039466</v>
      </c>
      <c r="BI151" t="str">
        <f t="shared" si="67"/>
        <v>2022-42</v>
      </c>
      <c r="BJ151">
        <f t="shared" ca="1" si="68"/>
        <v>0.9463272698956724</v>
      </c>
      <c r="BK151">
        <f t="shared" ca="1" si="68"/>
        <v>1.0051027553813829</v>
      </c>
      <c r="BL151">
        <f t="shared" ca="1" si="68"/>
        <v>1.2946531887237083</v>
      </c>
      <c r="BM151">
        <f t="shared" ca="1" si="57"/>
        <v>1.28808042938103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8"/>
        <v>2022-43</v>
      </c>
      <c r="N152">
        <f t="shared" si="53"/>
        <v>595</v>
      </c>
      <c r="O152">
        <f t="shared" si="53"/>
        <v>30</v>
      </c>
      <c r="P152">
        <f t="shared" si="53"/>
        <v>302</v>
      </c>
      <c r="Q152">
        <f t="shared" si="53"/>
        <v>1025</v>
      </c>
      <c r="R152">
        <f t="shared" si="53"/>
        <v>0</v>
      </c>
      <c r="U152" t="str">
        <f t="shared" si="59"/>
        <v>2022-43</v>
      </c>
      <c r="V152">
        <f t="shared" si="69"/>
        <v>53702</v>
      </c>
      <c r="W152">
        <f t="shared" si="69"/>
        <v>3537</v>
      </c>
      <c r="X152">
        <f t="shared" si="69"/>
        <v>43784</v>
      </c>
      <c r="Y152">
        <f t="shared" si="69"/>
        <v>40546</v>
      </c>
      <c r="Z152">
        <f t="shared" si="69"/>
        <v>12</v>
      </c>
      <c r="AC152">
        <f t="shared" si="51"/>
        <v>1.5473817390750298E-4</v>
      </c>
      <c r="AD152">
        <f t="shared" si="51"/>
        <v>3.2168821977739175E-4</v>
      </c>
      <c r="AE152">
        <f t="shared" si="51"/>
        <v>1.1999612197963403E-4</v>
      </c>
      <c r="AF152">
        <f t="shared" si="51"/>
        <v>3.0969433924068991E-4</v>
      </c>
      <c r="AG152">
        <f t="shared" si="51"/>
        <v>0</v>
      </c>
      <c r="AI152" t="str">
        <f t="shared" si="60"/>
        <v>2022-43</v>
      </c>
      <c r="AJ152">
        <f t="shared" si="55"/>
        <v>1.5476212182441687E-4</v>
      </c>
      <c r="AK152">
        <f t="shared" si="55"/>
        <v>3.217917391650441E-4</v>
      </c>
      <c r="AL152">
        <f t="shared" si="55"/>
        <v>1.2001052292102137E-4</v>
      </c>
      <c r="AM152">
        <f t="shared" si="55"/>
        <v>3.0979028201416159E-4</v>
      </c>
      <c r="AN152">
        <f t="shared" si="55"/>
        <v>0</v>
      </c>
      <c r="AP152" t="str">
        <f t="shared" si="61"/>
        <v>2022-43</v>
      </c>
      <c r="AQ152">
        <f t="shared" ca="1" si="62"/>
        <v>1.8528605751980443E-4</v>
      </c>
      <c r="AR152">
        <f t="shared" ca="1" si="62"/>
        <v>3.7725657896557564E-4</v>
      </c>
      <c r="AS152">
        <f t="shared" ca="1" si="56"/>
        <v>1.3821223065099895E-4</v>
      </c>
      <c r="AT152">
        <f t="shared" ca="1" si="56"/>
        <v>3.2792030796584428E-4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5.7672381371379079E-3</v>
      </c>
      <c r="AY152">
        <f t="shared" ca="1" si="64"/>
        <v>1.0399330223942035E-2</v>
      </c>
      <c r="AZ152">
        <f t="shared" ca="1" si="64"/>
        <v>5.2230422467625095E-3</v>
      </c>
      <c r="BA152">
        <f t="shared" ca="1" si="64"/>
        <v>9.7969281191839976E-3</v>
      </c>
      <c r="BB152" t="e">
        <f t="shared" ca="1" si="64"/>
        <v>#DIV/0!</v>
      </c>
      <c r="BD152">
        <f t="shared" ca="1" si="65"/>
        <v>1.803173369411599</v>
      </c>
      <c r="BE152">
        <f t="shared" ca="1" si="65"/>
        <v>0.9056401214177251</v>
      </c>
      <c r="BF152">
        <f t="shared" ca="1" si="65"/>
        <v>1.6987209278037361</v>
      </c>
      <c r="BG152">
        <f t="shared" ca="1" si="66"/>
        <v>1.8757129765237111</v>
      </c>
      <c r="BI152" t="str">
        <f t="shared" si="67"/>
        <v>2022-43</v>
      </c>
      <c r="BJ152">
        <f t="shared" ca="1" si="68"/>
        <v>0.95040202719449618</v>
      </c>
      <c r="BK152">
        <f t="shared" ca="1" si="68"/>
        <v>0.99925374003041856</v>
      </c>
      <c r="BL152">
        <f t="shared" ca="1" si="68"/>
        <v>1.2964539986099908</v>
      </c>
      <c r="BM152">
        <f t="shared" ca="1" si="57"/>
        <v>1.2974222128711024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8"/>
        <v>2022-44</v>
      </c>
      <c r="N153">
        <f t="shared" si="53"/>
        <v>536</v>
      </c>
      <c r="O153">
        <f t="shared" si="53"/>
        <v>17</v>
      </c>
      <c r="P153">
        <f t="shared" si="53"/>
        <v>293</v>
      </c>
      <c r="Q153">
        <f t="shared" si="53"/>
        <v>957</v>
      </c>
      <c r="R153">
        <f t="shared" si="53"/>
        <v>0</v>
      </c>
      <c r="U153" t="str">
        <f t="shared" si="59"/>
        <v>2022-44</v>
      </c>
      <c r="V153">
        <f t="shared" si="69"/>
        <v>54238</v>
      </c>
      <c r="W153">
        <f t="shared" si="69"/>
        <v>3554</v>
      </c>
      <c r="X153">
        <f t="shared" si="69"/>
        <v>44077</v>
      </c>
      <c r="Y153">
        <f t="shared" si="69"/>
        <v>41503</v>
      </c>
      <c r="Z153">
        <f t="shared" si="69"/>
        <v>12</v>
      </c>
      <c r="AC153">
        <f t="shared" si="51"/>
        <v>1.3941596156697298E-4</v>
      </c>
      <c r="AD153">
        <f t="shared" si="51"/>
        <v>1.8234865061998541E-4</v>
      </c>
      <c r="AE153">
        <f t="shared" si="51"/>
        <v>1.1643405024387569E-4</v>
      </c>
      <c r="AF153">
        <f t="shared" si="51"/>
        <v>2.8923833904052659E-4</v>
      </c>
      <c r="AG153">
        <f t="shared" si="51"/>
        <v>0</v>
      </c>
      <c r="AI153" t="str">
        <f t="shared" si="60"/>
        <v>2022-44</v>
      </c>
      <c r="AJ153">
        <f t="shared" si="55"/>
        <v>1.3943540131338149E-4</v>
      </c>
      <c r="AK153">
        <f t="shared" si="55"/>
        <v>1.8238190822031134E-4</v>
      </c>
      <c r="AL153">
        <f t="shared" si="55"/>
        <v>1.1644760884221352E-4</v>
      </c>
      <c r="AM153">
        <f t="shared" si="55"/>
        <v>2.8932202407984994E-4</v>
      </c>
      <c r="AN153">
        <f t="shared" si="55"/>
        <v>0</v>
      </c>
      <c r="AP153" t="str">
        <f t="shared" si="61"/>
        <v>2022-44</v>
      </c>
      <c r="AQ153">
        <f t="shared" ca="1" si="62"/>
        <v>1.6782261001211963E-4</v>
      </c>
      <c r="AR153">
        <f t="shared" ca="1" si="62"/>
        <v>2.1482010265434331E-4</v>
      </c>
      <c r="AS153">
        <f t="shared" ca="1" si="56"/>
        <v>1.3466708604682463E-4</v>
      </c>
      <c r="AT153">
        <f t="shared" ca="1" si="56"/>
        <v>3.0676690440504829E-4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5.9350607471500274E-3</v>
      </c>
      <c r="AY153">
        <f t="shared" ca="1" si="64"/>
        <v>1.0614150326596378E-2</v>
      </c>
      <c r="AZ153">
        <f t="shared" ca="1" si="64"/>
        <v>5.3577093328093343E-3</v>
      </c>
      <c r="BA153">
        <f t="shared" ca="1" si="64"/>
        <v>1.0103695023589047E-2</v>
      </c>
      <c r="BB153" t="e">
        <f t="shared" ca="1" si="64"/>
        <v>#DIV/0!</v>
      </c>
      <c r="BD153">
        <f t="shared" ca="1" si="65"/>
        <v>1.7883810762498453</v>
      </c>
      <c r="BE153">
        <f t="shared" ca="1" si="65"/>
        <v>0.90272190312155898</v>
      </c>
      <c r="BF153">
        <f t="shared" ca="1" si="65"/>
        <v>1.7023743233699447</v>
      </c>
      <c r="BG153">
        <f t="shared" ca="1" si="66"/>
        <v>1.8858236600698788</v>
      </c>
      <c r="BI153" t="str">
        <f t="shared" si="67"/>
        <v>2022-44</v>
      </c>
      <c r="BJ153">
        <f t="shared" ca="1" si="68"/>
        <v>0.94260542502286282</v>
      </c>
      <c r="BK153">
        <f t="shared" ca="1" si="68"/>
        <v>0.99603387324480808</v>
      </c>
      <c r="BL153">
        <f t="shared" ca="1" si="68"/>
        <v>1.2992422490005</v>
      </c>
      <c r="BM153">
        <f t="shared" ca="1" si="57"/>
        <v>1.3044157271157069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8"/>
        <v>2022-45</v>
      </c>
      <c r="N154">
        <f t="shared" si="53"/>
        <v>541</v>
      </c>
      <c r="O154">
        <f t="shared" si="53"/>
        <v>13</v>
      </c>
      <c r="P154">
        <f t="shared" si="53"/>
        <v>310</v>
      </c>
      <c r="Q154">
        <f t="shared" si="53"/>
        <v>978</v>
      </c>
      <c r="R154">
        <f t="shared" si="53"/>
        <v>0</v>
      </c>
      <c r="U154" t="str">
        <f t="shared" si="59"/>
        <v>2022-45</v>
      </c>
      <c r="V154">
        <f t="shared" si="69"/>
        <v>54779</v>
      </c>
      <c r="W154">
        <f t="shared" si="69"/>
        <v>3567</v>
      </c>
      <c r="X154">
        <f t="shared" si="69"/>
        <v>44387</v>
      </c>
      <c r="Y154">
        <f t="shared" si="69"/>
        <v>42481</v>
      </c>
      <c r="Z154">
        <f t="shared" si="69"/>
        <v>12</v>
      </c>
      <c r="AC154">
        <f t="shared" si="51"/>
        <v>1.4073610445584553E-4</v>
      </c>
      <c r="AD154">
        <f t="shared" si="51"/>
        <v>1.3946851766422419E-4</v>
      </c>
      <c r="AE154">
        <f t="shared" si="51"/>
        <v>1.2320395460848366E-4</v>
      </c>
      <c r="AF154">
        <f t="shared" si="51"/>
        <v>2.9567078116643633E-4</v>
      </c>
      <c r="AG154">
        <f t="shared" si="51"/>
        <v>0</v>
      </c>
      <c r="AI154" t="str">
        <f t="shared" si="60"/>
        <v>2022-45</v>
      </c>
      <c r="AJ154">
        <f t="shared" si="55"/>
        <v>1.4075591412726995E-4</v>
      </c>
      <c r="AK154">
        <f t="shared" si="55"/>
        <v>1.3948797207108811E-4</v>
      </c>
      <c r="AL154">
        <f t="shared" si="55"/>
        <v>1.2321913584923463E-4</v>
      </c>
      <c r="AM154">
        <f t="shared" si="55"/>
        <v>2.9575823038866731E-4</v>
      </c>
      <c r="AN154">
        <f t="shared" si="55"/>
        <v>0</v>
      </c>
      <c r="AP154" t="str">
        <f t="shared" si="61"/>
        <v>2022-45</v>
      </c>
      <c r="AQ154">
        <f t="shared" ca="1" si="62"/>
        <v>1.7031128532726635E-4</v>
      </c>
      <c r="AR154">
        <f t="shared" ca="1" si="62"/>
        <v>1.6506734200158718E-4</v>
      </c>
      <c r="AS154">
        <f t="shared" ca="1" si="56"/>
        <v>1.4309115399028182E-4</v>
      </c>
      <c r="AT154">
        <f t="shared" ca="1" si="56"/>
        <v>3.1411619942987325E-4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6.1053720324772938E-3</v>
      </c>
      <c r="AY154">
        <f t="shared" ca="1" si="64"/>
        <v>1.0779217668597964E-2</v>
      </c>
      <c r="AZ154">
        <f t="shared" ca="1" si="64"/>
        <v>5.5008004867996164E-3</v>
      </c>
      <c r="BA154">
        <f t="shared" ca="1" si="64"/>
        <v>1.041781122301892E-2</v>
      </c>
      <c r="BB154" t="e">
        <f t="shared" ca="1" si="64"/>
        <v>#DIV/0!</v>
      </c>
      <c r="BD154">
        <f t="shared" ca="1" si="65"/>
        <v>1.7655300301534986</v>
      </c>
      <c r="BE154">
        <f t="shared" ca="1" si="65"/>
        <v>0.90097711614268838</v>
      </c>
      <c r="BF154">
        <f t="shared" ca="1" si="65"/>
        <v>1.7063352024416809</v>
      </c>
      <c r="BG154">
        <f t="shared" ca="1" si="66"/>
        <v>1.8938718551997578</v>
      </c>
      <c r="BI154" t="str">
        <f t="shared" si="67"/>
        <v>2022-45</v>
      </c>
      <c r="BJ154">
        <f t="shared" ca="1" si="68"/>
        <v>0.93056128057070198</v>
      </c>
      <c r="BK154">
        <f t="shared" ca="1" si="68"/>
        <v>0.99410873226114282</v>
      </c>
      <c r="BL154">
        <f t="shared" ca="1" si="68"/>
        <v>1.3022651690260998</v>
      </c>
      <c r="BM154">
        <f t="shared" ca="1" si="57"/>
        <v>1.3099826274174675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8"/>
        <v>2022-46</v>
      </c>
      <c r="N155">
        <f t="shared" si="53"/>
        <v>530</v>
      </c>
      <c r="O155">
        <f t="shared" si="53"/>
        <v>19</v>
      </c>
      <c r="P155">
        <f t="shared" si="53"/>
        <v>317</v>
      </c>
      <c r="Q155">
        <f t="shared" si="53"/>
        <v>984</v>
      </c>
      <c r="R155">
        <f t="shared" si="53"/>
        <v>0</v>
      </c>
      <c r="U155" t="str">
        <f t="shared" si="59"/>
        <v>2022-46</v>
      </c>
      <c r="V155">
        <f t="shared" si="69"/>
        <v>55309</v>
      </c>
      <c r="W155">
        <f t="shared" si="69"/>
        <v>3586</v>
      </c>
      <c r="X155">
        <f t="shared" si="69"/>
        <v>44704</v>
      </c>
      <c r="Y155">
        <f t="shared" si="69"/>
        <v>43465</v>
      </c>
      <c r="Z155">
        <f t="shared" si="69"/>
        <v>12</v>
      </c>
      <c r="AC155">
        <f t="shared" si="51"/>
        <v>1.3789396370474769E-4</v>
      </c>
      <c r="AD155">
        <f t="shared" si="51"/>
        <v>2.0386703577329987E-4</v>
      </c>
      <c r="AE155">
        <f t="shared" si="51"/>
        <v>1.2600150327345545E-4</v>
      </c>
      <c r="AF155">
        <f t="shared" si="51"/>
        <v>2.9757269589068439E-4</v>
      </c>
      <c r="AG155">
        <f t="shared" si="51"/>
        <v>0</v>
      </c>
      <c r="AI155" t="str">
        <f t="shared" si="60"/>
        <v>2022-46</v>
      </c>
      <c r="AJ155">
        <f t="shared" si="55"/>
        <v>1.379129812909607E-4</v>
      </c>
      <c r="AK155">
        <f t="shared" si="55"/>
        <v>2.0390860672287085E-4</v>
      </c>
      <c r="AL155">
        <f t="shared" si="55"/>
        <v>1.2601738181979662E-4</v>
      </c>
      <c r="AM155">
        <f t="shared" si="55"/>
        <v>2.9766127395560783E-4</v>
      </c>
      <c r="AN155">
        <f t="shared" si="55"/>
        <v>0</v>
      </c>
      <c r="AP155" t="str">
        <f t="shared" si="61"/>
        <v>2022-46</v>
      </c>
      <c r="AQ155">
        <f t="shared" ca="1" si="62"/>
        <v>1.6775724163608065E-4</v>
      </c>
      <c r="AR155">
        <f t="shared" ca="1" si="62"/>
        <v>2.4243269435347755E-4</v>
      </c>
      <c r="AS155">
        <f t="shared" ca="1" si="56"/>
        <v>1.4694973912559144E-4</v>
      </c>
      <c r="AT155">
        <f t="shared" ca="1" si="56"/>
        <v>3.1666664236980503E-4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6.2731292741133749E-3</v>
      </c>
      <c r="AY155">
        <f t="shared" ca="1" si="64"/>
        <v>1.1021650362951442E-2</v>
      </c>
      <c r="AZ155">
        <f t="shared" ca="1" si="64"/>
        <v>5.6477502259252082E-3</v>
      </c>
      <c r="BA155">
        <f t="shared" ca="1" si="64"/>
        <v>1.0734477865388725E-2</v>
      </c>
      <c r="BB155" t="e">
        <f t="shared" ca="1" si="64"/>
        <v>#DIV/0!</v>
      </c>
      <c r="BD155">
        <f t="shared" ca="1" si="65"/>
        <v>1.7569620968012347</v>
      </c>
      <c r="BE155">
        <f t="shared" ca="1" si="65"/>
        <v>0.90030827982951844</v>
      </c>
      <c r="BF155">
        <f t="shared" ca="1" si="65"/>
        <v>1.7111839077963054</v>
      </c>
      <c r="BG155">
        <f t="shared" ca="1" si="66"/>
        <v>1.9006644125502585</v>
      </c>
      <c r="BI155" t="str">
        <f t="shared" si="67"/>
        <v>2022-46</v>
      </c>
      <c r="BJ155">
        <f t="shared" ca="1" si="68"/>
        <v>0.92604536359622047</v>
      </c>
      <c r="BK155">
        <f t="shared" ca="1" si="68"/>
        <v>0.99337076011128156</v>
      </c>
      <c r="BL155">
        <f t="shared" ca="1" si="68"/>
        <v>1.3059656729418381</v>
      </c>
      <c r="BM155">
        <f t="shared" ca="1" si="57"/>
        <v>1.3146810087258238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8"/>
        <v>2022-47</v>
      </c>
      <c r="N156">
        <f t="shared" si="53"/>
        <v>554</v>
      </c>
      <c r="O156">
        <f t="shared" si="53"/>
        <v>24</v>
      </c>
      <c r="P156">
        <f t="shared" si="53"/>
        <v>336</v>
      </c>
      <c r="Q156">
        <f t="shared" si="53"/>
        <v>977</v>
      </c>
      <c r="R156">
        <f t="shared" si="53"/>
        <v>0</v>
      </c>
      <c r="U156" t="str">
        <f t="shared" si="59"/>
        <v>2022-47</v>
      </c>
      <c r="V156">
        <f t="shared" si="69"/>
        <v>55863</v>
      </c>
      <c r="W156">
        <f t="shared" si="69"/>
        <v>3610</v>
      </c>
      <c r="X156">
        <f t="shared" si="69"/>
        <v>45040</v>
      </c>
      <c r="Y156">
        <f t="shared" si="69"/>
        <v>44442</v>
      </c>
      <c r="Z156">
        <f t="shared" si="69"/>
        <v>12</v>
      </c>
      <c r="AC156">
        <f t="shared" si="51"/>
        <v>1.4415809719638522E-4</v>
      </c>
      <c r="AD156">
        <f t="shared" si="51"/>
        <v>2.5756876549437103E-4</v>
      </c>
      <c r="AE156">
        <f t="shared" si="51"/>
        <v>1.3357047392871312E-4</v>
      </c>
      <c r="AF156">
        <f t="shared" si="51"/>
        <v>2.9554376271072617E-4</v>
      </c>
      <c r="AG156">
        <f t="shared" si="51"/>
        <v>0</v>
      </c>
      <c r="AI156" t="str">
        <f t="shared" si="60"/>
        <v>2022-47</v>
      </c>
      <c r="AJ156">
        <f t="shared" si="55"/>
        <v>1.4417888199939912E-4</v>
      </c>
      <c r="AK156">
        <f t="shared" si="55"/>
        <v>2.5763512568025449E-4</v>
      </c>
      <c r="AL156">
        <f t="shared" si="55"/>
        <v>1.3358831758217946E-4</v>
      </c>
      <c r="AM156">
        <f t="shared" si="55"/>
        <v>2.9563113680172433E-4</v>
      </c>
      <c r="AN156">
        <f t="shared" si="55"/>
        <v>0</v>
      </c>
      <c r="AP156" t="str">
        <f t="shared" si="61"/>
        <v>2022-47</v>
      </c>
      <c r="AQ156">
        <f t="shared" ca="1" si="62"/>
        <v>1.7631007826466477E-4</v>
      </c>
      <c r="AR156">
        <f t="shared" ca="1" si="62"/>
        <v>3.07745660869342E-4</v>
      </c>
      <c r="AS156">
        <f t="shared" ca="1" si="56"/>
        <v>1.5642659325871874E-4</v>
      </c>
      <c r="AT156">
        <f t="shared" ca="1" si="56"/>
        <v>3.1503342909667176E-4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6.4494393523780395E-3</v>
      </c>
      <c r="AY156">
        <f t="shared" ca="1" si="64"/>
        <v>1.1329396023820784E-2</v>
      </c>
      <c r="AZ156">
        <f t="shared" ca="1" si="64"/>
        <v>5.8041768191839267E-3</v>
      </c>
      <c r="BA156">
        <f t="shared" ca="1" si="64"/>
        <v>1.1049511294485398E-2</v>
      </c>
      <c r="BB156" t="e">
        <f t="shared" ca="1" si="64"/>
        <v>#DIV/0!</v>
      </c>
      <c r="BD156">
        <f t="shared" ca="1" si="65"/>
        <v>1.7566481991405045</v>
      </c>
      <c r="BE156">
        <f t="shared" ca="1" si="65"/>
        <v>0.89995060067412036</v>
      </c>
      <c r="BF156">
        <f t="shared" ca="1" si="65"/>
        <v>1.7132514457107373</v>
      </c>
      <c r="BG156">
        <f t="shared" ca="1" si="66"/>
        <v>1.9037172089528056</v>
      </c>
      <c r="BI156" t="str">
        <f t="shared" si="67"/>
        <v>2022-47</v>
      </c>
      <c r="BJ156">
        <f t="shared" ca="1" si="68"/>
        <v>0.92587991695744998</v>
      </c>
      <c r="BK156">
        <f t="shared" ca="1" si="68"/>
        <v>0.99297610860975249</v>
      </c>
      <c r="BL156">
        <f t="shared" ca="1" si="68"/>
        <v>1.3075436059339915</v>
      </c>
      <c r="BM156">
        <f t="shared" ca="1" si="57"/>
        <v>1.3167926142398925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8"/>
        <v>2022-48</v>
      </c>
      <c r="N157">
        <f t="shared" si="53"/>
        <v>590</v>
      </c>
      <c r="O157">
        <f t="shared" si="53"/>
        <v>26</v>
      </c>
      <c r="P157">
        <f t="shared" si="53"/>
        <v>359</v>
      </c>
      <c r="Q157">
        <f t="shared" si="53"/>
        <v>1076</v>
      </c>
      <c r="R157">
        <f t="shared" si="53"/>
        <v>0</v>
      </c>
      <c r="U157" t="str">
        <f t="shared" si="59"/>
        <v>2022-48</v>
      </c>
      <c r="V157">
        <f t="shared" si="69"/>
        <v>56453</v>
      </c>
      <c r="W157">
        <f t="shared" si="69"/>
        <v>3636</v>
      </c>
      <c r="X157">
        <f t="shared" si="69"/>
        <v>45399</v>
      </c>
      <c r="Y157">
        <f t="shared" si="69"/>
        <v>45518</v>
      </c>
      <c r="Z157">
        <f t="shared" si="69"/>
        <v>12</v>
      </c>
      <c r="AC157">
        <f t="shared" si="51"/>
        <v>1.5354790655646959E-4</v>
      </c>
      <c r="AD157">
        <f t="shared" si="51"/>
        <v>2.7910471794321293E-4</v>
      </c>
      <c r="AE157">
        <f t="shared" si="51"/>
        <v>1.4273275577590561E-4</v>
      </c>
      <c r="AF157">
        <f t="shared" si="51"/>
        <v>3.2558761605110635E-4</v>
      </c>
      <c r="AG157">
        <f t="shared" si="51"/>
        <v>0</v>
      </c>
      <c r="AI157" t="str">
        <f t="shared" si="60"/>
        <v>2022-48</v>
      </c>
      <c r="AJ157">
        <f t="shared" si="55"/>
        <v>1.5357148743869767E-4</v>
      </c>
      <c r="AK157">
        <f t="shared" si="55"/>
        <v>2.7918264094837109E-4</v>
      </c>
      <c r="AL157">
        <f t="shared" si="55"/>
        <v>1.4275313156613748E-4</v>
      </c>
      <c r="AM157">
        <f t="shared" si="55"/>
        <v>3.2569366075180077E-4</v>
      </c>
      <c r="AN157">
        <f t="shared" si="55"/>
        <v>0</v>
      </c>
      <c r="AP157" t="str">
        <f t="shared" si="61"/>
        <v>2022-48</v>
      </c>
      <c r="AQ157">
        <f t="shared" ca="1" si="62"/>
        <v>1.8879280115347412E-4</v>
      </c>
      <c r="AR157">
        <f t="shared" ca="1" si="62"/>
        <v>3.3504759796025476E-4</v>
      </c>
      <c r="AS157">
        <f t="shared" ca="1" si="56"/>
        <v>1.6785392094911488E-4</v>
      </c>
      <c r="AT157">
        <f t="shared" ca="1" si="56"/>
        <v>3.4765001995880665E-4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6.6382321535315139E-3</v>
      </c>
      <c r="AY157">
        <f t="shared" ca="1" si="64"/>
        <v>1.1664443621781038E-2</v>
      </c>
      <c r="AZ157">
        <f t="shared" ca="1" si="64"/>
        <v>5.9720307401330414E-3</v>
      </c>
      <c r="BA157">
        <f t="shared" ca="1" si="64"/>
        <v>1.1397161314444204E-2</v>
      </c>
      <c r="BB157" t="e">
        <f t="shared" ca="1" si="64"/>
        <v>#DIV/0!</v>
      </c>
      <c r="BD157">
        <f t="shared" ca="1" si="65"/>
        <v>1.7571611465223613</v>
      </c>
      <c r="BE157">
        <f t="shared" ca="1" si="65"/>
        <v>0.89964174226054205</v>
      </c>
      <c r="BF157">
        <f t="shared" ca="1" si="65"/>
        <v>1.716897066997116</v>
      </c>
      <c r="BG157">
        <f t="shared" ca="1" si="66"/>
        <v>1.9084230825962401</v>
      </c>
      <c r="BI157" t="str">
        <f t="shared" si="67"/>
        <v>2022-48</v>
      </c>
      <c r="BJ157">
        <f t="shared" ca="1" si="68"/>
        <v>0.92615027711240272</v>
      </c>
      <c r="BK157">
        <f t="shared" ca="1" si="68"/>
        <v>0.99263532432070756</v>
      </c>
      <c r="BL157">
        <f t="shared" ca="1" si="68"/>
        <v>1.3103259230390467</v>
      </c>
      <c r="BM157">
        <f t="shared" ca="1" si="57"/>
        <v>1.3200476458318111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8"/>
        <v>2022-49</v>
      </c>
      <c r="N158">
        <f t="shared" si="53"/>
        <v>613</v>
      </c>
      <c r="O158">
        <f t="shared" si="53"/>
        <v>22</v>
      </c>
      <c r="P158">
        <f t="shared" si="53"/>
        <v>351</v>
      </c>
      <c r="Q158">
        <f t="shared" si="53"/>
        <v>1054</v>
      </c>
      <c r="R158">
        <f t="shared" si="53"/>
        <v>0</v>
      </c>
      <c r="U158" t="str">
        <f t="shared" si="59"/>
        <v>2022-49</v>
      </c>
      <c r="V158">
        <f t="shared" si="69"/>
        <v>57066</v>
      </c>
      <c r="W158">
        <f t="shared" si="69"/>
        <v>3658</v>
      </c>
      <c r="X158">
        <f t="shared" si="69"/>
        <v>45750</v>
      </c>
      <c r="Y158">
        <f t="shared" si="69"/>
        <v>46572</v>
      </c>
      <c r="Z158">
        <f t="shared" si="69"/>
        <v>12</v>
      </c>
      <c r="AC158">
        <f t="shared" si="51"/>
        <v>1.5955817222860079E-4</v>
      </c>
      <c r="AD158">
        <f t="shared" si="51"/>
        <v>2.362314638834305E-4</v>
      </c>
      <c r="AE158">
        <f t="shared" si="51"/>
        <v>1.3957200304911144E-4</v>
      </c>
      <c r="AF158">
        <f t="shared" si="51"/>
        <v>3.1903449386418576E-4</v>
      </c>
      <c r="AG158">
        <f t="shared" si="51"/>
        <v>0</v>
      </c>
      <c r="AI158" t="str">
        <f t="shared" si="60"/>
        <v>2022-49</v>
      </c>
      <c r="AJ158">
        <f t="shared" si="55"/>
        <v>1.5958363544042359E-4</v>
      </c>
      <c r="AK158">
        <f t="shared" si="55"/>
        <v>2.362872834734244E-4</v>
      </c>
      <c r="AL158">
        <f t="shared" si="55"/>
        <v>1.39591486339144E-4</v>
      </c>
      <c r="AM158">
        <f t="shared" si="55"/>
        <v>3.1913631206372287E-4</v>
      </c>
      <c r="AN158">
        <f t="shared" si="55"/>
        <v>0</v>
      </c>
      <c r="AP158" t="str">
        <f t="shared" si="61"/>
        <v>2022-49</v>
      </c>
      <c r="AQ158">
        <f t="shared" ca="1" si="62"/>
        <v>1.9722526523586125E-4</v>
      </c>
      <c r="AR158">
        <f t="shared" ca="1" si="62"/>
        <v>2.8489818348492816E-4</v>
      </c>
      <c r="AS158">
        <f t="shared" ca="1" si="56"/>
        <v>1.6481947164370082E-4</v>
      </c>
      <c r="AT158">
        <f t="shared" ca="1" si="56"/>
        <v>3.4122092901012473E-4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6.8354574187673755E-3</v>
      </c>
      <c r="AY158">
        <f t="shared" ca="1" si="64"/>
        <v>1.1949341805265965E-2</v>
      </c>
      <c r="AZ158">
        <f t="shared" ca="1" si="64"/>
        <v>6.1368502117767421E-3</v>
      </c>
      <c r="BA158">
        <f t="shared" ca="1" si="64"/>
        <v>1.173838224345433E-2</v>
      </c>
      <c r="BB158" t="e">
        <f t="shared" ca="1" si="64"/>
        <v>#DIV/0!</v>
      </c>
      <c r="BD158">
        <f t="shared" ca="1" si="65"/>
        <v>1.74814077145122</v>
      </c>
      <c r="BE158">
        <f t="shared" ca="1" si="65"/>
        <v>0.89779656807274621</v>
      </c>
      <c r="BF158">
        <f t="shared" ca="1" si="65"/>
        <v>1.717278233820245</v>
      </c>
      <c r="BG158">
        <f t="shared" ca="1" si="66"/>
        <v>1.9127698800482587</v>
      </c>
      <c r="BI158" t="str">
        <f t="shared" si="67"/>
        <v>2022-49</v>
      </c>
      <c r="BJ158">
        <f t="shared" ca="1" si="68"/>
        <v>0.92139589081816364</v>
      </c>
      <c r="BK158">
        <f t="shared" ca="1" si="68"/>
        <v>0.99059941936844431</v>
      </c>
      <c r="BL158">
        <f t="shared" ca="1" si="68"/>
        <v>1.3106168273564627</v>
      </c>
      <c r="BM158">
        <f t="shared" ca="1" si="57"/>
        <v>1.3230543060403217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8"/>
        <v>2022-50</v>
      </c>
      <c r="N159">
        <f t="shared" si="53"/>
        <v>624</v>
      </c>
      <c r="O159">
        <f t="shared" si="53"/>
        <v>22</v>
      </c>
      <c r="P159">
        <f t="shared" si="53"/>
        <v>407</v>
      </c>
      <c r="Q159">
        <f t="shared" si="53"/>
        <v>1210</v>
      </c>
      <c r="R159">
        <f t="shared" si="53"/>
        <v>0</v>
      </c>
      <c r="U159" t="str">
        <f t="shared" si="59"/>
        <v>2022-50</v>
      </c>
      <c r="V159">
        <f t="shared" si="69"/>
        <v>57690</v>
      </c>
      <c r="W159">
        <f t="shared" si="69"/>
        <v>3680</v>
      </c>
      <c r="X159">
        <f t="shared" si="69"/>
        <v>46157</v>
      </c>
      <c r="Y159">
        <f t="shared" si="69"/>
        <v>47782</v>
      </c>
      <c r="Z159">
        <f t="shared" si="69"/>
        <v>12</v>
      </c>
      <c r="AC159">
        <f t="shared" si="51"/>
        <v>1.6244728923896047E-4</v>
      </c>
      <c r="AD159">
        <f t="shared" si="51"/>
        <v>2.3628728237404278E-4</v>
      </c>
      <c r="AE159">
        <f t="shared" si="51"/>
        <v>1.618624924437657E-4</v>
      </c>
      <c r="AF159">
        <f t="shared" si="51"/>
        <v>3.6637090542664954E-4</v>
      </c>
      <c r="AG159">
        <f t="shared" si="51"/>
        <v>0</v>
      </c>
      <c r="AI159" t="str">
        <f t="shared" si="60"/>
        <v>2022-50</v>
      </c>
      <c r="AJ159">
        <f t="shared" si="55"/>
        <v>1.6247368300571565E-4</v>
      </c>
      <c r="AK159">
        <f t="shared" si="55"/>
        <v>2.3634312834935962E-4</v>
      </c>
      <c r="AL159">
        <f t="shared" si="55"/>
        <v>1.6188869650514333E-4</v>
      </c>
      <c r="AM159">
        <f t="shared" si="55"/>
        <v>3.6650518636471678E-4</v>
      </c>
      <c r="AN159">
        <f t="shared" si="55"/>
        <v>0</v>
      </c>
      <c r="AP159" t="str">
        <f t="shared" si="61"/>
        <v>2022-50</v>
      </c>
      <c r="AQ159">
        <f t="shared" ca="1" si="62"/>
        <v>2.0186293087242726E-4</v>
      </c>
      <c r="AR159">
        <f t="shared" ca="1" si="62"/>
        <v>2.8630144755311727E-4</v>
      </c>
      <c r="AS159">
        <f t="shared" ca="1" si="56"/>
        <v>1.9194192759533938E-4</v>
      </c>
      <c r="AT159">
        <f t="shared" ca="1" si="56"/>
        <v>3.9252384978721481E-4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7.0373203496398029E-3</v>
      </c>
      <c r="AY159">
        <f t="shared" ca="1" si="70"/>
        <v>1.2235643252819083E-2</v>
      </c>
      <c r="AZ159">
        <f t="shared" ca="1" si="70"/>
        <v>6.3287921393720813E-3</v>
      </c>
      <c r="BA159">
        <f t="shared" ca="1" si="70"/>
        <v>1.2130906093241545E-2</v>
      </c>
      <c r="BB159" t="e">
        <f t="shared" ca="1" si="70"/>
        <v>#DIV/0!</v>
      </c>
      <c r="BD159">
        <f t="shared" ca="1" si="65"/>
        <v>1.7386793047506144</v>
      </c>
      <c r="BE159">
        <f t="shared" ca="1" si="65"/>
        <v>0.89931846568502649</v>
      </c>
      <c r="BF159">
        <f t="shared" ca="1" si="65"/>
        <v>1.7237962023232964</v>
      </c>
      <c r="BG159">
        <f t="shared" ca="1" si="66"/>
        <v>1.9167806156523775</v>
      </c>
      <c r="BI159" t="str">
        <f t="shared" si="67"/>
        <v>2022-50</v>
      </c>
      <c r="BJ159">
        <f t="shared" ca="1" si="68"/>
        <v>0.91640901751744319</v>
      </c>
      <c r="BK159">
        <f t="shared" ca="1" si="68"/>
        <v>0.99227863150254647</v>
      </c>
      <c r="BL159">
        <f t="shared" ca="1" si="68"/>
        <v>1.3155913032637681</v>
      </c>
      <c r="BM159">
        <f t="shared" ca="1" si="57"/>
        <v>1.3258285137831185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8"/>
        <v>2022-51</v>
      </c>
      <c r="N160">
        <f t="shared" si="53"/>
        <v>718</v>
      </c>
      <c r="O160">
        <f t="shared" si="53"/>
        <v>32</v>
      </c>
      <c r="P160">
        <f t="shared" si="53"/>
        <v>396</v>
      </c>
      <c r="Q160">
        <f t="shared" si="53"/>
        <v>1369</v>
      </c>
      <c r="R160">
        <f t="shared" si="53"/>
        <v>0</v>
      </c>
      <c r="U160" t="str">
        <f t="shared" si="59"/>
        <v>2022-51</v>
      </c>
      <c r="V160">
        <f t="shared" si="69"/>
        <v>58408</v>
      </c>
      <c r="W160">
        <f t="shared" si="69"/>
        <v>3712</v>
      </c>
      <c r="X160">
        <f t="shared" si="69"/>
        <v>46553</v>
      </c>
      <c r="Y160">
        <f t="shared" si="69"/>
        <v>49151</v>
      </c>
      <c r="Z160">
        <f t="shared" si="69"/>
        <v>12</v>
      </c>
      <c r="AC160">
        <f t="shared" si="51"/>
        <v>1.8694888484209067E-4</v>
      </c>
      <c r="AD160">
        <f t="shared" si="51"/>
        <v>3.4377182145351023E-4</v>
      </c>
      <c r="AE160">
        <f t="shared" si="51"/>
        <v>1.5751332598536318E-4</v>
      </c>
      <c r="AF160">
        <f t="shared" si="51"/>
        <v>4.1466578059242987E-4</v>
      </c>
      <c r="AG160">
        <f t="shared" si="51"/>
        <v>0</v>
      </c>
      <c r="AI160" t="str">
        <f t="shared" si="60"/>
        <v>2022-51</v>
      </c>
      <c r="AJ160">
        <f t="shared" si="55"/>
        <v>1.869838418075872E-4</v>
      </c>
      <c r="AK160">
        <f t="shared" si="55"/>
        <v>3.4389004454839781E-4</v>
      </c>
      <c r="AL160">
        <f t="shared" si="55"/>
        <v>1.575381406675742E-4</v>
      </c>
      <c r="AM160">
        <f t="shared" si="55"/>
        <v>4.1483780558155897E-4</v>
      </c>
      <c r="AN160">
        <f t="shared" si="55"/>
        <v>0</v>
      </c>
      <c r="AP160" t="str">
        <f t="shared" si="61"/>
        <v>2022-51</v>
      </c>
      <c r="AQ160">
        <f t="shared" ca="1" si="62"/>
        <v>2.335484464461691E-4</v>
      </c>
      <c r="AR160">
        <f t="shared" ca="1" si="62"/>
        <v>4.1853463283011489E-4</v>
      </c>
      <c r="AS160">
        <f t="shared" ca="1" si="56"/>
        <v>1.8756110418329932E-4</v>
      </c>
      <c r="AT160">
        <f t="shared" ca="1" si="56"/>
        <v>4.4503148682172874E-4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7.2708687960859721E-3</v>
      </c>
      <c r="AY160">
        <f t="shared" ca="1" si="70"/>
        <v>1.2654177885649197E-2</v>
      </c>
      <c r="AZ160">
        <f t="shared" ca="1" si="70"/>
        <v>6.5163532435553806E-3</v>
      </c>
      <c r="BA160">
        <f t="shared" ca="1" si="70"/>
        <v>1.2575937580063274E-2</v>
      </c>
      <c r="BB160" t="e">
        <f t="shared" ca="1" si="70"/>
        <v>#DIV/0!</v>
      </c>
      <c r="BD160">
        <f t="shared" ca="1" si="65"/>
        <v>1.7403942005474158</v>
      </c>
      <c r="BE160">
        <f t="shared" ca="1" si="65"/>
        <v>0.89622759347043102</v>
      </c>
      <c r="BF160">
        <f t="shared" ca="1" si="65"/>
        <v>1.7296334087108143</v>
      </c>
      <c r="BG160">
        <f t="shared" ca="1" si="66"/>
        <v>1.9299042132961057</v>
      </c>
      <c r="BI160" t="str">
        <f t="shared" si="67"/>
        <v>2022-51</v>
      </c>
      <c r="BJ160">
        <f t="shared" ca="1" si="68"/>
        <v>0.91731289091606116</v>
      </c>
      <c r="BK160">
        <f t="shared" ca="1" si="68"/>
        <v>0.98886826402064254</v>
      </c>
      <c r="BL160">
        <f t="shared" ca="1" si="68"/>
        <v>1.3200462254572525</v>
      </c>
      <c r="BM160">
        <f t="shared" ca="1" si="57"/>
        <v>1.3349060471311642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8"/>
        <v>2022-52</v>
      </c>
      <c r="N161">
        <f t="shared" si="53"/>
        <v>785</v>
      </c>
      <c r="O161">
        <f t="shared" si="53"/>
        <v>30</v>
      </c>
      <c r="P161">
        <f t="shared" si="53"/>
        <v>457</v>
      </c>
      <c r="Q161">
        <f t="shared" si="53"/>
        <v>1327</v>
      </c>
      <c r="R161">
        <f t="shared" si="53"/>
        <v>0</v>
      </c>
      <c r="U161" t="str">
        <f t="shared" si="59"/>
        <v>2022-52</v>
      </c>
      <c r="V161">
        <f t="shared" ref="V161:Z176" si="71">N161+V160</f>
        <v>59193</v>
      </c>
      <c r="W161">
        <f t="shared" si="71"/>
        <v>3742</v>
      </c>
      <c r="X161">
        <f t="shared" si="71"/>
        <v>47010</v>
      </c>
      <c r="Y161">
        <f t="shared" si="71"/>
        <v>50478</v>
      </c>
      <c r="Z161">
        <f t="shared" si="71"/>
        <v>12</v>
      </c>
      <c r="AC161">
        <f t="shared" si="51"/>
        <v>2.0443219413818678E-4</v>
      </c>
      <c r="AD161">
        <f t="shared" si="51"/>
        <v>3.2239691358688059E-4</v>
      </c>
      <c r="AE161">
        <f t="shared" si="51"/>
        <v>1.8180537913184549E-4</v>
      </c>
      <c r="AF161">
        <f t="shared" si="51"/>
        <v>4.0211085472040872E-4</v>
      </c>
      <c r="AG161">
        <f t="shared" si="51"/>
        <v>0</v>
      </c>
      <c r="AI161" t="str">
        <f t="shared" si="60"/>
        <v>2022-52</v>
      </c>
      <c r="AJ161">
        <f t="shared" si="55"/>
        <v>2.0447399591810793E-4</v>
      </c>
      <c r="AK161">
        <f t="shared" si="55"/>
        <v>3.2250088967272344E-4</v>
      </c>
      <c r="AL161">
        <f t="shared" si="55"/>
        <v>1.8183843883913756E-4</v>
      </c>
      <c r="AM161">
        <f t="shared" si="55"/>
        <v>4.0227261832938147E-4</v>
      </c>
      <c r="AN161">
        <f t="shared" si="55"/>
        <v>0</v>
      </c>
      <c r="AP161" t="str">
        <f t="shared" si="61"/>
        <v>2022-52</v>
      </c>
      <c r="AQ161">
        <f t="shared" ca="1" si="62"/>
        <v>2.567499355111364E-4</v>
      </c>
      <c r="AR161">
        <f t="shared" ca="1" si="62"/>
        <v>3.9434282894901409E-4</v>
      </c>
      <c r="AS161">
        <f t="shared" ca="1" si="56"/>
        <v>2.17393472201851E-4</v>
      </c>
      <c r="AT161">
        <f t="shared" ca="1" si="56"/>
        <v>4.3227425322986157E-4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7.5276187315971082E-3</v>
      </c>
      <c r="AY161">
        <f t="shared" ca="1" si="70"/>
        <v>1.3048520714598211E-2</v>
      </c>
      <c r="AZ161">
        <f t="shared" ca="1" si="70"/>
        <v>6.7337467157572318E-3</v>
      </c>
      <c r="BA161">
        <f t="shared" ca="1" si="70"/>
        <v>1.3008211833293136E-2</v>
      </c>
      <c r="BB161" t="e">
        <f t="shared" ca="1" si="70"/>
        <v>#DIV/0!</v>
      </c>
      <c r="BD161">
        <f t="shared" ca="1" si="65"/>
        <v>1.7334194490785206</v>
      </c>
      <c r="BE161">
        <f t="shared" ca="1" si="65"/>
        <v>0.89453875865051369</v>
      </c>
      <c r="BF161">
        <f t="shared" ca="1" si="65"/>
        <v>1.7280646506034227</v>
      </c>
      <c r="BG161">
        <f t="shared" ca="1" si="66"/>
        <v>1.9317940490475249</v>
      </c>
      <c r="BI161" t="str">
        <f t="shared" si="67"/>
        <v>2022-52</v>
      </c>
      <c r="BJ161">
        <f t="shared" ca="1" si="68"/>
        <v>0.91363669535568703</v>
      </c>
      <c r="BK161">
        <f t="shared" ca="1" si="68"/>
        <v>0.9870048588222794</v>
      </c>
      <c r="BL161">
        <f t="shared" ca="1" si="68"/>
        <v>1.3188489583323875</v>
      </c>
      <c r="BM161">
        <f t="shared" ca="1" si="57"/>
        <v>1.3362132380037854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8"/>
        <v>2023-01</v>
      </c>
      <c r="N162">
        <f t="shared" si="53"/>
        <v>690</v>
      </c>
      <c r="O162">
        <f t="shared" si="53"/>
        <v>29</v>
      </c>
      <c r="P162">
        <f t="shared" si="53"/>
        <v>430</v>
      </c>
      <c r="Q162">
        <f t="shared" si="53"/>
        <v>1278</v>
      </c>
      <c r="R162">
        <f t="shared" si="53"/>
        <v>1</v>
      </c>
      <c r="U162" t="str">
        <f t="shared" si="59"/>
        <v>2023-01</v>
      </c>
      <c r="V162">
        <f t="shared" si="71"/>
        <v>59883</v>
      </c>
      <c r="W162">
        <f t="shared" si="71"/>
        <v>3771</v>
      </c>
      <c r="X162">
        <f t="shared" si="71"/>
        <v>47440</v>
      </c>
      <c r="Y162">
        <f t="shared" si="71"/>
        <v>51756</v>
      </c>
      <c r="Z162">
        <f t="shared" si="71"/>
        <v>13</v>
      </c>
      <c r="AC162">
        <f t="shared" si="51"/>
        <v>1.7972873463937951E-4</v>
      </c>
      <c r="AD162">
        <f t="shared" si="51"/>
        <v>3.1175085731485763E-4</v>
      </c>
      <c r="AE162">
        <f t="shared" si="51"/>
        <v>1.7109524832684762E-4</v>
      </c>
      <c r="AF162">
        <f t="shared" si="51"/>
        <v>3.8741853752230384E-4</v>
      </c>
      <c r="AG162">
        <f t="shared" si="51"/>
        <v>2.6455026455026454E-3</v>
      </c>
      <c r="AI162" t="str">
        <f t="shared" si="60"/>
        <v>2023-01</v>
      </c>
      <c r="AJ162">
        <f t="shared" si="55"/>
        <v>1.7976104334814418E-4</v>
      </c>
      <c r="AK162">
        <f t="shared" si="55"/>
        <v>3.1184807874713852E-4</v>
      </c>
      <c r="AL162">
        <f t="shared" si="55"/>
        <v>1.711245273378083E-4</v>
      </c>
      <c r="AM162">
        <f t="shared" si="55"/>
        <v>3.8756869366834675E-4</v>
      </c>
      <c r="AN162">
        <f t="shared" si="55"/>
        <v>2.652521449131117E-3</v>
      </c>
      <c r="AP162" t="str">
        <f t="shared" si="61"/>
        <v>2023-01</v>
      </c>
      <c r="AQ162">
        <f t="shared" ca="1" si="62"/>
        <v>2.2691708393874255E-4</v>
      </c>
      <c r="AR162">
        <f t="shared" ca="1" si="62"/>
        <v>3.8310457353627294E-4</v>
      </c>
      <c r="AS162">
        <f t="shared" ca="1" si="56"/>
        <v>2.0543612101339139E-4</v>
      </c>
      <c r="AT162">
        <f t="shared" ca="1" si="56"/>
        <v>4.1717096311718813E-4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7.7545358155358506E-3</v>
      </c>
      <c r="AY162">
        <f t="shared" ca="1" si="70"/>
        <v>1.3431625288134484E-2</v>
      </c>
      <c r="AZ162">
        <f t="shared" ca="1" si="70"/>
        <v>6.9391828367706236E-3</v>
      </c>
      <c r="BA162">
        <f t="shared" ca="1" si="70"/>
        <v>1.3425382796410324E-2</v>
      </c>
      <c r="BB162" t="e">
        <f t="shared" ca="1" si="70"/>
        <v>#DIV/0!</v>
      </c>
      <c r="BD162">
        <f t="shared" ca="1" si="65"/>
        <v>1.7320992007316349</v>
      </c>
      <c r="BE162">
        <f t="shared" ca="1" si="65"/>
        <v>0.89485470205299644</v>
      </c>
      <c r="BF162">
        <f t="shared" ca="1" si="65"/>
        <v>1.7312941890748892</v>
      </c>
      <c r="BG162">
        <f t="shared" ca="1" si="66"/>
        <v>1.9347210056592581</v>
      </c>
      <c r="BI162" t="str">
        <f t="shared" si="67"/>
        <v>2023-01</v>
      </c>
      <c r="BJ162">
        <f t="shared" ca="1" si="68"/>
        <v>0.912940829541248</v>
      </c>
      <c r="BK162">
        <f t="shared" ca="1" si="68"/>
        <v>0.98735346045675043</v>
      </c>
      <c r="BL162">
        <f t="shared" ca="1" si="68"/>
        <v>1.3213137234368069</v>
      </c>
      <c r="BM162">
        <f t="shared" ca="1" si="57"/>
        <v>1.3382378007016513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8"/>
        <v>2023-02</v>
      </c>
      <c r="N163">
        <f t="shared" si="53"/>
        <v>639</v>
      </c>
      <c r="O163">
        <f t="shared" si="53"/>
        <v>32</v>
      </c>
      <c r="P163">
        <f t="shared" si="53"/>
        <v>379</v>
      </c>
      <c r="Q163">
        <f t="shared" si="53"/>
        <v>1172</v>
      </c>
      <c r="R163">
        <f t="shared" si="53"/>
        <v>1</v>
      </c>
      <c r="U163" t="str">
        <f t="shared" si="59"/>
        <v>2023-02</v>
      </c>
      <c r="V163">
        <f t="shared" si="71"/>
        <v>60522</v>
      </c>
      <c r="W163">
        <f t="shared" si="71"/>
        <v>3803</v>
      </c>
      <c r="X163">
        <f t="shared" si="71"/>
        <v>47819</v>
      </c>
      <c r="Y163">
        <f t="shared" si="71"/>
        <v>52928</v>
      </c>
      <c r="Z163">
        <f t="shared" si="71"/>
        <v>14</v>
      </c>
      <c r="AC163">
        <f t="shared" si="51"/>
        <v>1.6647435708723544E-4</v>
      </c>
      <c r="AD163">
        <f t="shared" si="51"/>
        <v>3.4410822203583029E-4</v>
      </c>
      <c r="AE163">
        <f t="shared" si="51"/>
        <v>1.5082836209949897E-4</v>
      </c>
      <c r="AF163">
        <f t="shared" si="51"/>
        <v>3.5542292902458847E-4</v>
      </c>
      <c r="AG163">
        <f t="shared" si="51"/>
        <v>2.6525198938992041E-3</v>
      </c>
      <c r="AI163" t="str">
        <f t="shared" si="60"/>
        <v>2023-02</v>
      </c>
      <c r="AJ163">
        <f t="shared" si="55"/>
        <v>1.6650207579779413E-4</v>
      </c>
      <c r="AK163">
        <f t="shared" si="55"/>
        <v>3.4422667666327277E-4</v>
      </c>
      <c r="AL163">
        <f t="shared" si="55"/>
        <v>1.5085111501215103E-4</v>
      </c>
      <c r="AM163">
        <f t="shared" si="55"/>
        <v>3.5554930314353201E-4</v>
      </c>
      <c r="AN163">
        <f t="shared" si="55"/>
        <v>2.6595760357588311E-3</v>
      </c>
      <c r="AP163" t="str">
        <f t="shared" si="61"/>
        <v>2023-02</v>
      </c>
      <c r="AQ163">
        <f t="shared" ca="1" si="62"/>
        <v>2.1129568149085259E-4</v>
      </c>
      <c r="AR163">
        <f t="shared" ca="1" si="62"/>
        <v>4.2486408566351871E-4</v>
      </c>
      <c r="AS163">
        <f t="shared" ca="1" si="56"/>
        <v>1.8185146701758687E-4</v>
      </c>
      <c r="AT163">
        <f t="shared" ca="1" si="56"/>
        <v>3.833466749778411E-4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7.9658314970267024E-3</v>
      </c>
      <c r="AY163">
        <f t="shared" ca="1" si="70"/>
        <v>1.3856489373798003E-2</v>
      </c>
      <c r="AZ163">
        <f t="shared" ca="1" si="70"/>
        <v>7.1210343037882108E-3</v>
      </c>
      <c r="BA163">
        <f t="shared" ca="1" si="70"/>
        <v>1.3808729471388165E-2</v>
      </c>
      <c r="BB163" t="e">
        <f t="shared" ca="1" si="70"/>
        <v>#DIV/0!</v>
      </c>
      <c r="BD163">
        <f t="shared" ca="1" si="65"/>
        <v>1.7394906456369339</v>
      </c>
      <c r="BE163">
        <f t="shared" ca="1" si="65"/>
        <v>0.89394739349510244</v>
      </c>
      <c r="BF163">
        <f t="shared" ca="1" si="65"/>
        <v>1.733495050270943</v>
      </c>
      <c r="BG163">
        <f t="shared" ca="1" si="66"/>
        <v>1.9391466017853991</v>
      </c>
      <c r="BI163" t="str">
        <f t="shared" si="67"/>
        <v>2023-02</v>
      </c>
      <c r="BJ163">
        <f t="shared" ca="1" si="68"/>
        <v>0.91683665250594992</v>
      </c>
      <c r="BK163">
        <f t="shared" ca="1" si="68"/>
        <v>0.98635236581838803</v>
      </c>
      <c r="BL163">
        <f t="shared" ca="1" si="68"/>
        <v>1.3229934079872872</v>
      </c>
      <c r="BM163">
        <f t="shared" ca="1" si="57"/>
        <v>1.3412989655979421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8"/>
        <v>2023-03</v>
      </c>
      <c r="N164">
        <f t="shared" si="53"/>
        <v>593</v>
      </c>
      <c r="O164">
        <f t="shared" si="53"/>
        <v>36</v>
      </c>
      <c r="P164">
        <f t="shared" si="53"/>
        <v>348</v>
      </c>
      <c r="Q164">
        <f t="shared" si="53"/>
        <v>1098</v>
      </c>
      <c r="R164">
        <f t="shared" si="53"/>
        <v>0</v>
      </c>
      <c r="U164" t="str">
        <f t="shared" si="59"/>
        <v>2023-03</v>
      </c>
      <c r="V164">
        <f t="shared" si="71"/>
        <v>61115</v>
      </c>
      <c r="W164">
        <f t="shared" si="71"/>
        <v>3839</v>
      </c>
      <c r="X164">
        <f t="shared" si="71"/>
        <v>48167</v>
      </c>
      <c r="Y164">
        <f t="shared" si="71"/>
        <v>54026</v>
      </c>
      <c r="Z164">
        <f t="shared" si="71"/>
        <v>14</v>
      </c>
      <c r="AC164">
        <f t="shared" si="51"/>
        <v>1.5451601051646912E-4</v>
      </c>
      <c r="AD164">
        <f t="shared" si="51"/>
        <v>3.8725500742238766E-4</v>
      </c>
      <c r="AE164">
        <f t="shared" si="51"/>
        <v>1.3851236919437145E-4</v>
      </c>
      <c r="AF164">
        <f t="shared" si="51"/>
        <v>3.3309994090358064E-4</v>
      </c>
      <c r="AG164">
        <f t="shared" si="51"/>
        <v>0</v>
      </c>
      <c r="AI164" t="str">
        <f t="shared" si="60"/>
        <v>2023-03</v>
      </c>
      <c r="AJ164">
        <f t="shared" si="55"/>
        <v>1.545398897111197E-4</v>
      </c>
      <c r="AK164">
        <f t="shared" si="55"/>
        <v>3.8740503680607908E-4</v>
      </c>
      <c r="AL164">
        <f t="shared" si="55"/>
        <v>1.3853155775020445E-4</v>
      </c>
      <c r="AM164">
        <f t="shared" si="55"/>
        <v>3.3321093652891439E-4</v>
      </c>
      <c r="AN164">
        <f t="shared" si="55"/>
        <v>0</v>
      </c>
      <c r="AP164" t="str">
        <f t="shared" si="61"/>
        <v>2023-03</v>
      </c>
      <c r="AQ164">
        <f t="shared" ca="1" si="62"/>
        <v>1.9715641906238677E-4</v>
      </c>
      <c r="AR164">
        <f t="shared" ca="1" si="62"/>
        <v>4.8039888781809697E-4</v>
      </c>
      <c r="AS164">
        <f t="shared" ca="1" si="56"/>
        <v>1.6769524244315682E-4</v>
      </c>
      <c r="AT164">
        <f t="shared" ca="1" si="56"/>
        <v>3.5986333638848156E-4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8.16298791608909E-3</v>
      </c>
      <c r="AY164">
        <f t="shared" ca="1" si="70"/>
        <v>1.4336888261616099E-2</v>
      </c>
      <c r="AZ164">
        <f t="shared" ca="1" si="70"/>
        <v>7.2887295462313673E-3</v>
      </c>
      <c r="BA164">
        <f t="shared" ca="1" si="70"/>
        <v>1.4168592807776647E-2</v>
      </c>
      <c r="BB164" t="e">
        <f t="shared" ca="1" si="70"/>
        <v>#DIV/0!</v>
      </c>
      <c r="BD164">
        <f t="shared" ca="1" si="65"/>
        <v>1.7563284925803175</v>
      </c>
      <c r="BE164">
        <f t="shared" ca="1" si="65"/>
        <v>0.89289971039469795</v>
      </c>
      <c r="BF164">
        <f t="shared" ca="1" si="65"/>
        <v>1.7357115989171841</v>
      </c>
      <c r="BG164">
        <f t="shared" ca="1" si="66"/>
        <v>1.9439043139009744</v>
      </c>
      <c r="BI164" t="str">
        <f t="shared" si="67"/>
        <v>2023-03</v>
      </c>
      <c r="BJ164">
        <f t="shared" ca="1" si="68"/>
        <v>0.9257114086109629</v>
      </c>
      <c r="BK164">
        <f t="shared" ca="1" si="68"/>
        <v>0.98519638649317109</v>
      </c>
      <c r="BL164">
        <f t="shared" ca="1" si="68"/>
        <v>1.3246850651091242</v>
      </c>
      <c r="BM164">
        <f t="shared" ca="1" si="57"/>
        <v>1.3445898536274281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8"/>
        <v>2023-04</v>
      </c>
      <c r="N165">
        <f t="shared" si="53"/>
        <v>522</v>
      </c>
      <c r="O165">
        <f t="shared" si="53"/>
        <v>26</v>
      </c>
      <c r="P165">
        <f t="shared" si="53"/>
        <v>306</v>
      </c>
      <c r="Q165">
        <f t="shared" si="53"/>
        <v>1072</v>
      </c>
      <c r="R165">
        <f t="shared" si="53"/>
        <v>0</v>
      </c>
      <c r="U165" t="str">
        <f t="shared" si="59"/>
        <v>2023-04</v>
      </c>
      <c r="V165">
        <f t="shared" si="71"/>
        <v>61637</v>
      </c>
      <c r="W165">
        <f t="shared" si="71"/>
        <v>3865</v>
      </c>
      <c r="X165">
        <f t="shared" si="71"/>
        <v>48473</v>
      </c>
      <c r="Y165">
        <f t="shared" si="71"/>
        <v>55098</v>
      </c>
      <c r="Z165">
        <f t="shared" si="71"/>
        <v>14</v>
      </c>
      <c r="AC165">
        <f t="shared" si="51"/>
        <v>1.3603679977858838E-4</v>
      </c>
      <c r="AD165">
        <f t="shared" si="51"/>
        <v>2.7979252308288317E-4</v>
      </c>
      <c r="AE165">
        <f t="shared" si="51"/>
        <v>1.2181223161998723E-4</v>
      </c>
      <c r="AF165">
        <f t="shared" si="51"/>
        <v>3.2532069276313194E-4</v>
      </c>
      <c r="AG165">
        <f t="shared" si="51"/>
        <v>0</v>
      </c>
      <c r="AI165" t="str">
        <f t="shared" si="60"/>
        <v>2023-04</v>
      </c>
      <c r="AJ165">
        <f t="shared" si="55"/>
        <v>1.3605530851718887E-4</v>
      </c>
      <c r="AK165">
        <f t="shared" si="55"/>
        <v>2.7987083067497741E-4</v>
      </c>
      <c r="AL165">
        <f t="shared" si="55"/>
        <v>1.2182707179810705E-4</v>
      </c>
      <c r="AM165">
        <f t="shared" si="55"/>
        <v>3.2542656362926346E-4</v>
      </c>
      <c r="AN165">
        <f t="shared" si="55"/>
        <v>0</v>
      </c>
      <c r="AP165" t="str">
        <f t="shared" si="61"/>
        <v>2023-04</v>
      </c>
      <c r="AQ165">
        <f t="shared" ca="1" si="62"/>
        <v>1.744958769882929E-4</v>
      </c>
      <c r="AR165">
        <f t="shared" ca="1" si="62"/>
        <v>3.4867884644645513E-4</v>
      </c>
      <c r="AS165">
        <f t="shared" ca="1" si="56"/>
        <v>1.4808789823662856E-4</v>
      </c>
      <c r="AT165">
        <f t="shared" ca="1" si="56"/>
        <v>3.5204472485183619E-4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8.337483793077383E-3</v>
      </c>
      <c r="AY165">
        <f t="shared" ca="1" si="70"/>
        <v>1.4685567108062554E-2</v>
      </c>
      <c r="AZ165">
        <f t="shared" ca="1" si="70"/>
        <v>7.4368174444679955E-3</v>
      </c>
      <c r="BA165">
        <f t="shared" ca="1" si="70"/>
        <v>1.4520637532628482E-2</v>
      </c>
      <c r="BB165" t="e">
        <f t="shared" ca="1" si="70"/>
        <v>#DIV/0!</v>
      </c>
      <c r="BD165">
        <f t="shared" ca="1" si="65"/>
        <v>1.7613907831828095</v>
      </c>
      <c r="BE165">
        <f t="shared" ca="1" si="65"/>
        <v>0.89197384115370504</v>
      </c>
      <c r="BF165">
        <f t="shared" ca="1" si="65"/>
        <v>1.7416090865070077</v>
      </c>
      <c r="BG165">
        <f t="shared" ca="1" si="66"/>
        <v>1.9525338145055462</v>
      </c>
      <c r="BI165" t="str">
        <f t="shared" si="67"/>
        <v>2023-04</v>
      </c>
      <c r="BJ165">
        <f t="shared" ca="1" si="68"/>
        <v>0.92837959977464779</v>
      </c>
      <c r="BK165">
        <f t="shared" ca="1" si="68"/>
        <v>0.98417481260309991</v>
      </c>
      <c r="BL165">
        <f t="shared" ca="1" si="68"/>
        <v>1.3291859935679646</v>
      </c>
      <c r="BM165">
        <f t="shared" ca="1" si="57"/>
        <v>1.3505588403063526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8"/>
        <v>2023-05</v>
      </c>
      <c r="N166">
        <f t="shared" si="53"/>
        <v>566</v>
      </c>
      <c r="O166">
        <f t="shared" si="53"/>
        <v>18</v>
      </c>
      <c r="P166">
        <f t="shared" si="53"/>
        <v>334</v>
      </c>
      <c r="Q166">
        <f t="shared" si="53"/>
        <v>1018</v>
      </c>
      <c r="R166">
        <f t="shared" si="53"/>
        <v>1</v>
      </c>
      <c r="U166" t="str">
        <f t="shared" si="59"/>
        <v>2023-05</v>
      </c>
      <c r="V166">
        <f t="shared" si="71"/>
        <v>62203</v>
      </c>
      <c r="W166">
        <f t="shared" si="71"/>
        <v>3883</v>
      </c>
      <c r="X166">
        <f t="shared" si="71"/>
        <v>48807</v>
      </c>
      <c r="Y166">
        <f t="shared" si="71"/>
        <v>56116</v>
      </c>
      <c r="Z166">
        <f t="shared" si="71"/>
        <v>15</v>
      </c>
      <c r="AC166">
        <f t="shared" si="51"/>
        <v>1.475235718428066E-4</v>
      </c>
      <c r="AD166">
        <f t="shared" si="51"/>
        <v>1.9375672766415501E-4</v>
      </c>
      <c r="AE166">
        <f t="shared" si="51"/>
        <v>1.3297464683088373E-4</v>
      </c>
      <c r="AF166">
        <f t="shared" si="51"/>
        <v>3.0903380489827689E-4</v>
      </c>
      <c r="AG166">
        <f t="shared" si="51"/>
        <v>2.6595744680851063E-3</v>
      </c>
      <c r="AI166" t="str">
        <f t="shared" si="60"/>
        <v>2023-05</v>
      </c>
      <c r="AJ166">
        <f t="shared" si="55"/>
        <v>1.4754533852578982E-4</v>
      </c>
      <c r="AK166">
        <f t="shared" si="55"/>
        <v>1.9379427721548614E-4</v>
      </c>
      <c r="AL166">
        <f t="shared" si="55"/>
        <v>1.3299233163528969E-4</v>
      </c>
      <c r="AM166">
        <f t="shared" si="55"/>
        <v>3.0912933877493373E-4</v>
      </c>
      <c r="AN166">
        <f t="shared" si="55"/>
        <v>2.6666682469153394E-3</v>
      </c>
      <c r="AP166" t="str">
        <f t="shared" si="61"/>
        <v>2023-05</v>
      </c>
      <c r="AQ166">
        <f t="shared" ca="1" si="62"/>
        <v>1.9023679754881335E-4</v>
      </c>
      <c r="AR166">
        <f t="shared" ca="1" si="62"/>
        <v>2.4257170738413089E-4</v>
      </c>
      <c r="AS166">
        <f t="shared" ca="1" si="56"/>
        <v>1.6233273413690776E-4</v>
      </c>
      <c r="AT166">
        <f t="shared" ca="1" si="56"/>
        <v>3.3497434899384503E-4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8.5277205906261963E-3</v>
      </c>
      <c r="AY166">
        <f t="shared" ca="1" si="70"/>
        <v>1.4928138815446685E-2</v>
      </c>
      <c r="AZ166">
        <f t="shared" ca="1" si="70"/>
        <v>7.5991501786049033E-3</v>
      </c>
      <c r="BA166">
        <f t="shared" ca="1" si="70"/>
        <v>1.4855611881622327E-2</v>
      </c>
      <c r="BB166" t="e">
        <f t="shared" ca="1" si="70"/>
        <v>#DIV/0!</v>
      </c>
      <c r="BD166">
        <f t="shared" ca="1" si="65"/>
        <v>1.7505426751265665</v>
      </c>
      <c r="BE166">
        <f t="shared" ca="1" si="65"/>
        <v>0.89111153418394218</v>
      </c>
      <c r="BF166">
        <f t="shared" ca="1" si="65"/>
        <v>1.7420378310649445</v>
      </c>
      <c r="BG166">
        <f t="shared" ca="1" si="66"/>
        <v>1.9549043685763303</v>
      </c>
      <c r="BI166" t="str">
        <f t="shared" si="67"/>
        <v>2023-05</v>
      </c>
      <c r="BJ166">
        <f t="shared" ca="1" si="68"/>
        <v>0.92266186676972739</v>
      </c>
      <c r="BK166">
        <f t="shared" ca="1" si="68"/>
        <v>0.98322337124774017</v>
      </c>
      <c r="BL166">
        <f t="shared" ca="1" si="68"/>
        <v>1.32951320893773</v>
      </c>
      <c r="BM166">
        <f t="shared" ca="1" si="57"/>
        <v>1.3521985418740985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8"/>
        <v>2023-06</v>
      </c>
      <c r="N167">
        <f t="shared" si="53"/>
        <v>551</v>
      </c>
      <c r="O167">
        <f t="shared" si="53"/>
        <v>28</v>
      </c>
      <c r="P167">
        <f t="shared" si="53"/>
        <v>308</v>
      </c>
      <c r="Q167">
        <f t="shared" si="53"/>
        <v>1042</v>
      </c>
      <c r="R167">
        <f t="shared" si="53"/>
        <v>0</v>
      </c>
      <c r="U167" t="str">
        <f t="shared" si="59"/>
        <v>2023-06</v>
      </c>
      <c r="V167">
        <f t="shared" si="71"/>
        <v>62754</v>
      </c>
      <c r="W167">
        <f t="shared" si="71"/>
        <v>3911</v>
      </c>
      <c r="X167">
        <f t="shared" si="71"/>
        <v>49115</v>
      </c>
      <c r="Y167">
        <f t="shared" si="71"/>
        <v>57158</v>
      </c>
      <c r="Z167">
        <f t="shared" si="71"/>
        <v>15</v>
      </c>
      <c r="AC167">
        <f t="shared" ref="AC167:AG230" si="72">G167/B167</f>
        <v>1.4363512611346549E-4</v>
      </c>
      <c r="AD167">
        <f t="shared" si="72"/>
        <v>3.0145776361404795E-4</v>
      </c>
      <c r="AE167">
        <f t="shared" si="72"/>
        <v>1.2263963497985008E-4</v>
      </c>
      <c r="AF167">
        <f t="shared" si="72"/>
        <v>3.1641725779807601E-4</v>
      </c>
      <c r="AG167">
        <f t="shared" si="72"/>
        <v>0</v>
      </c>
      <c r="AI167" t="str">
        <f t="shared" si="60"/>
        <v>2023-06</v>
      </c>
      <c r="AJ167">
        <f t="shared" si="55"/>
        <v>1.4365576037376194E-4</v>
      </c>
      <c r="AK167">
        <f t="shared" si="55"/>
        <v>3.0154867008620062E-4</v>
      </c>
      <c r="AL167">
        <f t="shared" si="55"/>
        <v>1.226546774584204E-4</v>
      </c>
      <c r="AM167">
        <f t="shared" si="55"/>
        <v>3.1651741201122136E-4</v>
      </c>
      <c r="AN167">
        <f t="shared" si="55"/>
        <v>0</v>
      </c>
      <c r="AP167" t="str">
        <f t="shared" si="61"/>
        <v>2023-06</v>
      </c>
      <c r="AQ167">
        <f t="shared" ca="1" si="62"/>
        <v>1.8620504063921267E-4</v>
      </c>
      <c r="AR167">
        <f t="shared" ca="1" si="62"/>
        <v>3.79217043233632E-4</v>
      </c>
      <c r="AS167">
        <f t="shared" ca="1" si="56"/>
        <v>1.5033751166420697E-4</v>
      </c>
      <c r="AT167">
        <f t="shared" ca="1" si="56"/>
        <v>3.4355432392778307E-4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8.7139256312654088E-3</v>
      </c>
      <c r="AY167">
        <f t="shared" ca="1" si="70"/>
        <v>1.5307355858680316E-2</v>
      </c>
      <c r="AZ167">
        <f t="shared" ca="1" si="70"/>
        <v>7.7494876902691103E-3</v>
      </c>
      <c r="BA167">
        <f t="shared" ca="1" si="70"/>
        <v>1.519916620555011E-2</v>
      </c>
      <c r="BB167" t="e">
        <f t="shared" ca="1" si="70"/>
        <v>#DIV/0!</v>
      </c>
      <c r="BD167">
        <f t="shared" ca="1" si="65"/>
        <v>1.7566544065693879</v>
      </c>
      <c r="BE167">
        <f t="shared" ca="1" si="65"/>
        <v>0.88932222033937125</v>
      </c>
      <c r="BF167">
        <f t="shared" ca="1" si="65"/>
        <v>1.7442386874425202</v>
      </c>
      <c r="BG167">
        <f t="shared" ca="1" si="66"/>
        <v>1.961312387738279</v>
      </c>
      <c r="BI167" t="str">
        <f t="shared" si="67"/>
        <v>2023-06</v>
      </c>
      <c r="BJ167">
        <f t="shared" ca="1" si="68"/>
        <v>0.92588318871883157</v>
      </c>
      <c r="BK167">
        <f t="shared" ca="1" si="68"/>
        <v>0.98124910077430227</v>
      </c>
      <c r="BL167">
        <f t="shared" ca="1" si="68"/>
        <v>1.3311928898107754</v>
      </c>
      <c r="BM167">
        <f t="shared" ca="1" si="57"/>
        <v>1.3566309398503733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8"/>
        <v>2023-07</v>
      </c>
      <c r="N168">
        <f t="shared" si="53"/>
        <v>556</v>
      </c>
      <c r="O168">
        <f t="shared" si="53"/>
        <v>22</v>
      </c>
      <c r="P168">
        <f t="shared" si="53"/>
        <v>288</v>
      </c>
      <c r="Q168">
        <f t="shared" si="53"/>
        <v>1062</v>
      </c>
      <c r="R168">
        <f t="shared" si="53"/>
        <v>0</v>
      </c>
      <c r="U168" t="str">
        <f t="shared" si="59"/>
        <v>2023-07</v>
      </c>
      <c r="V168">
        <f t="shared" si="71"/>
        <v>63310</v>
      </c>
      <c r="W168">
        <f t="shared" si="71"/>
        <v>3933</v>
      </c>
      <c r="X168">
        <f t="shared" si="71"/>
        <v>49403</v>
      </c>
      <c r="Y168">
        <f t="shared" si="71"/>
        <v>58220</v>
      </c>
      <c r="Z168">
        <f t="shared" si="71"/>
        <v>15</v>
      </c>
      <c r="AC168">
        <f t="shared" si="72"/>
        <v>1.4495935141640409E-4</v>
      </c>
      <c r="AD168">
        <f t="shared" si="72"/>
        <v>2.3693109612940745E-4</v>
      </c>
      <c r="AE168">
        <f t="shared" si="72"/>
        <v>1.1469008786933295E-4</v>
      </c>
      <c r="AF168">
        <f t="shared" si="72"/>
        <v>3.2259259956781094E-4</v>
      </c>
      <c r="AG168">
        <f t="shared" si="72"/>
        <v>0</v>
      </c>
      <c r="AI168" t="str">
        <f t="shared" si="60"/>
        <v>2023-07</v>
      </c>
      <c r="AJ168">
        <f t="shared" si="55"/>
        <v>1.449803679303125E-4</v>
      </c>
      <c r="AK168">
        <f t="shared" si="55"/>
        <v>2.3698724688652294E-4</v>
      </c>
      <c r="AL168">
        <f t="shared" si="55"/>
        <v>1.1470324332012265E-4</v>
      </c>
      <c r="AM168">
        <f t="shared" si="55"/>
        <v>3.2269670193515066E-4</v>
      </c>
      <c r="AN168">
        <f t="shared" si="55"/>
        <v>0</v>
      </c>
      <c r="AP168" t="str">
        <f t="shared" si="61"/>
        <v>2023-07</v>
      </c>
      <c r="AQ168">
        <f t="shared" ca="1" si="62"/>
        <v>1.8891956657282645E-4</v>
      </c>
      <c r="AR168">
        <f t="shared" ca="1" si="62"/>
        <v>2.9942402168326235E-4</v>
      </c>
      <c r="AS168">
        <f t="shared" ca="1" si="56"/>
        <v>1.411765877149584E-4</v>
      </c>
      <c r="AT168">
        <f t="shared" ca="1" si="56"/>
        <v>3.5084785489579548E-4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8.9028451978382349E-3</v>
      </c>
      <c r="AY168">
        <f t="shared" ca="1" si="70"/>
        <v>1.5606779880363578E-2</v>
      </c>
      <c r="AZ168">
        <f t="shared" ca="1" si="70"/>
        <v>7.8906642779840684E-3</v>
      </c>
      <c r="BA168">
        <f t="shared" ca="1" si="70"/>
        <v>1.5550014060445906E-2</v>
      </c>
      <c r="BB168" t="e">
        <f t="shared" ca="1" si="70"/>
        <v>#DIV/0!</v>
      </c>
      <c r="BD168">
        <f t="shared" ca="1" si="65"/>
        <v>1.7530103616934927</v>
      </c>
      <c r="BE168">
        <f t="shared" ca="1" si="65"/>
        <v>0.88630815235336879</v>
      </c>
      <c r="BF168">
        <f t="shared" ca="1" si="65"/>
        <v>1.746634218038714</v>
      </c>
      <c r="BG168">
        <f t="shared" ca="1" si="66"/>
        <v>1.9706850415410997</v>
      </c>
      <c r="BI168" t="str">
        <f t="shared" si="67"/>
        <v>2023-07</v>
      </c>
      <c r="BJ168">
        <f t="shared" ca="1" si="68"/>
        <v>0.92396251503543048</v>
      </c>
      <c r="BK168">
        <f t="shared" ca="1" si="68"/>
        <v>0.97792347657050249</v>
      </c>
      <c r="BL168">
        <f t="shared" ca="1" si="68"/>
        <v>1.33302114492284</v>
      </c>
      <c r="BM168">
        <f t="shared" ca="1" si="57"/>
        <v>1.3631139622474713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8"/>
        <v>2023-08</v>
      </c>
      <c r="N169">
        <f t="shared" si="53"/>
        <v>527</v>
      </c>
      <c r="O169">
        <f t="shared" si="53"/>
        <v>29</v>
      </c>
      <c r="P169">
        <f t="shared" si="53"/>
        <v>306</v>
      </c>
      <c r="Q169">
        <f t="shared" si="53"/>
        <v>1060</v>
      </c>
      <c r="R169">
        <f t="shared" si="53"/>
        <v>0</v>
      </c>
      <c r="U169" t="str">
        <f t="shared" si="59"/>
        <v>2023-08</v>
      </c>
      <c r="V169">
        <f t="shared" si="71"/>
        <v>63837</v>
      </c>
      <c r="W169">
        <f t="shared" si="71"/>
        <v>3962</v>
      </c>
      <c r="X169">
        <f t="shared" si="71"/>
        <v>49709</v>
      </c>
      <c r="Y169">
        <f t="shared" si="71"/>
        <v>59280</v>
      </c>
      <c r="Z169">
        <f t="shared" si="71"/>
        <v>15</v>
      </c>
      <c r="AC169">
        <f t="shared" si="72"/>
        <v>1.3741844202428056E-4</v>
      </c>
      <c r="AD169">
        <f t="shared" si="72"/>
        <v>3.1239227852464669E-4</v>
      </c>
      <c r="AE169">
        <f t="shared" si="72"/>
        <v>1.2187219589402217E-4</v>
      </c>
      <c r="AF169">
        <f t="shared" si="72"/>
        <v>3.2208898407057275E-4</v>
      </c>
      <c r="AG169">
        <f t="shared" si="72"/>
        <v>0</v>
      </c>
      <c r="AI169" t="str">
        <f t="shared" si="60"/>
        <v>2023-08</v>
      </c>
      <c r="AJ169">
        <f t="shared" si="55"/>
        <v>1.3743732866414304E-4</v>
      </c>
      <c r="AK169">
        <f t="shared" si="55"/>
        <v>3.124899004988176E-4</v>
      </c>
      <c r="AL169">
        <f t="shared" si="55"/>
        <v>1.2188705068743647E-4</v>
      </c>
      <c r="AM169">
        <f t="shared" si="55"/>
        <v>3.2219276159613073E-4</v>
      </c>
      <c r="AN169">
        <f t="shared" si="55"/>
        <v>0</v>
      </c>
      <c r="AP169" t="str">
        <f t="shared" si="61"/>
        <v>2023-08</v>
      </c>
      <c r="AQ169">
        <f t="shared" ca="1" si="62"/>
        <v>1.8004116028681416E-4</v>
      </c>
      <c r="AR169">
        <f t="shared" ca="1" si="62"/>
        <v>3.9666956737752056E-4</v>
      </c>
      <c r="AS169">
        <f t="shared" ca="1" si="56"/>
        <v>1.5064276926953621E-4</v>
      </c>
      <c r="AT169">
        <f t="shared" ca="1" si="56"/>
        <v>3.5088642288549606E-4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9.0828863581250488E-3</v>
      </c>
      <c r="AY169">
        <f t="shared" ca="1" si="70"/>
        <v>1.6003449447741101E-2</v>
      </c>
      <c r="AZ169">
        <f t="shared" ca="1" si="70"/>
        <v>8.0413070472536048E-3</v>
      </c>
      <c r="BA169">
        <f t="shared" ca="1" si="70"/>
        <v>1.5900900483331402E-2</v>
      </c>
      <c r="BB169" t="e">
        <f t="shared" ca="1" si="70"/>
        <v>#DIV/0!</v>
      </c>
      <c r="BD169">
        <f t="shared" ca="1" si="65"/>
        <v>1.7619343473812483</v>
      </c>
      <c r="BE169">
        <f t="shared" ca="1" si="65"/>
        <v>0.88532507511340763</v>
      </c>
      <c r="BF169">
        <f t="shared" ca="1" si="65"/>
        <v>1.7506439975556156</v>
      </c>
      <c r="BG169">
        <f t="shared" ca="1" si="66"/>
        <v>1.9774024782155446</v>
      </c>
      <c r="BI169" t="str">
        <f t="shared" si="67"/>
        <v>2023-08</v>
      </c>
      <c r="BJ169">
        <f t="shared" ca="1" si="68"/>
        <v>0.92866609719351512</v>
      </c>
      <c r="BK169">
        <f t="shared" ca="1" si="68"/>
        <v>0.97683878124226098</v>
      </c>
      <c r="BL169">
        <f t="shared" ca="1" si="68"/>
        <v>1.3360813854856926</v>
      </c>
      <c r="BM169">
        <f t="shared" ca="1" si="57"/>
        <v>1.3677603829227347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8"/>
        <v>2023-09</v>
      </c>
      <c r="N170">
        <f t="shared" si="53"/>
        <v>548</v>
      </c>
      <c r="O170">
        <f t="shared" si="53"/>
        <v>28</v>
      </c>
      <c r="P170">
        <f t="shared" si="53"/>
        <v>315</v>
      </c>
      <c r="Q170">
        <f t="shared" si="53"/>
        <v>1006</v>
      </c>
      <c r="R170">
        <f t="shared" si="53"/>
        <v>0</v>
      </c>
      <c r="U170" t="str">
        <f t="shared" si="59"/>
        <v>2023-09</v>
      </c>
      <c r="V170">
        <f t="shared" si="71"/>
        <v>64385</v>
      </c>
      <c r="W170">
        <f t="shared" si="71"/>
        <v>3990</v>
      </c>
      <c r="X170">
        <f t="shared" si="71"/>
        <v>50024</v>
      </c>
      <c r="Y170">
        <f t="shared" si="71"/>
        <v>60286</v>
      </c>
      <c r="Z170">
        <f t="shared" si="71"/>
        <v>15</v>
      </c>
      <c r="AC170">
        <f t="shared" si="72"/>
        <v>1.4291395823417809E-4</v>
      </c>
      <c r="AD170">
        <f t="shared" si="72"/>
        <v>3.0171438423326832E-4</v>
      </c>
      <c r="AE170">
        <f t="shared" si="72"/>
        <v>1.2547196378759627E-4</v>
      </c>
      <c r="AF170">
        <f t="shared" si="72"/>
        <v>3.0577916543564717E-4</v>
      </c>
      <c r="AG170">
        <f t="shared" si="72"/>
        <v>0</v>
      </c>
      <c r="AI170" t="str">
        <f t="shared" si="60"/>
        <v>2023-09</v>
      </c>
      <c r="AJ170">
        <f t="shared" si="55"/>
        <v>1.4293438579632465E-4</v>
      </c>
      <c r="AK170">
        <f t="shared" si="55"/>
        <v>3.0180544556762152E-4</v>
      </c>
      <c r="AL170">
        <f t="shared" si="55"/>
        <v>1.2548770914163514E-4</v>
      </c>
      <c r="AM170">
        <f t="shared" si="55"/>
        <v>3.0587269731777779E-4</v>
      </c>
      <c r="AN170">
        <f t="shared" si="55"/>
        <v>0</v>
      </c>
      <c r="AP170" t="str">
        <f t="shared" si="61"/>
        <v>2023-09</v>
      </c>
      <c r="AQ170">
        <f t="shared" ca="1" si="62"/>
        <v>1.8823621105297888E-4</v>
      </c>
      <c r="AR170">
        <f t="shared" ca="1" si="62"/>
        <v>3.8490291633555638E-4</v>
      </c>
      <c r="AS170">
        <f t="shared" ca="1" si="56"/>
        <v>1.5573838003354315E-4</v>
      </c>
      <c r="AT170">
        <f t="shared" ca="1" si="56"/>
        <v>3.3367063176280586E-4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9.2711225691780273E-3</v>
      </c>
      <c r="AY170">
        <f t="shared" ca="1" si="70"/>
        <v>1.6388352364076656E-2</v>
      </c>
      <c r="AZ170">
        <f t="shared" ca="1" si="70"/>
        <v>8.1970454272871484E-3</v>
      </c>
      <c r="BA170">
        <f t="shared" ca="1" si="70"/>
        <v>1.6234571115094208E-2</v>
      </c>
      <c r="BB170" t="e">
        <f t="shared" ca="1" si="70"/>
        <v>#DIV/0!</v>
      </c>
      <c r="BD170">
        <f t="shared" ca="1" si="65"/>
        <v>1.767677241002072</v>
      </c>
      <c r="BE170">
        <f t="shared" ca="1" si="65"/>
        <v>0.88414810246801578</v>
      </c>
      <c r="BF170">
        <f t="shared" ca="1" si="65"/>
        <v>1.7510901181552987</v>
      </c>
      <c r="BG170">
        <f t="shared" ca="1" si="66"/>
        <v>1.9805393612985158</v>
      </c>
      <c r="BI170" t="str">
        <f t="shared" si="67"/>
        <v>2023-09</v>
      </c>
      <c r="BJ170">
        <f t="shared" ca="1" si="68"/>
        <v>0.93169301508825653</v>
      </c>
      <c r="BK170">
        <f t="shared" ca="1" si="68"/>
        <v>0.97554014805452161</v>
      </c>
      <c r="BL170">
        <f t="shared" ca="1" si="68"/>
        <v>1.3364218621501376</v>
      </c>
      <c r="BM170">
        <f t="shared" ca="1" si="57"/>
        <v>1.3699301508147121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8"/>
        <v>2023-10</v>
      </c>
      <c r="N171">
        <f t="shared" si="53"/>
        <v>521</v>
      </c>
      <c r="O171">
        <f t="shared" si="53"/>
        <v>24</v>
      </c>
      <c r="P171">
        <f t="shared" si="53"/>
        <v>315</v>
      </c>
      <c r="Q171">
        <f t="shared" si="53"/>
        <v>1069</v>
      </c>
      <c r="R171">
        <f t="shared" si="53"/>
        <v>0</v>
      </c>
      <c r="U171" t="str">
        <f t="shared" si="59"/>
        <v>2023-10</v>
      </c>
      <c r="V171">
        <f t="shared" si="71"/>
        <v>64906</v>
      </c>
      <c r="W171">
        <f t="shared" si="71"/>
        <v>4014</v>
      </c>
      <c r="X171">
        <f t="shared" si="71"/>
        <v>50339</v>
      </c>
      <c r="Y171">
        <f t="shared" si="71"/>
        <v>61355</v>
      </c>
      <c r="Z171">
        <f t="shared" si="71"/>
        <v>15</v>
      </c>
      <c r="AC171">
        <f t="shared" si="72"/>
        <v>1.3589199794362283E-4</v>
      </c>
      <c r="AD171">
        <f t="shared" si="72"/>
        <v>2.5869037995149556E-4</v>
      </c>
      <c r="AE171">
        <f t="shared" si="72"/>
        <v>1.2548770897687281E-4</v>
      </c>
      <c r="AF171">
        <f t="shared" si="72"/>
        <v>3.2502774441691117E-4</v>
      </c>
      <c r="AG171">
        <f t="shared" si="72"/>
        <v>0</v>
      </c>
      <c r="AI171" t="str">
        <f t="shared" si="60"/>
        <v>2023-10</v>
      </c>
      <c r="AJ171">
        <f t="shared" si="55"/>
        <v>1.3591046729771728E-4</v>
      </c>
      <c r="AK171">
        <f t="shared" si="55"/>
        <v>2.5875731942415502E-4</v>
      </c>
      <c r="AL171">
        <f t="shared" si="55"/>
        <v>1.2550345828297522E-4</v>
      </c>
      <c r="AM171">
        <f t="shared" si="55"/>
        <v>3.251334246638326E-4</v>
      </c>
      <c r="AN171">
        <f t="shared" si="55"/>
        <v>0</v>
      </c>
      <c r="AP171" t="str">
        <f t="shared" si="61"/>
        <v>2023-10</v>
      </c>
      <c r="AQ171">
        <f t="shared" ca="1" si="62"/>
        <v>1.7993626989077358E-4</v>
      </c>
      <c r="AR171">
        <f t="shared" ca="1" si="62"/>
        <v>3.3154921713447814E-4</v>
      </c>
      <c r="AS171">
        <f t="shared" ca="1" si="56"/>
        <v>1.5640617477232925E-4</v>
      </c>
      <c r="AT171">
        <f t="shared" ca="1" si="56"/>
        <v>3.552755948148939E-4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9.4510588390688006E-3</v>
      </c>
      <c r="AY171">
        <f t="shared" ca="1" si="70"/>
        <v>1.6719901581211134E-2</v>
      </c>
      <c r="AZ171">
        <f t="shared" ca="1" si="70"/>
        <v>8.3534516020594782E-3</v>
      </c>
      <c r="BA171">
        <f t="shared" ca="1" si="70"/>
        <v>1.6589846709909102E-2</v>
      </c>
      <c r="BB171" t="e">
        <f t="shared" ca="1" si="70"/>
        <v>#DIV/0!</v>
      </c>
      <c r="BD171">
        <f t="shared" ca="1" si="65"/>
        <v>1.7691035328332081</v>
      </c>
      <c r="BE171">
        <f t="shared" ca="1" si="65"/>
        <v>0.88386409864765292</v>
      </c>
      <c r="BF171">
        <f t="shared" ca="1" si="65"/>
        <v>1.7553426544473483</v>
      </c>
      <c r="BG171">
        <f t="shared" ca="1" si="66"/>
        <v>1.9859870506485013</v>
      </c>
      <c r="BI171" t="str">
        <f t="shared" si="67"/>
        <v>2023-10</v>
      </c>
      <c r="BJ171">
        <f t="shared" ca="1" si="68"/>
        <v>0.93244477344420706</v>
      </c>
      <c r="BK171">
        <f t="shared" ca="1" si="68"/>
        <v>0.97522678751210634</v>
      </c>
      <c r="BL171">
        <f t="shared" ca="1" si="68"/>
        <v>1.33966737328138</v>
      </c>
      <c r="BM171">
        <f t="shared" ca="1" si="57"/>
        <v>1.3736982929878241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8"/>
        <v>2023-11</v>
      </c>
      <c r="N172">
        <f t="shared" si="53"/>
        <v>519</v>
      </c>
      <c r="O172">
        <f t="shared" si="53"/>
        <v>25</v>
      </c>
      <c r="P172">
        <f t="shared" si="53"/>
        <v>294</v>
      </c>
      <c r="Q172">
        <f t="shared" si="53"/>
        <v>991</v>
      </c>
      <c r="R172">
        <f t="shared" si="53"/>
        <v>0</v>
      </c>
      <c r="U172" t="str">
        <f t="shared" si="59"/>
        <v>2023-11</v>
      </c>
      <c r="V172">
        <f t="shared" si="71"/>
        <v>65425</v>
      </c>
      <c r="W172">
        <f t="shared" si="71"/>
        <v>4039</v>
      </c>
      <c r="X172">
        <f t="shared" si="71"/>
        <v>50633</v>
      </c>
      <c r="Y172">
        <f t="shared" si="71"/>
        <v>62346</v>
      </c>
      <c r="Z172">
        <f t="shared" si="71"/>
        <v>15</v>
      </c>
      <c r="AC172">
        <f t="shared" si="72"/>
        <v>1.3538873784827384E-4</v>
      </c>
      <c r="AD172">
        <f t="shared" si="72"/>
        <v>2.6953887289624909E-4</v>
      </c>
      <c r="AE172">
        <f t="shared" si="72"/>
        <v>1.1713656091041403E-4</v>
      </c>
      <c r="AF172">
        <f t="shared" si="72"/>
        <v>3.0140993545690978E-4</v>
      </c>
      <c r="AG172">
        <f t="shared" si="72"/>
        <v>0</v>
      </c>
      <c r="AI172" t="str">
        <f t="shared" si="60"/>
        <v>2023-11</v>
      </c>
      <c r="AJ172">
        <f t="shared" si="55"/>
        <v>1.3540707064752547E-4</v>
      </c>
      <c r="AK172">
        <f t="shared" si="55"/>
        <v>2.696115453210895E-4</v>
      </c>
      <c r="AL172">
        <f t="shared" si="55"/>
        <v>1.1715028362565659E-4</v>
      </c>
      <c r="AM172">
        <f t="shared" si="55"/>
        <v>3.0150081308073844E-4</v>
      </c>
      <c r="AN172">
        <f t="shared" si="55"/>
        <v>0</v>
      </c>
      <c r="AP172" t="str">
        <f t="shared" si="61"/>
        <v>2023-11</v>
      </c>
      <c r="AQ172">
        <f t="shared" ca="1" si="62"/>
        <v>1.8022146064499049E-4</v>
      </c>
      <c r="AR172">
        <f t="shared" ca="1" si="62"/>
        <v>3.4707639847700382E-4</v>
      </c>
      <c r="AS172">
        <f t="shared" ca="1" si="56"/>
        <v>1.4660381961303058E-4</v>
      </c>
      <c r="AT172">
        <f t="shared" ca="1" si="56"/>
        <v>3.3000364007542066E-4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9.631280299713791E-3</v>
      </c>
      <c r="AY172">
        <f t="shared" ca="1" si="70"/>
        <v>1.7066977979688137E-2</v>
      </c>
      <c r="AZ172">
        <f t="shared" ca="1" si="70"/>
        <v>8.5000554216725088E-3</v>
      </c>
      <c r="BA172">
        <f t="shared" ca="1" si="70"/>
        <v>1.6919850349984524E-2</v>
      </c>
      <c r="BB172" t="e">
        <f t="shared" ca="1" si="70"/>
        <v>#DIV/0!</v>
      </c>
      <c r="BD172">
        <f t="shared" ca="1" si="65"/>
        <v>1.7720362660606306</v>
      </c>
      <c r="BE172">
        <f t="shared" ca="1" si="65"/>
        <v>0.88254678061078773</v>
      </c>
      <c r="BF172">
        <f t="shared" ca="1" si="65"/>
        <v>1.7567602461416605</v>
      </c>
      <c r="BG172">
        <f t="shared" ca="1" si="66"/>
        <v>1.9905576505823888</v>
      </c>
      <c r="BI172" t="str">
        <f t="shared" si="67"/>
        <v>2023-11</v>
      </c>
      <c r="BJ172">
        <f t="shared" ca="1" si="68"/>
        <v>0.93399053474028948</v>
      </c>
      <c r="BK172">
        <f t="shared" ca="1" si="68"/>
        <v>0.97377330180181509</v>
      </c>
      <c r="BL172">
        <f t="shared" ca="1" si="68"/>
        <v>1.3407492710730695</v>
      </c>
      <c r="BM172">
        <f t="shared" ca="1" si="57"/>
        <v>1.3768597563644667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8"/>
        <v>2023-12</v>
      </c>
      <c r="N173">
        <f t="shared" si="53"/>
        <v>535</v>
      </c>
      <c r="O173">
        <f t="shared" si="53"/>
        <v>13</v>
      </c>
      <c r="P173">
        <f t="shared" si="53"/>
        <v>298</v>
      </c>
      <c r="Q173">
        <f t="shared" si="53"/>
        <v>1018</v>
      </c>
      <c r="R173">
        <f t="shared" si="53"/>
        <v>0</v>
      </c>
      <c r="U173" t="str">
        <f t="shared" si="59"/>
        <v>2023-12</v>
      </c>
      <c r="V173">
        <f t="shared" si="71"/>
        <v>65960</v>
      </c>
      <c r="W173">
        <f t="shared" si="71"/>
        <v>4052</v>
      </c>
      <c r="X173">
        <f t="shared" si="71"/>
        <v>50931</v>
      </c>
      <c r="Y173">
        <f t="shared" si="71"/>
        <v>63364</v>
      </c>
      <c r="Z173">
        <f t="shared" si="71"/>
        <v>15</v>
      </c>
      <c r="AC173">
        <f t="shared" si="72"/>
        <v>1.3958146952936521E-4</v>
      </c>
      <c r="AD173">
        <f t="shared" si="72"/>
        <v>1.4019800271768436E-4</v>
      </c>
      <c r="AE173">
        <f t="shared" si="72"/>
        <v>1.1874416489978271E-4</v>
      </c>
      <c r="AF173">
        <f t="shared" si="72"/>
        <v>3.0971526275597904E-4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1.3960095546255939E-4</v>
      </c>
      <c r="AK173">
        <f t="shared" si="73"/>
        <v>1.4021766118345506E-4</v>
      </c>
      <c r="AL173">
        <f t="shared" si="73"/>
        <v>1.187582668905545E-4</v>
      </c>
      <c r="AM173">
        <f t="shared" si="73"/>
        <v>3.098112184961416E-4</v>
      </c>
      <c r="AN173">
        <f t="shared" si="73"/>
        <v>0</v>
      </c>
      <c r="AP173" t="str">
        <f t="shared" si="61"/>
        <v>2023-12</v>
      </c>
      <c r="AQ173">
        <f t="shared" ca="1" si="62"/>
        <v>1.8678969285247329E-4</v>
      </c>
      <c r="AR173">
        <f t="shared" ca="1" si="62"/>
        <v>1.8135124804777181E-4</v>
      </c>
      <c r="AS173">
        <f t="shared" ca="1" si="56"/>
        <v>1.4923460206688952E-4</v>
      </c>
      <c r="AT173">
        <f t="shared" ca="1" si="56"/>
        <v>3.3966740122797119E-4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9.818069992566264E-3</v>
      </c>
      <c r="AY173">
        <f t="shared" ca="1" si="70"/>
        <v>1.724832922773591E-2</v>
      </c>
      <c r="AZ173">
        <f t="shared" ca="1" si="70"/>
        <v>8.6492900237393981E-3</v>
      </c>
      <c r="BA173">
        <f t="shared" ca="1" si="70"/>
        <v>1.7259517751212497E-2</v>
      </c>
      <c r="BB173" t="e">
        <f t="shared" ca="1" si="70"/>
        <v>#DIV/0!</v>
      </c>
      <c r="BD173">
        <f t="shared" ca="1" si="65"/>
        <v>1.7567942824603466</v>
      </c>
      <c r="BE173">
        <f t="shared" ca="1" si="65"/>
        <v>0.88095623990134453</v>
      </c>
      <c r="BF173">
        <f t="shared" ca="1" si="65"/>
        <v>1.7579338672753926</v>
      </c>
      <c r="BG173">
        <f t="shared" ca="1" si="66"/>
        <v>1.9954837569142569</v>
      </c>
      <c r="BI173" t="str">
        <f t="shared" si="67"/>
        <v>2023-12</v>
      </c>
      <c r="BJ173">
        <f t="shared" ca="1" si="68"/>
        <v>0.9259569133714789</v>
      </c>
      <c r="BK173">
        <f t="shared" ca="1" si="68"/>
        <v>0.97201835111556045</v>
      </c>
      <c r="BL173">
        <f t="shared" ca="1" si="68"/>
        <v>1.3416449719423389</v>
      </c>
      <c r="BM173">
        <f t="shared" ca="1" si="57"/>
        <v>1.3802671219144858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8"/>
        <v>2023-13</v>
      </c>
      <c r="N174">
        <f t="shared" si="53"/>
        <v>549</v>
      </c>
      <c r="O174">
        <f t="shared" si="53"/>
        <v>19</v>
      </c>
      <c r="P174">
        <f t="shared" si="53"/>
        <v>271</v>
      </c>
      <c r="Q174">
        <f t="shared" si="53"/>
        <v>1008</v>
      </c>
      <c r="R174">
        <f t="shared" si="53"/>
        <v>0</v>
      </c>
      <c r="U174" t="str">
        <f t="shared" si="59"/>
        <v>2023-13</v>
      </c>
      <c r="V174">
        <f t="shared" si="71"/>
        <v>66509</v>
      </c>
      <c r="W174">
        <f t="shared" si="71"/>
        <v>4071</v>
      </c>
      <c r="X174">
        <f t="shared" si="71"/>
        <v>51202</v>
      </c>
      <c r="Y174">
        <f t="shared" si="71"/>
        <v>64372</v>
      </c>
      <c r="Z174">
        <f t="shared" si="71"/>
        <v>15</v>
      </c>
      <c r="AC174">
        <f t="shared" si="72"/>
        <v>1.432540643448201E-4</v>
      </c>
      <c r="AD174">
        <f t="shared" si="72"/>
        <v>2.0493350447078619E-4</v>
      </c>
      <c r="AE174">
        <f t="shared" si="72"/>
        <v>1.0799828956214465E-4</v>
      </c>
      <c r="AF174">
        <f t="shared" si="72"/>
        <v>3.0676788383722801E-4</v>
      </c>
      <c r="AG174">
        <f t="shared" si="72"/>
        <v>0</v>
      </c>
      <c r="AI174" t="str">
        <f t="shared" si="60"/>
        <v>2023-13</v>
      </c>
      <c r="AJ174">
        <f t="shared" si="73"/>
        <v>1.4327458925704885E-4</v>
      </c>
      <c r="AK174">
        <f t="shared" si="73"/>
        <v>2.049755115383034E-4</v>
      </c>
      <c r="AL174">
        <f t="shared" si="73"/>
        <v>1.0800995455745514E-4</v>
      </c>
      <c r="AM174">
        <f t="shared" si="73"/>
        <v>3.0686202165746009E-4</v>
      </c>
      <c r="AN174">
        <f t="shared" si="73"/>
        <v>0</v>
      </c>
      <c r="AP174" t="str">
        <f t="shared" si="61"/>
        <v>2023-13</v>
      </c>
      <c r="AQ174">
        <f t="shared" ca="1" si="62"/>
        <v>1.9272277668444019E-4</v>
      </c>
      <c r="AR174">
        <f t="shared" ca="1" si="62"/>
        <v>2.6634898250467714E-4</v>
      </c>
      <c r="AS174">
        <f t="shared" ca="1" si="56"/>
        <v>1.3629289102854041E-4</v>
      </c>
      <c r="AT174">
        <f t="shared" ca="1" si="56"/>
        <v>3.3699724971654991E-4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1.0010792769250704E-2</v>
      </c>
      <c r="AY174">
        <f t="shared" ca="1" si="70"/>
        <v>1.7514678210240588E-2</v>
      </c>
      <c r="AZ174">
        <f t="shared" ca="1" si="70"/>
        <v>8.7855829147679386E-3</v>
      </c>
      <c r="BA174">
        <f t="shared" ca="1" si="70"/>
        <v>1.7596515000929049E-2</v>
      </c>
      <c r="BB174" t="e">
        <f t="shared" ca="1" si="70"/>
        <v>#DIV/0!</v>
      </c>
      <c r="BD174">
        <f t="shared" ca="1" si="65"/>
        <v>1.7495795401977481</v>
      </c>
      <c r="BE174">
        <f t="shared" ca="1" si="65"/>
        <v>0.87761110606083692</v>
      </c>
      <c r="BF174">
        <f t="shared" ca="1" si="65"/>
        <v>1.7577543963330016</v>
      </c>
      <c r="BG174">
        <f t="shared" ca="1" si="66"/>
        <v>2.0028853146841925</v>
      </c>
      <c r="BI174" t="str">
        <f t="shared" si="67"/>
        <v>2023-13</v>
      </c>
      <c r="BJ174">
        <f t="shared" ca="1" si="68"/>
        <v>0.92215422540570835</v>
      </c>
      <c r="BK174">
        <f t="shared" ca="1" si="68"/>
        <v>0.96832743965748946</v>
      </c>
      <c r="BL174">
        <f t="shared" ca="1" si="68"/>
        <v>1.3415080007559075</v>
      </c>
      <c r="BM174">
        <f t="shared" ca="1" si="57"/>
        <v>1.3853867460684757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8"/>
        <v>2023-14</v>
      </c>
      <c r="N175">
        <f t="shared" si="53"/>
        <v>509</v>
      </c>
      <c r="O175">
        <f t="shared" si="53"/>
        <v>18</v>
      </c>
      <c r="P175">
        <f t="shared" si="53"/>
        <v>295</v>
      </c>
      <c r="Q175">
        <f t="shared" si="53"/>
        <v>947</v>
      </c>
      <c r="R175">
        <f t="shared" si="53"/>
        <v>0</v>
      </c>
      <c r="U175" t="str">
        <f t="shared" si="59"/>
        <v>2023-14</v>
      </c>
      <c r="V175">
        <f t="shared" si="71"/>
        <v>67018</v>
      </c>
      <c r="W175">
        <f t="shared" si="71"/>
        <v>4089</v>
      </c>
      <c r="X175">
        <f t="shared" si="71"/>
        <v>51497</v>
      </c>
      <c r="Y175">
        <f t="shared" si="71"/>
        <v>65319</v>
      </c>
      <c r="Z175">
        <f t="shared" si="71"/>
        <v>15</v>
      </c>
      <c r="AC175">
        <f t="shared" si="72"/>
        <v>1.3283563899292317E-4</v>
      </c>
      <c r="AD175">
        <f t="shared" si="72"/>
        <v>1.9418732604052042E-4</v>
      </c>
      <c r="AE175">
        <f t="shared" si="72"/>
        <v>1.1757541167336514E-4</v>
      </c>
      <c r="AF175">
        <f t="shared" si="72"/>
        <v>2.8829199625920586E-4</v>
      </c>
      <c r="AG175">
        <f t="shared" si="72"/>
        <v>0</v>
      </c>
      <c r="AI175" t="str">
        <f t="shared" si="60"/>
        <v>2023-14</v>
      </c>
      <c r="AJ175">
        <f t="shared" si="73"/>
        <v>1.3285328683949933E-4</v>
      </c>
      <c r="AK175">
        <f t="shared" si="73"/>
        <v>1.942250426926211E-4</v>
      </c>
      <c r="AL175">
        <f t="shared" si="73"/>
        <v>1.1758923741184035E-4</v>
      </c>
      <c r="AM175">
        <f t="shared" si="73"/>
        <v>2.8837513450025171E-4</v>
      </c>
      <c r="AN175">
        <f t="shared" si="73"/>
        <v>0</v>
      </c>
      <c r="AP175" t="str">
        <f t="shared" si="61"/>
        <v>2023-14</v>
      </c>
      <c r="AQ175">
        <f t="shared" ca="1" si="62"/>
        <v>1.7965343709630118E-4</v>
      </c>
      <c r="AR175">
        <f t="shared" ca="1" si="62"/>
        <v>2.5356279013856041E-4</v>
      </c>
      <c r="AS175">
        <f t="shared" ca="1" si="56"/>
        <v>1.4899810124507554E-4</v>
      </c>
      <c r="AT175">
        <f t="shared" ca="1" si="56"/>
        <v>3.1722507643001599E-4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1.0190446206347006E-2</v>
      </c>
      <c r="AY175">
        <f t="shared" ca="1" si="74"/>
        <v>1.7768241000379149E-2</v>
      </c>
      <c r="AZ175">
        <f t="shared" ca="1" si="74"/>
        <v>8.9345810160130143E-3</v>
      </c>
      <c r="BA175">
        <f t="shared" ca="1" si="74"/>
        <v>1.7913740077359065E-2</v>
      </c>
      <c r="BB175" t="e">
        <f t="shared" ca="1" si="74"/>
        <v>#DIV/0!</v>
      </c>
      <c r="BD175">
        <f t="shared" ca="1" si="65"/>
        <v>1.7436175649808541</v>
      </c>
      <c r="BE175">
        <f t="shared" ca="1" si="65"/>
        <v>0.87676052992146802</v>
      </c>
      <c r="BF175">
        <f t="shared" ca="1" si="65"/>
        <v>1.7578955537983891</v>
      </c>
      <c r="BG175">
        <f t="shared" ca="1" si="66"/>
        <v>2.0049893828544554</v>
      </c>
      <c r="BI175" t="str">
        <f t="shared" si="67"/>
        <v>2023-14</v>
      </c>
      <c r="BJ175">
        <f t="shared" ca="1" si="68"/>
        <v>0.91901183575624923</v>
      </c>
      <c r="BK175">
        <f t="shared" ca="1" si="68"/>
        <v>0.96738894171736456</v>
      </c>
      <c r="BL175">
        <f t="shared" ca="1" si="68"/>
        <v>1.3416157313180264</v>
      </c>
      <c r="BM175">
        <f t="shared" ca="1" si="57"/>
        <v>1.3868421205397625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8"/>
        <v>2023-15</v>
      </c>
      <c r="N176">
        <f t="shared" si="53"/>
        <v>505</v>
      </c>
      <c r="O176">
        <f t="shared" si="53"/>
        <v>18</v>
      </c>
      <c r="P176">
        <f t="shared" si="53"/>
        <v>302</v>
      </c>
      <c r="Q176">
        <f t="shared" si="53"/>
        <v>1018</v>
      </c>
      <c r="R176">
        <f t="shared" si="53"/>
        <v>0</v>
      </c>
      <c r="U176" t="str">
        <f t="shared" si="59"/>
        <v>2023-15</v>
      </c>
      <c r="V176">
        <f t="shared" si="71"/>
        <v>67523</v>
      </c>
      <c r="W176">
        <f t="shared" si="71"/>
        <v>4107</v>
      </c>
      <c r="X176">
        <f t="shared" si="71"/>
        <v>51799</v>
      </c>
      <c r="Y176">
        <f t="shared" si="71"/>
        <v>66337</v>
      </c>
      <c r="Z176">
        <f t="shared" si="71"/>
        <v>15</v>
      </c>
      <c r="AC176">
        <f t="shared" si="72"/>
        <v>1.3180925295735592E-4</v>
      </c>
      <c r="AD176">
        <f t="shared" si="72"/>
        <v>1.9422504208209244E-4</v>
      </c>
      <c r="AE176">
        <f t="shared" si="72"/>
        <v>1.2037949036425957E-4</v>
      </c>
      <c r="AF176">
        <f t="shared" si="72"/>
        <v>3.0999565457957677E-4</v>
      </c>
      <c r="AG176">
        <f t="shared" si="72"/>
        <v>0</v>
      </c>
      <c r="AI176" t="str">
        <f t="shared" si="60"/>
        <v>2023-15</v>
      </c>
      <c r="AJ176">
        <f t="shared" si="73"/>
        <v>1.3182662911769279E-4</v>
      </c>
      <c r="AK176">
        <f t="shared" si="73"/>
        <v>1.9426277338829693E-4</v>
      </c>
      <c r="AL176">
        <f t="shared" si="73"/>
        <v>1.2039398347602901E-4</v>
      </c>
      <c r="AM176">
        <f t="shared" si="73"/>
        <v>3.1009178416921879E-4</v>
      </c>
      <c r="AN176">
        <f t="shared" si="73"/>
        <v>0</v>
      </c>
      <c r="AP176" t="str">
        <f t="shared" si="61"/>
        <v>2023-15</v>
      </c>
      <c r="AQ176">
        <f t="shared" ca="1" si="62"/>
        <v>1.7921143975513457E-4</v>
      </c>
      <c r="AR176">
        <f t="shared" ca="1" si="62"/>
        <v>2.5480099190602727E-4</v>
      </c>
      <c r="AS176">
        <f t="shared" ca="1" si="56"/>
        <v>1.5318691989754538E-4</v>
      </c>
      <c r="AT176">
        <f t="shared" ca="1" si="56"/>
        <v>3.4168541914963394E-4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1.0369657646102141E-2</v>
      </c>
      <c r="AY176">
        <f t="shared" ca="1" si="74"/>
        <v>1.8023041992285174E-2</v>
      </c>
      <c r="AZ176">
        <f t="shared" ca="1" si="74"/>
        <v>9.0877679359105592E-3</v>
      </c>
      <c r="BA176">
        <f t="shared" ca="1" si="74"/>
        <v>1.8255425496508697E-2</v>
      </c>
      <c r="BB176" t="e">
        <f t="shared" ca="1" si="74"/>
        <v>#DIV/0!</v>
      </c>
      <c r="BD176">
        <f t="shared" ca="1" si="65"/>
        <v>1.7380556434338861</v>
      </c>
      <c r="BE176">
        <f t="shared" ca="1" si="65"/>
        <v>0.87638071053643385</v>
      </c>
      <c r="BF176">
        <f t="shared" ca="1" si="65"/>
        <v>1.7604655929379447</v>
      </c>
      <c r="BG176">
        <f t="shared" ca="1" si="66"/>
        <v>2.0087908962080658</v>
      </c>
      <c r="BI176" t="str">
        <f t="shared" si="67"/>
        <v>2023-15</v>
      </c>
      <c r="BJ176">
        <f t="shared" ca="1" si="68"/>
        <v>0.91608030315766165</v>
      </c>
      <c r="BK176">
        <f t="shared" ca="1" si="68"/>
        <v>0.96696986140935282</v>
      </c>
      <c r="BL176">
        <f t="shared" ca="1" si="68"/>
        <v>1.3435771703422508</v>
      </c>
      <c r="BM176">
        <f t="shared" ca="1" si="57"/>
        <v>1.3894716101947528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8"/>
        <v>2023-16</v>
      </c>
      <c r="N177">
        <f t="shared" si="53"/>
        <v>470</v>
      </c>
      <c r="O177">
        <f t="shared" si="53"/>
        <v>15</v>
      </c>
      <c r="P177">
        <f t="shared" si="53"/>
        <v>302</v>
      </c>
      <c r="Q177">
        <f t="shared" si="53"/>
        <v>991</v>
      </c>
      <c r="R177">
        <f t="shared" si="53"/>
        <v>1</v>
      </c>
      <c r="U177" t="str">
        <f t="shared" si="59"/>
        <v>2023-16</v>
      </c>
      <c r="V177">
        <f t="shared" ref="V177:Z192" si="75">N177+V176</f>
        <v>67993</v>
      </c>
      <c r="W177">
        <f t="shared" si="75"/>
        <v>4122</v>
      </c>
      <c r="X177">
        <f t="shared" si="75"/>
        <v>52101</v>
      </c>
      <c r="Y177">
        <f t="shared" si="75"/>
        <v>67328</v>
      </c>
      <c r="Z177">
        <f t="shared" si="75"/>
        <v>16</v>
      </c>
      <c r="AC177">
        <f t="shared" si="72"/>
        <v>1.2269012989230156E-4</v>
      </c>
      <c r="AD177">
        <f t="shared" si="72"/>
        <v>1.6188564398109175E-4</v>
      </c>
      <c r="AE177">
        <f t="shared" si="72"/>
        <v>1.2039398333061584E-4</v>
      </c>
      <c r="AF177">
        <f t="shared" si="72"/>
        <v>3.0186734346685656E-4</v>
      </c>
      <c r="AG177">
        <f t="shared" si="72"/>
        <v>2.6666666666666666E-3</v>
      </c>
      <c r="AI177" t="str">
        <f t="shared" si="60"/>
        <v>2023-16</v>
      </c>
      <c r="AJ177">
        <f t="shared" si="73"/>
        <v>1.2270518476134671E-4</v>
      </c>
      <c r="AK177">
        <f t="shared" si="73"/>
        <v>1.6191185553976074E-4</v>
      </c>
      <c r="AL177">
        <f t="shared" si="73"/>
        <v>1.2040847993263526E-4</v>
      </c>
      <c r="AM177">
        <f t="shared" si="73"/>
        <v>3.0195849716984626E-4</v>
      </c>
      <c r="AN177">
        <f t="shared" si="73"/>
        <v>2.6737983844022043E-3</v>
      </c>
      <c r="AP177" t="str">
        <f t="shared" si="61"/>
        <v>2023-16</v>
      </c>
      <c r="AQ177">
        <f t="shared" ca="1" si="62"/>
        <v>1.676968289418396E-4</v>
      </c>
      <c r="AR177">
        <f t="shared" ca="1" si="62"/>
        <v>2.1336413178637666E-4</v>
      </c>
      <c r="AS177">
        <f t="shared" ca="1" si="56"/>
        <v>1.538429904305056E-4</v>
      </c>
      <c r="AT177">
        <f t="shared" ca="1" si="56"/>
        <v>3.3328051815019314E-4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1.053735447504398E-2</v>
      </c>
      <c r="AY177">
        <f t="shared" ca="1" si="74"/>
        <v>1.8236406124071552E-2</v>
      </c>
      <c r="AZ177">
        <f t="shared" ca="1" si="74"/>
        <v>9.2416109263410654E-3</v>
      </c>
      <c r="BA177">
        <f t="shared" ca="1" si="74"/>
        <v>1.8588706014658892E-2</v>
      </c>
      <c r="BB177" t="e">
        <f t="shared" ca="1" si="74"/>
        <v>#DIV/0!</v>
      </c>
      <c r="BD177">
        <f t="shared" ca="1" si="65"/>
        <v>1.7306436987824154</v>
      </c>
      <c r="BE177">
        <f t="shared" ca="1" si="65"/>
        <v>0.87703331497752368</v>
      </c>
      <c r="BF177">
        <f t="shared" ca="1" si="65"/>
        <v>1.7640771275829465</v>
      </c>
      <c r="BG177">
        <f t="shared" ca="1" si="66"/>
        <v>2.0114140448908211</v>
      </c>
      <c r="BI177" t="str">
        <f t="shared" si="67"/>
        <v>2023-16</v>
      </c>
      <c r="BJ177">
        <f t="shared" ca="1" si="68"/>
        <v>0.91217367535264371</v>
      </c>
      <c r="BK177">
        <f t="shared" ca="1" si="68"/>
        <v>0.96768992384154573</v>
      </c>
      <c r="BL177">
        <f t="shared" ca="1" si="68"/>
        <v>1.3463334727195253</v>
      </c>
      <c r="BM177">
        <f t="shared" ca="1" si="57"/>
        <v>1.3912860303172696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8"/>
        <v>2023-17</v>
      </c>
      <c r="N178">
        <f t="shared" si="53"/>
        <v>460</v>
      </c>
      <c r="O178">
        <f t="shared" si="53"/>
        <v>19</v>
      </c>
      <c r="P178">
        <f t="shared" si="53"/>
        <v>265</v>
      </c>
      <c r="Q178">
        <f t="shared" si="53"/>
        <v>956</v>
      </c>
      <c r="R178">
        <f t="shared" si="53"/>
        <v>0</v>
      </c>
      <c r="U178" t="str">
        <f t="shared" si="59"/>
        <v>2023-17</v>
      </c>
      <c r="V178">
        <f t="shared" si="75"/>
        <v>68453</v>
      </c>
      <c r="W178">
        <f t="shared" si="75"/>
        <v>4141</v>
      </c>
      <c r="X178">
        <f t="shared" si="75"/>
        <v>52366</v>
      </c>
      <c r="Y178">
        <f t="shared" si="75"/>
        <v>68284</v>
      </c>
      <c r="Z178">
        <f t="shared" si="75"/>
        <v>16</v>
      </c>
      <c r="AC178">
        <f t="shared" si="72"/>
        <v>1.2009443599867269E-4</v>
      </c>
      <c r="AD178">
        <f t="shared" si="72"/>
        <v>2.0508834990231318E-4</v>
      </c>
      <c r="AE178">
        <f t="shared" si="72"/>
        <v>1.0565644749532421E-4</v>
      </c>
      <c r="AF178">
        <f t="shared" si="72"/>
        <v>2.9129396680223823E-4</v>
      </c>
      <c r="AG178">
        <f t="shared" si="72"/>
        <v>0</v>
      </c>
      <c r="AI178" t="str">
        <f t="shared" si="60"/>
        <v>2023-17</v>
      </c>
      <c r="AJ178">
        <f t="shared" si="73"/>
        <v>1.2010886054895994E-4</v>
      </c>
      <c r="AK178">
        <f t="shared" si="73"/>
        <v>2.051304204808871E-4</v>
      </c>
      <c r="AL178">
        <f t="shared" si="73"/>
        <v>1.0566761205822347E-4</v>
      </c>
      <c r="AM178">
        <f t="shared" si="73"/>
        <v>2.913788457630642E-4</v>
      </c>
      <c r="AN178">
        <f t="shared" si="73"/>
        <v>0</v>
      </c>
      <c r="AP178" t="str">
        <f t="shared" si="61"/>
        <v>2023-17</v>
      </c>
      <c r="AQ178">
        <f t="shared" ca="1" si="62"/>
        <v>1.6501990716942928E-4</v>
      </c>
      <c r="AR178">
        <f t="shared" ca="1" si="62"/>
        <v>2.7158392869424064E-4</v>
      </c>
      <c r="AS178">
        <f t="shared" ca="1" si="56"/>
        <v>1.3557083538120673E-4</v>
      </c>
      <c r="AT178">
        <f t="shared" ca="1" si="56"/>
        <v>3.221418712926961E-4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1.0702374382213409E-2</v>
      </c>
      <c r="AY178">
        <f t="shared" ca="1" si="74"/>
        <v>1.8507990052765794E-2</v>
      </c>
      <c r="AZ178">
        <f t="shared" ca="1" si="74"/>
        <v>9.3771817617222721E-3</v>
      </c>
      <c r="BA178">
        <f t="shared" ca="1" si="74"/>
        <v>1.8910847885951588E-2</v>
      </c>
      <c r="BB178" t="e">
        <f t="shared" ca="1" si="74"/>
        <v>#DIV/0!</v>
      </c>
      <c r="BD178">
        <f t="shared" ca="1" si="65"/>
        <v>1.729334948656325</v>
      </c>
      <c r="BE178">
        <f t="shared" ca="1" si="65"/>
        <v>0.87617769915678589</v>
      </c>
      <c r="BF178">
        <f t="shared" ca="1" si="65"/>
        <v>1.7669768605161189</v>
      </c>
      <c r="BG178">
        <f t="shared" ca="1" si="66"/>
        <v>2.0166877817326538</v>
      </c>
      <c r="BI178" t="str">
        <f t="shared" si="67"/>
        <v>2023-17</v>
      </c>
      <c r="BJ178">
        <f t="shared" ca="1" si="68"/>
        <v>0.91148386992737096</v>
      </c>
      <c r="BK178">
        <f t="shared" ca="1" si="68"/>
        <v>0.96674586528154838</v>
      </c>
      <c r="BL178">
        <f t="shared" ca="1" si="68"/>
        <v>1.3485465321424011</v>
      </c>
      <c r="BM178">
        <f t="shared" ca="1" si="57"/>
        <v>1.3949338503244177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8"/>
        <v>2023-18</v>
      </c>
      <c r="N179">
        <f t="shared" si="53"/>
        <v>496</v>
      </c>
      <c r="O179">
        <f t="shared" si="53"/>
        <v>18</v>
      </c>
      <c r="P179">
        <f t="shared" si="53"/>
        <v>303</v>
      </c>
      <c r="Q179">
        <f t="shared" si="53"/>
        <v>940</v>
      </c>
      <c r="R179">
        <f t="shared" si="53"/>
        <v>0</v>
      </c>
      <c r="U179" t="str">
        <f t="shared" si="59"/>
        <v>2023-18</v>
      </c>
      <c r="V179">
        <f t="shared" si="75"/>
        <v>68949</v>
      </c>
      <c r="W179">
        <f t="shared" si="75"/>
        <v>4159</v>
      </c>
      <c r="X179">
        <f t="shared" si="75"/>
        <v>52669</v>
      </c>
      <c r="Y179">
        <f t="shared" si="75"/>
        <v>69224</v>
      </c>
      <c r="Z179">
        <f t="shared" si="75"/>
        <v>16</v>
      </c>
      <c r="AC179">
        <f t="shared" si="72"/>
        <v>1.2950868426226658E-4</v>
      </c>
      <c r="AD179">
        <f t="shared" si="72"/>
        <v>1.943340818794265E-4</v>
      </c>
      <c r="AE179">
        <f t="shared" si="72"/>
        <v>1.2081994876915175E-4</v>
      </c>
      <c r="AF179">
        <f t="shared" si="72"/>
        <v>2.8650221033407378E-4</v>
      </c>
      <c r="AG179">
        <f t="shared" si="72"/>
        <v>0</v>
      </c>
      <c r="AI179" t="str">
        <f t="shared" si="60"/>
        <v>2023-18</v>
      </c>
      <c r="AJ179">
        <f t="shared" si="73"/>
        <v>1.295254591150274E-4</v>
      </c>
      <c r="AK179">
        <f t="shared" si="73"/>
        <v>1.9437185556737038E-4</v>
      </c>
      <c r="AL179">
        <f t="shared" si="73"/>
        <v>1.2083454814001775E-4</v>
      </c>
      <c r="AM179">
        <f t="shared" si="73"/>
        <v>2.8658431933594131E-4</v>
      </c>
      <c r="AN179">
        <f t="shared" si="73"/>
        <v>0</v>
      </c>
      <c r="AP179" t="str">
        <f t="shared" si="61"/>
        <v>2023-18</v>
      </c>
      <c r="AQ179">
        <f t="shared" ca="1" si="62"/>
        <v>1.7890224348272551E-4</v>
      </c>
      <c r="AR179">
        <f t="shared" ca="1" si="62"/>
        <v>2.5854646853554387E-4</v>
      </c>
      <c r="AS179">
        <f t="shared" ca="1" si="56"/>
        <v>1.5567513145117598E-4</v>
      </c>
      <c r="AT179">
        <f t="shared" ca="1" si="56"/>
        <v>3.1737160524258109E-4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1.0881276625696134E-2</v>
      </c>
      <c r="AY179">
        <f t="shared" ca="1" si="74"/>
        <v>1.8766536521301339E-2</v>
      </c>
      <c r="AZ179">
        <f t="shared" ca="1" si="74"/>
        <v>9.5328568931734477E-3</v>
      </c>
      <c r="BA179">
        <f t="shared" ca="1" si="74"/>
        <v>1.922821949119417E-2</v>
      </c>
      <c r="BB179" t="e">
        <f t="shared" ca="1" si="74"/>
        <v>#DIV/0!</v>
      </c>
      <c r="BD179">
        <f t="shared" ca="1" si="65"/>
        <v>1.7246631224303373</v>
      </c>
      <c r="BE179">
        <f t="shared" ca="1" si="65"/>
        <v>0.87607890333948557</v>
      </c>
      <c r="BF179">
        <f t="shared" ca="1" si="65"/>
        <v>1.7670922404257907</v>
      </c>
      <c r="BG179">
        <f t="shared" ca="1" si="66"/>
        <v>2.0170469048962274</v>
      </c>
      <c r="BI179" t="str">
        <f t="shared" si="67"/>
        <v>2023-18</v>
      </c>
      <c r="BJ179">
        <f t="shared" ca="1" si="68"/>
        <v>0.90902148156738316</v>
      </c>
      <c r="BK179">
        <f t="shared" ca="1" si="68"/>
        <v>0.96663685720250903</v>
      </c>
      <c r="BL179">
        <f t="shared" ca="1" si="68"/>
        <v>1.3486345894229144</v>
      </c>
      <c r="BM179">
        <f t="shared" ca="1" si="57"/>
        <v>1.3951822541982557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8"/>
        <v>2023-19</v>
      </c>
      <c r="N180">
        <f t="shared" ref="N180:R230" si="76">G180</f>
        <v>431</v>
      </c>
      <c r="O180">
        <f t="shared" si="76"/>
        <v>20</v>
      </c>
      <c r="P180">
        <f t="shared" si="76"/>
        <v>281</v>
      </c>
      <c r="Q180">
        <f t="shared" si="76"/>
        <v>934</v>
      </c>
      <c r="R180">
        <f t="shared" si="76"/>
        <v>1</v>
      </c>
      <c r="U180" t="str">
        <f t="shared" si="59"/>
        <v>2023-19</v>
      </c>
      <c r="V180">
        <f t="shared" si="75"/>
        <v>69380</v>
      </c>
      <c r="W180">
        <f t="shared" si="75"/>
        <v>4179</v>
      </c>
      <c r="X180">
        <f t="shared" si="75"/>
        <v>52950</v>
      </c>
      <c r="Y180">
        <f t="shared" si="75"/>
        <v>70158</v>
      </c>
      <c r="Z180">
        <f t="shared" si="75"/>
        <v>17</v>
      </c>
      <c r="AC180">
        <f t="shared" si="72"/>
        <v>1.1255135645275729E-4</v>
      </c>
      <c r="AD180">
        <f t="shared" si="72"/>
        <v>2.1596872772822496E-4</v>
      </c>
      <c r="AE180">
        <f t="shared" si="72"/>
        <v>1.1206108246220132E-4</v>
      </c>
      <c r="AF180">
        <f t="shared" si="72"/>
        <v>2.8475505577418619E-4</v>
      </c>
      <c r="AG180">
        <f t="shared" si="72"/>
        <v>2.6737967914438501E-3</v>
      </c>
      <c r="AI180" t="str">
        <f t="shared" si="60"/>
        <v>2023-19</v>
      </c>
      <c r="AJ180">
        <f t="shared" si="73"/>
        <v>1.1256402580530479E-4</v>
      </c>
      <c r="AK180">
        <f t="shared" si="73"/>
        <v>2.1601538113503449E-4</v>
      </c>
      <c r="AL180">
        <f t="shared" si="73"/>
        <v>1.1207364167311081E-4</v>
      </c>
      <c r="AM180">
        <f t="shared" si="73"/>
        <v>2.8483616623784159E-4</v>
      </c>
      <c r="AN180">
        <f t="shared" si="73"/>
        <v>2.6809667532578241E-3</v>
      </c>
      <c r="AP180" t="str">
        <f t="shared" si="61"/>
        <v>2023-19</v>
      </c>
      <c r="AQ180">
        <f t="shared" ca="1" si="62"/>
        <v>1.5630023044689822E-4</v>
      </c>
      <c r="AR180">
        <f t="shared" ca="1" si="62"/>
        <v>2.8868295255166072E-4</v>
      </c>
      <c r="AS180">
        <f t="shared" ca="1" si="56"/>
        <v>1.4498909608840063E-4</v>
      </c>
      <c r="AT180">
        <f t="shared" ca="1" si="56"/>
        <v>3.1596375191332132E-4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1.1037576856143032E-2</v>
      </c>
      <c r="AY180">
        <f t="shared" ca="1" si="74"/>
        <v>1.9055219473853E-2</v>
      </c>
      <c r="AZ180">
        <f t="shared" ca="1" si="74"/>
        <v>9.6778459892618487E-3</v>
      </c>
      <c r="BA180">
        <f t="shared" ca="1" si="74"/>
        <v>1.9544183243107492E-2</v>
      </c>
      <c r="BB180" t="e">
        <f t="shared" ca="1" si="74"/>
        <v>#DIV/0!</v>
      </c>
      <c r="BD180">
        <f t="shared" ca="1" si="65"/>
        <v>1.7263951791418513</v>
      </c>
      <c r="BE180">
        <f t="shared" ca="1" si="65"/>
        <v>0.87680893328281406</v>
      </c>
      <c r="BF180">
        <f t="shared" ca="1" si="65"/>
        <v>1.7706950989183876</v>
      </c>
      <c r="BG180">
        <f t="shared" ca="1" si="66"/>
        <v>2.0194765720381311</v>
      </c>
      <c r="BI180" t="str">
        <f t="shared" si="67"/>
        <v>2023-19</v>
      </c>
      <c r="BJ180">
        <f t="shared" ca="1" si="68"/>
        <v>0.9099344000020515</v>
      </c>
      <c r="BK180">
        <f t="shared" ca="1" si="68"/>
        <v>0.96744234840586163</v>
      </c>
      <c r="BL180">
        <f t="shared" ca="1" si="68"/>
        <v>1.3513842702107952</v>
      </c>
      <c r="BM180">
        <f t="shared" ca="1" si="57"/>
        <v>1.3968628440108992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8"/>
        <v>2023-20</v>
      </c>
      <c r="N181">
        <f t="shared" si="76"/>
        <v>466</v>
      </c>
      <c r="O181">
        <f t="shared" si="76"/>
        <v>13</v>
      </c>
      <c r="P181">
        <f t="shared" si="76"/>
        <v>279</v>
      </c>
      <c r="Q181">
        <f t="shared" si="76"/>
        <v>896</v>
      </c>
      <c r="R181">
        <f t="shared" si="76"/>
        <v>2</v>
      </c>
      <c r="U181" t="str">
        <f t="shared" si="59"/>
        <v>2023-20</v>
      </c>
      <c r="V181">
        <f t="shared" si="75"/>
        <v>69846</v>
      </c>
      <c r="W181">
        <f t="shared" si="75"/>
        <v>4192</v>
      </c>
      <c r="X181">
        <f t="shared" si="75"/>
        <v>53229</v>
      </c>
      <c r="Y181">
        <f t="shared" si="75"/>
        <v>71054</v>
      </c>
      <c r="Z181">
        <f t="shared" si="75"/>
        <v>19</v>
      </c>
      <c r="AC181">
        <f t="shared" si="72"/>
        <v>1.2170495584669563E-4</v>
      </c>
      <c r="AD181">
        <f t="shared" si="72"/>
        <v>1.4040999719180006E-4</v>
      </c>
      <c r="AE181">
        <f t="shared" si="72"/>
        <v>1.1127596439169139E-4</v>
      </c>
      <c r="AF181">
        <f t="shared" si="72"/>
        <v>2.7324754092461354E-4</v>
      </c>
      <c r="AG181">
        <f t="shared" si="72"/>
        <v>5.3619302949061663E-3</v>
      </c>
      <c r="AI181" t="str">
        <f t="shared" si="60"/>
        <v>2023-20</v>
      </c>
      <c r="AJ181">
        <f t="shared" si="73"/>
        <v>1.2171976989623431E-4</v>
      </c>
      <c r="AK181">
        <f t="shared" si="73"/>
        <v>1.4042971515841024E-4</v>
      </c>
      <c r="AL181">
        <f t="shared" si="73"/>
        <v>1.1128834822479042E-4</v>
      </c>
      <c r="AM181">
        <f t="shared" si="73"/>
        <v>2.7332222725214565E-4</v>
      </c>
      <c r="AN181">
        <f t="shared" si="73"/>
        <v>5.3908486348764233E-3</v>
      </c>
      <c r="AP181" t="str">
        <f t="shared" si="61"/>
        <v>2023-20</v>
      </c>
      <c r="AQ181">
        <f t="shared" ca="1" si="62"/>
        <v>1.6991060207779198E-4</v>
      </c>
      <c r="AR181">
        <f t="shared" ca="1" si="62"/>
        <v>1.8855007564256643E-4</v>
      </c>
      <c r="AS181">
        <f t="shared" ca="1" si="56"/>
        <v>1.4457236801004576E-4</v>
      </c>
      <c r="AT181">
        <f t="shared" ca="1" si="56"/>
        <v>3.0369914377620654E-4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1.1207487458220824E-2</v>
      </c>
      <c r="AY181">
        <f t="shared" ca="1" si="74"/>
        <v>1.9243769549495568E-2</v>
      </c>
      <c r="AZ181">
        <f t="shared" ca="1" si="74"/>
        <v>9.8224183572718938E-3</v>
      </c>
      <c r="BA181">
        <f t="shared" ca="1" si="74"/>
        <v>1.9847882386883699E-2</v>
      </c>
      <c r="BB181" t="e">
        <f t="shared" ca="1" si="74"/>
        <v>#DIV/0!</v>
      </c>
      <c r="BD181">
        <f t="shared" ca="1" si="65"/>
        <v>1.7170458250551095</v>
      </c>
      <c r="BE181">
        <f t="shared" ca="1" si="65"/>
        <v>0.87641573491719893</v>
      </c>
      <c r="BF181">
        <f t="shared" ca="1" si="65"/>
        <v>1.7709484361122387</v>
      </c>
      <c r="BG181">
        <f t="shared" ca="1" si="66"/>
        <v>2.0206716579313269</v>
      </c>
      <c r="BI181" t="str">
        <f t="shared" si="67"/>
        <v>2023-20</v>
      </c>
      <c r="BJ181">
        <f t="shared" ca="1" si="68"/>
        <v>0.90500661811056426</v>
      </c>
      <c r="BK181">
        <f t="shared" ca="1" si="68"/>
        <v>0.96700850616751244</v>
      </c>
      <c r="BL181">
        <f t="shared" ca="1" si="68"/>
        <v>1.3515776156936166</v>
      </c>
      <c r="BM181">
        <f t="shared" ca="1" si="57"/>
        <v>1.397689479537511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8"/>
        <v>2023-21</v>
      </c>
      <c r="N182">
        <f t="shared" si="76"/>
        <v>438</v>
      </c>
      <c r="O182">
        <f t="shared" si="76"/>
        <v>26</v>
      </c>
      <c r="P182">
        <f t="shared" si="76"/>
        <v>259</v>
      </c>
      <c r="Q182">
        <f t="shared" si="76"/>
        <v>906</v>
      </c>
      <c r="R182">
        <f t="shared" si="76"/>
        <v>1</v>
      </c>
      <c r="U182" t="str">
        <f t="shared" si="59"/>
        <v>2023-21</v>
      </c>
      <c r="V182">
        <f t="shared" si="75"/>
        <v>70284</v>
      </c>
      <c r="W182">
        <f t="shared" si="75"/>
        <v>4218</v>
      </c>
      <c r="X182">
        <f t="shared" si="75"/>
        <v>53488</v>
      </c>
      <c r="Y182">
        <f t="shared" si="75"/>
        <v>71960</v>
      </c>
      <c r="Z182">
        <f t="shared" si="75"/>
        <v>20</v>
      </c>
      <c r="AC182">
        <f t="shared" si="72"/>
        <v>1.144061355122391E-4</v>
      </c>
      <c r="AD182">
        <f t="shared" si="72"/>
        <v>2.8085942985535742E-4</v>
      </c>
      <c r="AE182">
        <f t="shared" si="72"/>
        <v>1.0331068874723225E-4</v>
      </c>
      <c r="AF182">
        <f t="shared" si="72"/>
        <v>2.7637269681793142E-4</v>
      </c>
      <c r="AG182">
        <f t="shared" si="72"/>
        <v>2.6954177897574125E-3</v>
      </c>
      <c r="AI182" t="str">
        <f t="shared" si="60"/>
        <v>2023-21</v>
      </c>
      <c r="AJ182">
        <f t="shared" si="73"/>
        <v>1.1441922589843744E-4</v>
      </c>
      <c r="AK182">
        <f t="shared" si="73"/>
        <v>2.8093833588344958E-4</v>
      </c>
      <c r="AL182">
        <f t="shared" si="73"/>
        <v>1.0332136304032378E-4</v>
      </c>
      <c r="AM182">
        <f t="shared" si="73"/>
        <v>2.7644910156176823E-4</v>
      </c>
      <c r="AN182">
        <f t="shared" si="73"/>
        <v>2.7027043478851389E-3</v>
      </c>
      <c r="AP182" t="str">
        <f t="shared" si="61"/>
        <v>2023-21</v>
      </c>
      <c r="AQ182">
        <f t="shared" ca="1" si="62"/>
        <v>1.6056752612487001E-4</v>
      </c>
      <c r="AR182">
        <f t="shared" ca="1" si="62"/>
        <v>3.7897445308621386E-4</v>
      </c>
      <c r="AS182">
        <f t="shared" ca="1" si="56"/>
        <v>1.3478124525712266E-4</v>
      </c>
      <c r="AT182">
        <f t="shared" ca="1" si="56"/>
        <v>3.0768780618152785E-4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1.1368054984345694E-2</v>
      </c>
      <c r="AY182">
        <f t="shared" ca="1" si="74"/>
        <v>1.9622744002581783E-2</v>
      </c>
      <c r="AZ182">
        <f t="shared" ca="1" si="74"/>
        <v>9.9571996025290162E-3</v>
      </c>
      <c r="BA182">
        <f t="shared" ca="1" si="74"/>
        <v>2.0155570193065228E-2</v>
      </c>
      <c r="BB182" t="e">
        <f t="shared" ca="1" si="74"/>
        <v>#DIV/0!</v>
      </c>
      <c r="BD182">
        <f t="shared" ca="1" si="65"/>
        <v>1.7261302861046286</v>
      </c>
      <c r="BE182">
        <f t="shared" ca="1" si="65"/>
        <v>0.87589298400126603</v>
      </c>
      <c r="BF182">
        <f t="shared" ca="1" si="65"/>
        <v>1.7730007658144094</v>
      </c>
      <c r="BG182">
        <f t="shared" ca="1" si="66"/>
        <v>2.024220764636067</v>
      </c>
      <c r="BI182" t="str">
        <f t="shared" si="67"/>
        <v>2023-21</v>
      </c>
      <c r="BJ182">
        <f t="shared" ca="1" si="68"/>
        <v>0.90979478232366462</v>
      </c>
      <c r="BK182">
        <f t="shared" ca="1" si="68"/>
        <v>0.96643171987514653</v>
      </c>
      <c r="BL182">
        <f t="shared" ca="1" si="68"/>
        <v>1.3531439418660298</v>
      </c>
      <c r="BM182">
        <f t="shared" ca="1" si="57"/>
        <v>1.4001443806509604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8"/>
        <v>2023-22</v>
      </c>
      <c r="N183">
        <f t="shared" si="76"/>
        <v>445</v>
      </c>
      <c r="O183">
        <f t="shared" si="76"/>
        <v>17</v>
      </c>
      <c r="P183">
        <f t="shared" si="76"/>
        <v>269</v>
      </c>
      <c r="Q183">
        <f t="shared" si="76"/>
        <v>853</v>
      </c>
      <c r="R183">
        <f t="shared" si="76"/>
        <v>1</v>
      </c>
      <c r="U183" t="str">
        <f t="shared" si="59"/>
        <v>2023-22</v>
      </c>
      <c r="V183">
        <f t="shared" si="75"/>
        <v>70729</v>
      </c>
      <c r="W183">
        <f t="shared" si="75"/>
        <v>4235</v>
      </c>
      <c r="X183">
        <f t="shared" si="75"/>
        <v>53757</v>
      </c>
      <c r="Y183">
        <f t="shared" si="75"/>
        <v>72813</v>
      </c>
      <c r="Z183">
        <f t="shared" si="75"/>
        <v>21</v>
      </c>
      <c r="AC183">
        <f t="shared" si="72"/>
        <v>1.162478435371946E-4</v>
      </c>
      <c r="AD183">
        <f t="shared" si="72"/>
        <v>1.8369044917717484E-4</v>
      </c>
      <c r="AE183">
        <f t="shared" si="72"/>
        <v>1.0731060476108031E-4</v>
      </c>
      <c r="AF183">
        <f t="shared" si="72"/>
        <v>2.6027713259426424E-4</v>
      </c>
      <c r="AG183">
        <f t="shared" si="72"/>
        <v>2.7027027027027029E-3</v>
      </c>
      <c r="AI183" t="str">
        <f t="shared" si="60"/>
        <v>2023-22</v>
      </c>
      <c r="AJ183">
        <f t="shared" si="73"/>
        <v>1.162613588002791E-4</v>
      </c>
      <c r="AK183">
        <f t="shared" si="73"/>
        <v>1.8372419807443212E-4</v>
      </c>
      <c r="AL183">
        <f t="shared" si="73"/>
        <v>1.0732212166587543E-4</v>
      </c>
      <c r="AM183">
        <f t="shared" si="73"/>
        <v>2.6034489588732963E-4</v>
      </c>
      <c r="AN183">
        <f t="shared" si="73"/>
        <v>2.7100287588651298E-3</v>
      </c>
      <c r="AP183" t="str">
        <f t="shared" si="61"/>
        <v>2023-22</v>
      </c>
      <c r="AQ183">
        <f t="shared" ca="1" si="62"/>
        <v>1.6401873584534943E-4</v>
      </c>
      <c r="AR183">
        <f t="shared" ca="1" si="62"/>
        <v>2.4899838082865843E-4</v>
      </c>
      <c r="AS183">
        <f t="shared" ca="1" si="56"/>
        <v>1.4058284470434802E-4</v>
      </c>
      <c r="AT183">
        <f t="shared" ca="1" si="56"/>
        <v>2.9024894916968258E-4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1.1532073720191044E-2</v>
      </c>
      <c r="AY183">
        <f t="shared" ca="1" si="74"/>
        <v>1.987174238341044E-2</v>
      </c>
      <c r="AZ183">
        <f t="shared" ca="1" si="74"/>
        <v>1.0097782447233365E-2</v>
      </c>
      <c r="BA183">
        <f t="shared" ca="1" si="74"/>
        <v>2.0445819142234912E-2</v>
      </c>
      <c r="BB183" t="e">
        <f t="shared" ca="1" si="74"/>
        <v>#DIV/0!</v>
      </c>
      <c r="BD183">
        <f t="shared" ca="1" si="65"/>
        <v>1.7231716398602106</v>
      </c>
      <c r="BE183">
        <f t="shared" ca="1" si="65"/>
        <v>0.87562590148496566</v>
      </c>
      <c r="BF183">
        <f t="shared" ca="1" si="65"/>
        <v>1.7729525181960248</v>
      </c>
      <c r="BG183">
        <f t="shared" ca="1" si="66"/>
        <v>2.0247830896611116</v>
      </c>
      <c r="BI183" t="str">
        <f t="shared" si="67"/>
        <v>2023-22</v>
      </c>
      <c r="BJ183">
        <f t="shared" ca="1" si="68"/>
        <v>0.90823536300428787</v>
      </c>
      <c r="BK183">
        <f t="shared" ca="1" si="68"/>
        <v>0.96613702974713844</v>
      </c>
      <c r="BL183">
        <f t="shared" ca="1" si="68"/>
        <v>1.3531071195624047</v>
      </c>
      <c r="BM183">
        <f t="shared" ca="1" si="57"/>
        <v>1.4005333383366392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8"/>
        <v>2023-23</v>
      </c>
      <c r="N184">
        <f t="shared" si="76"/>
        <v>482</v>
      </c>
      <c r="O184">
        <f t="shared" si="76"/>
        <v>12</v>
      </c>
      <c r="P184">
        <f t="shared" si="76"/>
        <v>260</v>
      </c>
      <c r="Q184">
        <f t="shared" si="76"/>
        <v>896</v>
      </c>
      <c r="R184">
        <f t="shared" si="76"/>
        <v>0</v>
      </c>
      <c r="U184" t="str">
        <f t="shared" si="59"/>
        <v>2023-23</v>
      </c>
      <c r="V184">
        <f t="shared" si="75"/>
        <v>71211</v>
      </c>
      <c r="W184">
        <f t="shared" si="75"/>
        <v>4247</v>
      </c>
      <c r="X184">
        <f t="shared" si="75"/>
        <v>54017</v>
      </c>
      <c r="Y184">
        <f t="shared" si="75"/>
        <v>73709</v>
      </c>
      <c r="Z184">
        <f t="shared" si="75"/>
        <v>21</v>
      </c>
      <c r="AC184">
        <f t="shared" si="72"/>
        <v>1.2592803343519919E-4</v>
      </c>
      <c r="AD184">
        <f t="shared" si="72"/>
        <v>1.2968766886415215E-4</v>
      </c>
      <c r="AE184">
        <f t="shared" si="72"/>
        <v>1.0373141861093258E-4</v>
      </c>
      <c r="AF184">
        <f t="shared" si="72"/>
        <v>2.7346896295136493E-4</v>
      </c>
      <c r="AG184">
        <f t="shared" si="72"/>
        <v>0</v>
      </c>
      <c r="AI184" t="str">
        <f t="shared" si="60"/>
        <v>2023-23</v>
      </c>
      <c r="AJ184">
        <f t="shared" si="73"/>
        <v>1.2594389346857194E-4</v>
      </c>
      <c r="AK184">
        <f t="shared" si="73"/>
        <v>1.2970449011887213E-4</v>
      </c>
      <c r="AL184">
        <f t="shared" si="73"/>
        <v>1.0374218002743568E-4</v>
      </c>
      <c r="AM184">
        <f t="shared" si="73"/>
        <v>2.7354377038779973E-4</v>
      </c>
      <c r="AN184">
        <f t="shared" si="73"/>
        <v>0</v>
      </c>
      <c r="AP184" t="str">
        <f t="shared" si="61"/>
        <v>2023-23</v>
      </c>
      <c r="AQ184">
        <f t="shared" ca="1" si="62"/>
        <v>1.7862183055527553E-4</v>
      </c>
      <c r="AR184">
        <f t="shared" ca="1" si="62"/>
        <v>1.7661045386826245E-4</v>
      </c>
      <c r="AS184">
        <f t="shared" ca="1" si="56"/>
        <v>1.3645900081924841E-4</v>
      </c>
      <c r="AT184">
        <f t="shared" ca="1" si="56"/>
        <v>3.0547445813292555E-4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1.171069555074632E-2</v>
      </c>
      <c r="AY184">
        <f t="shared" ca="1" si="74"/>
        <v>2.0048352837278703E-2</v>
      </c>
      <c r="AZ184">
        <f t="shared" ca="1" si="74"/>
        <v>1.0234241448052612E-2</v>
      </c>
      <c r="BA184">
        <f t="shared" ca="1" si="74"/>
        <v>2.0751293600367836E-2</v>
      </c>
      <c r="BB184" t="e">
        <f t="shared" ca="1" si="74"/>
        <v>#DIV/0!</v>
      </c>
      <c r="BD184">
        <f t="shared" ca="1" si="65"/>
        <v>1.711969434300683</v>
      </c>
      <c r="BE184">
        <f t="shared" ca="1" si="65"/>
        <v>0.873922595263813</v>
      </c>
      <c r="BF184">
        <f t="shared" ca="1" si="65"/>
        <v>1.7719949690815213</v>
      </c>
      <c r="BG184">
        <f t="shared" ca="1" si="66"/>
        <v>2.0276337729276874</v>
      </c>
      <c r="BI184" t="str">
        <f t="shared" si="67"/>
        <v>2023-23</v>
      </c>
      <c r="BJ184">
        <f t="shared" ca="1" si="68"/>
        <v>0.90233099515290449</v>
      </c>
      <c r="BK184">
        <f t="shared" ca="1" si="68"/>
        <v>0.96425765727715618</v>
      </c>
      <c r="BL184">
        <f t="shared" ca="1" si="68"/>
        <v>1.3523763236099651</v>
      </c>
      <c r="BM184">
        <f t="shared" ca="1" si="57"/>
        <v>1.402505143105389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8"/>
        <v>2023-24</v>
      </c>
      <c r="N185">
        <f t="shared" si="76"/>
        <v>454</v>
      </c>
      <c r="O185">
        <f t="shared" si="76"/>
        <v>13</v>
      </c>
      <c r="P185">
        <f t="shared" si="76"/>
        <v>288</v>
      </c>
      <c r="Q185">
        <f t="shared" si="76"/>
        <v>858</v>
      </c>
      <c r="R185">
        <f t="shared" si="76"/>
        <v>0</v>
      </c>
      <c r="U185" t="str">
        <f t="shared" si="59"/>
        <v>2023-24</v>
      </c>
      <c r="V185">
        <f t="shared" si="75"/>
        <v>71665</v>
      </c>
      <c r="W185">
        <f t="shared" si="75"/>
        <v>4260</v>
      </c>
      <c r="X185">
        <f t="shared" si="75"/>
        <v>54305</v>
      </c>
      <c r="Y185">
        <f t="shared" si="75"/>
        <v>74567</v>
      </c>
      <c r="Z185">
        <f t="shared" si="75"/>
        <v>21</v>
      </c>
      <c r="AC185">
        <f t="shared" si="72"/>
        <v>1.1862765053757401E-4</v>
      </c>
      <c r="AD185">
        <f t="shared" si="72"/>
        <v>1.405131974318511E-4</v>
      </c>
      <c r="AE185">
        <f t="shared" si="72"/>
        <v>1.1491441469659602E-4</v>
      </c>
      <c r="AF185">
        <f t="shared" si="72"/>
        <v>2.6194258206389386E-4</v>
      </c>
      <c r="AG185">
        <f t="shared" si="72"/>
        <v>0</v>
      </c>
      <c r="AI185" t="str">
        <f t="shared" si="60"/>
        <v>2023-24</v>
      </c>
      <c r="AJ185">
        <f t="shared" si="73"/>
        <v>1.1864172486585304E-4</v>
      </c>
      <c r="AK185">
        <f t="shared" si="73"/>
        <v>1.4053294439637384E-4</v>
      </c>
      <c r="AL185">
        <f t="shared" si="73"/>
        <v>1.149276216634742E-4</v>
      </c>
      <c r="AM185">
        <f t="shared" si="73"/>
        <v>2.6201121545679432E-4</v>
      </c>
      <c r="AN185">
        <f t="shared" si="73"/>
        <v>0</v>
      </c>
      <c r="AP185" t="str">
        <f t="shared" si="61"/>
        <v>2023-24</v>
      </c>
      <c r="AQ185">
        <f t="shared" ca="1" si="62"/>
        <v>1.691586566503424E-4</v>
      </c>
      <c r="AR185">
        <f t="shared" ca="1" si="62"/>
        <v>1.9225195935378126E-4</v>
      </c>
      <c r="AS185">
        <f t="shared" ca="1" si="56"/>
        <v>1.5180112007913291E-4</v>
      </c>
      <c r="AT185">
        <f t="shared" ca="1" si="56"/>
        <v>2.930855737691586E-4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1.1879854207396663E-2</v>
      </c>
      <c r="AY185">
        <f t="shared" ca="1" si="74"/>
        <v>2.0240604796632485E-2</v>
      </c>
      <c r="AZ185">
        <f t="shared" ca="1" si="74"/>
        <v>1.0386042568131745E-2</v>
      </c>
      <c r="BA185">
        <f t="shared" ca="1" si="74"/>
        <v>2.1044379174136995E-2</v>
      </c>
      <c r="BB185" t="e">
        <f t="shared" ca="1" si="74"/>
        <v>#DIV/0!</v>
      </c>
      <c r="BD185">
        <f t="shared" ca="1" si="65"/>
        <v>1.7037755214226646</v>
      </c>
      <c r="BE185">
        <f t="shared" ca="1" si="65"/>
        <v>0.87425673638866397</v>
      </c>
      <c r="BF185">
        <f t="shared" ca="1" si="65"/>
        <v>1.7714341276203789</v>
      </c>
      <c r="BG185">
        <f t="shared" ca="1" si="66"/>
        <v>2.026217304241464</v>
      </c>
      <c r="BI185" t="str">
        <f t="shared" si="67"/>
        <v>2023-24</v>
      </c>
      <c r="BJ185">
        <f t="shared" ca="1" si="68"/>
        <v>0.89801221386319141</v>
      </c>
      <c r="BK185">
        <f t="shared" ca="1" si="68"/>
        <v>0.96462633768431683</v>
      </c>
      <c r="BL185">
        <f t="shared" ca="1" si="68"/>
        <v>1.3519482926467952</v>
      </c>
      <c r="BM185">
        <f t="shared" ca="1" si="57"/>
        <v>1.4015253780985122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8"/>
        <v>2023-25</v>
      </c>
      <c r="N186">
        <f t="shared" si="76"/>
        <v>503</v>
      </c>
      <c r="O186">
        <f t="shared" si="76"/>
        <v>13</v>
      </c>
      <c r="P186">
        <f t="shared" si="76"/>
        <v>308</v>
      </c>
      <c r="Q186">
        <f t="shared" si="76"/>
        <v>945</v>
      </c>
      <c r="R186">
        <f t="shared" si="76"/>
        <v>0</v>
      </c>
      <c r="U186" t="str">
        <f t="shared" si="59"/>
        <v>2023-25</v>
      </c>
      <c r="V186">
        <f t="shared" si="75"/>
        <v>72168</v>
      </c>
      <c r="W186">
        <f t="shared" si="75"/>
        <v>4273</v>
      </c>
      <c r="X186">
        <f t="shared" si="75"/>
        <v>54613</v>
      </c>
      <c r="Y186">
        <f t="shared" si="75"/>
        <v>75512</v>
      </c>
      <c r="Z186">
        <f t="shared" si="75"/>
        <v>21</v>
      </c>
      <c r="AC186">
        <f t="shared" si="72"/>
        <v>1.3144666858479499E-4</v>
      </c>
      <c r="AD186">
        <f t="shared" si="72"/>
        <v>1.4053294416518027E-4</v>
      </c>
      <c r="AE186">
        <f t="shared" si="72"/>
        <v>1.2290870636591278E-4</v>
      </c>
      <c r="AF186">
        <f t="shared" si="72"/>
        <v>2.8857878460387905E-4</v>
      </c>
      <c r="AG186">
        <f t="shared" si="72"/>
        <v>0</v>
      </c>
      <c r="AI186" t="str">
        <f t="shared" si="60"/>
        <v>2023-25</v>
      </c>
      <c r="AJ186">
        <f t="shared" si="73"/>
        <v>1.3146394927228557E-4</v>
      </c>
      <c r="AK186">
        <f t="shared" si="73"/>
        <v>1.4055269668080463E-4</v>
      </c>
      <c r="AL186">
        <f t="shared" si="73"/>
        <v>1.2292381492776724E-4</v>
      </c>
      <c r="AM186">
        <f t="shared" si="73"/>
        <v>2.8866208836228366E-4</v>
      </c>
      <c r="AN186">
        <f t="shared" si="73"/>
        <v>0</v>
      </c>
      <c r="AP186" t="str">
        <f t="shared" si="61"/>
        <v>2023-25</v>
      </c>
      <c r="AQ186">
        <f t="shared" ca="1" si="62"/>
        <v>1.8843553502378462E-4</v>
      </c>
      <c r="AR186">
        <f t="shared" ca="1" si="62"/>
        <v>1.9318039284146437E-4</v>
      </c>
      <c r="AS186">
        <f t="shared" ca="1" si="56"/>
        <v>1.6303855830879281E-4</v>
      </c>
      <c r="AT186">
        <f t="shared" ca="1" si="56"/>
        <v>3.2343781585780605E-4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1.2068289742420447E-2</v>
      </c>
      <c r="AY186">
        <f t="shared" ca="1" si="74"/>
        <v>2.043378518947395E-2</v>
      </c>
      <c r="AZ186">
        <f t="shared" ca="1" si="74"/>
        <v>1.0549081126440537E-2</v>
      </c>
      <c r="BA186">
        <f t="shared" ca="1" si="74"/>
        <v>2.1367816989994803E-2</v>
      </c>
      <c r="BB186" t="e">
        <f t="shared" ca="1" si="74"/>
        <v>#DIV/0!</v>
      </c>
      <c r="BD186">
        <f t="shared" ca="1" si="65"/>
        <v>1.6931798643886136</v>
      </c>
      <c r="BE186">
        <f t="shared" ca="1" si="65"/>
        <v>0.87411566606328317</v>
      </c>
      <c r="BF186">
        <f t="shared" ca="1" si="65"/>
        <v>1.7705754043082178</v>
      </c>
      <c r="BG186">
        <f t="shared" ca="1" si="66"/>
        <v>2.0255619170884804</v>
      </c>
      <c r="BI186" t="str">
        <f t="shared" si="67"/>
        <v>2023-25</v>
      </c>
      <c r="BJ186">
        <f t="shared" ca="1" si="68"/>
        <v>0.89242754070006358</v>
      </c>
      <c r="BK186">
        <f t="shared" ca="1" si="68"/>
        <v>0.96447068529336111</v>
      </c>
      <c r="BL186">
        <f t="shared" ca="1" si="68"/>
        <v>1.3512929199757879</v>
      </c>
      <c r="BM186">
        <f t="shared" ca="1" si="57"/>
        <v>1.4010720497583269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8"/>
        <v>2023-26</v>
      </c>
      <c r="N187">
        <f t="shared" si="76"/>
        <v>432</v>
      </c>
      <c r="O187">
        <f t="shared" si="76"/>
        <v>19</v>
      </c>
      <c r="P187">
        <f t="shared" si="76"/>
        <v>290</v>
      </c>
      <c r="Q187">
        <f t="shared" si="76"/>
        <v>872</v>
      </c>
      <c r="R187">
        <f t="shared" si="76"/>
        <v>0</v>
      </c>
      <c r="U187" t="str">
        <f t="shared" si="59"/>
        <v>2023-26</v>
      </c>
      <c r="V187">
        <f t="shared" si="75"/>
        <v>72600</v>
      </c>
      <c r="W187">
        <f t="shared" si="75"/>
        <v>4292</v>
      </c>
      <c r="X187">
        <f t="shared" si="75"/>
        <v>54903</v>
      </c>
      <c r="Y187">
        <f t="shared" si="75"/>
        <v>76384</v>
      </c>
      <c r="Z187">
        <f t="shared" si="75"/>
        <v>21</v>
      </c>
      <c r="AC187">
        <f t="shared" si="72"/>
        <v>1.1290740756228726E-4</v>
      </c>
      <c r="AD187">
        <f t="shared" si="72"/>
        <v>2.0542317173377156E-4</v>
      </c>
      <c r="AE187">
        <f t="shared" si="72"/>
        <v>1.1573995546805438E-4</v>
      </c>
      <c r="AF187">
        <f t="shared" si="72"/>
        <v>2.6636332201492854E-4</v>
      </c>
      <c r="AG187">
        <f t="shared" si="72"/>
        <v>0</v>
      </c>
      <c r="AI187" t="str">
        <f t="shared" si="60"/>
        <v>2023-26</v>
      </c>
      <c r="AJ187">
        <f t="shared" si="73"/>
        <v>1.1292015720452663E-4</v>
      </c>
      <c r="AK187">
        <f t="shared" si="73"/>
        <v>2.0546537980644202E-4</v>
      </c>
      <c r="AL187">
        <f t="shared" si="73"/>
        <v>1.157533528851352E-4</v>
      </c>
      <c r="AM187">
        <f t="shared" si="73"/>
        <v>2.6643429191366584E-4</v>
      </c>
      <c r="AN187">
        <f t="shared" si="73"/>
        <v>0</v>
      </c>
      <c r="AP187" t="str">
        <f t="shared" si="61"/>
        <v>2023-26</v>
      </c>
      <c r="AQ187">
        <f t="shared" ca="1" si="62"/>
        <v>1.627147635275059E-4</v>
      </c>
      <c r="AR187">
        <f t="shared" ca="1" si="62"/>
        <v>2.8372248235254547E-4</v>
      </c>
      <c r="AS187">
        <f t="shared" ca="1" si="56"/>
        <v>1.5416706890960464E-4</v>
      </c>
      <c r="AT187">
        <f t="shared" ca="1" si="56"/>
        <v>2.99031991432892E-4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1.2231004505947954E-2</v>
      </c>
      <c r="AY187">
        <f t="shared" ca="1" si="74"/>
        <v>2.0717507671826497E-2</v>
      </c>
      <c r="AZ187">
        <f t="shared" ca="1" si="74"/>
        <v>1.0703248195350141E-2</v>
      </c>
      <c r="BA187">
        <f t="shared" ca="1" si="74"/>
        <v>2.1666848981427695E-2</v>
      </c>
      <c r="BB187" t="e">
        <f t="shared" ca="1" si="74"/>
        <v>#DIV/0!</v>
      </c>
      <c r="BD187">
        <f t="shared" ca="1" si="65"/>
        <v>1.6938516915557953</v>
      </c>
      <c r="BE187">
        <f t="shared" ca="1" si="65"/>
        <v>0.87509150946229619</v>
      </c>
      <c r="BF187">
        <f t="shared" ca="1" si="65"/>
        <v>1.7714692992624668</v>
      </c>
      <c r="BG187">
        <f t="shared" ca="1" si="66"/>
        <v>2.024324633604266</v>
      </c>
      <c r="BI187" t="str">
        <f t="shared" si="67"/>
        <v>2023-26</v>
      </c>
      <c r="BJ187">
        <f t="shared" ca="1" si="68"/>
        <v>0.89278164192651532</v>
      </c>
      <c r="BK187">
        <f t="shared" ca="1" si="68"/>
        <v>0.96554739903769182</v>
      </c>
      <c r="BL187">
        <f t="shared" ca="1" si="68"/>
        <v>1.3519751354408507</v>
      </c>
      <c r="BM187">
        <f t="shared" ca="1" si="57"/>
        <v>1.400216226348173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8"/>
        <v>2023-27</v>
      </c>
      <c r="N188">
        <f t="shared" si="76"/>
        <v>442</v>
      </c>
      <c r="O188">
        <f t="shared" si="76"/>
        <v>15</v>
      </c>
      <c r="P188">
        <f t="shared" si="76"/>
        <v>273</v>
      </c>
      <c r="Q188">
        <f t="shared" si="76"/>
        <v>910</v>
      </c>
      <c r="R188">
        <f t="shared" si="76"/>
        <v>0</v>
      </c>
      <c r="U188" t="str">
        <f t="shared" si="59"/>
        <v>2023-27</v>
      </c>
      <c r="V188">
        <f t="shared" si="75"/>
        <v>73042</v>
      </c>
      <c r="W188">
        <f t="shared" si="75"/>
        <v>4307</v>
      </c>
      <c r="X188">
        <f t="shared" si="75"/>
        <v>55176</v>
      </c>
      <c r="Y188">
        <f t="shared" si="75"/>
        <v>77294</v>
      </c>
      <c r="Z188">
        <f t="shared" si="75"/>
        <v>21</v>
      </c>
      <c r="AC188">
        <f t="shared" si="72"/>
        <v>1.1553404960958902E-4</v>
      </c>
      <c r="AD188">
        <f t="shared" si="72"/>
        <v>1.6220950980286138E-4</v>
      </c>
      <c r="AE188">
        <f t="shared" si="72"/>
        <v>1.0896781138749552E-4</v>
      </c>
      <c r="AF188">
        <f t="shared" si="72"/>
        <v>2.7804495895323103E-4</v>
      </c>
      <c r="AG188">
        <f t="shared" si="72"/>
        <v>0</v>
      </c>
      <c r="AI188" t="str">
        <f t="shared" si="60"/>
        <v>2023-27</v>
      </c>
      <c r="AJ188">
        <f t="shared" si="73"/>
        <v>1.1554739939715395E-4</v>
      </c>
      <c r="AK188">
        <f t="shared" si="73"/>
        <v>1.6223582635254127E-4</v>
      </c>
      <c r="AL188">
        <f t="shared" si="73"/>
        <v>1.0897968677324263E-4</v>
      </c>
      <c r="AM188">
        <f t="shared" si="73"/>
        <v>2.7812229124655872E-4</v>
      </c>
      <c r="AN188">
        <f t="shared" si="73"/>
        <v>0</v>
      </c>
      <c r="AP188" t="str">
        <f t="shared" si="61"/>
        <v>2023-27</v>
      </c>
      <c r="AQ188">
        <f t="shared" ca="1" si="62"/>
        <v>1.6738441372311159E-4</v>
      </c>
      <c r="AR188">
        <f t="shared" ca="1" si="62"/>
        <v>2.2507802420279616E-4</v>
      </c>
      <c r="AS188">
        <f t="shared" ca="1" si="56"/>
        <v>1.4574958636981496E-4</v>
      </c>
      <c r="AT188">
        <f t="shared" ca="1" si="56"/>
        <v>3.1267259413822251E-4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1.2398388919671065E-2</v>
      </c>
      <c r="AY188">
        <f t="shared" ca="1" si="74"/>
        <v>2.0942585696029293E-2</v>
      </c>
      <c r="AZ188">
        <f t="shared" ca="1" si="74"/>
        <v>1.0848997781719955E-2</v>
      </c>
      <c r="BA188">
        <f t="shared" ca="1" si="74"/>
        <v>2.1979521575565916E-2</v>
      </c>
      <c r="BB188" t="e">
        <f t="shared" ca="1" si="74"/>
        <v>#DIV/0!</v>
      </c>
      <c r="BD188">
        <f t="shared" ca="1" si="65"/>
        <v>1.6891376639106841</v>
      </c>
      <c r="BE188">
        <f t="shared" ca="1" si="65"/>
        <v>0.87503286531906799</v>
      </c>
      <c r="BF188">
        <f t="shared" ca="1" si="65"/>
        <v>1.7727723914752824</v>
      </c>
      <c r="BG188">
        <f t="shared" ca="1" si="66"/>
        <v>2.025949494855678</v>
      </c>
      <c r="BI188" t="str">
        <f t="shared" si="67"/>
        <v>2023-27</v>
      </c>
      <c r="BJ188">
        <f t="shared" ca="1" si="68"/>
        <v>0.89029701038405495</v>
      </c>
      <c r="BK188">
        <f t="shared" ca="1" si="68"/>
        <v>0.96548269300483636</v>
      </c>
      <c r="BL188">
        <f t="shared" ca="1" si="68"/>
        <v>1.352969647889724</v>
      </c>
      <c r="BM188">
        <f t="shared" ca="1" si="57"/>
        <v>1.4013401355532598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8"/>
        <v>2023-28</v>
      </c>
      <c r="N189">
        <f t="shared" si="76"/>
        <v>465</v>
      </c>
      <c r="O189">
        <f t="shared" si="76"/>
        <v>20</v>
      </c>
      <c r="P189">
        <f t="shared" si="76"/>
        <v>262</v>
      </c>
      <c r="Q189">
        <f t="shared" si="76"/>
        <v>952</v>
      </c>
      <c r="R189">
        <f t="shared" si="76"/>
        <v>0</v>
      </c>
      <c r="U189" t="str">
        <f t="shared" si="59"/>
        <v>2023-28</v>
      </c>
      <c r="V189">
        <f t="shared" si="75"/>
        <v>73507</v>
      </c>
      <c r="W189">
        <f t="shared" si="75"/>
        <v>4327</v>
      </c>
      <c r="X189">
        <f t="shared" si="75"/>
        <v>55438</v>
      </c>
      <c r="Y189">
        <f t="shared" si="75"/>
        <v>78246</v>
      </c>
      <c r="Z189">
        <f t="shared" si="75"/>
        <v>21</v>
      </c>
      <c r="AC189">
        <f t="shared" si="72"/>
        <v>1.2156004674179862E-4</v>
      </c>
      <c r="AD189">
        <f t="shared" si="72"/>
        <v>2.16314434662225E-4</v>
      </c>
      <c r="AE189">
        <f t="shared" si="72"/>
        <v>1.0458856375950378E-4</v>
      </c>
      <c r="AF189">
        <f t="shared" si="72"/>
        <v>2.9095870281319167E-4</v>
      </c>
      <c r="AG189">
        <f t="shared" si="72"/>
        <v>0</v>
      </c>
      <c r="AI189" t="str">
        <f t="shared" si="60"/>
        <v>2023-28</v>
      </c>
      <c r="AJ189">
        <f t="shared" si="73"/>
        <v>1.2157482553304591E-4</v>
      </c>
      <c r="AK189">
        <f t="shared" si="73"/>
        <v>2.1636123756481291E-4</v>
      </c>
      <c r="AL189">
        <f t="shared" si="73"/>
        <v>1.045995037666892E-4</v>
      </c>
      <c r="AM189">
        <f t="shared" si="73"/>
        <v>2.9104338647322316E-4</v>
      </c>
      <c r="AN189">
        <f t="shared" si="73"/>
        <v>0</v>
      </c>
      <c r="AP189" t="str">
        <f t="shared" si="61"/>
        <v>2023-28</v>
      </c>
      <c r="AQ189">
        <f t="shared" ca="1" si="62"/>
        <v>1.7705078229066033E-4</v>
      </c>
      <c r="AR189">
        <f t="shared" ca="1" si="62"/>
        <v>3.015761683993947E-4</v>
      </c>
      <c r="AS189">
        <f t="shared" ca="1" si="56"/>
        <v>1.4047373809767243E-4</v>
      </c>
      <c r="AT189">
        <f t="shared" ca="1" si="56"/>
        <v>3.2774663337685575E-4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1.2575439701961726E-2</v>
      </c>
      <c r="AY189">
        <f t="shared" ca="1" si="74"/>
        <v>2.1244161864428686E-2</v>
      </c>
      <c r="AZ189">
        <f t="shared" ca="1" si="74"/>
        <v>1.0989471519817627E-2</v>
      </c>
      <c r="BA189">
        <f t="shared" ca="1" si="74"/>
        <v>2.2307268208942771E-2</v>
      </c>
      <c r="BB189" t="e">
        <f t="shared" ca="1" si="74"/>
        <v>#DIV/0!</v>
      </c>
      <c r="BD189">
        <f t="shared" ca="1" si="65"/>
        <v>1.6893374997547537</v>
      </c>
      <c r="BE189">
        <f t="shared" ca="1" si="65"/>
        <v>0.87388367963812086</v>
      </c>
      <c r="BF189">
        <f t="shared" ca="1" si="65"/>
        <v>1.7738758037592048</v>
      </c>
      <c r="BG189">
        <f t="shared" ca="1" si="66"/>
        <v>2.0298763383403324</v>
      </c>
      <c r="BI189" t="str">
        <f t="shared" si="67"/>
        <v>2023-28</v>
      </c>
      <c r="BJ189">
        <f t="shared" ca="1" si="68"/>
        <v>0.8904023382435563</v>
      </c>
      <c r="BK189">
        <f t="shared" ca="1" si="68"/>
        <v>0.96421471904639666</v>
      </c>
      <c r="BL189">
        <f t="shared" ca="1" si="68"/>
        <v>1.3538117657704143</v>
      </c>
      <c r="BM189">
        <f t="shared" ca="1" si="57"/>
        <v>1.4040563154950871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8"/>
        <v>2023-29</v>
      </c>
      <c r="N190">
        <f t="shared" si="76"/>
        <v>453</v>
      </c>
      <c r="O190">
        <f t="shared" si="76"/>
        <v>13</v>
      </c>
      <c r="P190">
        <f t="shared" si="76"/>
        <v>288</v>
      </c>
      <c r="Q190">
        <f t="shared" si="76"/>
        <v>890</v>
      </c>
      <c r="R190">
        <f t="shared" si="76"/>
        <v>0</v>
      </c>
      <c r="U190" t="str">
        <f t="shared" si="59"/>
        <v>2023-29</v>
      </c>
      <c r="V190">
        <f t="shared" si="75"/>
        <v>73960</v>
      </c>
      <c r="W190">
        <f t="shared" si="75"/>
        <v>4340</v>
      </c>
      <c r="X190">
        <f t="shared" si="75"/>
        <v>55726</v>
      </c>
      <c r="Y190">
        <f t="shared" si="75"/>
        <v>79136</v>
      </c>
      <c r="Z190">
        <f t="shared" si="75"/>
        <v>21</v>
      </c>
      <c r="AC190">
        <f t="shared" si="72"/>
        <v>1.1843741053465471E-4</v>
      </c>
      <c r="AD190">
        <f t="shared" si="72"/>
        <v>1.4063480386853892E-4</v>
      </c>
      <c r="AE190">
        <f t="shared" si="72"/>
        <v>1.1497960708913155E-4</v>
      </c>
      <c r="AF190">
        <f t="shared" si="72"/>
        <v>2.7208887829067042E-4</v>
      </c>
      <c r="AG190">
        <f t="shared" si="72"/>
        <v>0</v>
      </c>
      <c r="AI190" t="str">
        <f t="shared" si="60"/>
        <v>2023-29</v>
      </c>
      <c r="AJ190">
        <f t="shared" si="73"/>
        <v>1.184514397549403E-4</v>
      </c>
      <c r="AK190">
        <f t="shared" si="73"/>
        <v>1.40654585030331E-4</v>
      </c>
      <c r="AL190">
        <f t="shared" si="73"/>
        <v>1.1499282904601055E-4</v>
      </c>
      <c r="AM190">
        <f t="shared" si="73"/>
        <v>2.7216293247725644E-4</v>
      </c>
      <c r="AN190">
        <f t="shared" si="73"/>
        <v>0</v>
      </c>
      <c r="AP190" t="str">
        <f t="shared" si="61"/>
        <v>2023-29</v>
      </c>
      <c r="AQ190">
        <f t="shared" ca="1" si="62"/>
        <v>1.7341788837329082E-4</v>
      </c>
      <c r="AR190">
        <f t="shared" ca="1" si="62"/>
        <v>1.9697118117123385E-4</v>
      </c>
      <c r="AS190">
        <f t="shared" ca="1" si="56"/>
        <v>1.5507436571416251E-4</v>
      </c>
      <c r="AT190">
        <f t="shared" ca="1" si="56"/>
        <v>3.0699829670952691E-4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1.2748857590335016E-2</v>
      </c>
      <c r="AY190">
        <f t="shared" ca="1" si="74"/>
        <v>2.1441133045599921E-2</v>
      </c>
      <c r="AZ190">
        <f t="shared" ca="1" si="74"/>
        <v>1.1144545885531789E-2</v>
      </c>
      <c r="BA190">
        <f t="shared" ca="1" si="74"/>
        <v>2.2614266505652299E-2</v>
      </c>
      <c r="BB190" t="e">
        <f t="shared" ca="1" si="74"/>
        <v>#DIV/0!</v>
      </c>
      <c r="BD190">
        <f t="shared" ca="1" si="65"/>
        <v>1.6818081850607987</v>
      </c>
      <c r="BE190">
        <f t="shared" ca="1" si="65"/>
        <v>0.87416035566830197</v>
      </c>
      <c r="BF190">
        <f t="shared" ca="1" si="65"/>
        <v>1.773826897462272</v>
      </c>
      <c r="BG190">
        <f t="shared" ca="1" si="66"/>
        <v>2.0291779259494884</v>
      </c>
      <c r="BI190" t="str">
        <f t="shared" si="67"/>
        <v>2023-29</v>
      </c>
      <c r="BJ190">
        <f t="shared" ca="1" si="68"/>
        <v>0.88643384798637415</v>
      </c>
      <c r="BK190">
        <f t="shared" ca="1" si="68"/>
        <v>0.96451999434438418</v>
      </c>
      <c r="BL190">
        <f t="shared" ca="1" si="68"/>
        <v>1.3537744407671262</v>
      </c>
      <c r="BM190">
        <f t="shared" ca="1" si="57"/>
        <v>1.4035732267917691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8"/>
        <v>2023-30</v>
      </c>
      <c r="N191">
        <f t="shared" si="76"/>
        <v>410</v>
      </c>
      <c r="O191">
        <f t="shared" si="76"/>
        <v>14</v>
      </c>
      <c r="P191">
        <f t="shared" si="76"/>
        <v>254</v>
      </c>
      <c r="Q191">
        <f t="shared" si="76"/>
        <v>862</v>
      </c>
      <c r="R191">
        <f t="shared" si="76"/>
        <v>0</v>
      </c>
      <c r="U191" t="str">
        <f t="shared" si="59"/>
        <v>2023-30</v>
      </c>
      <c r="V191">
        <f t="shared" si="75"/>
        <v>74370</v>
      </c>
      <c r="W191">
        <f t="shared" si="75"/>
        <v>4354</v>
      </c>
      <c r="X191">
        <f t="shared" si="75"/>
        <v>55980</v>
      </c>
      <c r="Y191">
        <f t="shared" si="75"/>
        <v>79998</v>
      </c>
      <c r="Z191">
        <f t="shared" si="75"/>
        <v>21</v>
      </c>
      <c r="AC191">
        <f t="shared" si="72"/>
        <v>1.0720770473010853E-4</v>
      </c>
      <c r="AD191">
        <f t="shared" si="72"/>
        <v>1.5147416824452258E-4</v>
      </c>
      <c r="AE191">
        <f t="shared" si="72"/>
        <v>1.0141728661643184E-4</v>
      </c>
      <c r="AF191">
        <f t="shared" si="72"/>
        <v>2.6360050151371517E-4</v>
      </c>
      <c r="AG191">
        <f t="shared" si="72"/>
        <v>0</v>
      </c>
      <c r="AI191" t="str">
        <f t="shared" si="60"/>
        <v>2023-30</v>
      </c>
      <c r="AJ191">
        <f t="shared" si="73"/>
        <v>1.0721919955705613E-4</v>
      </c>
      <c r="AK191">
        <f t="shared" si="73"/>
        <v>1.5149711643393205E-4</v>
      </c>
      <c r="AL191">
        <f t="shared" si="73"/>
        <v>1.0142757321259983E-4</v>
      </c>
      <c r="AM191">
        <f t="shared" si="73"/>
        <v>2.6367000658690087E-4</v>
      </c>
      <c r="AN191">
        <f t="shared" si="73"/>
        <v>0</v>
      </c>
      <c r="AP191" t="str">
        <f t="shared" si="61"/>
        <v>2023-30</v>
      </c>
      <c r="AQ191">
        <f t="shared" ca="1" si="62"/>
        <v>1.5780670991974853E-4</v>
      </c>
      <c r="AR191">
        <f t="shared" ca="1" si="62"/>
        <v>2.1314953786206057E-4</v>
      </c>
      <c r="AS191">
        <f t="shared" ca="1" si="56"/>
        <v>1.3735011554204761E-4</v>
      </c>
      <c r="AT191">
        <f t="shared" ca="1" si="56"/>
        <v>2.979162593076814E-4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1.2906664300254764E-2</v>
      </c>
      <c r="AY191">
        <f t="shared" ca="1" si="77"/>
        <v>2.1654282583461981E-2</v>
      </c>
      <c r="AZ191">
        <f t="shared" ca="1" si="77"/>
        <v>1.1281896001073837E-2</v>
      </c>
      <c r="BA191">
        <f t="shared" ca="1" si="77"/>
        <v>2.291218276495998E-2</v>
      </c>
      <c r="BB191" t="e">
        <f t="shared" ca="1" si="77"/>
        <v>#DIV/0!</v>
      </c>
      <c r="BD191">
        <f t="shared" ca="1" si="65"/>
        <v>1.6777598052995419</v>
      </c>
      <c r="BE191">
        <f t="shared" ca="1" si="65"/>
        <v>0.87411400332548694</v>
      </c>
      <c r="BF191">
        <f t="shared" ca="1" si="65"/>
        <v>1.7752210975618012</v>
      </c>
      <c r="BG191">
        <f t="shared" ca="1" si="66"/>
        <v>2.0308805153654266</v>
      </c>
      <c r="BI191" t="str">
        <f t="shared" si="67"/>
        <v>2023-30</v>
      </c>
      <c r="BJ191">
        <f t="shared" ca="1" si="68"/>
        <v>0.88430006074371592</v>
      </c>
      <c r="BK191">
        <f t="shared" ca="1" si="68"/>
        <v>0.96446885068276655</v>
      </c>
      <c r="BL191">
        <f t="shared" ca="1" si="68"/>
        <v>1.3548384862288103</v>
      </c>
      <c r="BM191">
        <f t="shared" ca="1" si="57"/>
        <v>1.4047509002179728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8"/>
        <v>2023-31</v>
      </c>
      <c r="N192">
        <f t="shared" si="76"/>
        <v>426</v>
      </c>
      <c r="O192">
        <f t="shared" si="76"/>
        <v>13</v>
      </c>
      <c r="P192">
        <f t="shared" si="76"/>
        <v>260</v>
      </c>
      <c r="Q192">
        <f t="shared" si="76"/>
        <v>867</v>
      </c>
      <c r="R192">
        <f t="shared" si="76"/>
        <v>0</v>
      </c>
      <c r="U192" t="str">
        <f t="shared" si="59"/>
        <v>2023-31</v>
      </c>
      <c r="V192">
        <f t="shared" si="75"/>
        <v>74796</v>
      </c>
      <c r="W192">
        <f t="shared" si="75"/>
        <v>4367</v>
      </c>
      <c r="X192">
        <f t="shared" si="75"/>
        <v>56240</v>
      </c>
      <c r="Y192">
        <f t="shared" si="75"/>
        <v>80865</v>
      </c>
      <c r="Z192">
        <f t="shared" si="75"/>
        <v>21</v>
      </c>
      <c r="AC192">
        <f t="shared" si="72"/>
        <v>1.1140336333553176E-4</v>
      </c>
      <c r="AD192">
        <f t="shared" si="72"/>
        <v>1.4067589356245468E-4</v>
      </c>
      <c r="AE192">
        <f t="shared" si="72"/>
        <v>1.0382350004991514E-4</v>
      </c>
      <c r="AF192">
        <f t="shared" si="72"/>
        <v>2.6519941344129734E-4</v>
      </c>
      <c r="AG192">
        <f t="shared" si="72"/>
        <v>0</v>
      </c>
      <c r="AI192" t="str">
        <f t="shared" si="60"/>
        <v>2023-31</v>
      </c>
      <c r="AJ192">
        <f t="shared" si="73"/>
        <v>1.1141577554289756E-4</v>
      </c>
      <c r="AK192">
        <f t="shared" si="73"/>
        <v>1.4069568628598381E-4</v>
      </c>
      <c r="AL192">
        <f t="shared" si="73"/>
        <v>1.0383428058161122E-4</v>
      </c>
      <c r="AM192">
        <f t="shared" si="73"/>
        <v>2.6526976438234409E-4</v>
      </c>
      <c r="AN192">
        <f t="shared" si="73"/>
        <v>0</v>
      </c>
      <c r="AP192" t="str">
        <f t="shared" si="61"/>
        <v>2023-31</v>
      </c>
      <c r="AQ192">
        <f t="shared" ca="1" si="62"/>
        <v>1.648537942478875E-4</v>
      </c>
      <c r="AR192">
        <f t="shared" ca="1" si="62"/>
        <v>1.9888042722123402E-4</v>
      </c>
      <c r="AS192">
        <f t="shared" ca="1" si="56"/>
        <v>1.4119440656691214E-4</v>
      </c>
      <c r="AT192">
        <f t="shared" ca="1" si="56"/>
        <v>3.0022559474128377E-4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1.3071518094502651E-2</v>
      </c>
      <c r="AY192">
        <f t="shared" ca="1" si="77"/>
        <v>2.1853163010683213E-2</v>
      </c>
      <c r="AZ192">
        <f t="shared" ca="1" si="77"/>
        <v>1.142309040764075E-2</v>
      </c>
      <c r="BA192">
        <f t="shared" ca="1" si="77"/>
        <v>2.3212408359701266E-2</v>
      </c>
      <c r="BB192" t="e">
        <f t="shared" ca="1" si="77"/>
        <v>#DIV/0!</v>
      </c>
      <c r="BD192">
        <f t="shared" ca="1" si="65"/>
        <v>1.6718152285520504</v>
      </c>
      <c r="BE192">
        <f t="shared" ca="1" si="65"/>
        <v>0.8738916417401309</v>
      </c>
      <c r="BF192">
        <f t="shared" ca="1" si="65"/>
        <v>1.7758004993668992</v>
      </c>
      <c r="BG192">
        <f t="shared" ca="1" si="66"/>
        <v>2.0320602859078138</v>
      </c>
      <c r="BI192" t="str">
        <f t="shared" si="67"/>
        <v>2023-31</v>
      </c>
      <c r="BJ192">
        <f t="shared" ca="1" si="68"/>
        <v>0.88116684133871059</v>
      </c>
      <c r="BK192">
        <f t="shared" ca="1" si="68"/>
        <v>0.96422350416978497</v>
      </c>
      <c r="BL192">
        <f t="shared" ca="1" si="68"/>
        <v>1.3552806823392638</v>
      </c>
      <c r="BM192">
        <f t="shared" ca="1" si="57"/>
        <v>1.4055669421854495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8"/>
        <v>2023-32</v>
      </c>
      <c r="N193">
        <f t="shared" si="76"/>
        <v>462</v>
      </c>
      <c r="O193">
        <f t="shared" si="76"/>
        <v>17</v>
      </c>
      <c r="P193">
        <f t="shared" si="76"/>
        <v>308</v>
      </c>
      <c r="Q193">
        <f t="shared" si="76"/>
        <v>876</v>
      </c>
      <c r="R193">
        <f t="shared" si="76"/>
        <v>0</v>
      </c>
      <c r="U193" t="str">
        <f t="shared" si="59"/>
        <v>2023-32</v>
      </c>
      <c r="V193">
        <f t="shared" ref="V193:Z208" si="78">N193+V192</f>
        <v>75258</v>
      </c>
      <c r="W193">
        <f t="shared" si="78"/>
        <v>4384</v>
      </c>
      <c r="X193">
        <f t="shared" si="78"/>
        <v>56548</v>
      </c>
      <c r="Y193">
        <f t="shared" si="78"/>
        <v>81741</v>
      </c>
      <c r="Z193">
        <f t="shared" si="78"/>
        <v>21</v>
      </c>
      <c r="AC193">
        <f t="shared" si="72"/>
        <v>1.2083119306941569E-4</v>
      </c>
      <c r="AD193">
        <f t="shared" si="72"/>
        <v>1.8398666637806012E-4</v>
      </c>
      <c r="AE193">
        <f t="shared" si="72"/>
        <v>1.2300368611695733E-4</v>
      </c>
      <c r="AF193">
        <f t="shared" si="72"/>
        <v>2.6802342818486641E-4</v>
      </c>
      <c r="AG193">
        <f t="shared" si="72"/>
        <v>0</v>
      </c>
      <c r="AI193" t="str">
        <f t="shared" si="60"/>
        <v>2023-32</v>
      </c>
      <c r="AJ193">
        <f t="shared" si="73"/>
        <v>1.2084579515798682E-4</v>
      </c>
      <c r="AK193">
        <f t="shared" si="73"/>
        <v>1.8402052422003515E-4</v>
      </c>
      <c r="AL193">
        <f t="shared" si="73"/>
        <v>1.2301881804020604E-4</v>
      </c>
      <c r="AM193">
        <f t="shared" si="73"/>
        <v>2.680952856077854E-4</v>
      </c>
      <c r="AN193">
        <f t="shared" si="73"/>
        <v>0</v>
      </c>
      <c r="AP193" t="str">
        <f t="shared" si="61"/>
        <v>2023-32</v>
      </c>
      <c r="AQ193">
        <f t="shared" ca="1" si="62"/>
        <v>1.7975590177969636E-4</v>
      </c>
      <c r="AR193">
        <f t="shared" ca="1" si="62"/>
        <v>2.6134172828469346E-4</v>
      </c>
      <c r="AS193">
        <f t="shared" ca="1" si="56"/>
        <v>1.6797785215998194E-4</v>
      </c>
      <c r="AT193">
        <f t="shared" ca="1" si="56"/>
        <v>3.0393143826344795E-4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1.3251273996282347E-2</v>
      </c>
      <c r="AY193">
        <f t="shared" ca="1" si="77"/>
        <v>2.2114504738967908E-2</v>
      </c>
      <c r="AZ193">
        <f t="shared" ca="1" si="77"/>
        <v>1.1591068259800731E-2</v>
      </c>
      <c r="BA193">
        <f t="shared" ca="1" si="77"/>
        <v>2.3516339797964712E-2</v>
      </c>
      <c r="BB193" t="e">
        <f t="shared" ca="1" si="77"/>
        <v>#DIV/0!</v>
      </c>
      <c r="BD193">
        <f t="shared" ca="1" si="65"/>
        <v>1.6688587637062025</v>
      </c>
      <c r="BE193">
        <f t="shared" ca="1" si="65"/>
        <v>0.87471350023043914</v>
      </c>
      <c r="BF193">
        <f t="shared" ca="1" si="65"/>
        <v>1.7746474644296266</v>
      </c>
      <c r="BG193">
        <f t="shared" ca="1" si="66"/>
        <v>2.0288328280769692</v>
      </c>
      <c r="BI193" t="str">
        <f t="shared" si="67"/>
        <v>2023-32</v>
      </c>
      <c r="BJ193">
        <f t="shared" ca="1" si="68"/>
        <v>0.87960857177323892</v>
      </c>
      <c r="BK193">
        <f t="shared" ca="1" si="68"/>
        <v>0.96513031599359267</v>
      </c>
      <c r="BL193">
        <f t="shared" ca="1" si="68"/>
        <v>1.354400692736206</v>
      </c>
      <c r="BM193">
        <f t="shared" ca="1" si="57"/>
        <v>1.4033345241485475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8"/>
        <v>2023-33</v>
      </c>
      <c r="N194">
        <f t="shared" si="76"/>
        <v>532</v>
      </c>
      <c r="O194">
        <f t="shared" si="76"/>
        <v>22</v>
      </c>
      <c r="P194">
        <f t="shared" si="76"/>
        <v>288</v>
      </c>
      <c r="Q194">
        <f t="shared" si="76"/>
        <v>953</v>
      </c>
      <c r="R194">
        <f t="shared" si="76"/>
        <v>0</v>
      </c>
      <c r="U194" t="str">
        <f t="shared" si="59"/>
        <v>2023-33</v>
      </c>
      <c r="V194">
        <f t="shared" si="78"/>
        <v>75790</v>
      </c>
      <c r="W194">
        <f t="shared" si="78"/>
        <v>4406</v>
      </c>
      <c r="X194">
        <f t="shared" si="78"/>
        <v>56836</v>
      </c>
      <c r="Y194">
        <f t="shared" si="78"/>
        <v>82694</v>
      </c>
      <c r="Z194">
        <f t="shared" si="78"/>
        <v>21</v>
      </c>
      <c r="AC194">
        <f t="shared" si="72"/>
        <v>1.3915576395206555E-4</v>
      </c>
      <c r="AD194">
        <f t="shared" si="72"/>
        <v>2.3814420714216125E-4</v>
      </c>
      <c r="AE194">
        <f t="shared" si="72"/>
        <v>1.1503058295742031E-4</v>
      </c>
      <c r="AF194">
        <f t="shared" si="72"/>
        <v>2.9166073704779959E-4</v>
      </c>
      <c r="AG194">
        <f t="shared" si="72"/>
        <v>0</v>
      </c>
      <c r="AI194" t="str">
        <f t="shared" si="60"/>
        <v>2023-33</v>
      </c>
      <c r="AJ194">
        <f t="shared" si="73"/>
        <v>1.3917513119833736E-4</v>
      </c>
      <c r="AK194">
        <f t="shared" si="73"/>
        <v>2.3820093444091355E-4</v>
      </c>
      <c r="AL194">
        <f t="shared" si="73"/>
        <v>1.1504381664168413E-4</v>
      </c>
      <c r="AM194">
        <f t="shared" si="73"/>
        <v>2.9174582992031112E-4</v>
      </c>
      <c r="AN194">
        <f t="shared" si="73"/>
        <v>0</v>
      </c>
      <c r="AP194" t="str">
        <f t="shared" si="61"/>
        <v>2023-33</v>
      </c>
      <c r="AQ194">
        <f t="shared" ca="1" si="62"/>
        <v>2.0811942085145944E-4</v>
      </c>
      <c r="AR194">
        <f t="shared" ca="1" si="62"/>
        <v>3.3987341040067967E-4</v>
      </c>
      <c r="AS194">
        <f t="shared" ca="1" si="56"/>
        <v>1.5774205514454935E-4</v>
      </c>
      <c r="AT194">
        <f t="shared" ca="1" si="56"/>
        <v>3.3129706718398048E-4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1.3459393417133807E-2</v>
      </c>
      <c r="AY194">
        <f t="shared" ca="1" si="77"/>
        <v>2.2454378149368587E-2</v>
      </c>
      <c r="AZ194">
        <f t="shared" ca="1" si="77"/>
        <v>1.174881031494528E-2</v>
      </c>
      <c r="BA194">
        <f t="shared" ca="1" si="77"/>
        <v>2.3847636865148694E-2</v>
      </c>
      <c r="BB194" t="e">
        <f t="shared" ca="1" si="77"/>
        <v>#DIV/0!</v>
      </c>
      <c r="BD194">
        <f t="shared" ca="1" si="65"/>
        <v>1.66830535771279</v>
      </c>
      <c r="BE194">
        <f t="shared" ca="1" si="65"/>
        <v>0.87290786076503613</v>
      </c>
      <c r="BF194">
        <f t="shared" ca="1" si="65"/>
        <v>1.7718210714303555</v>
      </c>
      <c r="BG194">
        <f t="shared" ca="1" si="66"/>
        <v>2.0297916321632061</v>
      </c>
      <c r="BI194" t="str">
        <f t="shared" si="67"/>
        <v>2023-33</v>
      </c>
      <c r="BJ194">
        <f t="shared" ca="1" si="68"/>
        <v>0.87931688702072264</v>
      </c>
      <c r="BK194">
        <f t="shared" ca="1" si="68"/>
        <v>0.96313803236317452</v>
      </c>
      <c r="BL194">
        <f t="shared" ca="1" si="68"/>
        <v>1.3522436059271998</v>
      </c>
      <c r="BM194">
        <f t="shared" ca="1" si="57"/>
        <v>1.4039977246141011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8"/>
        <v>2023-34</v>
      </c>
      <c r="N195">
        <f t="shared" si="76"/>
        <v>484</v>
      </c>
      <c r="O195">
        <f t="shared" si="76"/>
        <v>23</v>
      </c>
      <c r="P195">
        <f t="shared" si="76"/>
        <v>282</v>
      </c>
      <c r="Q195">
        <f t="shared" si="76"/>
        <v>1037</v>
      </c>
      <c r="R195">
        <f t="shared" si="76"/>
        <v>1</v>
      </c>
      <c r="U195" t="str">
        <f t="shared" si="59"/>
        <v>2023-34</v>
      </c>
      <c r="V195">
        <f t="shared" si="78"/>
        <v>76274</v>
      </c>
      <c r="W195">
        <f t="shared" si="78"/>
        <v>4429</v>
      </c>
      <c r="X195">
        <f t="shared" si="78"/>
        <v>57118</v>
      </c>
      <c r="Y195">
        <f t="shared" si="78"/>
        <v>83731</v>
      </c>
      <c r="Z195">
        <f t="shared" si="78"/>
        <v>22</v>
      </c>
      <c r="AC195">
        <f t="shared" si="72"/>
        <v>1.2661797629941697E-4</v>
      </c>
      <c r="AD195">
        <f t="shared" si="72"/>
        <v>2.4902824846522809E-4</v>
      </c>
      <c r="AE195">
        <f t="shared" si="72"/>
        <v>1.1264707033731007E-4</v>
      </c>
      <c r="AF195">
        <f t="shared" si="72"/>
        <v>3.1746109494382743E-4</v>
      </c>
      <c r="AG195">
        <f t="shared" si="72"/>
        <v>2.7100271002710027E-3</v>
      </c>
      <c r="AI195" t="str">
        <f t="shared" si="60"/>
        <v>2023-34</v>
      </c>
      <c r="AJ195">
        <f t="shared" si="73"/>
        <v>1.2663401061082811E-4</v>
      </c>
      <c r="AK195">
        <f t="shared" si="73"/>
        <v>2.4909028026903236E-4</v>
      </c>
      <c r="AL195">
        <f t="shared" si="73"/>
        <v>1.1265976124851032E-4</v>
      </c>
      <c r="AM195">
        <f t="shared" si="73"/>
        <v>3.1756191116374261E-4</v>
      </c>
      <c r="AN195">
        <f t="shared" si="73"/>
        <v>2.7173929764999151E-3</v>
      </c>
      <c r="AP195" t="str">
        <f t="shared" si="61"/>
        <v>2023-34</v>
      </c>
      <c r="AQ195">
        <f t="shared" ca="1" si="62"/>
        <v>1.9037095376586596E-4</v>
      </c>
      <c r="AR195">
        <f t="shared" ca="1" si="62"/>
        <v>3.5707688961157652E-4</v>
      </c>
      <c r="AS195">
        <f t="shared" ca="1" si="56"/>
        <v>1.5511606525095314E-4</v>
      </c>
      <c r="AT195">
        <f t="shared" ca="1" si="56"/>
        <v>3.6121670532134303E-4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1.3649764370899672E-2</v>
      </c>
      <c r="AY195">
        <f t="shared" ca="1" si="77"/>
        <v>2.2811455038980164E-2</v>
      </c>
      <c r="AZ195">
        <f t="shared" ca="1" si="77"/>
        <v>1.1903926380196233E-2</v>
      </c>
      <c r="BA195">
        <f t="shared" ca="1" si="77"/>
        <v>2.4208853570470038E-2</v>
      </c>
      <c r="BB195" t="e">
        <f t="shared" ca="1" si="77"/>
        <v>#DIV/0!</v>
      </c>
      <c r="BD195">
        <f t="shared" ca="1" si="65"/>
        <v>1.6711977158823756</v>
      </c>
      <c r="BE195">
        <f t="shared" ca="1" si="65"/>
        <v>0.87209757302291302</v>
      </c>
      <c r="BF195">
        <f t="shared" ca="1" si="65"/>
        <v>1.7735730018960323</v>
      </c>
      <c r="BG195">
        <f t="shared" ca="1" si="66"/>
        <v>2.0336864322972201</v>
      </c>
      <c r="BI195" t="str">
        <f t="shared" si="67"/>
        <v>2023-34</v>
      </c>
      <c r="BJ195">
        <f t="shared" ca="1" si="68"/>
        <v>0.88084136775805943</v>
      </c>
      <c r="BK195">
        <f t="shared" ca="1" si="68"/>
        <v>0.96224398732511918</v>
      </c>
      <c r="BL195">
        <f t="shared" ca="1" si="68"/>
        <v>1.3535806691377237</v>
      </c>
      <c r="BM195">
        <f t="shared" ca="1" si="57"/>
        <v>1.4066917403146955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8"/>
        <v>2023-35</v>
      </c>
      <c r="N196">
        <f t="shared" si="76"/>
        <v>394</v>
      </c>
      <c r="O196">
        <f t="shared" si="76"/>
        <v>16</v>
      </c>
      <c r="P196">
        <f t="shared" si="76"/>
        <v>258</v>
      </c>
      <c r="Q196">
        <f t="shared" si="76"/>
        <v>914</v>
      </c>
      <c r="R196">
        <f t="shared" si="76"/>
        <v>0</v>
      </c>
      <c r="U196" t="str">
        <f t="shared" si="59"/>
        <v>2023-35</v>
      </c>
      <c r="V196">
        <f t="shared" si="78"/>
        <v>76668</v>
      </c>
      <c r="W196">
        <f t="shared" si="78"/>
        <v>4445</v>
      </c>
      <c r="X196">
        <f t="shared" si="78"/>
        <v>57376</v>
      </c>
      <c r="Y196">
        <f t="shared" si="78"/>
        <v>84645</v>
      </c>
      <c r="Z196">
        <f t="shared" si="78"/>
        <v>22</v>
      </c>
      <c r="AC196">
        <f t="shared" si="72"/>
        <v>1.030863638718401E-4</v>
      </c>
      <c r="AD196">
        <f t="shared" si="72"/>
        <v>1.7328019407381737E-4</v>
      </c>
      <c r="AE196">
        <f t="shared" si="72"/>
        <v>1.0307169635238056E-4</v>
      </c>
      <c r="AF196">
        <f t="shared" si="72"/>
        <v>2.7989545261758903E-4</v>
      </c>
      <c r="AG196">
        <f t="shared" si="72"/>
        <v>0</v>
      </c>
      <c r="AI196" t="str">
        <f t="shared" si="60"/>
        <v>2023-35</v>
      </c>
      <c r="AJ196">
        <f t="shared" si="73"/>
        <v>1.0309699185719774E-4</v>
      </c>
      <c r="AK196">
        <f t="shared" si="73"/>
        <v>1.7331022573709826E-4</v>
      </c>
      <c r="AL196">
        <f t="shared" si="73"/>
        <v>1.0308232131334935E-4</v>
      </c>
      <c r="AM196">
        <f t="shared" si="73"/>
        <v>2.7997381784442254E-4</v>
      </c>
      <c r="AN196">
        <f t="shared" si="73"/>
        <v>0</v>
      </c>
      <c r="AP196" t="str">
        <f t="shared" si="61"/>
        <v>2023-35</v>
      </c>
      <c r="AQ196">
        <f t="shared" ca="1" si="62"/>
        <v>1.5581012383322732E-4</v>
      </c>
      <c r="AR196">
        <f t="shared" ca="1" si="62"/>
        <v>2.4960908197551056E-4</v>
      </c>
      <c r="AS196">
        <f t="shared" ca="1" si="56"/>
        <v>1.4252002264470551E-4</v>
      </c>
      <c r="AT196">
        <f t="shared" ca="1" si="56"/>
        <v>3.1899459585246276E-4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1.38055744947329E-2</v>
      </c>
      <c r="AY196">
        <f t="shared" ca="1" si="77"/>
        <v>2.3061064120955675E-2</v>
      </c>
      <c r="AZ196">
        <f t="shared" ca="1" si="77"/>
        <v>1.2046446402840938E-2</v>
      </c>
      <c r="BA196">
        <f t="shared" ca="1" si="77"/>
        <v>2.4527848166322502E-2</v>
      </c>
      <c r="BB196" t="e">
        <f t="shared" ca="1" si="77"/>
        <v>#DIV/0!</v>
      </c>
      <c r="BD196">
        <f t="shared" ca="1" si="65"/>
        <v>1.670416839933313</v>
      </c>
      <c r="BE196">
        <f t="shared" ca="1" si="65"/>
        <v>0.87257842166850041</v>
      </c>
      <c r="BF196">
        <f t="shared" ca="1" si="65"/>
        <v>1.7766626210072143</v>
      </c>
      <c r="BG196">
        <f t="shared" ca="1" si="66"/>
        <v>2.0361065285226396</v>
      </c>
      <c r="BI196" t="str">
        <f t="shared" si="67"/>
        <v>2023-35</v>
      </c>
      <c r="BJ196">
        <f t="shared" ca="1" si="68"/>
        <v>0.88042978998214172</v>
      </c>
      <c r="BK196">
        <f t="shared" ca="1" si="68"/>
        <v>0.96277454002053153</v>
      </c>
      <c r="BL196">
        <f t="shared" ca="1" si="68"/>
        <v>1.3559386485946863</v>
      </c>
      <c r="BM196">
        <f t="shared" ca="1" si="57"/>
        <v>1.4083657099675386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8"/>
        <v>2023-36</v>
      </c>
      <c r="N197">
        <f t="shared" si="76"/>
        <v>439</v>
      </c>
      <c r="O197">
        <f t="shared" si="76"/>
        <v>14</v>
      </c>
      <c r="P197">
        <f t="shared" si="76"/>
        <v>254</v>
      </c>
      <c r="Q197">
        <f t="shared" si="76"/>
        <v>882</v>
      </c>
      <c r="R197">
        <f t="shared" si="76"/>
        <v>0</v>
      </c>
      <c r="U197" t="str">
        <f t="shared" si="59"/>
        <v>2023-36</v>
      </c>
      <c r="V197">
        <f t="shared" si="78"/>
        <v>77107</v>
      </c>
      <c r="W197">
        <f t="shared" si="78"/>
        <v>4459</v>
      </c>
      <c r="X197">
        <f t="shared" si="78"/>
        <v>57630</v>
      </c>
      <c r="Y197">
        <f t="shared" si="78"/>
        <v>85527</v>
      </c>
      <c r="Z197">
        <f t="shared" si="78"/>
        <v>22</v>
      </c>
      <c r="AC197">
        <f t="shared" si="72"/>
        <v>1.1487202889646445E-4</v>
      </c>
      <c r="AD197">
        <f t="shared" si="72"/>
        <v>1.5164644714038127E-4</v>
      </c>
      <c r="AE197">
        <f t="shared" si="72"/>
        <v>1.0148414569926971E-4</v>
      </c>
      <c r="AF197">
        <f t="shared" si="72"/>
        <v>2.7017166928414616E-4</v>
      </c>
      <c r="AG197">
        <f t="shared" si="72"/>
        <v>0</v>
      </c>
      <c r="AI197" t="str">
        <f t="shared" si="60"/>
        <v>2023-36</v>
      </c>
      <c r="AJ197">
        <f t="shared" si="73"/>
        <v>1.1488522612181566E-4</v>
      </c>
      <c r="AK197">
        <f t="shared" si="73"/>
        <v>1.5166944756395318E-4</v>
      </c>
      <c r="AL197">
        <f t="shared" si="73"/>
        <v>1.0149444586362167E-4</v>
      </c>
      <c r="AM197">
        <f t="shared" si="73"/>
        <v>2.7024468338556618E-4</v>
      </c>
      <c r="AN197">
        <f t="shared" si="73"/>
        <v>0</v>
      </c>
      <c r="AP197" t="str">
        <f t="shared" si="61"/>
        <v>2023-36</v>
      </c>
      <c r="AQ197">
        <f t="shared" ca="1" si="62"/>
        <v>1.7454733294685153E-4</v>
      </c>
      <c r="AR197">
        <f t="shared" ca="1" si="62"/>
        <v>2.194651333556523E-4</v>
      </c>
      <c r="AS197">
        <f t="shared" ca="1" si="56"/>
        <v>1.4090866788797095E-4</v>
      </c>
      <c r="AT197">
        <f t="shared" ca="1" si="56"/>
        <v>3.0842498391199258E-4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1.3980121827679751E-2</v>
      </c>
      <c r="AY197">
        <f t="shared" ca="1" si="77"/>
        <v>2.3280529254311327E-2</v>
      </c>
      <c r="AZ197">
        <f t="shared" ca="1" si="77"/>
        <v>1.2187355070728909E-2</v>
      </c>
      <c r="BA197">
        <f t="shared" ca="1" si="77"/>
        <v>2.4836273150234494E-2</v>
      </c>
      <c r="BB197" t="e">
        <f t="shared" ca="1" si="77"/>
        <v>#DIV/0!</v>
      </c>
      <c r="BD197">
        <f t="shared" ca="1" si="65"/>
        <v>1.6652593976840289</v>
      </c>
      <c r="BE197">
        <f t="shared" ca="1" si="65"/>
        <v>0.87176315206343358</v>
      </c>
      <c r="BF197">
        <f t="shared" ca="1" si="65"/>
        <v>1.7765419684011805</v>
      </c>
      <c r="BG197">
        <f t="shared" ca="1" si="66"/>
        <v>2.0378722869808921</v>
      </c>
      <c r="BI197" t="str">
        <f t="shared" si="67"/>
        <v>2023-36</v>
      </c>
      <c r="BJ197">
        <f t="shared" ca="1" si="68"/>
        <v>0.87771144705848947</v>
      </c>
      <c r="BK197">
        <f t="shared" ca="1" si="68"/>
        <v>0.96187499815756627</v>
      </c>
      <c r="BL197">
        <f t="shared" ca="1" si="68"/>
        <v>1.35584656722277</v>
      </c>
      <c r="BM197">
        <f t="shared" ca="1" si="57"/>
        <v>1.4095870771356367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8"/>
        <v>2023-37</v>
      </c>
      <c r="N198">
        <f t="shared" si="76"/>
        <v>448</v>
      </c>
      <c r="O198">
        <f t="shared" si="76"/>
        <v>19</v>
      </c>
      <c r="P198">
        <f t="shared" si="76"/>
        <v>286</v>
      </c>
      <c r="Q198">
        <f t="shared" si="76"/>
        <v>904</v>
      </c>
      <c r="R198">
        <f t="shared" si="76"/>
        <v>0</v>
      </c>
      <c r="U198" t="str">
        <f t="shared" si="59"/>
        <v>2023-37</v>
      </c>
      <c r="V198">
        <f t="shared" si="78"/>
        <v>77555</v>
      </c>
      <c r="W198">
        <f t="shared" si="78"/>
        <v>4478</v>
      </c>
      <c r="X198">
        <f t="shared" si="78"/>
        <v>57916</v>
      </c>
      <c r="Y198">
        <f t="shared" si="78"/>
        <v>86431</v>
      </c>
      <c r="Z198">
        <f t="shared" si="78"/>
        <v>22</v>
      </c>
      <c r="AC198">
        <f t="shared" si="72"/>
        <v>1.1724050397714857E-4</v>
      </c>
      <c r="AD198">
        <f t="shared" si="72"/>
        <v>2.0583710701362859E-4</v>
      </c>
      <c r="AE198">
        <f t="shared" si="72"/>
        <v>1.1428114760648925E-4</v>
      </c>
      <c r="AF198">
        <f t="shared" si="72"/>
        <v>2.769854787911545E-4</v>
      </c>
      <c r="AG198">
        <f t="shared" si="72"/>
        <v>0</v>
      </c>
      <c r="AI198" t="str">
        <f t="shared" si="60"/>
        <v>2023-37</v>
      </c>
      <c r="AJ198">
        <f t="shared" si="73"/>
        <v>1.1725425105901501E-4</v>
      </c>
      <c r="AK198">
        <f t="shared" si="73"/>
        <v>2.058794853782951E-4</v>
      </c>
      <c r="AL198">
        <f t="shared" si="73"/>
        <v>1.1429420940429783E-4</v>
      </c>
      <c r="AM198">
        <f t="shared" si="73"/>
        <v>2.7706222277546063E-4</v>
      </c>
      <c r="AN198">
        <f t="shared" si="73"/>
        <v>0</v>
      </c>
      <c r="AP198" t="str">
        <f t="shared" si="61"/>
        <v>2023-37</v>
      </c>
      <c r="AQ198">
        <f t="shared" ca="1" si="62"/>
        <v>1.79092329626347E-4</v>
      </c>
      <c r="AR198">
        <f t="shared" ca="1" si="62"/>
        <v>2.9930345878710152E-4</v>
      </c>
      <c r="AS198">
        <f t="shared" ca="1" si="56"/>
        <v>1.5933948163822316E-4</v>
      </c>
      <c r="AT198">
        <f t="shared" ca="1" si="56"/>
        <v>3.1673509881981589E-4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1.4159214157306099E-2</v>
      </c>
      <c r="AY198">
        <f t="shared" ca="1" si="77"/>
        <v>2.3579832713098429E-2</v>
      </c>
      <c r="AZ198">
        <f t="shared" ca="1" si="77"/>
        <v>1.2346694552367133E-2</v>
      </c>
      <c r="BA198">
        <f t="shared" ca="1" si="77"/>
        <v>2.5153008249054309E-2</v>
      </c>
      <c r="BB198" t="e">
        <f t="shared" ca="1" si="77"/>
        <v>#DIV/0!</v>
      </c>
      <c r="BD198">
        <f t="shared" ca="1" si="65"/>
        <v>1.6653348449377983</v>
      </c>
      <c r="BE198">
        <f t="shared" ca="1" si="65"/>
        <v>0.87199009882877487</v>
      </c>
      <c r="BF198">
        <f t="shared" ca="1" si="65"/>
        <v>1.7764409782639989</v>
      </c>
      <c r="BG198">
        <f t="shared" ca="1" si="66"/>
        <v>2.0372260885187221</v>
      </c>
      <c r="BI198" t="str">
        <f t="shared" si="67"/>
        <v>2023-37</v>
      </c>
      <c r="BJ198">
        <f t="shared" ca="1" si="68"/>
        <v>0.877751213186442</v>
      </c>
      <c r="BK198">
        <f t="shared" ca="1" si="68"/>
        <v>0.96212540380843359</v>
      </c>
      <c r="BL198">
        <f t="shared" ca="1" si="68"/>
        <v>1.3557694921334917</v>
      </c>
      <c r="BM198">
        <f t="shared" ca="1" si="57"/>
        <v>1.409140104571478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8"/>
        <v>2023-38</v>
      </c>
      <c r="N199">
        <f t="shared" si="76"/>
        <v>479</v>
      </c>
      <c r="O199">
        <f t="shared" si="76"/>
        <v>18</v>
      </c>
      <c r="P199">
        <f t="shared" si="76"/>
        <v>264</v>
      </c>
      <c r="Q199">
        <f t="shared" si="76"/>
        <v>906</v>
      </c>
      <c r="R199">
        <f t="shared" si="76"/>
        <v>0</v>
      </c>
      <c r="U199" t="str">
        <f t="shared" si="59"/>
        <v>2023-38</v>
      </c>
      <c r="V199">
        <f t="shared" si="78"/>
        <v>78034</v>
      </c>
      <c r="W199">
        <f t="shared" si="78"/>
        <v>4496</v>
      </c>
      <c r="X199">
        <f t="shared" si="78"/>
        <v>58180</v>
      </c>
      <c r="Y199">
        <f t="shared" si="78"/>
        <v>87337</v>
      </c>
      <c r="Z199">
        <f t="shared" si="78"/>
        <v>22</v>
      </c>
      <c r="AC199">
        <f t="shared" si="72"/>
        <v>1.2536782632342229E-4</v>
      </c>
      <c r="AD199">
        <f t="shared" si="72"/>
        <v>1.9504372230108249E-4</v>
      </c>
      <c r="AE199">
        <f t="shared" si="72"/>
        <v>1.0550234702759127E-4</v>
      </c>
      <c r="AF199">
        <f t="shared" si="72"/>
        <v>2.7767519051858752E-4</v>
      </c>
      <c r="AG199">
        <f t="shared" si="72"/>
        <v>0</v>
      </c>
      <c r="AI199" t="str">
        <f t="shared" si="60"/>
        <v>2023-38</v>
      </c>
      <c r="AJ199">
        <f t="shared" si="73"/>
        <v>1.2538354555020371E-4</v>
      </c>
      <c r="AK199">
        <f t="shared" si="73"/>
        <v>1.9508177239464732E-4</v>
      </c>
      <c r="AL199">
        <f t="shared" si="73"/>
        <v>1.0551347904527849E-4</v>
      </c>
      <c r="AM199">
        <f t="shared" si="73"/>
        <v>2.7775231723126592E-4</v>
      </c>
      <c r="AN199">
        <f t="shared" si="73"/>
        <v>0</v>
      </c>
      <c r="AP199" t="str">
        <f t="shared" si="61"/>
        <v>2023-38</v>
      </c>
      <c r="AQ199">
        <f t="shared" ca="1" si="62"/>
        <v>1.9252551336247566E-4</v>
      </c>
      <c r="AR199">
        <f t="shared" ca="1" si="62"/>
        <v>2.8493551730820305E-4</v>
      </c>
      <c r="AS199">
        <f t="shared" ca="1" si="56"/>
        <v>1.4771032537986255E-4</v>
      </c>
      <c r="AT199">
        <f t="shared" ca="1" si="56"/>
        <v>3.1805560606252702E-4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1.4351739670668575E-2</v>
      </c>
      <c r="AY199">
        <f t="shared" ca="1" si="77"/>
        <v>2.3864768230406633E-2</v>
      </c>
      <c r="AZ199">
        <f t="shared" ca="1" si="77"/>
        <v>1.2494404877746995E-2</v>
      </c>
      <c r="BA199">
        <f t="shared" ca="1" si="77"/>
        <v>2.5471063855116837E-2</v>
      </c>
      <c r="BB199" t="e">
        <f t="shared" ca="1" si="77"/>
        <v>#DIV/0!</v>
      </c>
      <c r="BD199">
        <f t="shared" ca="1" si="65"/>
        <v>1.6628484614433432</v>
      </c>
      <c r="BE199">
        <f t="shared" ca="1" si="65"/>
        <v>0.8705846931771265</v>
      </c>
      <c r="BF199">
        <f t="shared" ca="1" si="65"/>
        <v>1.7747718701429225</v>
      </c>
      <c r="BG199">
        <f t="shared" ca="1" si="66"/>
        <v>2.0385976046351564</v>
      </c>
      <c r="BI199" t="str">
        <f t="shared" si="67"/>
        <v>2023-38</v>
      </c>
      <c r="BJ199">
        <f t="shared" ca="1" si="68"/>
        <v>0.87644071029548365</v>
      </c>
      <c r="BK199">
        <f t="shared" ca="1" si="68"/>
        <v>0.9605747251001282</v>
      </c>
      <c r="BL199">
        <f t="shared" ca="1" si="68"/>
        <v>1.3544956384579032</v>
      </c>
      <c r="BM199">
        <f t="shared" ca="1" si="57"/>
        <v>1.4100887760884127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8"/>
        <v>2023-39</v>
      </c>
      <c r="N200">
        <f t="shared" si="76"/>
        <v>457</v>
      </c>
      <c r="O200">
        <f t="shared" si="76"/>
        <v>15</v>
      </c>
      <c r="P200">
        <f t="shared" si="76"/>
        <v>244</v>
      </c>
      <c r="Q200">
        <f t="shared" si="76"/>
        <v>900</v>
      </c>
      <c r="R200">
        <f t="shared" si="76"/>
        <v>0</v>
      </c>
      <c r="U200" t="str">
        <f t="shared" si="59"/>
        <v>2023-39</v>
      </c>
      <c r="V200">
        <f t="shared" si="78"/>
        <v>78491</v>
      </c>
      <c r="W200">
        <f t="shared" si="78"/>
        <v>4511</v>
      </c>
      <c r="X200">
        <f t="shared" si="78"/>
        <v>58424</v>
      </c>
      <c r="Y200">
        <f t="shared" si="78"/>
        <v>88237</v>
      </c>
      <c r="Z200">
        <f t="shared" si="78"/>
        <v>22</v>
      </c>
      <c r="AC200">
        <f t="shared" si="72"/>
        <v>1.1962480217408262E-4</v>
      </c>
      <c r="AD200">
        <f t="shared" si="72"/>
        <v>1.6256814314666898E-4</v>
      </c>
      <c r="AE200">
        <f t="shared" si="72"/>
        <v>9.752003357247057E-5</v>
      </c>
      <c r="AF200">
        <f t="shared" si="72"/>
        <v>2.759128961381085E-4</v>
      </c>
      <c r="AG200">
        <f t="shared" si="72"/>
        <v>0</v>
      </c>
      <c r="AI200" t="str">
        <f t="shared" si="60"/>
        <v>2023-39</v>
      </c>
      <c r="AJ200">
        <f t="shared" si="73"/>
        <v>1.1963911412216008E-4</v>
      </c>
      <c r="AK200">
        <f t="shared" si="73"/>
        <v>1.6259457620311439E-4</v>
      </c>
      <c r="AL200">
        <f t="shared" si="73"/>
        <v>9.7529544734242679E-5</v>
      </c>
      <c r="AM200">
        <f t="shared" si="73"/>
        <v>2.7598904682670259E-4</v>
      </c>
      <c r="AN200">
        <f t="shared" si="73"/>
        <v>0</v>
      </c>
      <c r="AP200" t="str">
        <f t="shared" si="61"/>
        <v>2023-39</v>
      </c>
      <c r="AQ200">
        <f t="shared" ca="1" si="62"/>
        <v>1.8468017910299792E-4</v>
      </c>
      <c r="AR200">
        <f t="shared" ca="1" si="62"/>
        <v>2.3859821074324514E-4</v>
      </c>
      <c r="AS200">
        <f t="shared" ca="1" si="56"/>
        <v>1.3710170267509613E-4</v>
      </c>
      <c r="AT200">
        <f t="shared" ca="1" si="56"/>
        <v>3.1656558296253213E-4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1.4536419849771573E-2</v>
      </c>
      <c r="AY200">
        <f t="shared" ca="1" si="77"/>
        <v>2.4103366441149878E-2</v>
      </c>
      <c r="AZ200">
        <f t="shared" ca="1" si="77"/>
        <v>1.2631506580422091E-2</v>
      </c>
      <c r="BA200">
        <f t="shared" ca="1" si="77"/>
        <v>2.5787629438079371E-2</v>
      </c>
      <c r="BB200" t="e">
        <f t="shared" ca="1" si="77"/>
        <v>#DIV/0!</v>
      </c>
      <c r="BD200">
        <f t="shared" ca="1" si="65"/>
        <v>1.6581363699073841</v>
      </c>
      <c r="BE200">
        <f t="shared" ca="1" si="65"/>
        <v>0.86895581656033305</v>
      </c>
      <c r="BF200">
        <f t="shared" ca="1" si="65"/>
        <v>1.7740014188214714</v>
      </c>
      <c r="BG200">
        <f t="shared" ca="1" si="66"/>
        <v>2.0415323598887487</v>
      </c>
      <c r="BI200" t="str">
        <f t="shared" si="67"/>
        <v>2023-39</v>
      </c>
      <c r="BJ200">
        <f t="shared" ca="1" si="68"/>
        <v>0.87395709922176701</v>
      </c>
      <c r="BK200">
        <f t="shared" ca="1" si="68"/>
        <v>0.95877747582540429</v>
      </c>
      <c r="BL200">
        <f t="shared" ca="1" si="68"/>
        <v>1.3539076344602596</v>
      </c>
      <c r="BM200">
        <f t="shared" ca="1" si="57"/>
        <v>1.4121187330717073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8"/>
        <v>2023-40</v>
      </c>
      <c r="N201">
        <f t="shared" si="76"/>
        <v>516</v>
      </c>
      <c r="O201">
        <f t="shared" si="76"/>
        <v>17</v>
      </c>
      <c r="P201">
        <f t="shared" si="76"/>
        <v>294</v>
      </c>
      <c r="Q201">
        <f t="shared" si="76"/>
        <v>912</v>
      </c>
      <c r="R201">
        <f t="shared" si="76"/>
        <v>0</v>
      </c>
      <c r="U201" t="str">
        <f t="shared" si="59"/>
        <v>2023-40</v>
      </c>
      <c r="V201">
        <f t="shared" si="78"/>
        <v>79007</v>
      </c>
      <c r="W201">
        <f t="shared" si="78"/>
        <v>4528</v>
      </c>
      <c r="X201">
        <f t="shared" si="78"/>
        <v>58718</v>
      </c>
      <c r="Y201">
        <f t="shared" si="78"/>
        <v>89149</v>
      </c>
      <c r="Z201">
        <f t="shared" si="78"/>
        <v>22</v>
      </c>
      <c r="AC201">
        <f t="shared" si="72"/>
        <v>1.3508486392425196E-4</v>
      </c>
      <c r="AD201">
        <f t="shared" si="72"/>
        <v>1.8427385262427645E-4</v>
      </c>
      <c r="AE201">
        <f t="shared" si="72"/>
        <v>1.1751510708664061E-4</v>
      </c>
      <c r="AF201">
        <f t="shared" si="72"/>
        <v>2.7966889900916866E-4</v>
      </c>
      <c r="AG201">
        <f t="shared" si="72"/>
        <v>0</v>
      </c>
      <c r="AI201" t="str">
        <f t="shared" si="60"/>
        <v>2023-40</v>
      </c>
      <c r="AJ201">
        <f t="shared" si="73"/>
        <v>1.351031145155432E-4</v>
      </c>
      <c r="AK201">
        <f t="shared" si="73"/>
        <v>1.8430781625720856E-4</v>
      </c>
      <c r="AL201">
        <f t="shared" si="73"/>
        <v>1.175289186452518E-4</v>
      </c>
      <c r="AM201">
        <f t="shared" si="73"/>
        <v>2.7974713740691051E-4</v>
      </c>
      <c r="AN201">
        <f t="shared" si="73"/>
        <v>0</v>
      </c>
      <c r="AP201" t="str">
        <f t="shared" si="61"/>
        <v>2023-40</v>
      </c>
      <c r="AQ201">
        <f t="shared" ca="1" si="62"/>
        <v>2.0965818132102231E-4</v>
      </c>
      <c r="AR201">
        <f t="shared" ca="1" si="62"/>
        <v>2.7172907782646995E-4</v>
      </c>
      <c r="AS201">
        <f t="shared" ca="1" si="56"/>
        <v>1.6590334075585269E-4</v>
      </c>
      <c r="AT201">
        <f t="shared" ca="1" si="56"/>
        <v>3.2141340609271549E-4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1.4746078031092595E-2</v>
      </c>
      <c r="AY201">
        <f t="shared" ca="1" si="77"/>
        <v>2.4375095518976347E-2</v>
      </c>
      <c r="AZ201">
        <f t="shared" ca="1" si="77"/>
        <v>1.2797409921177944E-2</v>
      </c>
      <c r="BA201">
        <f t="shared" ca="1" si="77"/>
        <v>2.6109042844172085E-2</v>
      </c>
      <c r="BB201" t="e">
        <f t="shared" ca="1" si="77"/>
        <v>#DIV/0!</v>
      </c>
      <c r="BD201">
        <f t="shared" ca="1" si="65"/>
        <v>1.6529883720661622</v>
      </c>
      <c r="BE201">
        <f t="shared" ca="1" si="65"/>
        <v>0.86785177009060854</v>
      </c>
      <c r="BF201">
        <f t="shared" ca="1" si="65"/>
        <v>1.7705753888674876</v>
      </c>
      <c r="BG201">
        <f t="shared" ca="1" si="66"/>
        <v>2.0401818028009893</v>
      </c>
      <c r="BI201" t="str">
        <f t="shared" si="67"/>
        <v>2023-40</v>
      </c>
      <c r="BJ201">
        <f t="shared" ca="1" si="68"/>
        <v>0.87124373418028644</v>
      </c>
      <c r="BK201">
        <f t="shared" ca="1" si="68"/>
        <v>0.95755930699879288</v>
      </c>
      <c r="BL201">
        <f t="shared" ca="1" si="68"/>
        <v>1.3512929081915117</v>
      </c>
      <c r="BM201">
        <f t="shared" ca="1" si="57"/>
        <v>1.4111845588204543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8"/>
        <v>2023-41</v>
      </c>
      <c r="N202">
        <f t="shared" si="76"/>
        <v>483</v>
      </c>
      <c r="O202">
        <f t="shared" si="76"/>
        <v>24</v>
      </c>
      <c r="P202">
        <f t="shared" si="76"/>
        <v>321</v>
      </c>
      <c r="Q202">
        <f t="shared" si="76"/>
        <v>1046</v>
      </c>
      <c r="R202">
        <f t="shared" si="76"/>
        <v>0</v>
      </c>
      <c r="U202" t="str">
        <f t="shared" si="59"/>
        <v>2023-41</v>
      </c>
      <c r="V202">
        <f t="shared" si="78"/>
        <v>79490</v>
      </c>
      <c r="W202">
        <f t="shared" si="78"/>
        <v>4552</v>
      </c>
      <c r="X202">
        <f t="shared" si="78"/>
        <v>59039</v>
      </c>
      <c r="Y202">
        <f t="shared" si="78"/>
        <v>90195</v>
      </c>
      <c r="Z202">
        <f t="shared" si="78"/>
        <v>22</v>
      </c>
      <c r="AC202">
        <f t="shared" si="72"/>
        <v>1.26462798860002E-4</v>
      </c>
      <c r="AD202">
        <f t="shared" si="72"/>
        <v>2.6019926927371879E-4</v>
      </c>
      <c r="AE202">
        <f t="shared" si="72"/>
        <v>1.2832239061815414E-4</v>
      </c>
      <c r="AF202">
        <f t="shared" si="72"/>
        <v>3.2085033313528137E-4</v>
      </c>
      <c r="AG202">
        <f t="shared" si="72"/>
        <v>0</v>
      </c>
      <c r="AI202" t="str">
        <f t="shared" si="60"/>
        <v>2023-41</v>
      </c>
      <c r="AJ202">
        <f t="shared" si="73"/>
        <v>1.2647879389087878E-4</v>
      </c>
      <c r="AK202">
        <f t="shared" si="73"/>
        <v>2.6026699202377285E-4</v>
      </c>
      <c r="AL202">
        <f t="shared" si="73"/>
        <v>1.2833885954362711E-4</v>
      </c>
      <c r="AM202">
        <f t="shared" si="73"/>
        <v>3.209533138671236E-4</v>
      </c>
      <c r="AN202">
        <f t="shared" si="73"/>
        <v>0</v>
      </c>
      <c r="AP202" t="str">
        <f t="shared" si="61"/>
        <v>2023-41</v>
      </c>
      <c r="AQ202">
        <f t="shared" ca="1" si="62"/>
        <v>1.9731655466552706E-4</v>
      </c>
      <c r="AR202">
        <f t="shared" ca="1" si="62"/>
        <v>3.8551624885799153E-4</v>
      </c>
      <c r="AS202">
        <f t="shared" ca="1" si="56"/>
        <v>1.819165899105304E-4</v>
      </c>
      <c r="AT202">
        <f t="shared" ca="1" si="56"/>
        <v>3.6937430928123415E-4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1.4943394585758121E-2</v>
      </c>
      <c r="AY202">
        <f t="shared" ca="1" si="77"/>
        <v>2.476061176783434E-2</v>
      </c>
      <c r="AZ202">
        <f t="shared" ca="1" si="77"/>
        <v>1.2979326511088475E-2</v>
      </c>
      <c r="BA202">
        <f t="shared" ca="1" si="77"/>
        <v>2.647841715345332E-2</v>
      </c>
      <c r="BB202" t="e">
        <f t="shared" ca="1" si="77"/>
        <v>#DIV/0!</v>
      </c>
      <c r="BD202">
        <f t="shared" ca="1" si="65"/>
        <v>1.656960312848365</v>
      </c>
      <c r="BE202">
        <f t="shared" ca="1" si="65"/>
        <v>0.86856613713851127</v>
      </c>
      <c r="BF202">
        <f t="shared" ca="1" si="65"/>
        <v>1.7719144737494057</v>
      </c>
      <c r="BG202">
        <f t="shared" ca="1" si="66"/>
        <v>2.04004553940702</v>
      </c>
      <c r="BI202" t="str">
        <f t="shared" si="67"/>
        <v>2023-41</v>
      </c>
      <c r="BJ202">
        <f t="shared" ca="1" si="68"/>
        <v>0.87333723258445484</v>
      </c>
      <c r="BK202">
        <f t="shared" ca="1" si="68"/>
        <v>0.95834751627474002</v>
      </c>
      <c r="BL202">
        <f t="shared" ca="1" si="68"/>
        <v>1.3523148900375148</v>
      </c>
      <c r="BM202">
        <f t="shared" ca="1" si="57"/>
        <v>1.4110903060449234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8"/>
        <v>2023-42</v>
      </c>
      <c r="N203">
        <f t="shared" si="76"/>
        <v>486</v>
      </c>
      <c r="O203">
        <f t="shared" si="76"/>
        <v>16</v>
      </c>
      <c r="P203">
        <f t="shared" si="76"/>
        <v>313</v>
      </c>
      <c r="Q203">
        <f t="shared" si="76"/>
        <v>1003</v>
      </c>
      <c r="R203">
        <f t="shared" si="76"/>
        <v>0</v>
      </c>
      <c r="U203" t="str">
        <f t="shared" si="59"/>
        <v>2023-42</v>
      </c>
      <c r="V203">
        <f t="shared" si="78"/>
        <v>79976</v>
      </c>
      <c r="W203">
        <f t="shared" si="78"/>
        <v>4568</v>
      </c>
      <c r="X203">
        <f t="shared" si="78"/>
        <v>59352</v>
      </c>
      <c r="Y203">
        <f t="shared" si="78"/>
        <v>91198</v>
      </c>
      <c r="Z203">
        <f t="shared" si="78"/>
        <v>22</v>
      </c>
      <c r="AC203">
        <f t="shared" si="72"/>
        <v>1.2726437629195599E-4</v>
      </c>
      <c r="AD203">
        <f t="shared" si="72"/>
        <v>1.7351132703631808E-4</v>
      </c>
      <c r="AE203">
        <f t="shared" si="72"/>
        <v>1.2514038312148092E-4</v>
      </c>
      <c r="AF203">
        <f t="shared" si="72"/>
        <v>3.0775924574130855E-4</v>
      </c>
      <c r="AG203">
        <f t="shared" si="72"/>
        <v>0</v>
      </c>
      <c r="AI203" t="str">
        <f t="shared" si="60"/>
        <v>2023-42</v>
      </c>
      <c r="AJ203">
        <f t="shared" si="73"/>
        <v>1.2728057474676094E-4</v>
      </c>
      <c r="AK203">
        <f t="shared" si="73"/>
        <v>1.7354143887721466E-4</v>
      </c>
      <c r="AL203">
        <f t="shared" si="73"/>
        <v>1.2515604536027117E-4</v>
      </c>
      <c r="AM203">
        <f t="shared" si="73"/>
        <v>3.0785399308470927E-4</v>
      </c>
      <c r="AN203">
        <f t="shared" si="73"/>
        <v>0</v>
      </c>
      <c r="AP203" t="str">
        <f t="shared" si="61"/>
        <v>2023-42</v>
      </c>
      <c r="AQ203">
        <f t="shared" ca="1" si="62"/>
        <v>1.9962148902545086E-4</v>
      </c>
      <c r="AR203">
        <f t="shared" ca="1" si="62"/>
        <v>2.5826052048978881E-4</v>
      </c>
      <c r="AS203">
        <f t="shared" ca="1" si="56"/>
        <v>1.7814338583525108E-4</v>
      </c>
      <c r="AT203">
        <f t="shared" ca="1" si="56"/>
        <v>3.5489190964342604E-4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1.5143016074783572E-2</v>
      </c>
      <c r="AY203">
        <f t="shared" ca="1" si="77"/>
        <v>2.5018872288324129E-2</v>
      </c>
      <c r="AZ203">
        <f t="shared" ca="1" si="77"/>
        <v>1.3157469896923726E-2</v>
      </c>
      <c r="BA203">
        <f t="shared" ca="1" si="77"/>
        <v>2.6833309063096746E-2</v>
      </c>
      <c r="BB203" t="e">
        <f t="shared" ca="1" si="77"/>
        <v>#DIV/0!</v>
      </c>
      <c r="BD203">
        <f t="shared" ca="1" si="65"/>
        <v>1.6521723390352874</v>
      </c>
      <c r="BE203">
        <f t="shared" ca="1" si="65"/>
        <v>0.86888040215672657</v>
      </c>
      <c r="BF203">
        <f t="shared" ca="1" si="65"/>
        <v>1.7719923779107694</v>
      </c>
      <c r="BG203">
        <f t="shared" ca="1" si="66"/>
        <v>2.0393973365175997</v>
      </c>
      <c r="BI203" t="str">
        <f t="shared" si="67"/>
        <v>2023-42</v>
      </c>
      <c r="BJ203">
        <f t="shared" ca="1" si="68"/>
        <v>0.87081362609419921</v>
      </c>
      <c r="BK203">
        <f t="shared" ca="1" si="68"/>
        <v>0.95869426603481112</v>
      </c>
      <c r="BL203">
        <f t="shared" ca="1" si="68"/>
        <v>1.3523743460434163</v>
      </c>
      <c r="BM203">
        <f t="shared" ca="1" si="57"/>
        <v>1.4106419470274685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8"/>
        <v>2023-43</v>
      </c>
      <c r="N204">
        <f t="shared" si="76"/>
        <v>471</v>
      </c>
      <c r="O204">
        <f t="shared" si="76"/>
        <v>21</v>
      </c>
      <c r="P204">
        <f t="shared" si="76"/>
        <v>317</v>
      </c>
      <c r="Q204">
        <f t="shared" si="76"/>
        <v>1050</v>
      </c>
      <c r="R204">
        <f t="shared" si="76"/>
        <v>0</v>
      </c>
      <c r="U204" t="str">
        <f t="shared" si="59"/>
        <v>2023-43</v>
      </c>
      <c r="V204">
        <f t="shared" si="78"/>
        <v>80447</v>
      </c>
      <c r="W204">
        <f t="shared" si="78"/>
        <v>4589</v>
      </c>
      <c r="X204">
        <f t="shared" si="78"/>
        <v>59669</v>
      </c>
      <c r="Y204">
        <f t="shared" si="78"/>
        <v>92248</v>
      </c>
      <c r="Z204">
        <f t="shared" si="78"/>
        <v>22</v>
      </c>
      <c r="AC204">
        <f t="shared" si="72"/>
        <v>1.2335216177937196E-4</v>
      </c>
      <c r="AD204">
        <f t="shared" si="72"/>
        <v>2.2777313795459722E-4</v>
      </c>
      <c r="AE204">
        <f t="shared" si="72"/>
        <v>1.2675548347420386E-4</v>
      </c>
      <c r="AF204">
        <f t="shared" si="72"/>
        <v>3.2227985063403188E-4</v>
      </c>
      <c r="AG204">
        <f t="shared" si="72"/>
        <v>0</v>
      </c>
      <c r="AI204" t="str">
        <f t="shared" si="60"/>
        <v>2023-43</v>
      </c>
      <c r="AJ204">
        <f t="shared" si="73"/>
        <v>1.2336737956881183E-4</v>
      </c>
      <c r="AK204">
        <f t="shared" si="73"/>
        <v>2.2782503136212239E-4</v>
      </c>
      <c r="AL204">
        <f t="shared" si="73"/>
        <v>1.2677155263339155E-4</v>
      </c>
      <c r="AM204">
        <f t="shared" si="73"/>
        <v>3.2238375121249751E-4</v>
      </c>
      <c r="AN204">
        <f t="shared" si="73"/>
        <v>0</v>
      </c>
      <c r="AP204" t="str">
        <f t="shared" si="61"/>
        <v>2023-43</v>
      </c>
      <c r="AQ204">
        <f t="shared" ca="1" si="62"/>
        <v>1.945113096283268E-4</v>
      </c>
      <c r="AR204">
        <f t="shared" ca="1" si="62"/>
        <v>3.4063361219886155E-4</v>
      </c>
      <c r="AS204">
        <f t="shared" ca="1" si="56"/>
        <v>1.8119383599489967E-4</v>
      </c>
      <c r="AT204">
        <f t="shared" ca="1" si="56"/>
        <v>3.7226391317606516E-4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1.5337527384411898E-2</v>
      </c>
      <c r="AY204">
        <f t="shared" ca="1" si="77"/>
        <v>2.535950590052299E-2</v>
      </c>
      <c r="AZ204">
        <f t="shared" ca="1" si="77"/>
        <v>1.3338663732918626E-2</v>
      </c>
      <c r="BA204">
        <f t="shared" ca="1" si="77"/>
        <v>2.720557297627281E-2</v>
      </c>
      <c r="BB204" t="e">
        <f t="shared" ca="1" si="77"/>
        <v>#DIV/0!</v>
      </c>
      <c r="BD204">
        <f t="shared" ca="1" si="65"/>
        <v>1.6534285654346608</v>
      </c>
      <c r="BE204">
        <f t="shared" ca="1" si="65"/>
        <v>0.86967497423836437</v>
      </c>
      <c r="BF204">
        <f t="shared" ca="1" si="65"/>
        <v>1.7737913220564385</v>
      </c>
      <c r="BG204">
        <f t="shared" ca="1" si="66"/>
        <v>2.0396025809640808</v>
      </c>
      <c r="BI204" t="str">
        <f t="shared" si="67"/>
        <v>2023-43</v>
      </c>
      <c r="BJ204">
        <f t="shared" ca="1" si="68"/>
        <v>0.87147574773864722</v>
      </c>
      <c r="BK204">
        <f t="shared" ca="1" si="68"/>
        <v>0.9595709709262169</v>
      </c>
      <c r="BL204">
        <f t="shared" ca="1" si="68"/>
        <v>1.3537472898229128</v>
      </c>
      <c r="BM204">
        <f t="shared" ca="1" si="57"/>
        <v>1.4107839136861555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8"/>
        <v>2023-44</v>
      </c>
      <c r="N205">
        <f t="shared" si="76"/>
        <v>514</v>
      </c>
      <c r="O205">
        <f t="shared" si="76"/>
        <v>23</v>
      </c>
      <c r="P205">
        <f t="shared" si="76"/>
        <v>287</v>
      </c>
      <c r="Q205">
        <f t="shared" si="76"/>
        <v>969</v>
      </c>
      <c r="R205">
        <f t="shared" si="76"/>
        <v>0</v>
      </c>
      <c r="U205" t="str">
        <f t="shared" si="59"/>
        <v>2023-44</v>
      </c>
      <c r="V205">
        <f t="shared" si="78"/>
        <v>80961</v>
      </c>
      <c r="W205">
        <f t="shared" si="78"/>
        <v>4612</v>
      </c>
      <c r="X205">
        <f t="shared" si="78"/>
        <v>59956</v>
      </c>
      <c r="Y205">
        <f t="shared" si="78"/>
        <v>93217</v>
      </c>
      <c r="Z205">
        <f t="shared" si="78"/>
        <v>22</v>
      </c>
      <c r="AC205">
        <f t="shared" si="72"/>
        <v>1.3463021872172013E-4</v>
      </c>
      <c r="AD205">
        <f t="shared" si="72"/>
        <v>2.4952265231730603E-4</v>
      </c>
      <c r="AE205">
        <f t="shared" si="72"/>
        <v>1.1477424465949841E-4</v>
      </c>
      <c r="AF205">
        <f t="shared" si="72"/>
        <v>2.9751414497075212E-4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1.3464834666154148E-4</v>
      </c>
      <c r="AK205">
        <f t="shared" si="79"/>
        <v>2.4958493070642465E-4</v>
      </c>
      <c r="AL205">
        <f t="shared" si="79"/>
        <v>1.147874194249736E-4</v>
      </c>
      <c r="AM205">
        <f t="shared" si="79"/>
        <v>2.9760268817580503E-4</v>
      </c>
      <c r="AN205">
        <f t="shared" si="79"/>
        <v>0</v>
      </c>
      <c r="AP205" t="str">
        <f t="shared" si="61"/>
        <v>2023-44</v>
      </c>
      <c r="AQ205">
        <f t="shared" ca="1" si="62"/>
        <v>2.1342480724465901E-4</v>
      </c>
      <c r="AR205">
        <f t="shared" ca="1" si="62"/>
        <v>3.7491745019541497E-4</v>
      </c>
      <c r="AS205">
        <f t="shared" ca="1" si="56"/>
        <v>1.6474780693937819E-4</v>
      </c>
      <c r="AT205">
        <f t="shared" ca="1" si="56"/>
        <v>3.44223986284658E-4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1.5550952191656557E-2</v>
      </c>
      <c r="AY205">
        <f t="shared" ca="1" si="77"/>
        <v>2.5734423350718405E-2</v>
      </c>
      <c r="AZ205">
        <f t="shared" ca="1" si="77"/>
        <v>1.3503411539858004E-2</v>
      </c>
      <c r="BA205">
        <f t="shared" ca="1" si="77"/>
        <v>2.7549796962557469E-2</v>
      </c>
      <c r="BB205" t="e">
        <f t="shared" ca="1" si="77"/>
        <v>#DIV/0!</v>
      </c>
      <c r="BD205">
        <f t="shared" ca="1" si="65"/>
        <v>1.6548455061501324</v>
      </c>
      <c r="BE205">
        <f t="shared" ca="1" si="65"/>
        <v>0.86833342250919487</v>
      </c>
      <c r="BF205">
        <f t="shared" ca="1" si="65"/>
        <v>1.7715826415657407</v>
      </c>
      <c r="BG205">
        <f t="shared" ca="1" si="66"/>
        <v>2.0402101262513379</v>
      </c>
      <c r="BI205" t="str">
        <f t="shared" si="67"/>
        <v>2023-44</v>
      </c>
      <c r="BJ205">
        <f t="shared" ca="1" si="68"/>
        <v>0.87222257738422815</v>
      </c>
      <c r="BK205">
        <f t="shared" ca="1" si="68"/>
        <v>0.95809074655108839</v>
      </c>
      <c r="BL205">
        <f t="shared" ca="1" si="68"/>
        <v>1.3520616376319321</v>
      </c>
      <c r="BM205">
        <f t="shared" ca="1" si="57"/>
        <v>1.4112041500234194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8"/>
        <v>2023-45</v>
      </c>
      <c r="N206">
        <f t="shared" si="76"/>
        <v>490</v>
      </c>
      <c r="O206">
        <f t="shared" si="76"/>
        <v>17</v>
      </c>
      <c r="P206">
        <f t="shared" si="76"/>
        <v>290</v>
      </c>
      <c r="Q206">
        <f t="shared" si="76"/>
        <v>960</v>
      </c>
      <c r="R206">
        <f t="shared" si="76"/>
        <v>0</v>
      </c>
      <c r="U206" t="str">
        <f t="shared" si="59"/>
        <v>2023-45</v>
      </c>
      <c r="V206">
        <f t="shared" si="78"/>
        <v>81451</v>
      </c>
      <c r="W206">
        <f t="shared" si="78"/>
        <v>4629</v>
      </c>
      <c r="X206">
        <f t="shared" si="78"/>
        <v>60246</v>
      </c>
      <c r="Y206">
        <f t="shared" si="78"/>
        <v>94177</v>
      </c>
      <c r="Z206">
        <f t="shared" si="78"/>
        <v>22</v>
      </c>
      <c r="AC206">
        <f t="shared" si="72"/>
        <v>1.283612641331646E-4</v>
      </c>
      <c r="AD206">
        <f t="shared" si="72"/>
        <v>1.8447581739064383E-4</v>
      </c>
      <c r="AE206">
        <f t="shared" si="72"/>
        <v>1.1598728779325787E-4</v>
      </c>
      <c r="AF206">
        <f t="shared" si="72"/>
        <v>2.9483857434492856E-4</v>
      </c>
      <c r="AG206">
        <f t="shared" si="72"/>
        <v>0</v>
      </c>
      <c r="AI206" t="str">
        <f t="shared" si="60"/>
        <v>2023-45</v>
      </c>
      <c r="AJ206">
        <f t="shared" si="79"/>
        <v>1.2837774303885307E-4</v>
      </c>
      <c r="AK206">
        <f t="shared" si="79"/>
        <v>1.8450985552049656E-4</v>
      </c>
      <c r="AL206">
        <f t="shared" si="79"/>
        <v>1.1600074253484093E-4</v>
      </c>
      <c r="AM206">
        <f t="shared" si="79"/>
        <v>2.9492553190549369E-4</v>
      </c>
      <c r="AN206">
        <f t="shared" si="79"/>
        <v>0</v>
      </c>
      <c r="AP206" t="str">
        <f t="shared" si="61"/>
        <v>2023-45</v>
      </c>
      <c r="AQ206">
        <f t="shared" ca="1" si="62"/>
        <v>2.0456576949113688E-4</v>
      </c>
      <c r="AR206">
        <f t="shared" ca="1" si="62"/>
        <v>2.7846338400617002E-4</v>
      </c>
      <c r="AS206">
        <f t="shared" ca="1" si="62"/>
        <v>1.6718213170385394E-4</v>
      </c>
      <c r="AT206">
        <f t="shared" ca="1" si="62"/>
        <v>3.4169855104092847E-4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1.5755517961147693E-2</v>
      </c>
      <c r="AY206">
        <f t="shared" ca="1" si="77"/>
        <v>2.6012886734724575E-2</v>
      </c>
      <c r="AZ206">
        <f t="shared" ca="1" si="77"/>
        <v>1.3670593671561858E-2</v>
      </c>
      <c r="BA206">
        <f t="shared" ca="1" si="77"/>
        <v>2.7891495513598399E-2</v>
      </c>
      <c r="BB206" t="e">
        <f t="shared" ca="1" si="77"/>
        <v>#DIV/0!</v>
      </c>
      <c r="BD206">
        <f t="shared" ca="1" si="65"/>
        <v>1.6510334219967273</v>
      </c>
      <c r="BE206">
        <f t="shared" ca="1" si="65"/>
        <v>0.86767021593786053</v>
      </c>
      <c r="BF206">
        <f t="shared" ca="1" si="65"/>
        <v>1.7702683962772541</v>
      </c>
      <c r="BG206">
        <f t="shared" ca="1" si="66"/>
        <v>2.040254884586282</v>
      </c>
      <c r="BI206" t="str">
        <f t="shared" si="67"/>
        <v>2023-45</v>
      </c>
      <c r="BJ206">
        <f t="shared" ca="1" si="68"/>
        <v>0.87021333491831132</v>
      </c>
      <c r="BK206">
        <f t="shared" ca="1" si="68"/>
        <v>0.95735898607455261</v>
      </c>
      <c r="BL206">
        <f t="shared" ca="1" si="68"/>
        <v>1.3510586132201379</v>
      </c>
      <c r="BM206">
        <f t="shared" ca="1" si="68"/>
        <v>1.4112351091619948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80">$A207</f>
        <v>2023-46</v>
      </c>
      <c r="N207">
        <f t="shared" si="76"/>
        <v>553</v>
      </c>
      <c r="O207">
        <f t="shared" si="76"/>
        <v>18</v>
      </c>
      <c r="P207">
        <f t="shared" si="76"/>
        <v>305</v>
      </c>
      <c r="Q207">
        <f t="shared" si="76"/>
        <v>1069</v>
      </c>
      <c r="R207">
        <f t="shared" si="76"/>
        <v>0</v>
      </c>
      <c r="U207" t="str">
        <f t="shared" ref="U207:U254" si="81">$A207</f>
        <v>2023-46</v>
      </c>
      <c r="V207">
        <f t="shared" si="78"/>
        <v>82004</v>
      </c>
      <c r="W207">
        <f t="shared" si="78"/>
        <v>4647</v>
      </c>
      <c r="X207">
        <f t="shared" si="78"/>
        <v>60551</v>
      </c>
      <c r="Y207">
        <f t="shared" si="78"/>
        <v>95246</v>
      </c>
      <c r="Z207">
        <f t="shared" si="78"/>
        <v>22</v>
      </c>
      <c r="AC207">
        <f t="shared" si="72"/>
        <v>1.4488345265913536E-4</v>
      </c>
      <c r="AD207">
        <f t="shared" si="72"/>
        <v>1.9536337587913518E-4</v>
      </c>
      <c r="AE207">
        <f t="shared" si="72"/>
        <v>1.2200078080499715E-4</v>
      </c>
      <c r="AF207">
        <f t="shared" si="72"/>
        <v>3.2841186596003331E-4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1.4490444716915913E-4</v>
      </c>
      <c r="AK207">
        <f t="shared" si="79"/>
        <v>1.9540155080730829E-4</v>
      </c>
      <c r="AL207">
        <f t="shared" si="79"/>
        <v>1.220156669630298E-4</v>
      </c>
      <c r="AM207">
        <f t="shared" si="79"/>
        <v>3.2851975870056791E-4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2.321262721117809E-4</v>
      </c>
      <c r="AR207">
        <f t="shared" ca="1" si="84"/>
        <v>2.9628370528072932E-4</v>
      </c>
      <c r="AS207">
        <f t="shared" ca="1" si="84"/>
        <v>1.7658281147072828E-4</v>
      </c>
      <c r="AT207">
        <f t="shared" ca="1" si="84"/>
        <v>3.8125780832353075E-4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1.5987644233259473E-2</v>
      </c>
      <c r="AY207">
        <f t="shared" ca="1" si="86"/>
        <v>2.6309170440005306E-2</v>
      </c>
      <c r="AZ207">
        <f t="shared" ca="1" si="86"/>
        <v>1.3847176483032587E-2</v>
      </c>
      <c r="BA207">
        <f t="shared" ca="1" si="86"/>
        <v>2.8272753321921928E-2</v>
      </c>
      <c r="BB207" t="e">
        <f t="shared" ca="1" si="86"/>
        <v>#DIV/0!</v>
      </c>
      <c r="BD207">
        <f t="shared" ref="BD207:BF254" ca="1" si="87">AY207/$AX207</f>
        <v>1.6455939384286347</v>
      </c>
      <c r="BE207">
        <f t="shared" ca="1" si="87"/>
        <v>0.86611737670681832</v>
      </c>
      <c r="BF207">
        <f t="shared" ca="1" si="87"/>
        <v>1.7684127135569763</v>
      </c>
      <c r="BG207">
        <f t="shared" ref="BG207:BG254" ca="1" si="88">BA207/$AZ207</f>
        <v>2.0417702740024644</v>
      </c>
      <c r="BI207" t="str">
        <f t="shared" ref="BI207:BI254" si="89">$A207</f>
        <v>2023-46</v>
      </c>
      <c r="BJ207">
        <f t="shared" ref="BJ207:BM254" ca="1" si="90">BD207/(OFFSET(BD$1,$B$1+$B$2-2,0))</f>
        <v>0.86734633593878818</v>
      </c>
      <c r="BK207">
        <f t="shared" ca="1" si="90"/>
        <v>0.95564563396857938</v>
      </c>
      <c r="BL207">
        <f t="shared" ca="1" si="90"/>
        <v>1.3496423668882782</v>
      </c>
      <c r="BM207">
        <f t="shared" ca="1" si="90"/>
        <v>1.412283297191993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80"/>
        <v>2023-47</v>
      </c>
      <c r="N208">
        <f t="shared" si="76"/>
        <v>508</v>
      </c>
      <c r="O208">
        <f t="shared" si="76"/>
        <v>23</v>
      </c>
      <c r="P208">
        <f t="shared" si="76"/>
        <v>307</v>
      </c>
      <c r="Q208">
        <f t="shared" si="76"/>
        <v>1050</v>
      </c>
      <c r="R208">
        <f t="shared" si="76"/>
        <v>0</v>
      </c>
      <c r="U208" t="str">
        <f t="shared" si="81"/>
        <v>2023-47</v>
      </c>
      <c r="V208">
        <f t="shared" si="78"/>
        <v>82512</v>
      </c>
      <c r="W208">
        <f t="shared" si="78"/>
        <v>4670</v>
      </c>
      <c r="X208">
        <f t="shared" si="78"/>
        <v>60858</v>
      </c>
      <c r="Y208">
        <f t="shared" si="78"/>
        <v>96296</v>
      </c>
      <c r="Z208">
        <f t="shared" si="78"/>
        <v>22</v>
      </c>
      <c r="AC208">
        <f t="shared" si="72"/>
        <v>1.3311294581045346E-4</v>
      </c>
      <c r="AD208">
        <f t="shared" si="72"/>
        <v>2.4967975857052908E-4</v>
      </c>
      <c r="AE208">
        <f t="shared" si="72"/>
        <v>1.2281576954480954E-4</v>
      </c>
      <c r="AF208">
        <f t="shared" si="72"/>
        <v>3.2268077037729065E-4</v>
      </c>
      <c r="AG208">
        <f t="shared" si="72"/>
        <v>0</v>
      </c>
      <c r="AI208" t="str">
        <f t="shared" si="82"/>
        <v>2023-47</v>
      </c>
      <c r="AJ208">
        <f t="shared" si="79"/>
        <v>1.3313066742233663E-4</v>
      </c>
      <c r="AK208">
        <f t="shared" si="79"/>
        <v>2.4974211541944842E-4</v>
      </c>
      <c r="AL208">
        <f t="shared" si="79"/>
        <v>1.2283085526528466E-4</v>
      </c>
      <c r="AM208">
        <f t="shared" si="79"/>
        <v>3.2278492966869517E-4</v>
      </c>
      <c r="AN208">
        <f t="shared" si="79"/>
        <v>0</v>
      </c>
      <c r="AP208" t="str">
        <f t="shared" si="83"/>
        <v>2023-47</v>
      </c>
      <c r="AQ208">
        <f t="shared" ca="1" si="84"/>
        <v>2.1439766274424971E-4</v>
      </c>
      <c r="AR208">
        <f t="shared" ca="1" si="84"/>
        <v>3.804545482637248E-4</v>
      </c>
      <c r="AS208">
        <f t="shared" ca="1" si="84"/>
        <v>1.7850239374823826E-4</v>
      </c>
      <c r="AT208">
        <f t="shared" ca="1" si="84"/>
        <v>3.7522951134002412E-4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1.6202041896003723E-2</v>
      </c>
      <c r="AY208">
        <f t="shared" ca="1" si="86"/>
        <v>2.6689624988269031E-2</v>
      </c>
      <c r="AZ208">
        <f t="shared" ca="1" si="86"/>
        <v>1.4025678876780825E-2</v>
      </c>
      <c r="BA208">
        <f t="shared" ca="1" si="86"/>
        <v>2.8647982833261951E-2</v>
      </c>
      <c r="BB208" t="e">
        <f t="shared" ca="1" si="86"/>
        <v>#DIV/0!</v>
      </c>
      <c r="BD208">
        <f t="shared" ca="1" si="87"/>
        <v>1.6473000847413004</v>
      </c>
      <c r="BE208">
        <f t="shared" ca="1" si="87"/>
        <v>0.86567353465739993</v>
      </c>
      <c r="BF208">
        <f t="shared" ca="1" si="87"/>
        <v>1.7681711365237276</v>
      </c>
      <c r="BG208">
        <f t="shared" ca="1" si="88"/>
        <v>2.0425380535902615</v>
      </c>
      <c r="BI208" t="str">
        <f t="shared" si="89"/>
        <v>2023-47</v>
      </c>
      <c r="BJ208">
        <f t="shared" ca="1" si="90"/>
        <v>0.86824559773011389</v>
      </c>
      <c r="BK208">
        <f t="shared" ca="1" si="90"/>
        <v>0.95515591314308212</v>
      </c>
      <c r="BL208">
        <f t="shared" ca="1" si="90"/>
        <v>1.3494579966920903</v>
      </c>
      <c r="BM208">
        <f t="shared" ca="1" si="90"/>
        <v>1.4128143668728368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80"/>
        <v>2023-48</v>
      </c>
      <c r="N209">
        <f t="shared" si="76"/>
        <v>554</v>
      </c>
      <c r="O209">
        <f t="shared" si="76"/>
        <v>17</v>
      </c>
      <c r="P209">
        <f t="shared" si="76"/>
        <v>327</v>
      </c>
      <c r="Q209">
        <f t="shared" si="76"/>
        <v>1120</v>
      </c>
      <c r="R209">
        <f t="shared" si="76"/>
        <v>1</v>
      </c>
      <c r="U209" t="str">
        <f t="shared" si="81"/>
        <v>2023-48</v>
      </c>
      <c r="V209">
        <f t="shared" ref="V209:Z224" si="91">N209+V208</f>
        <v>83066</v>
      </c>
      <c r="W209">
        <f t="shared" si="91"/>
        <v>4687</v>
      </c>
      <c r="X209">
        <f t="shared" si="91"/>
        <v>61185</v>
      </c>
      <c r="Y209">
        <f t="shared" si="91"/>
        <v>97416</v>
      </c>
      <c r="Z209">
        <f t="shared" si="91"/>
        <v>23</v>
      </c>
      <c r="AC209">
        <f t="shared" si="72"/>
        <v>1.4518580638398239E-4</v>
      </c>
      <c r="AD209">
        <f t="shared" si="72"/>
        <v>1.8459199739399534E-4</v>
      </c>
      <c r="AE209">
        <f t="shared" si="72"/>
        <v>1.308328652157422E-4</v>
      </c>
      <c r="AF209">
        <f t="shared" si="72"/>
        <v>3.4430392199056854E-4</v>
      </c>
      <c r="AG209">
        <f t="shared" si="72"/>
        <v>2.717391304347826E-3</v>
      </c>
      <c r="AI209" t="str">
        <f t="shared" si="82"/>
        <v>2023-48</v>
      </c>
      <c r="AJ209">
        <f t="shared" si="79"/>
        <v>1.4520688861835467E-4</v>
      </c>
      <c r="AK209">
        <f t="shared" si="79"/>
        <v>1.846260784150063E-4</v>
      </c>
      <c r="AL209">
        <f t="shared" si="79"/>
        <v>1.3084998488089957E-4</v>
      </c>
      <c r="AM209">
        <f t="shared" si="79"/>
        <v>3.4442251141573083E-4</v>
      </c>
      <c r="AN209">
        <f t="shared" si="79"/>
        <v>2.7247973261851424E-3</v>
      </c>
      <c r="AP209" t="str">
        <f t="shared" si="83"/>
        <v>2023-48</v>
      </c>
      <c r="AQ209">
        <f t="shared" ca="1" si="84"/>
        <v>2.350869448434996E-4</v>
      </c>
      <c r="AR209">
        <f t="shared" ca="1" si="84"/>
        <v>2.8257599966377729E-4</v>
      </c>
      <c r="AS209">
        <f t="shared" ca="1" si="84"/>
        <v>1.9094750367914067E-4</v>
      </c>
      <c r="AT209">
        <f t="shared" ca="1" si="84"/>
        <v>4.0105298482970107E-4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1.6437128840847224E-2</v>
      </c>
      <c r="AY209">
        <f t="shared" ca="1" si="86"/>
        <v>2.6972200987932807E-2</v>
      </c>
      <c r="AZ209">
        <f t="shared" ca="1" si="86"/>
        <v>1.4216626380459965E-2</v>
      </c>
      <c r="BA209">
        <f t="shared" ca="1" si="86"/>
        <v>2.9049035818091651E-2</v>
      </c>
      <c r="BB209" t="e">
        <f t="shared" ca="1" si="86"/>
        <v>#DIV/0!</v>
      </c>
      <c r="BD209">
        <f t="shared" ca="1" si="87"/>
        <v>1.6409314089517455</v>
      </c>
      <c r="BE209">
        <f t="shared" ca="1" si="87"/>
        <v>0.86490934749691928</v>
      </c>
      <c r="BF209">
        <f t="shared" ca="1" si="87"/>
        <v>1.7672816280361021</v>
      </c>
      <c r="BG209">
        <f t="shared" ca="1" si="88"/>
        <v>2.0433142885444386</v>
      </c>
      <c r="BI209" t="str">
        <f t="shared" si="89"/>
        <v>2023-48</v>
      </c>
      <c r="BJ209">
        <f t="shared" ca="1" si="90"/>
        <v>0.86488884763408036</v>
      </c>
      <c r="BK209">
        <f t="shared" ca="1" si="90"/>
        <v>0.95431273398158689</v>
      </c>
      <c r="BL209">
        <f t="shared" ca="1" si="90"/>
        <v>1.348779128953014</v>
      </c>
      <c r="BM209">
        <f t="shared" ca="1" si="90"/>
        <v>1.4133512850925012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80"/>
        <v>2023-49</v>
      </c>
      <c r="N210">
        <f t="shared" si="76"/>
        <v>590</v>
      </c>
      <c r="O210">
        <f t="shared" si="76"/>
        <v>24</v>
      </c>
      <c r="P210">
        <f t="shared" si="76"/>
        <v>322</v>
      </c>
      <c r="Q210">
        <f t="shared" si="76"/>
        <v>1118</v>
      </c>
      <c r="R210">
        <f t="shared" si="76"/>
        <v>1</v>
      </c>
      <c r="U210" t="str">
        <f t="shared" si="81"/>
        <v>2023-49</v>
      </c>
      <c r="V210">
        <f t="shared" si="91"/>
        <v>83656</v>
      </c>
      <c r="W210">
        <f t="shared" si="91"/>
        <v>4711</v>
      </c>
      <c r="X210">
        <f t="shared" si="91"/>
        <v>61507</v>
      </c>
      <c r="Y210">
        <f t="shared" si="91"/>
        <v>98534</v>
      </c>
      <c r="Z210">
        <f t="shared" si="91"/>
        <v>24</v>
      </c>
      <c r="AC210">
        <f t="shared" si="72"/>
        <v>1.5464271504380059E-4</v>
      </c>
      <c r="AD210">
        <f t="shared" si="72"/>
        <v>2.6064858055127176E-4</v>
      </c>
      <c r="AE210">
        <f t="shared" si="72"/>
        <v>1.2884922040219365E-4</v>
      </c>
      <c r="AF210">
        <f t="shared" si="72"/>
        <v>3.4380746781802191E-4</v>
      </c>
      <c r="AG210">
        <f t="shared" si="72"/>
        <v>2.7247956403269754E-3</v>
      </c>
      <c r="AI210" t="str">
        <f t="shared" si="82"/>
        <v>2023-49</v>
      </c>
      <c r="AJ210">
        <f t="shared" si="79"/>
        <v>1.5466663342013037E-4</v>
      </c>
      <c r="AK210">
        <f t="shared" si="79"/>
        <v>2.6071653742318481E-4</v>
      </c>
      <c r="AL210">
        <f t="shared" si="79"/>
        <v>1.2886582484162288E-4</v>
      </c>
      <c r="AM210">
        <f t="shared" si="79"/>
        <v>3.4392571543628728E-4</v>
      </c>
      <c r="AN210">
        <f t="shared" si="79"/>
        <v>2.7322421368730621E-3</v>
      </c>
      <c r="AP210" t="str">
        <f t="shared" si="83"/>
        <v>2023-49</v>
      </c>
      <c r="AQ210">
        <f t="shared" ca="1" si="84"/>
        <v>2.5173133530795419E-4</v>
      </c>
      <c r="AR210">
        <f t="shared" ca="1" si="84"/>
        <v>4.009055241333872E-4</v>
      </c>
      <c r="AS210">
        <f t="shared" ca="1" si="84"/>
        <v>1.8883470139431839E-4</v>
      </c>
      <c r="AT210">
        <f t="shared" ca="1" si="84"/>
        <v>4.0114497758573988E-4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1.6688860176155177E-2</v>
      </c>
      <c r="AY210">
        <f t="shared" ca="1" si="86"/>
        <v>2.7373106512066193E-2</v>
      </c>
      <c r="AZ210">
        <f t="shared" ca="1" si="86"/>
        <v>1.4405461081854283E-2</v>
      </c>
      <c r="BA210">
        <f t="shared" ca="1" si="86"/>
        <v>2.9450180795677391E-2</v>
      </c>
      <c r="BB210" t="e">
        <f t="shared" ca="1" si="86"/>
        <v>#DIV/0!</v>
      </c>
      <c r="BD210">
        <f t="shared" ca="1" si="87"/>
        <v>1.6402022800320735</v>
      </c>
      <c r="BE210">
        <f t="shared" ca="1" si="87"/>
        <v>0.86317824763350925</v>
      </c>
      <c r="BF210">
        <f t="shared" ca="1" si="87"/>
        <v>1.7646610064931469</v>
      </c>
      <c r="BG210">
        <f t="shared" ca="1" si="88"/>
        <v>2.0443761312696935</v>
      </c>
      <c r="BI210" t="str">
        <f t="shared" si="89"/>
        <v>2023-49</v>
      </c>
      <c r="BJ210">
        <f t="shared" ca="1" si="90"/>
        <v>0.86450454426364598</v>
      </c>
      <c r="BK210">
        <f t="shared" ca="1" si="90"/>
        <v>0.95240269491422447</v>
      </c>
      <c r="BL210">
        <f t="shared" ca="1" si="90"/>
        <v>1.3467790857307289</v>
      </c>
      <c r="BM210">
        <f t="shared" ca="1" si="90"/>
        <v>1.4140857569203149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80"/>
        <v>2023-50</v>
      </c>
      <c r="N211">
        <f t="shared" si="76"/>
        <v>511</v>
      </c>
      <c r="O211">
        <f t="shared" si="76"/>
        <v>21</v>
      </c>
      <c r="P211">
        <f t="shared" si="76"/>
        <v>312</v>
      </c>
      <c r="Q211">
        <f t="shared" si="76"/>
        <v>1145</v>
      </c>
      <c r="R211">
        <f t="shared" si="76"/>
        <v>0</v>
      </c>
      <c r="U211" t="str">
        <f t="shared" si="81"/>
        <v>2023-50</v>
      </c>
      <c r="V211">
        <f t="shared" si="91"/>
        <v>84167</v>
      </c>
      <c r="W211">
        <f t="shared" si="91"/>
        <v>4732</v>
      </c>
      <c r="X211">
        <f t="shared" si="91"/>
        <v>61819</v>
      </c>
      <c r="Y211">
        <f t="shared" si="91"/>
        <v>99679</v>
      </c>
      <c r="Z211">
        <f t="shared" si="91"/>
        <v>24</v>
      </c>
      <c r="AC211">
        <f t="shared" si="72"/>
        <v>1.3395703308502786E-4</v>
      </c>
      <c r="AD211">
        <f t="shared" si="72"/>
        <v>2.2812696895300585E-4</v>
      </c>
      <c r="AE211">
        <f t="shared" si="72"/>
        <v>1.2486378041903806E-4</v>
      </c>
      <c r="AF211">
        <f t="shared" si="72"/>
        <v>3.5223161027987188E-4</v>
      </c>
      <c r="AG211">
        <f t="shared" si="72"/>
        <v>0</v>
      </c>
      <c r="AI211" t="str">
        <f t="shared" si="82"/>
        <v>2023-50</v>
      </c>
      <c r="AJ211">
        <f t="shared" si="79"/>
        <v>1.3397498017628627E-4</v>
      </c>
      <c r="AK211">
        <f t="shared" si="79"/>
        <v>2.2817902373187181E-4</v>
      </c>
      <c r="AL211">
        <f t="shared" si="79"/>
        <v>1.2487937349202336E-4</v>
      </c>
      <c r="AM211">
        <f t="shared" si="79"/>
        <v>3.5235572474845602E-4</v>
      </c>
      <c r="AN211">
        <f t="shared" si="79"/>
        <v>0</v>
      </c>
      <c r="AP211" t="str">
        <f t="shared" si="83"/>
        <v>2023-50</v>
      </c>
      <c r="AQ211">
        <f t="shared" ca="1" si="84"/>
        <v>2.1921168652596501E-4</v>
      </c>
      <c r="AR211">
        <f t="shared" ca="1" si="84"/>
        <v>3.5251728107450048E-4</v>
      </c>
      <c r="AS211">
        <f t="shared" ca="1" si="84"/>
        <v>1.8375471807656897E-4</v>
      </c>
      <c r="AT211">
        <f t="shared" ca="1" si="84"/>
        <v>4.1166555265088059E-4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1.6908071862681142E-2</v>
      </c>
      <c r="AY211">
        <f t="shared" ca="1" si="86"/>
        <v>2.7725623793140693E-2</v>
      </c>
      <c r="AZ211">
        <f t="shared" ca="1" si="86"/>
        <v>1.4589215799930852E-2</v>
      </c>
      <c r="BA211">
        <f t="shared" ca="1" si="86"/>
        <v>2.9861846348328273E-2</v>
      </c>
      <c r="BB211" t="e">
        <f t="shared" ca="1" si="86"/>
        <v>#DIV/0!</v>
      </c>
      <c r="BD211">
        <f t="shared" ca="1" si="87"/>
        <v>1.6397862522891</v>
      </c>
      <c r="BE211">
        <f t="shared" ca="1" si="87"/>
        <v>0.8628550859268358</v>
      </c>
      <c r="BF211">
        <f t="shared" ca="1" si="87"/>
        <v>1.7661296090323708</v>
      </c>
      <c r="BG211">
        <f t="shared" ca="1" si="88"/>
        <v>2.0468438302537009</v>
      </c>
      <c r="BI211" t="str">
        <f t="shared" si="89"/>
        <v>2023-50</v>
      </c>
      <c r="BJ211">
        <f t="shared" ca="1" si="90"/>
        <v>0.86428526772762426</v>
      </c>
      <c r="BK211">
        <f t="shared" ca="1" si="90"/>
        <v>0.9520461288385933</v>
      </c>
      <c r="BL211">
        <f t="shared" ca="1" si="90"/>
        <v>1.3478999147045658</v>
      </c>
      <c r="BM211">
        <f t="shared" ca="1" si="90"/>
        <v>1.4157926531867491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80"/>
        <v>2023-51</v>
      </c>
      <c r="N212">
        <f t="shared" si="76"/>
        <v>604</v>
      </c>
      <c r="O212">
        <f t="shared" si="76"/>
        <v>16</v>
      </c>
      <c r="P212">
        <f t="shared" si="76"/>
        <v>321</v>
      </c>
      <c r="Q212">
        <f t="shared" si="76"/>
        <v>1097</v>
      </c>
      <c r="R212">
        <f t="shared" si="76"/>
        <v>0</v>
      </c>
      <c r="U212" t="str">
        <f t="shared" si="81"/>
        <v>2023-51</v>
      </c>
      <c r="V212">
        <f t="shared" si="91"/>
        <v>84771</v>
      </c>
      <c r="W212">
        <f t="shared" si="91"/>
        <v>4748</v>
      </c>
      <c r="X212">
        <f t="shared" si="91"/>
        <v>62140</v>
      </c>
      <c r="Y212">
        <f t="shared" si="91"/>
        <v>100776</v>
      </c>
      <c r="Z212">
        <f t="shared" si="91"/>
        <v>24</v>
      </c>
      <c r="AC212">
        <f t="shared" si="72"/>
        <v>1.5835790196754449E-4</v>
      </c>
      <c r="AD212">
        <f t="shared" si="72"/>
        <v>1.7385068399378484E-4</v>
      </c>
      <c r="AE212">
        <f t="shared" si="72"/>
        <v>1.2848166294496783E-4</v>
      </c>
      <c r="AF212">
        <f t="shared" si="72"/>
        <v>3.3758447689946663E-4</v>
      </c>
      <c r="AG212">
        <f t="shared" si="72"/>
        <v>0</v>
      </c>
      <c r="AI212" t="str">
        <f t="shared" si="82"/>
        <v>2023-51</v>
      </c>
      <c r="AJ212">
        <f t="shared" si="79"/>
        <v>1.5838298349565405E-4</v>
      </c>
      <c r="AK212">
        <f t="shared" si="79"/>
        <v>1.7388091374760957E-4</v>
      </c>
      <c r="AL212">
        <f t="shared" si="79"/>
        <v>1.2849817278071647E-4</v>
      </c>
      <c r="AM212">
        <f t="shared" si="79"/>
        <v>3.3769848187295673E-4</v>
      </c>
      <c r="AN212">
        <f t="shared" si="79"/>
        <v>0</v>
      </c>
      <c r="AP212" t="str">
        <f t="shared" si="83"/>
        <v>2023-51</v>
      </c>
      <c r="AQ212">
        <f t="shared" ca="1" si="84"/>
        <v>2.6052408326829448E-4</v>
      </c>
      <c r="AR212">
        <f t="shared" ca="1" si="84"/>
        <v>2.6989065117544197E-4</v>
      </c>
      <c r="AS212">
        <f t="shared" ca="1" si="84"/>
        <v>1.8986655887710653E-4</v>
      </c>
      <c r="AT212">
        <f t="shared" ca="1" si="84"/>
        <v>3.952016871511619E-4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1.7168595945949435E-2</v>
      </c>
      <c r="AY212">
        <f t="shared" ca="1" si="86"/>
        <v>2.7995514444316135E-2</v>
      </c>
      <c r="AZ212">
        <f t="shared" ca="1" si="86"/>
        <v>1.4779082358807958E-2</v>
      </c>
      <c r="BA212">
        <f t="shared" ca="1" si="86"/>
        <v>3.0257048035479434E-2</v>
      </c>
      <c r="BB212" t="e">
        <f t="shared" ca="1" si="86"/>
        <v>#DIV/0!</v>
      </c>
      <c r="BD212">
        <f t="shared" ca="1" si="87"/>
        <v>1.6306234087197493</v>
      </c>
      <c r="BE212">
        <f t="shared" ca="1" si="87"/>
        <v>0.86082067545510432</v>
      </c>
      <c r="BF212">
        <f t="shared" ca="1" si="87"/>
        <v>1.7623484256217201</v>
      </c>
      <c r="BG212">
        <f t="shared" ca="1" si="88"/>
        <v>2.0472886814550431</v>
      </c>
      <c r="BI212" t="str">
        <f t="shared" si="89"/>
        <v>2023-51</v>
      </c>
      <c r="BJ212">
        <f t="shared" ca="1" si="90"/>
        <v>0.85945579029028907</v>
      </c>
      <c r="BK212">
        <f t="shared" ca="1" si="90"/>
        <v>0.94980142674936574</v>
      </c>
      <c r="BL212">
        <f t="shared" ca="1" si="90"/>
        <v>1.3450141373694071</v>
      </c>
      <c r="BM212">
        <f t="shared" ca="1" si="90"/>
        <v>1.4161003547579742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80"/>
        <v>2023-52</v>
      </c>
      <c r="N213">
        <f t="shared" si="76"/>
        <v>559</v>
      </c>
      <c r="O213">
        <f t="shared" si="76"/>
        <v>24</v>
      </c>
      <c r="P213">
        <f t="shared" si="76"/>
        <v>346</v>
      </c>
      <c r="Q213">
        <f t="shared" si="76"/>
        <v>1150</v>
      </c>
      <c r="R213">
        <f t="shared" si="76"/>
        <v>0</v>
      </c>
      <c r="U213" t="str">
        <f t="shared" si="81"/>
        <v>2023-52</v>
      </c>
      <c r="V213">
        <f t="shared" si="91"/>
        <v>85330</v>
      </c>
      <c r="W213">
        <f t="shared" si="91"/>
        <v>4772</v>
      </c>
      <c r="X213">
        <f t="shared" si="91"/>
        <v>62486</v>
      </c>
      <c r="Y213">
        <f t="shared" si="91"/>
        <v>101926</v>
      </c>
      <c r="Z213">
        <f t="shared" si="91"/>
        <v>24</v>
      </c>
      <c r="AC213">
        <f t="shared" si="72"/>
        <v>1.4658292647174896E-4</v>
      </c>
      <c r="AD213">
        <f t="shared" si="72"/>
        <v>2.6082136996424571E-4</v>
      </c>
      <c r="AE213">
        <f t="shared" si="72"/>
        <v>1.385058184452922E-4</v>
      </c>
      <c r="AF213">
        <f t="shared" si="72"/>
        <v>3.5401390197201138E-4</v>
      </c>
      <c r="AG213">
        <f t="shared" si="72"/>
        <v>0</v>
      </c>
      <c r="AI213" t="str">
        <f t="shared" si="82"/>
        <v>2023-52</v>
      </c>
      <c r="AJ213">
        <f t="shared" si="79"/>
        <v>1.4660441643869784E-4</v>
      </c>
      <c r="AK213">
        <f t="shared" si="79"/>
        <v>2.6088941697876357E-4</v>
      </c>
      <c r="AL213">
        <f t="shared" si="79"/>
        <v>1.3852500518600125E-4</v>
      </c>
      <c r="AM213">
        <f t="shared" si="79"/>
        <v>3.5413927589872049E-4</v>
      </c>
      <c r="AN213">
        <f t="shared" si="79"/>
        <v>0</v>
      </c>
      <c r="AP213" t="str">
        <f t="shared" si="83"/>
        <v>2023-52</v>
      </c>
      <c r="AQ213">
        <f t="shared" ca="1" si="84"/>
        <v>2.4242966714055575E-4</v>
      </c>
      <c r="AR213">
        <f t="shared" ca="1" si="84"/>
        <v>4.0683997870617647E-4</v>
      </c>
      <c r="AS213">
        <f t="shared" ca="1" si="84"/>
        <v>2.0553389002695715E-4</v>
      </c>
      <c r="AT213">
        <f t="shared" ca="1" si="84"/>
        <v>4.1513587212576133E-4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1.7411025613089992E-2</v>
      </c>
      <c r="AY213">
        <f t="shared" ca="1" si="86"/>
        <v>2.8402354423022313E-2</v>
      </c>
      <c r="AZ213">
        <f t="shared" ca="1" si="86"/>
        <v>1.4984616248834915E-2</v>
      </c>
      <c r="BA213">
        <f t="shared" ca="1" si="86"/>
        <v>3.0672183907605195E-2</v>
      </c>
      <c r="BB213" t="e">
        <f t="shared" ca="1" si="86"/>
        <v>#DIV/0!</v>
      </c>
      <c r="BD213">
        <f t="shared" ca="1" si="87"/>
        <v>1.6312855459628293</v>
      </c>
      <c r="BE213">
        <f t="shared" ca="1" si="87"/>
        <v>0.86063949257355354</v>
      </c>
      <c r="BF213">
        <f t="shared" ca="1" si="87"/>
        <v>1.7616529082896284</v>
      </c>
      <c r="BG213">
        <f t="shared" ca="1" si="88"/>
        <v>2.0469115390252335</v>
      </c>
      <c r="BI213" t="str">
        <f t="shared" si="89"/>
        <v>2023-52</v>
      </c>
      <c r="BJ213">
        <f t="shared" ca="1" si="90"/>
        <v>0.85980478422996198</v>
      </c>
      <c r="BK213">
        <f t="shared" ca="1" si="90"/>
        <v>0.94960151547364213</v>
      </c>
      <c r="BL213">
        <f t="shared" ca="1" si="90"/>
        <v>1.3444833225595498</v>
      </c>
      <c r="BM213">
        <f t="shared" ca="1" si="90"/>
        <v>1.4158394870388855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80"/>
        <v>2024-01</v>
      </c>
      <c r="N214">
        <f t="shared" si="76"/>
        <v>568</v>
      </c>
      <c r="O214">
        <f t="shared" si="76"/>
        <v>12</v>
      </c>
      <c r="P214">
        <f t="shared" si="76"/>
        <v>281</v>
      </c>
      <c r="Q214">
        <f t="shared" si="76"/>
        <v>1048</v>
      </c>
      <c r="R214">
        <f t="shared" si="76"/>
        <v>0</v>
      </c>
      <c r="U214" t="str">
        <f t="shared" si="81"/>
        <v>2024-01</v>
      </c>
      <c r="V214">
        <f t="shared" si="91"/>
        <v>85898</v>
      </c>
      <c r="W214">
        <f t="shared" si="91"/>
        <v>4784</v>
      </c>
      <c r="X214">
        <f t="shared" si="91"/>
        <v>62767</v>
      </c>
      <c r="Y214">
        <f t="shared" si="91"/>
        <v>102974</v>
      </c>
      <c r="Z214">
        <f t="shared" si="91"/>
        <v>24</v>
      </c>
      <c r="AC214">
        <f t="shared" si="72"/>
        <v>1.4896477350273356E-4</v>
      </c>
      <c r="AD214">
        <f t="shared" si="72"/>
        <v>1.3044470774950268E-4</v>
      </c>
      <c r="AE214">
        <f t="shared" si="72"/>
        <v>1.1250152137288689E-4</v>
      </c>
      <c r="AF214">
        <f t="shared" si="72"/>
        <v>3.227286584896422E-4</v>
      </c>
      <c r="AG214">
        <f t="shared" si="72"/>
        <v>0</v>
      </c>
      <c r="AI214" t="str">
        <f t="shared" si="82"/>
        <v>2024-01</v>
      </c>
      <c r="AJ214">
        <f t="shared" si="79"/>
        <v>1.4898696758827639E-4</v>
      </c>
      <c r="AK214">
        <f t="shared" si="79"/>
        <v>1.3046172597620055E-4</v>
      </c>
      <c r="AL214">
        <f t="shared" si="79"/>
        <v>1.1251417950794169E-4</v>
      </c>
      <c r="AM214">
        <f t="shared" si="79"/>
        <v>3.2283284870466704E-4</v>
      </c>
      <c r="AN214">
        <f t="shared" si="79"/>
        <v>0</v>
      </c>
      <c r="AP214" t="str">
        <f t="shared" si="83"/>
        <v>2024-01</v>
      </c>
      <c r="AQ214">
        <f t="shared" ca="1" si="84"/>
        <v>2.4767738134675107E-4</v>
      </c>
      <c r="AR214">
        <f t="shared" ca="1" si="84"/>
        <v>2.0440029289302549E-4</v>
      </c>
      <c r="AS214">
        <f t="shared" ca="1" si="84"/>
        <v>1.6763560417981188E-4</v>
      </c>
      <c r="AT214">
        <f t="shared" ca="1" si="84"/>
        <v>3.7907083510817203E-4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1.7658702994436743E-2</v>
      </c>
      <c r="AY214">
        <f t="shared" ca="1" si="86"/>
        <v>2.8606754715915339E-2</v>
      </c>
      <c r="AZ214">
        <f t="shared" ca="1" si="86"/>
        <v>1.5152251853014727E-2</v>
      </c>
      <c r="BA214">
        <f t="shared" ca="1" si="86"/>
        <v>3.1051254742713367E-2</v>
      </c>
      <c r="BB214" t="e">
        <f t="shared" ca="1" si="86"/>
        <v>#DIV/0!</v>
      </c>
      <c r="BD214">
        <f t="shared" ca="1" si="87"/>
        <v>1.6199805118715518</v>
      </c>
      <c r="BE214">
        <f t="shared" ca="1" si="87"/>
        <v>0.85806142488428183</v>
      </c>
      <c r="BF214">
        <f t="shared" ca="1" si="87"/>
        <v>1.7584108386949968</v>
      </c>
      <c r="BG214">
        <f t="shared" ca="1" si="88"/>
        <v>2.0492831721600071</v>
      </c>
      <c r="BI214" t="str">
        <f t="shared" si="89"/>
        <v>2024-01</v>
      </c>
      <c r="BJ214">
        <f t="shared" ca="1" si="90"/>
        <v>0.85384621834821373</v>
      </c>
      <c r="BK214">
        <f t="shared" ca="1" si="90"/>
        <v>0.94675695976146412</v>
      </c>
      <c r="BL214">
        <f t="shared" ca="1" si="90"/>
        <v>1.3420089937743229</v>
      </c>
      <c r="BM214">
        <f t="shared" ca="1" si="90"/>
        <v>1.41747993499033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80"/>
        <v>2024-02</v>
      </c>
      <c r="N215">
        <f t="shared" si="76"/>
        <v>482</v>
      </c>
      <c r="O215">
        <f t="shared" si="76"/>
        <v>13</v>
      </c>
      <c r="P215">
        <f t="shared" si="76"/>
        <v>315</v>
      </c>
      <c r="Q215">
        <f t="shared" si="76"/>
        <v>1012</v>
      </c>
      <c r="R215">
        <f t="shared" si="76"/>
        <v>0</v>
      </c>
      <c r="U215" t="str">
        <f t="shared" si="81"/>
        <v>2024-02</v>
      </c>
      <c r="V215">
        <f t="shared" si="91"/>
        <v>86380</v>
      </c>
      <c r="W215">
        <f t="shared" si="91"/>
        <v>4797</v>
      </c>
      <c r="X215">
        <f t="shared" si="91"/>
        <v>63082</v>
      </c>
      <c r="Y215">
        <f t="shared" si="91"/>
        <v>103986</v>
      </c>
      <c r="Z215">
        <f t="shared" si="91"/>
        <v>24</v>
      </c>
      <c r="AC215">
        <f t="shared" si="72"/>
        <v>1.2642908141665622E-4</v>
      </c>
      <c r="AD215">
        <f t="shared" si="72"/>
        <v>1.4133353627379569E-4</v>
      </c>
      <c r="AE215">
        <f t="shared" si="72"/>
        <v>1.2612799468901041E-4</v>
      </c>
      <c r="AF215">
        <f t="shared" si="72"/>
        <v>3.1174316798828931E-4</v>
      </c>
      <c r="AG215">
        <f t="shared" si="72"/>
        <v>0</v>
      </c>
      <c r="AI215" t="str">
        <f t="shared" si="82"/>
        <v>2024-02</v>
      </c>
      <c r="AJ215">
        <f t="shared" si="79"/>
        <v>1.264450679188925E-4</v>
      </c>
      <c r="AK215">
        <f t="shared" si="79"/>
        <v>1.4135351450117391E-4</v>
      </c>
      <c r="AL215">
        <f t="shared" si="79"/>
        <v>1.2614390513407259E-4</v>
      </c>
      <c r="AM215">
        <f t="shared" si="79"/>
        <v>3.118403846239982E-4</v>
      </c>
      <c r="AN215">
        <f t="shared" si="79"/>
        <v>0</v>
      </c>
      <c r="AP215" t="str">
        <f t="shared" si="83"/>
        <v>2024-02</v>
      </c>
      <c r="AQ215">
        <f t="shared" ca="1" si="84"/>
        <v>2.1131937395050117E-4</v>
      </c>
      <c r="AR215">
        <f t="shared" ca="1" si="84"/>
        <v>2.2250318812664174E-4</v>
      </c>
      <c r="AS215">
        <f t="shared" ca="1" si="84"/>
        <v>1.8872481913490282E-4</v>
      </c>
      <c r="AT215">
        <f t="shared" ca="1" si="84"/>
        <v>3.6677649591229596E-4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1.7870022368387244E-2</v>
      </c>
      <c r="AY215">
        <f t="shared" ca="1" si="86"/>
        <v>2.8829257904041981E-2</v>
      </c>
      <c r="AZ215">
        <f t="shared" ca="1" si="86"/>
        <v>1.534097667214963E-2</v>
      </c>
      <c r="BA215">
        <f t="shared" ca="1" si="86"/>
        <v>3.141803123862566E-2</v>
      </c>
      <c r="BB215" t="e">
        <f t="shared" ca="1" si="86"/>
        <v>#DIV/0!</v>
      </c>
      <c r="BD215">
        <f t="shared" ca="1" si="87"/>
        <v>1.6132748638883656</v>
      </c>
      <c r="BE215">
        <f t="shared" ca="1" si="87"/>
        <v>0.85847551591700344</v>
      </c>
      <c r="BF215">
        <f t="shared" ca="1" si="87"/>
        <v>1.7581416850493352</v>
      </c>
      <c r="BG215">
        <f t="shared" ca="1" si="88"/>
        <v>2.0479811624811797</v>
      </c>
      <c r="BI215" t="str">
        <f t="shared" si="89"/>
        <v>2024-02</v>
      </c>
      <c r="BJ215">
        <f t="shared" ca="1" si="90"/>
        <v>0.85031185967534106</v>
      </c>
      <c r="BK215">
        <f t="shared" ca="1" si="90"/>
        <v>0.94721385428653482</v>
      </c>
      <c r="BL215">
        <f t="shared" ca="1" si="90"/>
        <v>1.3418035772668513</v>
      </c>
      <c r="BM215">
        <f t="shared" ca="1" si="90"/>
        <v>1.416579340763054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80"/>
        <v>2024-03</v>
      </c>
      <c r="N216">
        <f t="shared" si="76"/>
        <v>522</v>
      </c>
      <c r="O216">
        <f t="shared" si="76"/>
        <v>16</v>
      </c>
      <c r="P216">
        <f t="shared" si="76"/>
        <v>321</v>
      </c>
      <c r="Q216">
        <f t="shared" si="76"/>
        <v>1019</v>
      </c>
      <c r="R216">
        <f t="shared" si="76"/>
        <v>0</v>
      </c>
      <c r="U216" t="str">
        <f t="shared" si="81"/>
        <v>2024-03</v>
      </c>
      <c r="V216">
        <f t="shared" si="91"/>
        <v>86902</v>
      </c>
      <c r="W216">
        <f t="shared" si="91"/>
        <v>4813</v>
      </c>
      <c r="X216">
        <f t="shared" si="91"/>
        <v>63403</v>
      </c>
      <c r="Y216">
        <f t="shared" si="91"/>
        <v>105005</v>
      </c>
      <c r="Z216">
        <f t="shared" si="91"/>
        <v>24</v>
      </c>
      <c r="AC216">
        <f t="shared" si="72"/>
        <v>1.3693843436871382E-4</v>
      </c>
      <c r="AD216">
        <f t="shared" si="72"/>
        <v>1.7397355601948505E-4</v>
      </c>
      <c r="AE216">
        <f t="shared" si="72"/>
        <v>1.285466460137725E-4</v>
      </c>
      <c r="AF216">
        <f t="shared" si="72"/>
        <v>3.1399738078730452E-4</v>
      </c>
      <c r="AG216">
        <f t="shared" si="72"/>
        <v>0</v>
      </c>
      <c r="AI216" t="str">
        <f t="shared" si="82"/>
        <v>2024-03</v>
      </c>
      <c r="AJ216">
        <f t="shared" si="79"/>
        <v>1.3695718928579794E-4</v>
      </c>
      <c r="AK216">
        <f t="shared" si="79"/>
        <v>1.7400382852318514E-4</v>
      </c>
      <c r="AL216">
        <f t="shared" si="79"/>
        <v>1.28563172555445E-4</v>
      </c>
      <c r="AM216">
        <f t="shared" si="79"/>
        <v>3.1409600869282324E-4</v>
      </c>
      <c r="AN216">
        <f t="shared" si="79"/>
        <v>0</v>
      </c>
      <c r="AP216" t="str">
        <f t="shared" si="83"/>
        <v>2024-03</v>
      </c>
      <c r="AQ216">
        <f t="shared" ca="1" si="84"/>
        <v>2.3010264496414986E-4</v>
      </c>
      <c r="AR216">
        <f t="shared" ca="1" si="84"/>
        <v>2.751817729736219E-4</v>
      </c>
      <c r="AS216">
        <f t="shared" ca="1" si="84"/>
        <v>1.9314482072466652E-4</v>
      </c>
      <c r="AT216">
        <f t="shared" ca="1" si="84"/>
        <v>3.7004798467184767E-4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1.8100125013351395E-2</v>
      </c>
      <c r="AY216">
        <f t="shared" ca="1" si="86"/>
        <v>2.9104439677015603E-2</v>
      </c>
      <c r="AZ216">
        <f t="shared" ca="1" si="86"/>
        <v>1.5534121492874297E-2</v>
      </c>
      <c r="BA216">
        <f t="shared" ca="1" si="86"/>
        <v>3.1788079223297509E-2</v>
      </c>
      <c r="BB216" t="e">
        <f t="shared" ca="1" si="86"/>
        <v>#DIV/0!</v>
      </c>
      <c r="BD216">
        <f t="shared" ca="1" si="87"/>
        <v>1.6079689867084881</v>
      </c>
      <c r="BE216">
        <f t="shared" ca="1" si="87"/>
        <v>0.85823282885702123</v>
      </c>
      <c r="BF216">
        <f t="shared" ca="1" si="87"/>
        <v>1.7562353409078291</v>
      </c>
      <c r="BG216">
        <f t="shared" ca="1" si="88"/>
        <v>2.0463390374459935</v>
      </c>
      <c r="BI216" t="str">
        <f t="shared" si="89"/>
        <v>2024-03</v>
      </c>
      <c r="BJ216">
        <f t="shared" ca="1" si="90"/>
        <v>0.84751528086969574</v>
      </c>
      <c r="BK216">
        <f t="shared" ca="1" si="90"/>
        <v>0.94694608130849522</v>
      </c>
      <c r="BL216">
        <f t="shared" ca="1" si="90"/>
        <v>1.3403486664309803</v>
      </c>
      <c r="BM216">
        <f t="shared" ca="1" si="90"/>
        <v>1.4154434902765309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80"/>
        <v>2024-04</v>
      </c>
      <c r="N217">
        <f t="shared" si="76"/>
        <v>540</v>
      </c>
      <c r="O217">
        <f t="shared" si="76"/>
        <v>17</v>
      </c>
      <c r="P217">
        <f t="shared" si="76"/>
        <v>289</v>
      </c>
      <c r="Q217">
        <f t="shared" si="76"/>
        <v>1121</v>
      </c>
      <c r="R217">
        <f t="shared" si="76"/>
        <v>0</v>
      </c>
      <c r="U217" t="str">
        <f t="shared" si="81"/>
        <v>2024-04</v>
      </c>
      <c r="V217">
        <f t="shared" si="91"/>
        <v>87442</v>
      </c>
      <c r="W217">
        <f t="shared" si="91"/>
        <v>4830</v>
      </c>
      <c r="X217">
        <f t="shared" si="91"/>
        <v>63692</v>
      </c>
      <c r="Y217">
        <f t="shared" si="91"/>
        <v>106126</v>
      </c>
      <c r="Z217">
        <f t="shared" si="91"/>
        <v>24</v>
      </c>
      <c r="AC217">
        <f t="shared" si="72"/>
        <v>1.4167985076389054E-4</v>
      </c>
      <c r="AD217">
        <f t="shared" si="72"/>
        <v>1.8487906733948147E-4</v>
      </c>
      <c r="AE217">
        <f t="shared" si="72"/>
        <v>1.15746905973061E-4</v>
      </c>
      <c r="AF217">
        <f t="shared" si="72"/>
        <v>3.455364306672367E-4</v>
      </c>
      <c r="AG217">
        <f t="shared" si="72"/>
        <v>0</v>
      </c>
      <c r="AI217" t="str">
        <f t="shared" si="82"/>
        <v>2024-04</v>
      </c>
      <c r="AJ217">
        <f t="shared" si="79"/>
        <v>1.4169992702543589E-4</v>
      </c>
      <c r="AK217">
        <f t="shared" si="79"/>
        <v>1.849132544562471E-4</v>
      </c>
      <c r="AL217">
        <f t="shared" si="79"/>
        <v>1.1576030499948235E-4</v>
      </c>
      <c r="AM217">
        <f t="shared" si="79"/>
        <v>3.4565587080339749E-4</v>
      </c>
      <c r="AN217">
        <f t="shared" si="79"/>
        <v>0</v>
      </c>
      <c r="AP217" t="str">
        <f t="shared" si="83"/>
        <v>2024-04</v>
      </c>
      <c r="AQ217">
        <f t="shared" ca="1" si="84"/>
        <v>2.3933474859642954E-4</v>
      </c>
      <c r="AR217">
        <f t="shared" ca="1" si="84"/>
        <v>2.9380564511265157E-4</v>
      </c>
      <c r="AS217">
        <f t="shared" ca="1" si="84"/>
        <v>1.7463443677218156E-4</v>
      </c>
      <c r="AT217">
        <f t="shared" ca="1" si="84"/>
        <v>4.0791159378915967E-4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1.8339459761947823E-2</v>
      </c>
      <c r="AY217">
        <f t="shared" ca="1" si="86"/>
        <v>2.9398245322128255E-2</v>
      </c>
      <c r="AZ217">
        <f t="shared" ca="1" si="86"/>
        <v>1.5708755929646479E-2</v>
      </c>
      <c r="BA217">
        <f t="shared" ca="1" si="86"/>
        <v>3.219599081708667E-2</v>
      </c>
      <c r="BB217" t="e">
        <f t="shared" ca="1" si="86"/>
        <v>#DIV/0!</v>
      </c>
      <c r="BD217">
        <f t="shared" ca="1" si="87"/>
        <v>1.6030049796301025</v>
      </c>
      <c r="BE217">
        <f t="shared" ca="1" si="87"/>
        <v>0.85655499854146533</v>
      </c>
      <c r="BF217">
        <f t="shared" ca="1" si="87"/>
        <v>1.7555583007897257</v>
      </c>
      <c r="BG217">
        <f t="shared" ca="1" si="88"/>
        <v>2.049557008924209</v>
      </c>
      <c r="BI217" t="str">
        <f t="shared" si="89"/>
        <v>2024-04</v>
      </c>
      <c r="BJ217">
        <f t="shared" ca="1" si="90"/>
        <v>0.84489889219052783</v>
      </c>
      <c r="BK217">
        <f t="shared" ca="1" si="90"/>
        <v>0.94509481812093776</v>
      </c>
      <c r="BL217">
        <f t="shared" ca="1" si="90"/>
        <v>1.3398319533240963</v>
      </c>
      <c r="BM217">
        <f t="shared" ca="1" si="90"/>
        <v>1.4176693466460701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80"/>
        <v>2024-05</v>
      </c>
      <c r="N218">
        <f t="shared" si="76"/>
        <v>506</v>
      </c>
      <c r="O218">
        <f t="shared" si="76"/>
        <v>16</v>
      </c>
      <c r="P218">
        <f t="shared" si="76"/>
        <v>336</v>
      </c>
      <c r="Q218">
        <f t="shared" si="76"/>
        <v>1085</v>
      </c>
      <c r="R218">
        <f t="shared" si="76"/>
        <v>1</v>
      </c>
      <c r="U218" t="str">
        <f t="shared" si="81"/>
        <v>2024-05</v>
      </c>
      <c r="V218">
        <f t="shared" si="91"/>
        <v>87948</v>
      </c>
      <c r="W218">
        <f t="shared" si="91"/>
        <v>4846</v>
      </c>
      <c r="X218">
        <f t="shared" si="91"/>
        <v>64028</v>
      </c>
      <c r="Y218">
        <f t="shared" si="91"/>
        <v>107211</v>
      </c>
      <c r="Z218">
        <f t="shared" si="91"/>
        <v>25</v>
      </c>
      <c r="AC218">
        <f t="shared" ref="AC218:AG254" si="92">G218/B218</f>
        <v>1.3277807954614038E-4</v>
      </c>
      <c r="AD218">
        <f t="shared" si="92"/>
        <v>1.7403600369826508E-4</v>
      </c>
      <c r="AE218">
        <f t="shared" si="92"/>
        <v>1.3458637521239413E-4</v>
      </c>
      <c r="AF218">
        <f t="shared" si="92"/>
        <v>3.3455541131814832E-4</v>
      </c>
      <c r="AG218">
        <f t="shared" si="92"/>
        <v>2.7322404371584699E-3</v>
      </c>
      <c r="AI218" t="str">
        <f t="shared" si="82"/>
        <v>2024-05</v>
      </c>
      <c r="AJ218">
        <f t="shared" si="79"/>
        <v>1.3279571210091117E-4</v>
      </c>
      <c r="AK218">
        <f t="shared" si="79"/>
        <v>1.7406629794055407E-4</v>
      </c>
      <c r="AL218">
        <f t="shared" si="79"/>
        <v>1.3460449134608651E-4</v>
      </c>
      <c r="AM218">
        <f t="shared" si="79"/>
        <v>3.3466737922350614E-4</v>
      </c>
      <c r="AN218">
        <f t="shared" si="79"/>
        <v>2.7397277411203274E-3</v>
      </c>
      <c r="AP218" t="str">
        <f t="shared" si="83"/>
        <v>2024-05</v>
      </c>
      <c r="AQ218">
        <f t="shared" ca="1" si="84"/>
        <v>2.2548597691103133E-4</v>
      </c>
      <c r="AR218">
        <f t="shared" ca="1" si="84"/>
        <v>2.7786767027176962E-4</v>
      </c>
      <c r="AS218">
        <f t="shared" ca="1" si="84"/>
        <v>2.0390764852586631E-4</v>
      </c>
      <c r="AT218">
        <f t="shared" ca="1" si="84"/>
        <v>3.956051898043987E-4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1.8564945738858855E-2</v>
      </c>
      <c r="AY218">
        <f t="shared" ca="1" si="86"/>
        <v>2.9676112992400024E-2</v>
      </c>
      <c r="AZ218">
        <f t="shared" ca="1" si="86"/>
        <v>1.5912663578172344E-2</v>
      </c>
      <c r="BA218">
        <f t="shared" ca="1" si="86"/>
        <v>3.2591596006891072E-2</v>
      </c>
      <c r="BB218" t="e">
        <f t="shared" ca="1" si="86"/>
        <v>#DIV/0!</v>
      </c>
      <c r="BD218">
        <f t="shared" ca="1" si="87"/>
        <v>1.5985025439791103</v>
      </c>
      <c r="BE218">
        <f t="shared" ca="1" si="87"/>
        <v>0.85713493602435165</v>
      </c>
      <c r="BF218">
        <f t="shared" ca="1" si="87"/>
        <v>1.7555449105715728</v>
      </c>
      <c r="BG218">
        <f t="shared" ca="1" si="88"/>
        <v>2.0481546566218798</v>
      </c>
      <c r="BI218" t="str">
        <f t="shared" si="89"/>
        <v>2024-05</v>
      </c>
      <c r="BJ218">
        <f t="shared" ca="1" si="90"/>
        <v>0.84252578484399909</v>
      </c>
      <c r="BK218">
        <f t="shared" ca="1" si="90"/>
        <v>0.94573470220408862</v>
      </c>
      <c r="BL218">
        <f t="shared" ca="1" si="90"/>
        <v>1.3398217339869571</v>
      </c>
      <c r="BM218">
        <f t="shared" ca="1" si="90"/>
        <v>1.4166993458783168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80"/>
        <v>2024-06</v>
      </c>
      <c r="N219">
        <f t="shared" si="76"/>
        <v>515</v>
      </c>
      <c r="O219">
        <f t="shared" si="76"/>
        <v>31</v>
      </c>
      <c r="P219">
        <f t="shared" si="76"/>
        <v>331</v>
      </c>
      <c r="Q219">
        <f t="shared" si="76"/>
        <v>1195</v>
      </c>
      <c r="R219">
        <f t="shared" si="76"/>
        <v>0</v>
      </c>
      <c r="U219" t="str">
        <f t="shared" si="81"/>
        <v>2024-06</v>
      </c>
      <c r="V219">
        <f t="shared" si="91"/>
        <v>88463</v>
      </c>
      <c r="W219">
        <f t="shared" si="91"/>
        <v>4877</v>
      </c>
      <c r="X219">
        <f t="shared" si="91"/>
        <v>64359</v>
      </c>
      <c r="Y219">
        <f t="shared" si="91"/>
        <v>108406</v>
      </c>
      <c r="Z219">
        <f t="shared" si="91"/>
        <v>25</v>
      </c>
      <c r="AC219">
        <f t="shared" si="92"/>
        <v>1.3515769097125629E-4</v>
      </c>
      <c r="AD219">
        <f t="shared" si="92"/>
        <v>3.3725345140830514E-4</v>
      </c>
      <c r="AE219">
        <f t="shared" si="92"/>
        <v>1.3260144811998387E-4</v>
      </c>
      <c r="AF219">
        <f t="shared" si="92"/>
        <v>3.6859678750163861E-4</v>
      </c>
      <c r="AG219">
        <f t="shared" si="92"/>
        <v>0</v>
      </c>
      <c r="AI219" t="str">
        <f t="shared" si="82"/>
        <v>2024-06</v>
      </c>
      <c r="AJ219">
        <f t="shared" si="79"/>
        <v>1.3517596124787233E-4</v>
      </c>
      <c r="AK219">
        <f t="shared" si="79"/>
        <v>3.3736723287075234E-4</v>
      </c>
      <c r="AL219">
        <f t="shared" si="79"/>
        <v>1.326190337902168E-4</v>
      </c>
      <c r="AM219">
        <f t="shared" si="79"/>
        <v>3.6873270536868076E-4</v>
      </c>
      <c r="AN219">
        <f t="shared" si="79"/>
        <v>0</v>
      </c>
      <c r="AP219" t="str">
        <f t="shared" si="83"/>
        <v>2024-06</v>
      </c>
      <c r="AQ219">
        <f t="shared" ca="1" si="84"/>
        <v>2.3074606700501806E-4</v>
      </c>
      <c r="AR219">
        <f t="shared" ca="1" si="84"/>
        <v>5.4107498903481152E-4</v>
      </c>
      <c r="AS219">
        <f t="shared" ca="1" si="84"/>
        <v>2.0173607378546322E-4</v>
      </c>
      <c r="AT219">
        <f t="shared" ca="1" si="84"/>
        <v>4.3660302794761962E-4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1.8795691805863872E-2</v>
      </c>
      <c r="AY219">
        <f t="shared" ca="1" si="86"/>
        <v>3.0217187981434836E-2</v>
      </c>
      <c r="AZ219">
        <f t="shared" ca="1" si="86"/>
        <v>1.6114399651957809E-2</v>
      </c>
      <c r="BA219">
        <f t="shared" ca="1" si="86"/>
        <v>3.3028199034838689E-2</v>
      </c>
      <c r="BB219" t="e">
        <f t="shared" ca="1" si="86"/>
        <v>#DIV/0!</v>
      </c>
      <c r="BD219">
        <f t="shared" ca="1" si="87"/>
        <v>1.6076656445285877</v>
      </c>
      <c r="BE219">
        <f t="shared" ca="1" si="87"/>
        <v>0.85734538629381252</v>
      </c>
      <c r="BF219">
        <f t="shared" ca="1" si="87"/>
        <v>1.7572217812453472</v>
      </c>
      <c r="BG219">
        <f t="shared" ca="1" si="88"/>
        <v>2.0496077885734918</v>
      </c>
      <c r="BI219" t="str">
        <f t="shared" si="89"/>
        <v>2024-06</v>
      </c>
      <c r="BJ219">
        <f t="shared" ca="1" si="90"/>
        <v>0.84735539772833979</v>
      </c>
      <c r="BK219">
        <f t="shared" ca="1" si="90"/>
        <v>0.94596690616002643</v>
      </c>
      <c r="BL219">
        <f t="shared" ca="1" si="90"/>
        <v>1.3411015119979206</v>
      </c>
      <c r="BM219">
        <f t="shared" ca="1" si="90"/>
        <v>1.4177044707006381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80"/>
        <v>2024-07</v>
      </c>
      <c r="N220">
        <f t="shared" si="76"/>
        <v>468</v>
      </c>
      <c r="O220">
        <f t="shared" si="76"/>
        <v>21</v>
      </c>
      <c r="P220">
        <f t="shared" si="76"/>
        <v>298</v>
      </c>
      <c r="Q220">
        <f t="shared" si="76"/>
        <v>1051</v>
      </c>
      <c r="R220">
        <f t="shared" si="76"/>
        <v>0</v>
      </c>
      <c r="U220" t="str">
        <f t="shared" si="81"/>
        <v>2024-07</v>
      </c>
      <c r="V220">
        <f t="shared" si="91"/>
        <v>88931</v>
      </c>
      <c r="W220">
        <f t="shared" si="91"/>
        <v>4898</v>
      </c>
      <c r="X220">
        <f t="shared" si="91"/>
        <v>64657</v>
      </c>
      <c r="Y220">
        <f t="shared" si="91"/>
        <v>109457</v>
      </c>
      <c r="Z220">
        <f t="shared" si="91"/>
        <v>25</v>
      </c>
      <c r="AC220">
        <f t="shared" si="92"/>
        <v>1.2283951411197662E-4</v>
      </c>
      <c r="AD220">
        <f t="shared" si="92"/>
        <v>2.2853909106738639E-4</v>
      </c>
      <c r="AE220">
        <f t="shared" si="92"/>
        <v>1.1939719640959008E-4</v>
      </c>
      <c r="AF220">
        <f t="shared" si="92"/>
        <v>3.2429963928993496E-4</v>
      </c>
      <c r="AG220">
        <f t="shared" si="92"/>
        <v>0</v>
      </c>
      <c r="AI220" t="str">
        <f t="shared" si="82"/>
        <v>2024-07</v>
      </c>
      <c r="AJ220">
        <f t="shared" si="79"/>
        <v>1.2285460566653785E-4</v>
      </c>
      <c r="AK220">
        <f t="shared" si="79"/>
        <v>2.2859133411829439E-4</v>
      </c>
      <c r="AL220">
        <f t="shared" si="79"/>
        <v>1.1941145394427511E-4</v>
      </c>
      <c r="AM220">
        <f t="shared" si="79"/>
        <v>3.2440484650872399E-4</v>
      </c>
      <c r="AN220">
        <f t="shared" si="79"/>
        <v>0</v>
      </c>
      <c r="AP220" t="str">
        <f t="shared" si="83"/>
        <v>2024-07</v>
      </c>
      <c r="AQ220">
        <f t="shared" ca="1" si="84"/>
        <v>2.1082671309692204E-4</v>
      </c>
      <c r="AR220">
        <f t="shared" ca="1" si="84"/>
        <v>3.683371775076937E-4</v>
      </c>
      <c r="AS220">
        <f t="shared" ca="1" si="84"/>
        <v>1.8240109061855897E-4</v>
      </c>
      <c r="AT220">
        <f t="shared" ca="1" si="84"/>
        <v>3.8475910276433814E-4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1.9006518518960795E-2</v>
      </c>
      <c r="AY220">
        <f t="shared" ca="1" si="86"/>
        <v>3.0585525158942528E-2</v>
      </c>
      <c r="AZ220">
        <f t="shared" ca="1" si="86"/>
        <v>1.6296800742576369E-2</v>
      </c>
      <c r="BA220">
        <f t="shared" ca="1" si="86"/>
        <v>3.3412958137603026E-2</v>
      </c>
      <c r="BB220" t="e">
        <f t="shared" ca="1" si="86"/>
        <v>#DIV/0!</v>
      </c>
      <c r="BD220">
        <f t="shared" ca="1" si="87"/>
        <v>1.6092123935496436</v>
      </c>
      <c r="BE220">
        <f t="shared" ca="1" si="87"/>
        <v>0.85743218708459279</v>
      </c>
      <c r="BF220">
        <f t="shared" ca="1" si="87"/>
        <v>1.7579736185914558</v>
      </c>
      <c r="BG220">
        <f t="shared" ca="1" si="88"/>
        <v>2.0502771473611792</v>
      </c>
      <c r="BI220" t="str">
        <f t="shared" si="89"/>
        <v>2024-07</v>
      </c>
      <c r="BJ220">
        <f t="shared" ca="1" si="90"/>
        <v>0.84817064568514178</v>
      </c>
      <c r="BK220">
        <f t="shared" ca="1" si="90"/>
        <v>0.94606267931845167</v>
      </c>
      <c r="BL220">
        <f t="shared" ca="1" si="90"/>
        <v>1.3416753099171157</v>
      </c>
      <c r="BM220">
        <f t="shared" ca="1" si="90"/>
        <v>1.418167463157584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80"/>
        <v>2024-08</v>
      </c>
      <c r="N221">
        <f t="shared" si="76"/>
        <v>447</v>
      </c>
      <c r="O221">
        <f t="shared" si="76"/>
        <v>19</v>
      </c>
      <c r="P221">
        <f t="shared" si="76"/>
        <v>281</v>
      </c>
      <c r="Q221">
        <f t="shared" si="76"/>
        <v>1057</v>
      </c>
      <c r="R221">
        <f t="shared" si="76"/>
        <v>0</v>
      </c>
      <c r="U221" t="str">
        <f t="shared" si="81"/>
        <v>2024-08</v>
      </c>
      <c r="V221">
        <f t="shared" si="91"/>
        <v>89378</v>
      </c>
      <c r="W221">
        <f t="shared" si="91"/>
        <v>4917</v>
      </c>
      <c r="X221">
        <f t="shared" si="91"/>
        <v>64938</v>
      </c>
      <c r="Y221">
        <f t="shared" si="91"/>
        <v>110514</v>
      </c>
      <c r="Z221">
        <f t="shared" si="91"/>
        <v>25</v>
      </c>
      <c r="AC221">
        <f t="shared" si="92"/>
        <v>1.1734189885443331E-4</v>
      </c>
      <c r="AD221">
        <f t="shared" si="92"/>
        <v>2.0682072996832377E-4</v>
      </c>
      <c r="AE221">
        <f t="shared" si="92"/>
        <v>1.1259939100158561E-4</v>
      </c>
      <c r="AF221">
        <f t="shared" si="92"/>
        <v>3.2625682183877355E-4</v>
      </c>
      <c r="AG221">
        <f t="shared" si="92"/>
        <v>0</v>
      </c>
      <c r="AI221" t="str">
        <f t="shared" si="82"/>
        <v>2024-08</v>
      </c>
      <c r="AJ221">
        <f t="shared" si="79"/>
        <v>1.1735566972621035E-4</v>
      </c>
      <c r="AK221">
        <f t="shared" si="79"/>
        <v>2.0686351436893246E-4</v>
      </c>
      <c r="AL221">
        <f t="shared" si="79"/>
        <v>1.1261207117123567E-4</v>
      </c>
      <c r="AM221">
        <f t="shared" si="79"/>
        <v>3.2636330298870729E-4</v>
      </c>
      <c r="AN221">
        <f t="shared" si="79"/>
        <v>0</v>
      </c>
      <c r="AP221" t="str">
        <f t="shared" si="83"/>
        <v>2024-08</v>
      </c>
      <c r="AQ221">
        <f t="shared" ca="1" si="84"/>
        <v>2.0245925141185292E-4</v>
      </c>
      <c r="AR221">
        <f t="shared" ca="1" si="84"/>
        <v>3.3488903298326759E-4</v>
      </c>
      <c r="AS221">
        <f t="shared" ca="1" si="84"/>
        <v>1.7273093751990414E-4</v>
      </c>
      <c r="AT221">
        <f t="shared" ca="1" si="84"/>
        <v>3.8772997331552894E-4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1.9208977770372646E-2</v>
      </c>
      <c r="AY221">
        <f t="shared" ca="1" si="86"/>
        <v>3.0920414191925795E-2</v>
      </c>
      <c r="AZ221">
        <f t="shared" ca="1" si="86"/>
        <v>1.6469531680096273E-2</v>
      </c>
      <c r="BA221">
        <f t="shared" ca="1" si="86"/>
        <v>3.3800688110918554E-2</v>
      </c>
      <c r="BB221" t="e">
        <f t="shared" ca="1" si="86"/>
        <v>#DIV/0!</v>
      </c>
      <c r="BD221">
        <f t="shared" ca="1" si="87"/>
        <v>1.6096855627380922</v>
      </c>
      <c r="BE221">
        <f t="shared" ca="1" si="87"/>
        <v>0.85738720076496666</v>
      </c>
      <c r="BF221">
        <f t="shared" ca="1" si="87"/>
        <v>1.7596297166344648</v>
      </c>
      <c r="BG221">
        <f t="shared" ca="1" si="88"/>
        <v>2.0523162872789698</v>
      </c>
      <c r="BI221" t="str">
        <f t="shared" si="89"/>
        <v>2024-08</v>
      </c>
      <c r="BJ221">
        <f t="shared" ca="1" si="90"/>
        <v>0.8484200398718218</v>
      </c>
      <c r="BK221">
        <f t="shared" ca="1" si="90"/>
        <v>0.94601304288221888</v>
      </c>
      <c r="BL221">
        <f t="shared" ca="1" si="90"/>
        <v>1.342939234376282</v>
      </c>
      <c r="BM221">
        <f t="shared" ca="1" si="90"/>
        <v>1.4195779270492379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80"/>
        <v>2024-09</v>
      </c>
      <c r="N222">
        <f t="shared" si="76"/>
        <v>409</v>
      </c>
      <c r="O222">
        <f t="shared" si="76"/>
        <v>14</v>
      </c>
      <c r="P222">
        <f t="shared" si="76"/>
        <v>273</v>
      </c>
      <c r="Q222">
        <f t="shared" si="76"/>
        <v>946</v>
      </c>
      <c r="R222">
        <f t="shared" si="76"/>
        <v>0</v>
      </c>
      <c r="U222" t="str">
        <f t="shared" si="81"/>
        <v>2024-09</v>
      </c>
      <c r="V222">
        <f t="shared" si="91"/>
        <v>89787</v>
      </c>
      <c r="W222">
        <f t="shared" si="91"/>
        <v>4931</v>
      </c>
      <c r="X222">
        <f t="shared" si="91"/>
        <v>65211</v>
      </c>
      <c r="Y222">
        <f t="shared" si="91"/>
        <v>111460</v>
      </c>
      <c r="Z222">
        <f t="shared" si="91"/>
        <v>25</v>
      </c>
      <c r="AC222">
        <f t="shared" si="92"/>
        <v>1.0737912497302394E-4</v>
      </c>
      <c r="AD222">
        <f t="shared" si="92"/>
        <v>1.5242574688615975E-4</v>
      </c>
      <c r="AE222">
        <f t="shared" si="92"/>
        <v>1.0940603344217831E-4</v>
      </c>
      <c r="AF222">
        <f t="shared" si="92"/>
        <v>2.9209052212570265E-4</v>
      </c>
      <c r="AG222">
        <f t="shared" si="92"/>
        <v>0</v>
      </c>
      <c r="AI222" t="str">
        <f t="shared" si="82"/>
        <v>2024-09</v>
      </c>
      <c r="AJ222">
        <f t="shared" si="79"/>
        <v>1.0739065659098506E-4</v>
      </c>
      <c r="AK222">
        <f t="shared" si="79"/>
        <v>1.5244898433175029E-4</v>
      </c>
      <c r="AL222">
        <f t="shared" si="79"/>
        <v>1.0941800454123429E-4</v>
      </c>
      <c r="AM222">
        <f t="shared" si="79"/>
        <v>2.9217586600484454E-4</v>
      </c>
      <c r="AN222">
        <f t="shared" si="79"/>
        <v>0</v>
      </c>
      <c r="AP222" t="str">
        <f t="shared" si="83"/>
        <v>2024-09</v>
      </c>
      <c r="AQ222">
        <f t="shared" ca="1" si="84"/>
        <v>1.8625133873220758E-4</v>
      </c>
      <c r="AR222">
        <f t="shared" ca="1" si="84"/>
        <v>2.4795495727014433E-4</v>
      </c>
      <c r="AS222">
        <f t="shared" ca="1" si="84"/>
        <v>1.6853019140089211E-4</v>
      </c>
      <c r="AT222">
        <f t="shared" ca="1" si="84"/>
        <v>3.4769534907413258E-4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1.9395229109104854E-2</v>
      </c>
      <c r="AY222">
        <f t="shared" ca="1" si="86"/>
        <v>3.1168369149195938E-2</v>
      </c>
      <c r="AZ222">
        <f t="shared" ca="1" si="86"/>
        <v>1.6638061871497165E-2</v>
      </c>
      <c r="BA222">
        <f t="shared" ca="1" si="86"/>
        <v>3.4148383459992687E-2</v>
      </c>
      <c r="BB222" t="e">
        <f t="shared" ca="1" si="86"/>
        <v>#DIV/0!</v>
      </c>
      <c r="BD222">
        <f t="shared" ca="1" si="87"/>
        <v>1.6070121664386181</v>
      </c>
      <c r="BE222">
        <f t="shared" ca="1" si="87"/>
        <v>0.85784301788353867</v>
      </c>
      <c r="BF222">
        <f t="shared" ca="1" si="87"/>
        <v>1.7606589366846996</v>
      </c>
      <c r="BG222">
        <f t="shared" ca="1" si="88"/>
        <v>2.0524255603648545</v>
      </c>
      <c r="BI222" t="str">
        <f t="shared" si="89"/>
        <v>2024-09</v>
      </c>
      <c r="BJ222">
        <f t="shared" ca="1" si="90"/>
        <v>0.84701096778501328</v>
      </c>
      <c r="BK222">
        <f t="shared" ca="1" si="90"/>
        <v>0.94651597660802367</v>
      </c>
      <c r="BL222">
        <f t="shared" ca="1" si="90"/>
        <v>1.3437247291728298</v>
      </c>
      <c r="BM222">
        <f t="shared" ca="1" si="90"/>
        <v>1.4196535107503001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80"/>
        <v>2024-10</v>
      </c>
      <c r="N223">
        <f t="shared" si="76"/>
        <v>471</v>
      </c>
      <c r="O223">
        <f t="shared" si="76"/>
        <v>12</v>
      </c>
      <c r="P223">
        <f t="shared" si="76"/>
        <v>268</v>
      </c>
      <c r="Q223">
        <f t="shared" si="76"/>
        <v>910</v>
      </c>
      <c r="R223">
        <f t="shared" si="76"/>
        <v>0</v>
      </c>
      <c r="U223" t="str">
        <f t="shared" si="81"/>
        <v>2024-10</v>
      </c>
      <c r="V223">
        <f t="shared" si="91"/>
        <v>90258</v>
      </c>
      <c r="W223">
        <f t="shared" si="91"/>
        <v>4943</v>
      </c>
      <c r="X223">
        <f t="shared" si="91"/>
        <v>65479</v>
      </c>
      <c r="Y223">
        <f t="shared" si="91"/>
        <v>112370</v>
      </c>
      <c r="Z223">
        <f t="shared" si="91"/>
        <v>25</v>
      </c>
      <c r="AC223">
        <f t="shared" si="92"/>
        <v>1.2366992470838449E-4</v>
      </c>
      <c r="AD223">
        <f t="shared" si="92"/>
        <v>1.3067055774549732E-4</v>
      </c>
      <c r="AE223">
        <f t="shared" si="92"/>
        <v>1.0741401167686499E-4</v>
      </c>
      <c r="AF223">
        <f t="shared" si="92"/>
        <v>2.8105712069025161E-4</v>
      </c>
      <c r="AG223">
        <f t="shared" si="92"/>
        <v>0</v>
      </c>
      <c r="AI223" t="str">
        <f t="shared" si="82"/>
        <v>2024-10</v>
      </c>
      <c r="AJ223">
        <f t="shared" si="79"/>
        <v>1.2368522100795855E-4</v>
      </c>
      <c r="AK223">
        <f t="shared" si="79"/>
        <v>1.306876349576061E-4</v>
      </c>
      <c r="AL223">
        <f t="shared" si="79"/>
        <v>1.0742555078956529E-4</v>
      </c>
      <c r="AM223">
        <f t="shared" si="79"/>
        <v>2.8113613785484378E-4</v>
      </c>
      <c r="AN223">
        <f t="shared" si="79"/>
        <v>0</v>
      </c>
      <c r="AP223" t="str">
        <f t="shared" si="83"/>
        <v>2024-10</v>
      </c>
      <c r="AQ223">
        <f t="shared" ca="1" si="84"/>
        <v>2.1565030148871093E-4</v>
      </c>
      <c r="AR223">
        <f t="shared" ca="1" si="84"/>
        <v>2.1355708884032996E-4</v>
      </c>
      <c r="AS223">
        <f t="shared" ca="1" si="84"/>
        <v>1.6614996436058199E-4</v>
      </c>
      <c r="AT223">
        <f t="shared" ca="1" si="84"/>
        <v>3.3511795857532232E-4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1.9610879410593564E-2</v>
      </c>
      <c r="AY223">
        <f t="shared" ca="1" si="93"/>
        <v>3.1381926238036269E-2</v>
      </c>
      <c r="AZ223">
        <f t="shared" ca="1" si="93"/>
        <v>1.6804211835857747E-2</v>
      </c>
      <c r="BA223">
        <f t="shared" ca="1" si="93"/>
        <v>3.4483501418568006E-2</v>
      </c>
      <c r="BB223" t="e">
        <f t="shared" ca="1" si="93"/>
        <v>#DIV/0!</v>
      </c>
      <c r="BD223">
        <f t="shared" ca="1" si="87"/>
        <v>1.6002304425513996</v>
      </c>
      <c r="BE223">
        <f t="shared" ca="1" si="87"/>
        <v>0.85688211548434245</v>
      </c>
      <c r="BF223">
        <f t="shared" ca="1" si="87"/>
        <v>1.7583862863355546</v>
      </c>
      <c r="BG223">
        <f t="shared" ca="1" si="88"/>
        <v>2.0520749057081762</v>
      </c>
      <c r="BI223" t="str">
        <f t="shared" si="89"/>
        <v>2024-10</v>
      </c>
      <c r="BJ223">
        <f t="shared" ca="1" si="90"/>
        <v>0.84343651164029487</v>
      </c>
      <c r="BK223">
        <f t="shared" ca="1" si="90"/>
        <v>0.94545574827505419</v>
      </c>
      <c r="BL223">
        <f t="shared" ca="1" si="90"/>
        <v>1.3419902555554353</v>
      </c>
      <c r="BM223">
        <f t="shared" ca="1" si="90"/>
        <v>1.4194109645045176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80"/>
        <v>2024-11</v>
      </c>
      <c r="N224">
        <f t="shared" si="76"/>
        <v>461</v>
      </c>
      <c r="O224">
        <f t="shared" si="76"/>
        <v>22</v>
      </c>
      <c r="P224">
        <f t="shared" si="76"/>
        <v>246</v>
      </c>
      <c r="Q224">
        <f t="shared" si="76"/>
        <v>925</v>
      </c>
      <c r="R224">
        <f t="shared" si="76"/>
        <v>0</v>
      </c>
      <c r="U224" t="str">
        <f t="shared" si="81"/>
        <v>2024-11</v>
      </c>
      <c r="V224">
        <f t="shared" si="91"/>
        <v>90719</v>
      </c>
      <c r="W224">
        <f t="shared" si="91"/>
        <v>4965</v>
      </c>
      <c r="X224">
        <f t="shared" si="91"/>
        <v>65725</v>
      </c>
      <c r="Y224">
        <f t="shared" si="91"/>
        <v>113295</v>
      </c>
      <c r="Z224">
        <f t="shared" si="91"/>
        <v>25</v>
      </c>
      <c r="AC224">
        <f t="shared" si="92"/>
        <v>1.2105920766879882E-4</v>
      </c>
      <c r="AD224">
        <f t="shared" si="92"/>
        <v>2.3959399708130949E-4</v>
      </c>
      <c r="AE224">
        <f t="shared" si="92"/>
        <v>9.8607035331381768E-5</v>
      </c>
      <c r="AF224">
        <f t="shared" si="92"/>
        <v>2.8577024813507881E-4</v>
      </c>
      <c r="AG224">
        <f t="shared" si="92"/>
        <v>0</v>
      </c>
      <c r="AI224" t="str">
        <f t="shared" si="82"/>
        <v>2024-11</v>
      </c>
      <c r="AJ224">
        <f t="shared" si="79"/>
        <v>1.2107386492284951E-4</v>
      </c>
      <c r="AK224">
        <f t="shared" si="79"/>
        <v>2.3965141726897403E-4</v>
      </c>
      <c r="AL224">
        <f t="shared" si="79"/>
        <v>9.8616759717611526E-5</v>
      </c>
      <c r="AM224">
        <f t="shared" si="79"/>
        <v>2.8585193806019153E-4</v>
      </c>
      <c r="AN224">
        <f t="shared" si="79"/>
        <v>0</v>
      </c>
      <c r="AP224" t="str">
        <f t="shared" si="83"/>
        <v>2024-11</v>
      </c>
      <c r="AQ224">
        <f t="shared" ca="1" si="84"/>
        <v>2.1221790420619853E-4</v>
      </c>
      <c r="AR224">
        <f t="shared" ca="1" si="84"/>
        <v>3.9345106785101204E-4</v>
      </c>
      <c r="AS224">
        <f t="shared" ca="1" si="84"/>
        <v>1.5316062564305988E-4</v>
      </c>
      <c r="AT224">
        <f t="shared" ca="1" si="84"/>
        <v>3.4130971837412704E-4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1.9823097314799764E-2</v>
      </c>
      <c r="AY224">
        <f t="shared" ca="1" si="93"/>
        <v>3.1775377305887281E-2</v>
      </c>
      <c r="AZ224">
        <f t="shared" ca="1" si="93"/>
        <v>1.6957372461500808E-2</v>
      </c>
      <c r="BA224">
        <f t="shared" ca="1" si="93"/>
        <v>3.4824811136942135E-2</v>
      </c>
      <c r="BB224" t="e">
        <f t="shared" ca="1" si="93"/>
        <v>#DIV/0!</v>
      </c>
      <c r="BD224">
        <f t="shared" ca="1" si="87"/>
        <v>1.6029471480303958</v>
      </c>
      <c r="BE224">
        <f t="shared" ca="1" si="87"/>
        <v>0.85543506104066647</v>
      </c>
      <c r="BF224">
        <f t="shared" ca="1" si="87"/>
        <v>1.7567795074557906</v>
      </c>
      <c r="BG224">
        <f t="shared" ca="1" si="88"/>
        <v>2.0536678790305922</v>
      </c>
      <c r="BI224" t="str">
        <f t="shared" si="89"/>
        <v>2024-11</v>
      </c>
      <c r="BJ224">
        <f t="shared" ca="1" si="90"/>
        <v>0.84486841077896235</v>
      </c>
      <c r="BK224">
        <f t="shared" ca="1" si="90"/>
        <v>0.9438591156494951</v>
      </c>
      <c r="BL224">
        <f t="shared" ca="1" si="90"/>
        <v>1.3407639711967412</v>
      </c>
      <c r="BM224">
        <f t="shared" ca="1" si="90"/>
        <v>1.4205128169728223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80"/>
        <v>2024-12</v>
      </c>
      <c r="N225">
        <f t="shared" si="76"/>
        <v>412</v>
      </c>
      <c r="O225">
        <f t="shared" si="76"/>
        <v>15</v>
      </c>
      <c r="P225">
        <f t="shared" si="76"/>
        <v>281</v>
      </c>
      <c r="Q225">
        <f t="shared" si="76"/>
        <v>915</v>
      </c>
      <c r="R225">
        <f t="shared" si="76"/>
        <v>0</v>
      </c>
      <c r="U225" t="str">
        <f t="shared" si="81"/>
        <v>2024-12</v>
      </c>
      <c r="V225">
        <f t="shared" ref="V225:Z240" si="94">N225+V224</f>
        <v>91131</v>
      </c>
      <c r="W225">
        <f t="shared" si="94"/>
        <v>4980</v>
      </c>
      <c r="X225">
        <f t="shared" si="94"/>
        <v>66006</v>
      </c>
      <c r="Y225">
        <f t="shared" si="94"/>
        <v>114210</v>
      </c>
      <c r="Z225">
        <f t="shared" si="94"/>
        <v>25</v>
      </c>
      <c r="AC225">
        <f t="shared" si="92"/>
        <v>1.082048422717449E-4</v>
      </c>
      <c r="AD225">
        <f t="shared" si="92"/>
        <v>1.6339869281045751E-4</v>
      </c>
      <c r="AE225">
        <f t="shared" si="92"/>
        <v>1.1264759942353293E-4</v>
      </c>
      <c r="AF225">
        <f t="shared" si="92"/>
        <v>2.8276164491256175E-4</v>
      </c>
      <c r="AG225">
        <f t="shared" si="92"/>
        <v>0</v>
      </c>
      <c r="AI225" t="str">
        <f t="shared" si="82"/>
        <v>2024-12</v>
      </c>
      <c r="AJ225">
        <f t="shared" si="79"/>
        <v>1.0821655193223578E-4</v>
      </c>
      <c r="AK225">
        <f t="shared" si="79"/>
        <v>1.6342539667030335E-4</v>
      </c>
      <c r="AL225">
        <f t="shared" si="79"/>
        <v>1.1266029045396552E-4</v>
      </c>
      <c r="AM225">
        <f t="shared" si="79"/>
        <v>2.8284162356035622E-4</v>
      </c>
      <c r="AN225">
        <f t="shared" si="79"/>
        <v>0</v>
      </c>
      <c r="AP225" t="str">
        <f t="shared" si="83"/>
        <v>2024-12</v>
      </c>
      <c r="AQ225">
        <f t="shared" ca="1" si="84"/>
        <v>1.9068857002191449E-4</v>
      </c>
      <c r="AR225">
        <f t="shared" ca="1" si="84"/>
        <v>2.6956376137095305E-4</v>
      </c>
      <c r="AS225">
        <f t="shared" ca="1" si="84"/>
        <v>1.7569969567599749E-4</v>
      </c>
      <c r="AT225">
        <f t="shared" ca="1" si="84"/>
        <v>3.3828077811280503E-4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2.0013785884821677E-2</v>
      </c>
      <c r="AY225">
        <f t="shared" ca="1" si="93"/>
        <v>3.2044941067258234E-2</v>
      </c>
      <c r="AZ225">
        <f t="shared" ca="1" si="93"/>
        <v>1.7133072157176805E-2</v>
      </c>
      <c r="BA225">
        <f t="shared" ca="1" si="93"/>
        <v>3.5163091915054942E-2</v>
      </c>
      <c r="BB225" t="e">
        <f t="shared" ca="1" si="93"/>
        <v>#DIV/0!</v>
      </c>
      <c r="BD225">
        <f t="shared" ca="1" si="87"/>
        <v>1.6011433944419735</v>
      </c>
      <c r="BE225">
        <f t="shared" ca="1" si="87"/>
        <v>0.8560635281988509</v>
      </c>
      <c r="BF225">
        <f t="shared" ca="1" si="87"/>
        <v>1.756943544685486</v>
      </c>
      <c r="BG225">
        <f t="shared" ca="1" si="88"/>
        <v>2.0523518253161392</v>
      </c>
      <c r="BI225" t="str">
        <f t="shared" si="89"/>
        <v>2024-12</v>
      </c>
      <c r="BJ225">
        <f t="shared" ca="1" si="90"/>
        <v>0.84391770293462709</v>
      </c>
      <c r="BK225">
        <f t="shared" ca="1" si="90"/>
        <v>0.94455254579183345</v>
      </c>
      <c r="BL225">
        <f t="shared" ca="1" si="90"/>
        <v>1.3408891634628037</v>
      </c>
      <c r="BM225">
        <f t="shared" ca="1" si="90"/>
        <v>1.4196025085493942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80"/>
        <v>2024-13</v>
      </c>
      <c r="N226">
        <f t="shared" si="76"/>
        <v>434</v>
      </c>
      <c r="O226">
        <f t="shared" si="76"/>
        <v>21</v>
      </c>
      <c r="P226">
        <f t="shared" si="76"/>
        <v>232</v>
      </c>
      <c r="Q226">
        <f t="shared" si="76"/>
        <v>982</v>
      </c>
      <c r="R226">
        <f t="shared" si="76"/>
        <v>0</v>
      </c>
      <c r="U226" t="str">
        <f t="shared" si="81"/>
        <v>2024-13</v>
      </c>
      <c r="V226">
        <f t="shared" si="94"/>
        <v>91565</v>
      </c>
      <c r="W226">
        <f t="shared" si="94"/>
        <v>5001</v>
      </c>
      <c r="X226">
        <f t="shared" si="94"/>
        <v>66238</v>
      </c>
      <c r="Y226">
        <f t="shared" si="94"/>
        <v>115192</v>
      </c>
      <c r="Z226">
        <f t="shared" si="94"/>
        <v>25</v>
      </c>
      <c r="AC226">
        <f t="shared" si="92"/>
        <v>1.1399510556498364E-4</v>
      </c>
      <c r="AD226">
        <f t="shared" si="92"/>
        <v>2.2879555482922047E-4</v>
      </c>
      <c r="AE226">
        <f t="shared" si="92"/>
        <v>9.3014901628723004E-5</v>
      </c>
      <c r="AF226">
        <f t="shared" si="92"/>
        <v>3.0355242894492966E-4</v>
      </c>
      <c r="AG226">
        <f t="shared" si="92"/>
        <v>0</v>
      </c>
      <c r="AI226" t="str">
        <f t="shared" si="82"/>
        <v>2024-13</v>
      </c>
      <c r="AJ226">
        <f t="shared" si="79"/>
        <v>1.1400810205407568E-4</v>
      </c>
      <c r="AK226">
        <f t="shared" si="79"/>
        <v>2.2884791521346823E-4</v>
      </c>
      <c r="AL226">
        <f t="shared" si="79"/>
        <v>9.3023554272540158E-5</v>
      </c>
      <c r="AM226">
        <f t="shared" si="79"/>
        <v>3.0364460333403426E-4</v>
      </c>
      <c r="AN226">
        <f t="shared" si="79"/>
        <v>0</v>
      </c>
      <c r="AP226" t="str">
        <f t="shared" si="83"/>
        <v>2024-13</v>
      </c>
      <c r="AQ226">
        <f t="shared" ca="1" si="84"/>
        <v>2.0196031557175758E-4</v>
      </c>
      <c r="AR226">
        <f t="shared" ca="1" si="84"/>
        <v>3.7924525312278158E-4</v>
      </c>
      <c r="AS226">
        <f t="shared" ca="1" si="84"/>
        <v>1.4567895299615006E-4</v>
      </c>
      <c r="AT226">
        <f t="shared" ca="1" si="84"/>
        <v>3.6376930654805198E-4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2.0215746200393434E-2</v>
      </c>
      <c r="AY226">
        <f t="shared" ca="1" si="93"/>
        <v>3.2424186320381014E-2</v>
      </c>
      <c r="AZ226">
        <f t="shared" ca="1" si="93"/>
        <v>1.7278751110172956E-2</v>
      </c>
      <c r="BA226">
        <f t="shared" ca="1" si="93"/>
        <v>3.5526861221602993E-2</v>
      </c>
      <c r="BB226" t="e">
        <f t="shared" ca="1" si="93"/>
        <v>#DIV/0!</v>
      </c>
      <c r="BD226">
        <f t="shared" ca="1" si="87"/>
        <v>1.6039074689090618</v>
      </c>
      <c r="BE226">
        <f t="shared" ca="1" si="87"/>
        <v>0.85471745336002891</v>
      </c>
      <c r="BF226">
        <f t="shared" ca="1" si="87"/>
        <v>1.7573855978124406</v>
      </c>
      <c r="BG226">
        <f t="shared" ca="1" si="88"/>
        <v>2.0561012190682209</v>
      </c>
      <c r="BI226" t="str">
        <f t="shared" si="89"/>
        <v>2024-13</v>
      </c>
      <c r="BJ226">
        <f t="shared" ca="1" si="90"/>
        <v>0.84537456893619989</v>
      </c>
      <c r="BK226">
        <f t="shared" ca="1" si="90"/>
        <v>0.94306733076519789</v>
      </c>
      <c r="BL226">
        <f t="shared" ca="1" si="90"/>
        <v>1.34122653585556</v>
      </c>
      <c r="BM226">
        <f t="shared" ca="1" si="90"/>
        <v>1.4221959473108867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80"/>
        <v>2024-14</v>
      </c>
      <c r="N227">
        <f t="shared" si="76"/>
        <v>404</v>
      </c>
      <c r="O227">
        <f t="shared" si="76"/>
        <v>19</v>
      </c>
      <c r="P227">
        <f t="shared" si="76"/>
        <v>264</v>
      </c>
      <c r="Q227">
        <f t="shared" si="76"/>
        <v>996</v>
      </c>
      <c r="R227">
        <f t="shared" si="76"/>
        <v>0</v>
      </c>
      <c r="U227" t="str">
        <f t="shared" si="81"/>
        <v>2024-14</v>
      </c>
      <c r="V227">
        <f t="shared" si="94"/>
        <v>91969</v>
      </c>
      <c r="W227">
        <f t="shared" si="94"/>
        <v>5020</v>
      </c>
      <c r="X227">
        <f t="shared" si="94"/>
        <v>66502</v>
      </c>
      <c r="Y227">
        <f t="shared" si="94"/>
        <v>116188</v>
      </c>
      <c r="Z227">
        <f t="shared" si="94"/>
        <v>25</v>
      </c>
      <c r="AC227">
        <f t="shared" si="92"/>
        <v>1.0612735755751564E-4</v>
      </c>
      <c r="AD227">
        <f t="shared" si="92"/>
        <v>2.0705287476570334E-4</v>
      </c>
      <c r="AE227">
        <f t="shared" si="92"/>
        <v>1.0585438926828955E-4</v>
      </c>
      <c r="AF227">
        <f t="shared" si="92"/>
        <v>3.0797354643288713E-4</v>
      </c>
      <c r="AG227">
        <f t="shared" si="92"/>
        <v>0</v>
      </c>
      <c r="AI227" t="str">
        <f t="shared" si="82"/>
        <v>2024-14</v>
      </c>
      <c r="AJ227">
        <f t="shared" si="79"/>
        <v>1.0613862186870918E-4</v>
      </c>
      <c r="AK227">
        <f t="shared" si="79"/>
        <v>2.0709575527715947E-4</v>
      </c>
      <c r="AL227">
        <f t="shared" si="79"/>
        <v>1.0586559570517807E-4</v>
      </c>
      <c r="AM227">
        <f t="shared" si="79"/>
        <v>3.0806842579423656E-4</v>
      </c>
      <c r="AN227">
        <f t="shared" si="79"/>
        <v>0</v>
      </c>
      <c r="AP227" t="str">
        <f t="shared" si="83"/>
        <v>2024-14</v>
      </c>
      <c r="AQ227">
        <f t="shared" ca="1" si="84"/>
        <v>1.8901798276996356E-4</v>
      </c>
      <c r="AR227">
        <f t="shared" ca="1" si="84"/>
        <v>3.4480664273577142E-4</v>
      </c>
      <c r="AS227">
        <f t="shared" ca="1" si="84"/>
        <v>1.6648015349713055E-4</v>
      </c>
      <c r="AT227">
        <f t="shared" ca="1" si="84"/>
        <v>3.6968698448540892E-4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2.0404764183163396E-2</v>
      </c>
      <c r="AY227">
        <f t="shared" ca="1" si="93"/>
        <v>3.2768992963116785E-2</v>
      </c>
      <c r="AZ227">
        <f t="shared" ca="1" si="93"/>
        <v>1.7445231263670088E-2</v>
      </c>
      <c r="BA227">
        <f t="shared" ca="1" si="93"/>
        <v>3.5896548206088404E-2</v>
      </c>
      <c r="BB227" t="e">
        <f t="shared" ca="1" si="93"/>
        <v>#DIV/0!</v>
      </c>
      <c r="BD227">
        <f t="shared" ca="1" si="87"/>
        <v>1.6059481339243067</v>
      </c>
      <c r="BE227">
        <f t="shared" ca="1" si="87"/>
        <v>0.85495872959241004</v>
      </c>
      <c r="BF227">
        <f t="shared" ca="1" si="87"/>
        <v>1.7592238696739146</v>
      </c>
      <c r="BG227">
        <f t="shared" ca="1" si="88"/>
        <v>2.0576711001156753</v>
      </c>
      <c r="BI227" t="str">
        <f t="shared" si="89"/>
        <v>2024-14</v>
      </c>
      <c r="BJ227">
        <f t="shared" ca="1" si="90"/>
        <v>0.84645014613815606</v>
      </c>
      <c r="BK227">
        <f t="shared" ca="1" si="90"/>
        <v>0.94333354708212724</v>
      </c>
      <c r="BL227">
        <f t="shared" ca="1" si="90"/>
        <v>1.342629494320563</v>
      </c>
      <c r="BM227">
        <f t="shared" ca="1" si="90"/>
        <v>1.4232818269566667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80"/>
        <v>2024-15</v>
      </c>
      <c r="N228">
        <f t="shared" si="76"/>
        <v>417</v>
      </c>
      <c r="O228">
        <f t="shared" si="76"/>
        <v>20</v>
      </c>
      <c r="P228">
        <f t="shared" si="76"/>
        <v>251</v>
      </c>
      <c r="Q228">
        <f t="shared" si="76"/>
        <v>874</v>
      </c>
      <c r="R228">
        <f t="shared" si="76"/>
        <v>0</v>
      </c>
      <c r="U228" t="str">
        <f t="shared" si="81"/>
        <v>2024-15</v>
      </c>
      <c r="V228">
        <f t="shared" si="94"/>
        <v>92386</v>
      </c>
      <c r="W228">
        <f t="shared" si="94"/>
        <v>5040</v>
      </c>
      <c r="X228">
        <f t="shared" si="94"/>
        <v>66753</v>
      </c>
      <c r="Y228">
        <f t="shared" si="94"/>
        <v>117062</v>
      </c>
      <c r="Z228">
        <f t="shared" si="94"/>
        <v>25</v>
      </c>
      <c r="AC228">
        <f t="shared" si="92"/>
        <v>1.0955397345956473E-4</v>
      </c>
      <c r="AD228">
        <f t="shared" si="92"/>
        <v>2.1799553109161263E-4</v>
      </c>
      <c r="AE228">
        <f t="shared" si="92"/>
        <v>1.0065251703473675E-4</v>
      </c>
      <c r="AF228">
        <f t="shared" si="92"/>
        <v>2.7033313455290488E-4</v>
      </c>
      <c r="AG228">
        <f t="shared" si="92"/>
        <v>0</v>
      </c>
      <c r="AI228" t="str">
        <f t="shared" si="82"/>
        <v>2024-15</v>
      </c>
      <c r="AJ228">
        <f t="shared" si="79"/>
        <v>1.0956597695731026E-4</v>
      </c>
      <c r="AK228">
        <f t="shared" si="79"/>
        <v>2.1804306436887491E-4</v>
      </c>
      <c r="AL228">
        <f t="shared" si="79"/>
        <v>1.0066264906869887E-4</v>
      </c>
      <c r="AM228">
        <f t="shared" si="79"/>
        <v>2.7040623596557092E-4</v>
      </c>
      <c r="AN228">
        <f t="shared" si="79"/>
        <v>0</v>
      </c>
      <c r="AP228" t="str">
        <f t="shared" si="83"/>
        <v>2024-15</v>
      </c>
      <c r="AQ228">
        <f t="shared" ca="1" si="84"/>
        <v>1.9615742420317576E-4</v>
      </c>
      <c r="AR228">
        <f t="shared" ca="1" si="84"/>
        <v>3.6473541692838937E-4</v>
      </c>
      <c r="AS228">
        <f t="shared" ca="1" si="84"/>
        <v>1.5895702165283311E-4</v>
      </c>
      <c r="AT228">
        <f t="shared" ca="1" si="84"/>
        <v>3.2503502359316577E-4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2.0600921607366571E-2</v>
      </c>
      <c r="AY228">
        <f t="shared" ca="1" si="93"/>
        <v>3.3133728380045177E-2</v>
      </c>
      <c r="AZ228">
        <f t="shared" ca="1" si="93"/>
        <v>1.7604188285322921E-2</v>
      </c>
      <c r="BA228">
        <f t="shared" ca="1" si="93"/>
        <v>3.6221583229681567E-2</v>
      </c>
      <c r="BB228" t="e">
        <f t="shared" ca="1" si="93"/>
        <v>#DIV/0!</v>
      </c>
      <c r="BD228">
        <f t="shared" ca="1" si="87"/>
        <v>1.6083614612754542</v>
      </c>
      <c r="BE228">
        <f t="shared" ca="1" si="87"/>
        <v>0.85453401652807293</v>
      </c>
      <c r="BF228">
        <f t="shared" ca="1" si="87"/>
        <v>1.7582506219881584</v>
      </c>
      <c r="BG228">
        <f t="shared" ca="1" si="88"/>
        <v>2.0575548637979781</v>
      </c>
      <c r="BI228" t="str">
        <f t="shared" si="89"/>
        <v>2024-15</v>
      </c>
      <c r="BJ228">
        <f t="shared" ca="1" si="90"/>
        <v>0.84772214318831385</v>
      </c>
      <c r="BK228">
        <f t="shared" ca="1" si="90"/>
        <v>0.94286493255419057</v>
      </c>
      <c r="BL228">
        <f t="shared" ca="1" si="90"/>
        <v>1.3418867173092337</v>
      </c>
      <c r="BM228">
        <f t="shared" ca="1" si="90"/>
        <v>1.4232014268195401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80"/>
        <v>2024-16</v>
      </c>
      <c r="N229">
        <f t="shared" si="76"/>
        <v>442</v>
      </c>
      <c r="O229">
        <f t="shared" si="76"/>
        <v>14</v>
      </c>
      <c r="P229">
        <f t="shared" si="76"/>
        <v>243</v>
      </c>
      <c r="Q229">
        <f t="shared" si="76"/>
        <v>891</v>
      </c>
      <c r="R229">
        <f t="shared" si="76"/>
        <v>0</v>
      </c>
      <c r="U229" t="str">
        <f t="shared" si="81"/>
        <v>2024-16</v>
      </c>
      <c r="V229">
        <f t="shared" si="94"/>
        <v>92828</v>
      </c>
      <c r="W229">
        <f t="shared" si="94"/>
        <v>5054</v>
      </c>
      <c r="X229">
        <f t="shared" si="94"/>
        <v>66996</v>
      </c>
      <c r="Y229">
        <f t="shared" si="94"/>
        <v>117953</v>
      </c>
      <c r="Z229">
        <f t="shared" si="94"/>
        <v>25</v>
      </c>
      <c r="AC229">
        <f t="shared" si="92"/>
        <v>1.1613468049562709E-4</v>
      </c>
      <c r="AD229">
        <f t="shared" si="92"/>
        <v>1.5263014445352958E-4</v>
      </c>
      <c r="AE229">
        <f t="shared" si="92"/>
        <v>9.7454277701378432E-5</v>
      </c>
      <c r="AF229">
        <f t="shared" si="92"/>
        <v>2.7566585214781132E-4</v>
      </c>
      <c r="AG229">
        <f t="shared" si="92"/>
        <v>0</v>
      </c>
      <c r="AI229" t="str">
        <f t="shared" si="82"/>
        <v>2024-16</v>
      </c>
      <c r="AJ229">
        <f t="shared" si="79"/>
        <v>1.1614816945670577E-4</v>
      </c>
      <c r="AK229">
        <f t="shared" si="79"/>
        <v>1.5265344426724635E-4</v>
      </c>
      <c r="AL229">
        <f t="shared" si="79"/>
        <v>9.7463776040373928E-5</v>
      </c>
      <c r="AM229">
        <f t="shared" si="79"/>
        <v>2.7574186651106546E-4</v>
      </c>
      <c r="AN229">
        <f t="shared" si="79"/>
        <v>0</v>
      </c>
      <c r="AP229" t="str">
        <f t="shared" si="83"/>
        <v>2024-16</v>
      </c>
      <c r="AQ229">
        <f t="shared" ca="1" si="84"/>
        <v>2.0904546905907878E-4</v>
      </c>
      <c r="AR229">
        <f t="shared" ca="1" si="84"/>
        <v>2.5655087522044389E-4</v>
      </c>
      <c r="AS229">
        <f t="shared" ca="1" si="84"/>
        <v>1.5454620124608729E-4</v>
      </c>
      <c r="AT229">
        <f t="shared" ca="1" si="84"/>
        <v>3.3200349405255536E-4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2.0809967076425649E-2</v>
      </c>
      <c r="AY229">
        <f t="shared" ca="1" si="93"/>
        <v>3.3390279255265623E-2</v>
      </c>
      <c r="AZ229">
        <f t="shared" ca="1" si="93"/>
        <v>1.7758734486569009E-2</v>
      </c>
      <c r="BA229">
        <f t="shared" ca="1" si="93"/>
        <v>3.655358672373412E-2</v>
      </c>
      <c r="BB229" t="e">
        <f t="shared" ca="1" si="93"/>
        <v>#DIV/0!</v>
      </c>
      <c r="BD229">
        <f t="shared" ca="1" si="87"/>
        <v>1.6045330169258867</v>
      </c>
      <c r="BE229">
        <f t="shared" ca="1" si="87"/>
        <v>0.85337638552474226</v>
      </c>
      <c r="BF229">
        <f t="shared" ca="1" si="87"/>
        <v>1.7565422659963486</v>
      </c>
      <c r="BG229">
        <f t="shared" ca="1" si="88"/>
        <v>2.0583441208257112</v>
      </c>
      <c r="BI229" t="str">
        <f t="shared" si="89"/>
        <v>2024-16</v>
      </c>
      <c r="BJ229">
        <f t="shared" ca="1" si="90"/>
        <v>0.84570427772260015</v>
      </c>
      <c r="BK229">
        <f t="shared" ca="1" si="90"/>
        <v>0.94158764030278008</v>
      </c>
      <c r="BL229">
        <f t="shared" ca="1" si="90"/>
        <v>1.340582909885436</v>
      </c>
      <c r="BM229">
        <f t="shared" ca="1" si="90"/>
        <v>1.4237473523487985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80"/>
        <v>2024-17</v>
      </c>
      <c r="N230">
        <f t="shared" si="76"/>
        <v>379</v>
      </c>
      <c r="O230">
        <f t="shared" si="76"/>
        <v>16</v>
      </c>
      <c r="P230">
        <f t="shared" si="76"/>
        <v>247</v>
      </c>
      <c r="Q230">
        <f t="shared" si="76"/>
        <v>864</v>
      </c>
      <c r="R230">
        <f t="shared" si="76"/>
        <v>0</v>
      </c>
      <c r="U230" t="str">
        <f t="shared" si="81"/>
        <v>2024-17</v>
      </c>
      <c r="V230">
        <f t="shared" si="94"/>
        <v>93207</v>
      </c>
      <c r="W230">
        <f t="shared" si="94"/>
        <v>5070</v>
      </c>
      <c r="X230">
        <f t="shared" si="94"/>
        <v>67243</v>
      </c>
      <c r="Y230">
        <f t="shared" si="94"/>
        <v>118817</v>
      </c>
      <c r="Z230">
        <f t="shared" si="94"/>
        <v>25</v>
      </c>
      <c r="AC230">
        <f t="shared" si="92"/>
        <v>9.9593113517229342E-5</v>
      </c>
      <c r="AD230">
        <f t="shared" si="92"/>
        <v>1.7446107882369618E-4</v>
      </c>
      <c r="AE230">
        <f t="shared" si="92"/>
        <v>9.9068117954431874E-5</v>
      </c>
      <c r="AF230">
        <f t="shared" si="92"/>
        <v>2.6738605068017874E-4</v>
      </c>
      <c r="AG230">
        <f t="shared" si="92"/>
        <v>0</v>
      </c>
      <c r="AI230" t="str">
        <f t="shared" si="82"/>
        <v>2024-17</v>
      </c>
      <c r="AJ230">
        <f t="shared" si="79"/>
        <v>9.9603033375845532E-5</v>
      </c>
      <c r="AK230">
        <f t="shared" si="79"/>
        <v>1.7449152124539272E-4</v>
      </c>
      <c r="AL230">
        <f t="shared" si="79"/>
        <v>9.9077933499899844E-5</v>
      </c>
      <c r="AM230">
        <f t="shared" si="79"/>
        <v>2.6745756669663051E-4</v>
      </c>
      <c r="AN230">
        <f t="shared" si="79"/>
        <v>0</v>
      </c>
      <c r="AP230" t="str">
        <f t="shared" si="83"/>
        <v>2024-17</v>
      </c>
      <c r="AQ230">
        <f t="shared" ca="1" si="84"/>
        <v>1.802188894529318E-4</v>
      </c>
      <c r="AR230">
        <f t="shared" ca="1" si="84"/>
        <v>2.9462693999216362E-4</v>
      </c>
      <c r="AS230">
        <f t="shared" ca="1" si="84"/>
        <v>1.5775959429626448E-4</v>
      </c>
      <c r="AT230">
        <f t="shared" ca="1" si="84"/>
        <v>3.2256802739689114E-4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2.099018596587858E-2</v>
      </c>
      <c r="AY230">
        <f t="shared" ca="1" si="93"/>
        <v>3.368490619525779E-2</v>
      </c>
      <c r="AZ230">
        <f t="shared" ca="1" si="93"/>
        <v>1.7916494080865274E-2</v>
      </c>
      <c r="BA230">
        <f t="shared" ca="1" si="93"/>
        <v>3.6876154751131013E-2</v>
      </c>
      <c r="BB230" t="e">
        <f t="shared" ca="1" si="93"/>
        <v>#DIV/0!</v>
      </c>
      <c r="BD230">
        <f t="shared" ca="1" si="87"/>
        <v>1.6047931280845062</v>
      </c>
      <c r="BE230">
        <f t="shared" ca="1" si="87"/>
        <v>0.8535652857001903</v>
      </c>
      <c r="BF230">
        <f t="shared" ca="1" si="87"/>
        <v>1.7568283964266203</v>
      </c>
      <c r="BG230">
        <f t="shared" ca="1" si="88"/>
        <v>2.0582238123536993</v>
      </c>
      <c r="BI230" t="str">
        <f t="shared" si="89"/>
        <v>2024-17</v>
      </c>
      <c r="BJ230">
        <f t="shared" ca="1" si="90"/>
        <v>0.84584137500711065</v>
      </c>
      <c r="BK230">
        <f t="shared" ca="1" si="90"/>
        <v>0.94179606658861359</v>
      </c>
      <c r="BL230">
        <f t="shared" ca="1" si="90"/>
        <v>1.3408012829768474</v>
      </c>
      <c r="BM230">
        <f t="shared" ca="1" si="90"/>
        <v>1.4236641355208839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80"/>
        <v>2024-18</v>
      </c>
      <c r="N231">
        <f t="shared" ref="N231:R254" si="95">G231</f>
        <v>399</v>
      </c>
      <c r="O231">
        <f t="shared" si="95"/>
        <v>21</v>
      </c>
      <c r="P231">
        <f t="shared" si="95"/>
        <v>255</v>
      </c>
      <c r="Q231">
        <f t="shared" si="95"/>
        <v>919</v>
      </c>
      <c r="R231">
        <f t="shared" si="95"/>
        <v>0</v>
      </c>
      <c r="U231" t="str">
        <f t="shared" si="81"/>
        <v>2024-18</v>
      </c>
      <c r="V231">
        <f t="shared" si="94"/>
        <v>93606</v>
      </c>
      <c r="W231">
        <f t="shared" si="94"/>
        <v>5091</v>
      </c>
      <c r="X231">
        <f t="shared" si="94"/>
        <v>67498</v>
      </c>
      <c r="Y231">
        <f t="shared" si="94"/>
        <v>119736</v>
      </c>
      <c r="Z231">
        <f t="shared" si="94"/>
        <v>25</v>
      </c>
      <c r="AC231">
        <f t="shared" si="92"/>
        <v>1.0485913003714747E-4</v>
      </c>
      <c r="AD231">
        <f t="shared" si="92"/>
        <v>2.2902012105349256E-4</v>
      </c>
      <c r="AE231">
        <f t="shared" si="92"/>
        <v>1.0228693531093423E-4</v>
      </c>
      <c r="AF231">
        <f t="shared" si="92"/>
        <v>2.844832202881422E-4</v>
      </c>
      <c r="AG231">
        <f t="shared" si="92"/>
        <v>0</v>
      </c>
      <c r="AI231" t="str">
        <f t="shared" si="82"/>
        <v>2024-18</v>
      </c>
      <c r="AJ231">
        <f t="shared" si="79"/>
        <v>1.0487012672345456E-4</v>
      </c>
      <c r="AK231">
        <f t="shared" si="79"/>
        <v>2.290725842860227E-4</v>
      </c>
      <c r="AL231">
        <f t="shared" si="79"/>
        <v>1.022973990876896E-4</v>
      </c>
      <c r="AM231">
        <f t="shared" si="79"/>
        <v>2.845641759410721E-4</v>
      </c>
      <c r="AN231">
        <f t="shared" si="79"/>
        <v>0</v>
      </c>
      <c r="AP231" t="str">
        <f t="shared" si="83"/>
        <v>2024-18</v>
      </c>
      <c r="AQ231">
        <f t="shared" ca="1" si="84"/>
        <v>1.9075630080459883E-4</v>
      </c>
      <c r="AR231">
        <f t="shared" ca="1" si="84"/>
        <v>3.8859971244561135E-4</v>
      </c>
      <c r="AS231">
        <f t="shared" ca="1" si="84"/>
        <v>1.6356379275311552E-4</v>
      </c>
      <c r="AT231">
        <f t="shared" ca="1" si="84"/>
        <v>3.4377408963577068E-4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2.118094226668318E-2</v>
      </c>
      <c r="AY231">
        <f t="shared" ca="1" si="93"/>
        <v>3.4073505907703402E-2</v>
      </c>
      <c r="AZ231">
        <f t="shared" ca="1" si="93"/>
        <v>1.808005787361839E-2</v>
      </c>
      <c r="BA231">
        <f t="shared" ca="1" si="93"/>
        <v>3.7219928840766782E-2</v>
      </c>
      <c r="BB231" t="e">
        <f t="shared" ca="1" si="93"/>
        <v>#DIV/0!</v>
      </c>
      <c r="BD231">
        <f t="shared" ca="1" si="87"/>
        <v>1.6086869733505547</v>
      </c>
      <c r="BE231">
        <f t="shared" ca="1" si="87"/>
        <v>0.85360026225356533</v>
      </c>
      <c r="BF231">
        <f t="shared" ca="1" si="87"/>
        <v>1.7572366881577464</v>
      </c>
      <c r="BG231">
        <f t="shared" ca="1" si="88"/>
        <v>2.0586177932027772</v>
      </c>
      <c r="BI231" t="str">
        <f t="shared" si="89"/>
        <v>2024-18</v>
      </c>
      <c r="BJ231">
        <f t="shared" ca="1" si="90"/>
        <v>0.8478937114586198</v>
      </c>
      <c r="BK231">
        <f t="shared" ca="1" si="90"/>
        <v>0.94183465857559245</v>
      </c>
      <c r="BL231">
        <f t="shared" ca="1" si="90"/>
        <v>1.3411128888673465</v>
      </c>
      <c r="BM231">
        <f t="shared" ca="1" si="90"/>
        <v>1.4239366502986974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80"/>
        <v>2024-19</v>
      </c>
      <c r="N232">
        <f t="shared" si="95"/>
        <v>397</v>
      </c>
      <c r="O232">
        <f t="shared" si="95"/>
        <v>12</v>
      </c>
      <c r="P232">
        <f t="shared" si="95"/>
        <v>264</v>
      </c>
      <c r="Q232">
        <f t="shared" si="95"/>
        <v>876</v>
      </c>
      <c r="R232">
        <f t="shared" si="95"/>
        <v>0</v>
      </c>
      <c r="U232" t="str">
        <f t="shared" si="81"/>
        <v>2024-19</v>
      </c>
      <c r="V232">
        <f t="shared" si="94"/>
        <v>94003</v>
      </c>
      <c r="W232">
        <f t="shared" si="94"/>
        <v>5103</v>
      </c>
      <c r="X232">
        <f t="shared" si="94"/>
        <v>67762</v>
      </c>
      <c r="Y232">
        <f t="shared" si="94"/>
        <v>120612</v>
      </c>
      <c r="Z232">
        <f t="shared" si="94"/>
        <v>25</v>
      </c>
      <c r="AC232">
        <f t="shared" si="92"/>
        <v>1.0434446183226772E-4</v>
      </c>
      <c r="AD232">
        <f t="shared" si="92"/>
        <v>1.3089861901956933E-4</v>
      </c>
      <c r="AE232">
        <f t="shared" si="92"/>
        <v>1.0590789543360457E-4</v>
      </c>
      <c r="AF232">
        <f t="shared" si="92"/>
        <v>2.712494194147701E-4</v>
      </c>
      <c r="AG232">
        <f t="shared" si="92"/>
        <v>0</v>
      </c>
      <c r="AI232" t="str">
        <f t="shared" si="82"/>
        <v>2024-19</v>
      </c>
      <c r="AJ232">
        <f t="shared" si="79"/>
        <v>1.0435535082983495E-4</v>
      </c>
      <c r="AK232">
        <f t="shared" si="79"/>
        <v>1.3091575589826475E-4</v>
      </c>
      <c r="AL232">
        <f t="shared" si="79"/>
        <v>1.0591911320304927E-4</v>
      </c>
      <c r="AM232">
        <f t="shared" si="79"/>
        <v>2.7132301728959718E-4</v>
      </c>
      <c r="AN232">
        <f t="shared" si="79"/>
        <v>0</v>
      </c>
      <c r="AP232" t="str">
        <f t="shared" si="83"/>
        <v>2024-19</v>
      </c>
      <c r="AQ232">
        <f t="shared" ca="1" si="84"/>
        <v>1.9082759477820113E-4</v>
      </c>
      <c r="AR232">
        <f t="shared" ca="1" si="84"/>
        <v>2.2312719738815592E-4</v>
      </c>
      <c r="AS232">
        <f t="shared" ca="1" si="84"/>
        <v>1.7005940540567926E-4</v>
      </c>
      <c r="AT232">
        <f t="shared" ca="1" si="84"/>
        <v>3.2832657726161393E-4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2.137176986146138E-2</v>
      </c>
      <c r="AY232">
        <f t="shared" ca="1" si="93"/>
        <v>3.429663310509156E-2</v>
      </c>
      <c r="AZ232">
        <f t="shared" ca="1" si="93"/>
        <v>1.8250117279024067E-2</v>
      </c>
      <c r="BA232">
        <f t="shared" ca="1" si="93"/>
        <v>3.7548255418028399E-2</v>
      </c>
      <c r="BB232" t="e">
        <f t="shared" ca="1" si="93"/>
        <v>#DIV/0!</v>
      </c>
      <c r="BD232">
        <f t="shared" ca="1" si="87"/>
        <v>1.6047633549964866</v>
      </c>
      <c r="BE232">
        <f t="shared" ca="1" si="87"/>
        <v>0.85393570103585903</v>
      </c>
      <c r="BF232">
        <f t="shared" ca="1" si="87"/>
        <v>1.756909028191308</v>
      </c>
      <c r="BG232">
        <f t="shared" ca="1" si="88"/>
        <v>2.0574254315168052</v>
      </c>
      <c r="BI232" t="str">
        <f t="shared" si="89"/>
        <v>2024-19</v>
      </c>
      <c r="BJ232">
        <f t="shared" ca="1" si="90"/>
        <v>0.84582568244881884</v>
      </c>
      <c r="BK232">
        <f t="shared" ca="1" si="90"/>
        <v>0.94220477077560583</v>
      </c>
      <c r="BL232">
        <f t="shared" ca="1" si="90"/>
        <v>1.3408628206738484</v>
      </c>
      <c r="BM232">
        <f t="shared" ca="1" si="90"/>
        <v>1.4231118990939458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80"/>
        <v>2024-20</v>
      </c>
      <c r="N233">
        <f t="shared" si="95"/>
        <v>379</v>
      </c>
      <c r="O233">
        <f t="shared" si="95"/>
        <v>14</v>
      </c>
      <c r="P233">
        <f t="shared" si="95"/>
        <v>268</v>
      </c>
      <c r="Q233">
        <f t="shared" si="95"/>
        <v>876</v>
      </c>
      <c r="R233">
        <f t="shared" si="95"/>
        <v>0</v>
      </c>
      <c r="U233" t="str">
        <f t="shared" si="81"/>
        <v>2024-20</v>
      </c>
      <c r="V233">
        <f t="shared" si="94"/>
        <v>94382</v>
      </c>
      <c r="W233">
        <f t="shared" si="94"/>
        <v>5117</v>
      </c>
      <c r="X233">
        <f t="shared" si="94"/>
        <v>68030</v>
      </c>
      <c r="Y233">
        <f t="shared" si="94"/>
        <v>121488</v>
      </c>
      <c r="Z233">
        <f t="shared" si="94"/>
        <v>25</v>
      </c>
      <c r="AC233">
        <f t="shared" si="92"/>
        <v>9.9623873875649948E-5</v>
      </c>
      <c r="AD233">
        <f t="shared" si="92"/>
        <v>1.5273504832973315E-4</v>
      </c>
      <c r="AE233">
        <f t="shared" si="92"/>
        <v>1.075239481509893E-4</v>
      </c>
      <c r="AF233">
        <f t="shared" si="92"/>
        <v>2.713230156252323E-4</v>
      </c>
      <c r="AG233">
        <f t="shared" si="92"/>
        <v>0</v>
      </c>
      <c r="AI233" t="str">
        <f t="shared" si="82"/>
        <v>2024-20</v>
      </c>
      <c r="AJ233">
        <f t="shared" si="79"/>
        <v>9.9633799863188758E-5</v>
      </c>
      <c r="AK233">
        <f t="shared" si="79"/>
        <v>1.5275838018535229E-4</v>
      </c>
      <c r="AL233">
        <f t="shared" si="79"/>
        <v>1.075355108974179E-4</v>
      </c>
      <c r="AM233">
        <f t="shared" si="79"/>
        <v>2.7139665344904523E-4</v>
      </c>
      <c r="AN233">
        <f t="shared" si="79"/>
        <v>0</v>
      </c>
      <c r="AP233" t="str">
        <f t="shared" si="83"/>
        <v>2024-20</v>
      </c>
      <c r="AQ233">
        <f t="shared" ca="1" si="84"/>
        <v>1.8316078774768756E-4</v>
      </c>
      <c r="AR233">
        <f t="shared" ca="1" si="84"/>
        <v>2.615753834592316E-4</v>
      </c>
      <c r="AS233">
        <f t="shared" ca="1" si="84"/>
        <v>1.7337319900593759E-4</v>
      </c>
      <c r="AT233">
        <f t="shared" ca="1" si="84"/>
        <v>3.2896551611623809E-4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2.1554930649209068E-2</v>
      </c>
      <c r="AY233">
        <f t="shared" ca="1" si="93"/>
        <v>3.455820848855079E-2</v>
      </c>
      <c r="AZ233">
        <f t="shared" ca="1" si="93"/>
        <v>1.8423490478030005E-2</v>
      </c>
      <c r="BA233">
        <f t="shared" ca="1" si="93"/>
        <v>3.787722093414464E-2</v>
      </c>
      <c r="BB233" t="e">
        <f t="shared" ca="1" si="93"/>
        <v>#DIV/0!</v>
      </c>
      <c r="BD233">
        <f t="shared" ca="1" si="87"/>
        <v>1.6032623370940358</v>
      </c>
      <c r="BE233">
        <f t="shared" ca="1" si="87"/>
        <v>0.85472279070895696</v>
      </c>
      <c r="BF233">
        <f t="shared" ca="1" si="87"/>
        <v>1.757241605207136</v>
      </c>
      <c r="BG233">
        <f t="shared" ca="1" si="88"/>
        <v>2.0559199126415915</v>
      </c>
      <c r="BI233" t="str">
        <f t="shared" si="89"/>
        <v>2024-20</v>
      </c>
      <c r="BJ233">
        <f t="shared" ca="1" si="90"/>
        <v>0.84503453807992768</v>
      </c>
      <c r="BK233">
        <f t="shared" ca="1" si="90"/>
        <v>0.94307321982173598</v>
      </c>
      <c r="BL233">
        <f t="shared" ca="1" si="90"/>
        <v>1.3411166415310349</v>
      </c>
      <c r="BM233">
        <f t="shared" ca="1" si="90"/>
        <v>1.4220705384726533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80"/>
        <v>2024-21</v>
      </c>
      <c r="N234">
        <f t="shared" si="95"/>
        <v>398</v>
      </c>
      <c r="O234">
        <f t="shared" si="95"/>
        <v>15</v>
      </c>
      <c r="P234">
        <f t="shared" si="95"/>
        <v>280</v>
      </c>
      <c r="Q234">
        <f t="shared" si="95"/>
        <v>897</v>
      </c>
      <c r="R234">
        <f t="shared" si="95"/>
        <v>0</v>
      </c>
      <c r="U234" t="str">
        <f t="shared" si="81"/>
        <v>2024-21</v>
      </c>
      <c r="V234">
        <f t="shared" si="94"/>
        <v>94780</v>
      </c>
      <c r="W234">
        <f t="shared" si="94"/>
        <v>5132</v>
      </c>
      <c r="X234">
        <f t="shared" si="94"/>
        <v>68310</v>
      </c>
      <c r="Y234">
        <f t="shared" si="94"/>
        <v>122385</v>
      </c>
      <c r="Z234">
        <f t="shared" si="94"/>
        <v>25</v>
      </c>
      <c r="AC234">
        <f t="shared" si="92"/>
        <v>1.0462863407055335E-4</v>
      </c>
      <c r="AD234">
        <f t="shared" si="92"/>
        <v>1.6366969273743016E-4</v>
      </c>
      <c r="AE234">
        <f t="shared" si="92"/>
        <v>1.1235053366503491E-4</v>
      </c>
      <c r="AF234">
        <f t="shared" si="92"/>
        <v>2.779027359013157E-4</v>
      </c>
      <c r="AG234">
        <f t="shared" si="92"/>
        <v>0</v>
      </c>
      <c r="AI234" t="str">
        <f t="shared" si="82"/>
        <v>2024-21</v>
      </c>
      <c r="AJ234">
        <f t="shared" si="79"/>
        <v>1.0463958246264508E-4</v>
      </c>
      <c r="AK234">
        <f t="shared" si="79"/>
        <v>1.6369648525633686E-4</v>
      </c>
      <c r="AL234">
        <f t="shared" si="79"/>
        <v>1.1236315784390918E-4</v>
      </c>
      <c r="AM234">
        <f t="shared" si="79"/>
        <v>2.7797998909041084E-4</v>
      </c>
      <c r="AN234">
        <f t="shared" si="79"/>
        <v>0</v>
      </c>
      <c r="AP234" t="str">
        <f t="shared" si="83"/>
        <v>2024-21</v>
      </c>
      <c r="AQ234">
        <f t="shared" ca="1" si="84"/>
        <v>1.9338427726751746E-4</v>
      </c>
      <c r="AR234">
        <f t="shared" ca="1" si="84"/>
        <v>2.8161929962641904E-4</v>
      </c>
      <c r="AS234">
        <f t="shared" ca="1" si="84"/>
        <v>1.8191048662391447E-4</v>
      </c>
      <c r="AT234">
        <f t="shared" ca="1" si="84"/>
        <v>3.3750942626451961E-4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2.1748314926476584E-2</v>
      </c>
      <c r="AY234">
        <f t="shared" ca="1" si="93"/>
        <v>3.4839827788177208E-2</v>
      </c>
      <c r="AZ234">
        <f t="shared" ca="1" si="93"/>
        <v>1.860540096465392E-2</v>
      </c>
      <c r="BA234">
        <f t="shared" ca="1" si="93"/>
        <v>3.8214730360409156E-2</v>
      </c>
      <c r="BB234" t="e">
        <f t="shared" ca="1" si="93"/>
        <v>#DIV/0!</v>
      </c>
      <c r="BD234">
        <f t="shared" ca="1" si="87"/>
        <v>1.6019552735905487</v>
      </c>
      <c r="BE234">
        <f t="shared" ca="1" si="87"/>
        <v>0.85548701255946713</v>
      </c>
      <c r="BF234">
        <f t="shared" ca="1" si="87"/>
        <v>1.7571352304580719</v>
      </c>
      <c r="BG234">
        <f t="shared" ca="1" si="88"/>
        <v>2.0539589785250292</v>
      </c>
      <c r="BI234" t="str">
        <f t="shared" si="89"/>
        <v>2024-21</v>
      </c>
      <c r="BJ234">
        <f t="shared" ca="1" si="90"/>
        <v>0.84434562162604754</v>
      </c>
      <c r="BK234">
        <f t="shared" ca="1" si="90"/>
        <v>0.94391643725907715</v>
      </c>
      <c r="BL234">
        <f t="shared" ca="1" si="90"/>
        <v>1.3410354569370748</v>
      </c>
      <c r="BM234">
        <f t="shared" ca="1" si="90"/>
        <v>1.4207141691812706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80"/>
        <v>2024-22</v>
      </c>
      <c r="N235">
        <f t="shared" si="95"/>
        <v>410</v>
      </c>
      <c r="O235">
        <f t="shared" si="95"/>
        <v>11</v>
      </c>
      <c r="P235">
        <f t="shared" si="95"/>
        <v>239</v>
      </c>
      <c r="Q235">
        <f t="shared" si="95"/>
        <v>895</v>
      </c>
      <c r="R235">
        <f t="shared" si="95"/>
        <v>0</v>
      </c>
      <c r="U235" t="str">
        <f t="shared" si="81"/>
        <v>2024-22</v>
      </c>
      <c r="V235">
        <f t="shared" si="94"/>
        <v>95190</v>
      </c>
      <c r="W235">
        <f t="shared" si="94"/>
        <v>5143</v>
      </c>
      <c r="X235">
        <f t="shared" si="94"/>
        <v>68549</v>
      </c>
      <c r="Y235">
        <f t="shared" si="94"/>
        <v>123280</v>
      </c>
      <c r="Z235">
        <f t="shared" si="94"/>
        <v>25</v>
      </c>
      <c r="AC235">
        <f t="shared" si="92"/>
        <v>1.0779454464955205E-4</v>
      </c>
      <c r="AD235">
        <f t="shared" si="92"/>
        <v>1.2004408891993059E-4</v>
      </c>
      <c r="AE235">
        <f t="shared" si="92"/>
        <v>9.5909981058781989E-5</v>
      </c>
      <c r="AF235">
        <f t="shared" si="92"/>
        <v>2.7736018799752454E-4</v>
      </c>
      <c r="AG235">
        <f t="shared" si="92"/>
        <v>0</v>
      </c>
      <c r="AI235" t="str">
        <f t="shared" si="82"/>
        <v>2024-22</v>
      </c>
      <c r="AJ235">
        <f t="shared" si="79"/>
        <v>1.0780616567048967E-4</v>
      </c>
      <c r="AK235">
        <f t="shared" si="79"/>
        <v>1.2005850137744952E-4</v>
      </c>
      <c r="AL235">
        <f t="shared" si="79"/>
        <v>9.5919180739157081E-5</v>
      </c>
      <c r="AM235">
        <f t="shared" si="79"/>
        <v>2.7743713979379921E-4</v>
      </c>
      <c r="AN235">
        <f t="shared" si="79"/>
        <v>0</v>
      </c>
      <c r="AP235" t="str">
        <f t="shared" si="83"/>
        <v>2024-22</v>
      </c>
      <c r="AQ235">
        <f t="shared" ca="1" si="84"/>
        <v>2.0029408235299726E-4</v>
      </c>
      <c r="AR235">
        <f t="shared" ca="1" si="84"/>
        <v>2.0751390862607368E-4</v>
      </c>
      <c r="AS235">
        <f t="shared" ca="1" si="84"/>
        <v>1.5593478289020372E-4</v>
      </c>
      <c r="AT235">
        <f t="shared" ca="1" si="84"/>
        <v>3.374142791075162E-4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2.194860900882958E-2</v>
      </c>
      <c r="AY235">
        <f t="shared" ca="1" si="93"/>
        <v>3.5047341696803284E-2</v>
      </c>
      <c r="AZ235">
        <f t="shared" ca="1" si="93"/>
        <v>1.8761335747544124E-2</v>
      </c>
      <c r="BA235">
        <f t="shared" ca="1" si="93"/>
        <v>3.8552144639516672E-2</v>
      </c>
      <c r="BB235" t="e">
        <f t="shared" ca="1" si="93"/>
        <v>#DIV/0!</v>
      </c>
      <c r="BD235">
        <f t="shared" ca="1" si="87"/>
        <v>1.5967910168113291</v>
      </c>
      <c r="BE235">
        <f t="shared" ca="1" si="87"/>
        <v>0.85478472644880288</v>
      </c>
      <c r="BF235">
        <f t="shared" ca="1" si="87"/>
        <v>1.7564732518588195</v>
      </c>
      <c r="BG235">
        <f t="shared" ca="1" si="88"/>
        <v>2.0548720601923658</v>
      </c>
      <c r="BI235" t="str">
        <f t="shared" si="89"/>
        <v>2024-22</v>
      </c>
      <c r="BJ235">
        <f t="shared" ca="1" si="90"/>
        <v>0.84162368695510414</v>
      </c>
      <c r="BK235">
        <f t="shared" ca="1" si="90"/>
        <v>0.94314155769482588</v>
      </c>
      <c r="BL235">
        <f t="shared" ca="1" si="90"/>
        <v>1.3405302386943676</v>
      </c>
      <c r="BM235">
        <f t="shared" ca="1" si="90"/>
        <v>1.4213457436557211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80"/>
        <v>2024-23</v>
      </c>
      <c r="N236">
        <f t="shared" si="95"/>
        <v>404</v>
      </c>
      <c r="O236">
        <f t="shared" si="95"/>
        <v>17</v>
      </c>
      <c r="P236">
        <f t="shared" si="95"/>
        <v>232</v>
      </c>
      <c r="Q236">
        <f t="shared" si="95"/>
        <v>859</v>
      </c>
      <c r="R236">
        <f t="shared" si="95"/>
        <v>0</v>
      </c>
      <c r="U236" t="str">
        <f t="shared" si="81"/>
        <v>2024-23</v>
      </c>
      <c r="V236">
        <f t="shared" si="94"/>
        <v>95594</v>
      </c>
      <c r="W236">
        <f t="shared" si="94"/>
        <v>5160</v>
      </c>
      <c r="X236">
        <f t="shared" si="94"/>
        <v>68781</v>
      </c>
      <c r="Y236">
        <f t="shared" si="94"/>
        <v>124139</v>
      </c>
      <c r="Z236">
        <f t="shared" si="94"/>
        <v>25</v>
      </c>
      <c r="AC236">
        <f t="shared" si="92"/>
        <v>1.0622851436267362E-4</v>
      </c>
      <c r="AD236">
        <f t="shared" si="92"/>
        <v>1.8554495645150729E-4</v>
      </c>
      <c r="AE236">
        <f t="shared" si="92"/>
        <v>9.3109832277887903E-5</v>
      </c>
      <c r="AF236">
        <f t="shared" si="92"/>
        <v>2.6627765536789714E-4</v>
      </c>
      <c r="AG236">
        <f t="shared" si="92"/>
        <v>0</v>
      </c>
      <c r="AI236" t="str">
        <f t="shared" si="82"/>
        <v>2024-23</v>
      </c>
      <c r="AJ236">
        <f t="shared" si="79"/>
        <v>1.0623980015874384E-4</v>
      </c>
      <c r="AK236">
        <f t="shared" si="79"/>
        <v>1.8557939030388313E-4</v>
      </c>
      <c r="AL236">
        <f t="shared" si="79"/>
        <v>9.3118502593340994E-5</v>
      </c>
      <c r="AM236">
        <f t="shared" si="79"/>
        <v>2.6634857961738476E-4</v>
      </c>
      <c r="AN236">
        <f t="shared" si="79"/>
        <v>0</v>
      </c>
      <c r="AP236" t="str">
        <f t="shared" si="83"/>
        <v>2024-23</v>
      </c>
      <c r="AQ236">
        <f t="shared" ca="1" si="84"/>
        <v>1.9843172988723561E-4</v>
      </c>
      <c r="AR236">
        <f t="shared" ca="1" si="84"/>
        <v>3.2226657944013577E-4</v>
      </c>
      <c r="AS236">
        <f t="shared" ca="1" si="84"/>
        <v>1.5201178630696173E-4</v>
      </c>
      <c r="AT236">
        <f t="shared" ca="1" si="84"/>
        <v>3.2447088268074001E-4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2.2147040738716817E-2</v>
      </c>
      <c r="AY236">
        <f t="shared" ca="1" si="93"/>
        <v>3.5369608276243421E-2</v>
      </c>
      <c r="AZ236">
        <f t="shared" ca="1" si="93"/>
        <v>1.8913347533851085E-2</v>
      </c>
      <c r="BA236">
        <f t="shared" ca="1" si="93"/>
        <v>3.8876615522197414E-2</v>
      </c>
      <c r="BB236" t="e">
        <f t="shared" ca="1" si="93"/>
        <v>#DIV/0!</v>
      </c>
      <c r="BD236">
        <f t="shared" ca="1" si="87"/>
        <v>1.5970354095394466</v>
      </c>
      <c r="BE236">
        <f t="shared" ca="1" si="87"/>
        <v>0.85398982902430476</v>
      </c>
      <c r="BF236">
        <f t="shared" ca="1" si="87"/>
        <v>1.7553864636296279</v>
      </c>
      <c r="BG236">
        <f t="shared" ca="1" si="88"/>
        <v>2.0555121430839303</v>
      </c>
      <c r="BI236" t="str">
        <f t="shared" si="89"/>
        <v>2024-23</v>
      </c>
      <c r="BJ236">
        <f t="shared" ca="1" si="90"/>
        <v>0.84175249949646846</v>
      </c>
      <c r="BK236">
        <f t="shared" ca="1" si="90"/>
        <v>0.94226449383073063</v>
      </c>
      <c r="BL236">
        <f t="shared" ca="1" si="90"/>
        <v>1.3397008081962107</v>
      </c>
      <c r="BM236">
        <f t="shared" ca="1" si="90"/>
        <v>1.4217884861072521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80"/>
        <v>2024-24</v>
      </c>
      <c r="N237">
        <f t="shared" si="95"/>
        <v>353</v>
      </c>
      <c r="O237">
        <f t="shared" si="95"/>
        <v>15</v>
      </c>
      <c r="P237">
        <f t="shared" si="95"/>
        <v>245</v>
      </c>
      <c r="Q237">
        <f t="shared" si="95"/>
        <v>860</v>
      </c>
      <c r="R237">
        <f t="shared" si="95"/>
        <v>0</v>
      </c>
      <c r="U237" t="str">
        <f t="shared" si="81"/>
        <v>2024-24</v>
      </c>
      <c r="V237">
        <f t="shared" si="94"/>
        <v>95947</v>
      </c>
      <c r="W237">
        <f t="shared" si="94"/>
        <v>5175</v>
      </c>
      <c r="X237">
        <f t="shared" si="94"/>
        <v>69026</v>
      </c>
      <c r="Y237">
        <f t="shared" si="94"/>
        <v>124999</v>
      </c>
      <c r="Z237">
        <f t="shared" si="94"/>
        <v>25</v>
      </c>
      <c r="AC237">
        <f t="shared" si="92"/>
        <v>9.2828340150387172E-5</v>
      </c>
      <c r="AD237">
        <f t="shared" si="92"/>
        <v>1.637465203864418E-4</v>
      </c>
      <c r="AE237">
        <f t="shared" si="92"/>
        <v>9.833634965034404E-5</v>
      </c>
      <c r="AF237">
        <f t="shared" si="92"/>
        <v>2.6665864623606669E-4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9.2836958117741805E-5</v>
      </c>
      <c r="AK237">
        <f t="shared" si="96"/>
        <v>1.6377333806664212E-4</v>
      </c>
      <c r="AL237">
        <f t="shared" si="96"/>
        <v>9.8346020718291554E-5</v>
      </c>
      <c r="AM237">
        <f t="shared" si="96"/>
        <v>2.6672977361738668E-4</v>
      </c>
      <c r="AN237">
        <f t="shared" si="96"/>
        <v>0</v>
      </c>
      <c r="AP237" t="str">
        <f t="shared" si="83"/>
        <v>2024-24</v>
      </c>
      <c r="AQ237">
        <f t="shared" ca="1" si="84"/>
        <v>1.7431876092298648E-4</v>
      </c>
      <c r="AR237">
        <f t="shared" ca="1" si="84"/>
        <v>2.8573270996449395E-4</v>
      </c>
      <c r="AS237">
        <f t="shared" ca="1" si="84"/>
        <v>1.612136499364672E-4</v>
      </c>
      <c r="AT237">
        <f t="shared" ca="1" si="84"/>
        <v>3.2547926563853839E-4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2.2321359499639804E-2</v>
      </c>
      <c r="AY237">
        <f t="shared" ca="1" si="93"/>
        <v>3.5655340986207915E-2</v>
      </c>
      <c r="AZ237">
        <f t="shared" ca="1" si="93"/>
        <v>1.9074561183787551E-2</v>
      </c>
      <c r="BA237">
        <f t="shared" ca="1" si="93"/>
        <v>3.9202094787835949E-2</v>
      </c>
      <c r="BB237" t="e">
        <f t="shared" ca="1" si="93"/>
        <v>#DIV/0!</v>
      </c>
      <c r="BD237">
        <f t="shared" ca="1" si="87"/>
        <v>1.5973642190917305</v>
      </c>
      <c r="BE237">
        <f t="shared" ca="1" si="87"/>
        <v>0.85454298534528572</v>
      </c>
      <c r="BF237">
        <f t="shared" ca="1" si="87"/>
        <v>1.7562592810921103</v>
      </c>
      <c r="BG237">
        <f t="shared" ca="1" si="88"/>
        <v>2.0552029695527581</v>
      </c>
      <c r="BI237" t="str">
        <f t="shared" si="89"/>
        <v>2024-24</v>
      </c>
      <c r="BJ237">
        <f t="shared" ca="1" si="90"/>
        <v>0.84192580577436327</v>
      </c>
      <c r="BK237">
        <f t="shared" ca="1" si="90"/>
        <v>0.94287482845426351</v>
      </c>
      <c r="BL237">
        <f t="shared" ca="1" si="90"/>
        <v>1.3403669374413216</v>
      </c>
      <c r="BM237">
        <f t="shared" ca="1" si="90"/>
        <v>1.4215746321690454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80"/>
        <v>2024-25</v>
      </c>
      <c r="N238">
        <f t="shared" si="95"/>
        <v>410</v>
      </c>
      <c r="O238">
        <f t="shared" si="95"/>
        <v>13</v>
      </c>
      <c r="P238">
        <f t="shared" si="95"/>
        <v>284</v>
      </c>
      <c r="Q238">
        <f t="shared" si="95"/>
        <v>919</v>
      </c>
      <c r="R238">
        <f t="shared" si="95"/>
        <v>0</v>
      </c>
      <c r="U238" t="str">
        <f t="shared" si="81"/>
        <v>2024-25</v>
      </c>
      <c r="V238">
        <f t="shared" si="94"/>
        <v>96357</v>
      </c>
      <c r="W238">
        <f t="shared" si="94"/>
        <v>5188</v>
      </c>
      <c r="X238">
        <f t="shared" si="94"/>
        <v>69310</v>
      </c>
      <c r="Y238">
        <f t="shared" si="94"/>
        <v>125918</v>
      </c>
      <c r="Z238">
        <f t="shared" si="94"/>
        <v>25</v>
      </c>
      <c r="AC238">
        <f t="shared" si="92"/>
        <v>1.0782762833131486E-4</v>
      </c>
      <c r="AD238">
        <f t="shared" si="92"/>
        <v>1.4193689267387271E-4</v>
      </c>
      <c r="AE238">
        <f t="shared" si="92"/>
        <v>1.1400110147543116E-4</v>
      </c>
      <c r="AF238">
        <f t="shared" si="92"/>
        <v>2.8502867500124836E-4</v>
      </c>
      <c r="AG238">
        <f t="shared" si="92"/>
        <v>0</v>
      </c>
      <c r="AI238" t="str">
        <f t="shared" si="82"/>
        <v>2024-25</v>
      </c>
      <c r="AJ238">
        <f t="shared" si="96"/>
        <v>1.0783925648706856E-4</v>
      </c>
      <c r="AK238">
        <f t="shared" si="96"/>
        <v>1.4195704185376357E-4</v>
      </c>
      <c r="AL238">
        <f t="shared" si="96"/>
        <v>1.1401409933179207E-4</v>
      </c>
      <c r="AM238">
        <f t="shared" si="96"/>
        <v>2.8510994144085585E-4</v>
      </c>
      <c r="AN238">
        <f t="shared" si="96"/>
        <v>0</v>
      </c>
      <c r="AP238" t="str">
        <f t="shared" si="83"/>
        <v>2024-25</v>
      </c>
      <c r="AQ238">
        <f t="shared" ca="1" si="84"/>
        <v>2.0356329312084439E-4</v>
      </c>
      <c r="AR238">
        <f t="shared" ca="1" si="84"/>
        <v>2.4883125687563283E-4</v>
      </c>
      <c r="AS238">
        <f t="shared" ca="1" si="84"/>
        <v>1.8767538653208541E-4</v>
      </c>
      <c r="AT238">
        <f t="shared" ca="1" si="84"/>
        <v>3.484902868890291E-4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2.2524922792760648E-2</v>
      </c>
      <c r="AY238">
        <f t="shared" ca="1" si="93"/>
        <v>3.5904172243083544E-2</v>
      </c>
      <c r="AZ238">
        <f t="shared" ca="1" si="93"/>
        <v>1.9262236570319637E-2</v>
      </c>
      <c r="BA238">
        <f t="shared" ca="1" si="93"/>
        <v>3.9550585074724975E-2</v>
      </c>
      <c r="BB238" t="e">
        <f t="shared" ca="1" si="93"/>
        <v>#DIV/0!</v>
      </c>
      <c r="BD238">
        <f t="shared" ca="1" si="87"/>
        <v>1.5939753744515783</v>
      </c>
      <c r="BE238">
        <f t="shared" ca="1" si="87"/>
        <v>0.85515216844651676</v>
      </c>
      <c r="BF238">
        <f t="shared" ca="1" si="87"/>
        <v>1.755858851930727</v>
      </c>
      <c r="BG238">
        <f t="shared" ca="1" si="88"/>
        <v>2.0532706537135357</v>
      </c>
      <c r="BI238" t="str">
        <f t="shared" si="89"/>
        <v>2024-25</v>
      </c>
      <c r="BJ238">
        <f t="shared" ca="1" si="90"/>
        <v>0.84013964096598492</v>
      </c>
      <c r="BK238">
        <f t="shared" ca="1" si="90"/>
        <v>0.94354698119780089</v>
      </c>
      <c r="BL238">
        <f t="shared" ca="1" si="90"/>
        <v>1.3400613322186283</v>
      </c>
      <c r="BM238">
        <f t="shared" ca="1" si="90"/>
        <v>1.4202380580111291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80"/>
        <v>2024-26</v>
      </c>
      <c r="N239">
        <f t="shared" si="95"/>
        <v>380</v>
      </c>
      <c r="O239">
        <f t="shared" si="95"/>
        <v>19</v>
      </c>
      <c r="P239">
        <f t="shared" si="95"/>
        <v>251</v>
      </c>
      <c r="Q239">
        <f t="shared" si="95"/>
        <v>936</v>
      </c>
      <c r="R239">
        <f t="shared" si="95"/>
        <v>0</v>
      </c>
      <c r="U239" t="str">
        <f t="shared" si="81"/>
        <v>2024-26</v>
      </c>
      <c r="V239">
        <f t="shared" si="94"/>
        <v>96737</v>
      </c>
      <c r="W239">
        <f t="shared" si="94"/>
        <v>5207</v>
      </c>
      <c r="X239">
        <f t="shared" si="94"/>
        <v>69561</v>
      </c>
      <c r="Y239">
        <f t="shared" si="94"/>
        <v>126854</v>
      </c>
      <c r="Z239">
        <f t="shared" si="94"/>
        <v>25</v>
      </c>
      <c r="AC239">
        <f t="shared" si="92"/>
        <v>9.9948579086285867E-5</v>
      </c>
      <c r="AD239">
        <f t="shared" si="92"/>
        <v>2.0747567620690784E-4</v>
      </c>
      <c r="AE239">
        <f t="shared" si="92"/>
        <v>1.0076598204679396E-4</v>
      </c>
      <c r="AF239">
        <f t="shared" si="92"/>
        <v>2.9038400803147563E-4</v>
      </c>
      <c r="AG239">
        <f t="shared" si="92"/>
        <v>0</v>
      </c>
      <c r="AI239" t="str">
        <f t="shared" si="82"/>
        <v>2024-26</v>
      </c>
      <c r="AJ239">
        <f t="shared" si="96"/>
        <v>9.9958569886624322E-5</v>
      </c>
      <c r="AK239">
        <f t="shared" si="96"/>
        <v>2.0751873204074463E-4</v>
      </c>
      <c r="AL239">
        <f t="shared" si="96"/>
        <v>1.0077613693846394E-4</v>
      </c>
      <c r="AM239">
        <f t="shared" si="96"/>
        <v>2.9046835743901545E-4</v>
      </c>
      <c r="AN239">
        <f t="shared" si="96"/>
        <v>0</v>
      </c>
      <c r="AP239" t="str">
        <f t="shared" si="83"/>
        <v>2024-26</v>
      </c>
      <c r="AQ239">
        <f t="shared" ca="1" si="84"/>
        <v>1.8968892354580272E-4</v>
      </c>
      <c r="AR239">
        <f t="shared" ca="1" si="84"/>
        <v>3.6545720705247041E-4</v>
      </c>
      <c r="AS239">
        <f t="shared" ca="1" si="84"/>
        <v>1.6657514665544129E-4</v>
      </c>
      <c r="AT239">
        <f t="shared" ca="1" si="84"/>
        <v>3.5563429262828057E-4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2.2714611716306451E-2</v>
      </c>
      <c r="AY239">
        <f t="shared" ca="1" si="97"/>
        <v>3.6269629450136016E-2</v>
      </c>
      <c r="AZ239">
        <f t="shared" ca="1" si="97"/>
        <v>1.9428811716975077E-2</v>
      </c>
      <c r="BA239">
        <f t="shared" ca="1" si="97"/>
        <v>3.9906219367353259E-2</v>
      </c>
      <c r="BB239" t="e">
        <f t="shared" ca="1" si="97"/>
        <v>#DIV/0!</v>
      </c>
      <c r="BD239">
        <f t="shared" ca="1" si="87"/>
        <v>1.596753222248507</v>
      </c>
      <c r="BE239">
        <f t="shared" ca="1" si="87"/>
        <v>0.85534421453603138</v>
      </c>
      <c r="BF239">
        <f t="shared" ca="1" si="87"/>
        <v>1.7568523673554688</v>
      </c>
      <c r="BG239">
        <f t="shared" ca="1" si="88"/>
        <v>2.053971182009394</v>
      </c>
      <c r="BI239" t="str">
        <f t="shared" si="89"/>
        <v>2024-26</v>
      </c>
      <c r="BJ239">
        <f t="shared" ca="1" si="90"/>
        <v>0.84160376650278801</v>
      </c>
      <c r="BK239">
        <f t="shared" ca="1" si="90"/>
        <v>0.94375887858249852</v>
      </c>
      <c r="BL239">
        <f t="shared" ca="1" si="90"/>
        <v>1.3408195774512648</v>
      </c>
      <c r="BM239">
        <f t="shared" ca="1" si="90"/>
        <v>1.4207226102764101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80"/>
        <v>2024-27</v>
      </c>
      <c r="N240">
        <f t="shared" si="95"/>
        <v>347</v>
      </c>
      <c r="O240">
        <f t="shared" si="95"/>
        <v>18</v>
      </c>
      <c r="P240">
        <f t="shared" si="95"/>
        <v>200</v>
      </c>
      <c r="Q240">
        <f t="shared" si="95"/>
        <v>749</v>
      </c>
      <c r="R240">
        <f t="shared" si="95"/>
        <v>0</v>
      </c>
      <c r="U240" t="str">
        <f t="shared" si="81"/>
        <v>2024-27</v>
      </c>
      <c r="V240">
        <f t="shared" si="94"/>
        <v>97084</v>
      </c>
      <c r="W240">
        <f t="shared" si="94"/>
        <v>5225</v>
      </c>
      <c r="X240">
        <f t="shared" si="94"/>
        <v>69761</v>
      </c>
      <c r="Y240">
        <f t="shared" si="94"/>
        <v>127603</v>
      </c>
      <c r="Z240">
        <f t="shared" si="94"/>
        <v>25</v>
      </c>
      <c r="AC240">
        <f t="shared" si="92"/>
        <v>9.1277957162491858E-5</v>
      </c>
      <c r="AD240">
        <f t="shared" si="92"/>
        <v>1.9659669280674546E-4</v>
      </c>
      <c r="AE240">
        <f t="shared" si="92"/>
        <v>8.0299710639992705E-5</v>
      </c>
      <c r="AF240">
        <f t="shared" si="92"/>
        <v>2.3243675020528291E-4</v>
      </c>
      <c r="AG240">
        <f t="shared" si="92"/>
        <v>0</v>
      </c>
      <c r="AI240" t="str">
        <f t="shared" si="82"/>
        <v>2024-27</v>
      </c>
      <c r="AJ240">
        <f t="shared" si="96"/>
        <v>9.1286289651878959E-5</v>
      </c>
      <c r="AK240">
        <f t="shared" si="96"/>
        <v>1.966353512999242E-4</v>
      </c>
      <c r="AL240">
        <f t="shared" si="96"/>
        <v>8.0306159244512203E-5</v>
      </c>
      <c r="AM240">
        <f t="shared" si="96"/>
        <v>2.3249079065600507E-4</v>
      </c>
      <c r="AN240">
        <f t="shared" si="96"/>
        <v>0</v>
      </c>
      <c r="AP240" t="str">
        <f t="shared" si="83"/>
        <v>2024-27</v>
      </c>
      <c r="AQ240">
        <f t="shared" ca="1" si="84"/>
        <v>1.7415135115424638E-4</v>
      </c>
      <c r="AR240">
        <f t="shared" ca="1" si="84"/>
        <v>3.479141220491541E-4</v>
      </c>
      <c r="AS240">
        <f t="shared" ca="1" si="84"/>
        <v>1.3329230957909884E-4</v>
      </c>
      <c r="AT240">
        <f t="shared" ca="1" si="84"/>
        <v>2.8512614575029174E-4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2.2888763067460696E-2</v>
      </c>
      <c r="AY240">
        <f t="shared" ca="1" si="97"/>
        <v>3.661754357218517E-2</v>
      </c>
      <c r="AZ240">
        <f t="shared" ca="1" si="97"/>
        <v>1.9562104026554176E-2</v>
      </c>
      <c r="BA240">
        <f t="shared" ca="1" si="97"/>
        <v>4.0191345513103549E-2</v>
      </c>
      <c r="BB240" t="e">
        <f t="shared" ca="1" si="97"/>
        <v>#DIV/0!</v>
      </c>
      <c r="BD240">
        <f t="shared" ca="1" si="87"/>
        <v>1.599804387168553</v>
      </c>
      <c r="BE240">
        <f t="shared" ca="1" si="87"/>
        <v>0.85465972839590487</v>
      </c>
      <c r="BF240">
        <f t="shared" ca="1" si="87"/>
        <v>1.7559422234677542</v>
      </c>
      <c r="BG240">
        <f t="shared" ca="1" si="88"/>
        <v>2.0545512618962989</v>
      </c>
      <c r="BI240" t="str">
        <f t="shared" si="89"/>
        <v>2024-27</v>
      </c>
      <c r="BJ240">
        <f t="shared" ca="1" si="90"/>
        <v>0.84321194981699854</v>
      </c>
      <c r="BK240">
        <f t="shared" ca="1" si="90"/>
        <v>0.94300363892455397</v>
      </c>
      <c r="BL240">
        <f t="shared" ca="1" si="90"/>
        <v>1.3401249608940511</v>
      </c>
      <c r="BM240">
        <f t="shared" ca="1" si="90"/>
        <v>1.4211238489200244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80"/>
        <v>2024-28</v>
      </c>
      <c r="N241">
        <f t="shared" si="95"/>
        <v>413</v>
      </c>
      <c r="O241">
        <f t="shared" si="95"/>
        <v>14</v>
      </c>
      <c r="P241">
        <f t="shared" si="95"/>
        <v>242</v>
      </c>
      <c r="Q241">
        <f t="shared" si="95"/>
        <v>859</v>
      </c>
      <c r="R241">
        <f t="shared" si="95"/>
        <v>1</v>
      </c>
      <c r="U241" t="str">
        <f t="shared" si="81"/>
        <v>2024-28</v>
      </c>
      <c r="V241">
        <f t="shared" ref="V241:Z254" si="98">N241+V240</f>
        <v>97497</v>
      </c>
      <c r="W241">
        <f t="shared" si="98"/>
        <v>5239</v>
      </c>
      <c r="X241">
        <f t="shared" si="98"/>
        <v>70003</v>
      </c>
      <c r="Y241">
        <f t="shared" si="98"/>
        <v>128462</v>
      </c>
      <c r="Z241">
        <f t="shared" si="98"/>
        <v>26</v>
      </c>
      <c r="AC241">
        <f t="shared" si="92"/>
        <v>1.0864909971198781E-4</v>
      </c>
      <c r="AD241">
        <f t="shared" si="92"/>
        <v>1.529386060738475E-4</v>
      </c>
      <c r="AE241">
        <f t="shared" si="92"/>
        <v>9.7170452633620411E-5</v>
      </c>
      <c r="AF241">
        <f t="shared" si="92"/>
        <v>2.6663496431778542E-4</v>
      </c>
      <c r="AG241">
        <f t="shared" si="92"/>
        <v>2.7397260273972603E-3</v>
      </c>
      <c r="AI241" t="str">
        <f t="shared" si="82"/>
        <v>2024-28</v>
      </c>
      <c r="AJ241">
        <f t="shared" si="96"/>
        <v>1.0866090572841795E-4</v>
      </c>
      <c r="AK241">
        <f t="shared" si="96"/>
        <v>1.5296200016702306E-4</v>
      </c>
      <c r="AL241">
        <f t="shared" si="96"/>
        <v>9.7179895724611398E-5</v>
      </c>
      <c r="AM241">
        <f t="shared" si="96"/>
        <v>2.6670607906420426E-4</v>
      </c>
      <c r="AN241">
        <f t="shared" si="96"/>
        <v>2.747254475138807E-3</v>
      </c>
      <c r="AP241" t="str">
        <f t="shared" si="83"/>
        <v>2024-28</v>
      </c>
      <c r="AQ241">
        <f t="shared" ca="1" si="84"/>
        <v>2.0839820234871999E-4</v>
      </c>
      <c r="AR241">
        <f t="shared" ca="1" si="84"/>
        <v>2.7191004149544189E-4</v>
      </c>
      <c r="AS241">
        <f t="shared" ca="1" si="84"/>
        <v>1.6197068013090491E-4</v>
      </c>
      <c r="AT241">
        <f t="shared" ca="1" si="84"/>
        <v>3.2763530185598368E-4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2.3097161269809416E-2</v>
      </c>
      <c r="AY241">
        <f t="shared" ca="1" si="97"/>
        <v>3.6889453613680609E-2</v>
      </c>
      <c r="AZ241">
        <f t="shared" ca="1" si="97"/>
        <v>1.972407470668508E-2</v>
      </c>
      <c r="BA241">
        <f t="shared" ca="1" si="97"/>
        <v>4.0518980814959533E-2</v>
      </c>
      <c r="BB241" t="e">
        <f t="shared" ca="1" si="97"/>
        <v>#DIV/0!</v>
      </c>
      <c r="BD241">
        <f t="shared" ca="1" si="87"/>
        <v>1.5971423147094388</v>
      </c>
      <c r="BE241">
        <f t="shared" ca="1" si="87"/>
        <v>0.85396099010949289</v>
      </c>
      <c r="BF241">
        <f t="shared" ca="1" si="87"/>
        <v>1.7542840153228003</v>
      </c>
      <c r="BG241">
        <f t="shared" ca="1" si="88"/>
        <v>2.0542905772520945</v>
      </c>
      <c r="BI241" t="str">
        <f t="shared" si="89"/>
        <v>2024-28</v>
      </c>
      <c r="BJ241">
        <f t="shared" ca="1" si="90"/>
        <v>0.84180884620832763</v>
      </c>
      <c r="BK241">
        <f t="shared" ca="1" si="90"/>
        <v>0.94223267391374299</v>
      </c>
      <c r="BL241">
        <f t="shared" ca="1" si="90"/>
        <v>1.3388594260172701</v>
      </c>
      <c r="BM241">
        <f t="shared" ca="1" si="90"/>
        <v>1.4209435345264161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80"/>
        <v>2024-29</v>
      </c>
      <c r="N242">
        <f t="shared" si="95"/>
        <v>362</v>
      </c>
      <c r="O242">
        <f t="shared" si="95"/>
        <v>11</v>
      </c>
      <c r="P242">
        <f t="shared" si="95"/>
        <v>200</v>
      </c>
      <c r="Q242">
        <f t="shared" si="95"/>
        <v>744</v>
      </c>
      <c r="R242">
        <f t="shared" si="95"/>
        <v>0</v>
      </c>
      <c r="U242" t="str">
        <f t="shared" si="81"/>
        <v>2024-29</v>
      </c>
      <c r="V242">
        <f t="shared" si="98"/>
        <v>97859</v>
      </c>
      <c r="W242">
        <f t="shared" si="98"/>
        <v>5250</v>
      </c>
      <c r="X242">
        <f t="shared" si="98"/>
        <v>70203</v>
      </c>
      <c r="Y242">
        <f t="shared" si="98"/>
        <v>129206</v>
      </c>
      <c r="Z242">
        <f t="shared" si="98"/>
        <v>26</v>
      </c>
      <c r="AC242">
        <f t="shared" si="92"/>
        <v>9.5242730835360309E-5</v>
      </c>
      <c r="AD242">
        <f t="shared" si="92"/>
        <v>1.2018442846841335E-4</v>
      </c>
      <c r="AE242">
        <f t="shared" si="92"/>
        <v>8.0313963345510271E-5</v>
      </c>
      <c r="AF242">
        <f t="shared" si="92"/>
        <v>2.3100037444415535E-4</v>
      </c>
      <c r="AG242">
        <f t="shared" si="92"/>
        <v>0</v>
      </c>
      <c r="AI242" t="str">
        <f t="shared" si="82"/>
        <v>2024-29</v>
      </c>
      <c r="AJ242">
        <f t="shared" si="96"/>
        <v>9.5251802949181279E-5</v>
      </c>
      <c r="AK242">
        <f t="shared" si="96"/>
        <v>1.2019887464612361E-4</v>
      </c>
      <c r="AL242">
        <f t="shared" si="96"/>
        <v>8.0320414239542994E-5</v>
      </c>
      <c r="AM242">
        <f t="shared" si="96"/>
        <v>2.31053748974364E-4</v>
      </c>
      <c r="AN242">
        <f t="shared" si="96"/>
        <v>0</v>
      </c>
      <c r="AP242" t="str">
        <f t="shared" si="83"/>
        <v>2024-29</v>
      </c>
      <c r="AQ242">
        <f t="shared" ca="1" si="84"/>
        <v>1.8365096191287527E-4</v>
      </c>
      <c r="AR242">
        <f t="shared" ca="1" si="84"/>
        <v>2.1467097418929158E-4</v>
      </c>
      <c r="AS242">
        <f t="shared" ca="1" si="84"/>
        <v>1.344279749487382E-4</v>
      </c>
      <c r="AT242">
        <f t="shared" ca="1" si="84"/>
        <v>2.8431336831238679E-4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2.3280812231722292E-2</v>
      </c>
      <c r="AY242">
        <f t="shared" ca="1" si="97"/>
        <v>3.7104124587869901E-2</v>
      </c>
      <c r="AZ242">
        <f t="shared" ca="1" si="97"/>
        <v>1.9858502681633819E-2</v>
      </c>
      <c r="BA242">
        <f t="shared" ca="1" si="97"/>
        <v>4.0803294183271922E-2</v>
      </c>
      <c r="BB242" t="e">
        <f t="shared" ca="1" si="97"/>
        <v>#DIV/0!</v>
      </c>
      <c r="BD242">
        <f t="shared" ca="1" si="87"/>
        <v>1.5937641787820465</v>
      </c>
      <c r="BE242">
        <f t="shared" ca="1" si="87"/>
        <v>0.8529987048550971</v>
      </c>
      <c r="BF242">
        <f t="shared" ca="1" si="87"/>
        <v>1.7526576726422631</v>
      </c>
      <c r="BG242">
        <f t="shared" ca="1" si="88"/>
        <v>2.054701446399025</v>
      </c>
      <c r="BI242" t="str">
        <f t="shared" si="89"/>
        <v>2024-29</v>
      </c>
      <c r="BJ242">
        <f t="shared" ca="1" si="90"/>
        <v>0.84002832566160945</v>
      </c>
      <c r="BK242">
        <f t="shared" ca="1" si="90"/>
        <v>0.94117091978349776</v>
      </c>
      <c r="BL242">
        <f t="shared" ca="1" si="90"/>
        <v>1.3376182106788459</v>
      </c>
      <c r="BM242">
        <f t="shared" ca="1" si="90"/>
        <v>1.4212277308637464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80"/>
        <v>2024-30</v>
      </c>
      <c r="N243">
        <f t="shared" si="95"/>
        <v>356</v>
      </c>
      <c r="O243">
        <f t="shared" si="95"/>
        <v>19</v>
      </c>
      <c r="P243">
        <f t="shared" si="95"/>
        <v>238</v>
      </c>
      <c r="Q243">
        <f t="shared" si="95"/>
        <v>787</v>
      </c>
      <c r="R243">
        <f t="shared" si="95"/>
        <v>0</v>
      </c>
      <c r="U243" t="str">
        <f t="shared" si="81"/>
        <v>2024-30</v>
      </c>
      <c r="V243">
        <f t="shared" si="98"/>
        <v>98215</v>
      </c>
      <c r="W243">
        <f t="shared" si="98"/>
        <v>5269</v>
      </c>
      <c r="X243">
        <f t="shared" si="98"/>
        <v>70441</v>
      </c>
      <c r="Y243">
        <f t="shared" si="98"/>
        <v>129993</v>
      </c>
      <c r="Z243">
        <f t="shared" si="98"/>
        <v>26</v>
      </c>
      <c r="AC243">
        <f t="shared" si="92"/>
        <v>9.3673043713473104E-5</v>
      </c>
      <c r="AD243">
        <f t="shared" si="92"/>
        <v>2.0761623777522809E-4</v>
      </c>
      <c r="AE243">
        <f t="shared" si="92"/>
        <v>9.5581292893611198E-5</v>
      </c>
      <c r="AF243">
        <f t="shared" si="92"/>
        <v>2.4440766079819132E-4</v>
      </c>
      <c r="AG243">
        <f t="shared" si="92"/>
        <v>0</v>
      </c>
      <c r="AI243" t="str">
        <f t="shared" si="82"/>
        <v>2024-30</v>
      </c>
      <c r="AJ243">
        <f t="shared" si="96"/>
        <v>9.3681819243049931E-5</v>
      </c>
      <c r="AK243">
        <f t="shared" si="96"/>
        <v>2.0765935197469531E-4</v>
      </c>
      <c r="AL243">
        <f t="shared" si="96"/>
        <v>9.5590429623321942E-5</v>
      </c>
      <c r="AM243">
        <f t="shared" si="96"/>
        <v>2.4446741172376007E-4</v>
      </c>
      <c r="AN243">
        <f t="shared" si="96"/>
        <v>0</v>
      </c>
      <c r="AP243" t="str">
        <f t="shared" si="83"/>
        <v>2024-30</v>
      </c>
      <c r="AQ243">
        <f t="shared" ca="1" si="84"/>
        <v>1.8158278522493868E-4</v>
      </c>
      <c r="AR243">
        <f t="shared" ca="1" si="84"/>
        <v>3.7261098409920295E-4</v>
      </c>
      <c r="AS243">
        <f t="shared" ca="1" si="84"/>
        <v>1.6065042171468244E-4</v>
      </c>
      <c r="AT243">
        <f t="shared" ca="1" si="84"/>
        <v>3.0132261060933368E-4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2.3462395016947232E-2</v>
      </c>
      <c r="AY243">
        <f t="shared" ca="1" si="97"/>
        <v>3.7476735571969101E-2</v>
      </c>
      <c r="AZ243">
        <f t="shared" ca="1" si="97"/>
        <v>2.0019153103348501E-2</v>
      </c>
      <c r="BA243">
        <f t="shared" ca="1" si="97"/>
        <v>4.1104616793881256E-2</v>
      </c>
      <c r="BB243" t="e">
        <f t="shared" ca="1" si="97"/>
        <v>#DIV/0!</v>
      </c>
      <c r="BD243">
        <f t="shared" ca="1" si="87"/>
        <v>1.5973107410773326</v>
      </c>
      <c r="BE243">
        <f t="shared" ca="1" si="87"/>
        <v>0.85324422715108039</v>
      </c>
      <c r="BF243">
        <f t="shared" ca="1" si="87"/>
        <v>1.7519360987738373</v>
      </c>
      <c r="BG243">
        <f t="shared" ca="1" si="88"/>
        <v>2.0532645203160915</v>
      </c>
      <c r="BI243" t="str">
        <f t="shared" si="89"/>
        <v>2024-30</v>
      </c>
      <c r="BJ243">
        <f t="shared" ca="1" si="90"/>
        <v>0.84189761901531035</v>
      </c>
      <c r="BK243">
        <f t="shared" ca="1" si="90"/>
        <v>0.94144182106836805</v>
      </c>
      <c r="BL243">
        <f t="shared" ca="1" si="90"/>
        <v>1.3370675096709865</v>
      </c>
      <c r="BM243">
        <f t="shared" ca="1" si="90"/>
        <v>1.4202338155677576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80"/>
        <v>2024-31</v>
      </c>
      <c r="N244">
        <f t="shared" si="95"/>
        <v>370</v>
      </c>
      <c r="O244">
        <f t="shared" si="95"/>
        <v>10</v>
      </c>
      <c r="P244">
        <f t="shared" si="95"/>
        <v>224</v>
      </c>
      <c r="Q244">
        <f t="shared" si="95"/>
        <v>770</v>
      </c>
      <c r="R244">
        <f t="shared" si="95"/>
        <v>0</v>
      </c>
      <c r="U244" t="str">
        <f t="shared" si="81"/>
        <v>2024-31</v>
      </c>
      <c r="V244">
        <f t="shared" si="98"/>
        <v>98585</v>
      </c>
      <c r="W244">
        <f t="shared" si="98"/>
        <v>5279</v>
      </c>
      <c r="X244">
        <f t="shared" si="98"/>
        <v>70665</v>
      </c>
      <c r="Y244">
        <f t="shared" si="98"/>
        <v>130763</v>
      </c>
      <c r="Z244">
        <f t="shared" si="98"/>
        <v>26</v>
      </c>
      <c r="AC244">
        <f t="shared" si="92"/>
        <v>9.7365935659010815E-5</v>
      </c>
      <c r="AD244">
        <f t="shared" si="92"/>
        <v>1.0929439538340474E-4</v>
      </c>
      <c r="AE244">
        <f t="shared" si="92"/>
        <v>8.9967463106311425E-5</v>
      </c>
      <c r="AF244">
        <f t="shared" si="92"/>
        <v>2.3918666593357506E-4</v>
      </c>
      <c r="AG244">
        <f t="shared" si="92"/>
        <v>0</v>
      </c>
      <c r="AI244" t="str">
        <f t="shared" si="82"/>
        <v>2024-31</v>
      </c>
      <c r="AJ244">
        <f t="shared" si="96"/>
        <v>9.7375416784517267E-5</v>
      </c>
      <c r="AK244">
        <f t="shared" si="96"/>
        <v>1.0930634206277486E-4</v>
      </c>
      <c r="AL244">
        <f t="shared" si="96"/>
        <v>8.9975558039733107E-5</v>
      </c>
      <c r="AM244">
        <f t="shared" si="96"/>
        <v>2.3924389102310007E-4</v>
      </c>
      <c r="AN244">
        <f t="shared" si="96"/>
        <v>0</v>
      </c>
      <c r="AP244" t="str">
        <f t="shared" si="83"/>
        <v>2024-31</v>
      </c>
      <c r="AQ244">
        <f t="shared" ca="1" si="84"/>
        <v>1.8974399566984055E-4</v>
      </c>
      <c r="AR244">
        <f t="shared" ca="1" si="84"/>
        <v>1.9705195725598431E-4</v>
      </c>
      <c r="AS244">
        <f t="shared" ca="1" si="84"/>
        <v>1.5184333890550747E-4</v>
      </c>
      <c r="AT244">
        <f t="shared" ca="1" si="84"/>
        <v>2.953779622112003E-4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2.3652139012617073E-2</v>
      </c>
      <c r="AY244">
        <f t="shared" ca="1" si="97"/>
        <v>3.7673787529225088E-2</v>
      </c>
      <c r="AZ244">
        <f t="shared" ca="1" si="97"/>
        <v>2.0170996442254008E-2</v>
      </c>
      <c r="BA244">
        <f t="shared" ca="1" si="97"/>
        <v>4.1399994756092455E-2</v>
      </c>
      <c r="BB244" t="e">
        <f t="shared" ca="1" si="97"/>
        <v>#DIV/0!</v>
      </c>
      <c r="BD244">
        <f t="shared" ca="1" si="87"/>
        <v>1.5928279260124534</v>
      </c>
      <c r="BE244">
        <f t="shared" ca="1" si="87"/>
        <v>0.85281912268035998</v>
      </c>
      <c r="BF244">
        <f t="shared" ca="1" si="87"/>
        <v>1.7503700081420928</v>
      </c>
      <c r="BG244">
        <f t="shared" ca="1" si="88"/>
        <v>2.0524516413759386</v>
      </c>
      <c r="BI244" t="str">
        <f t="shared" si="89"/>
        <v>2024-31</v>
      </c>
      <c r="BJ244">
        <f t="shared" ca="1" si="90"/>
        <v>0.83953485312852849</v>
      </c>
      <c r="BK244">
        <f t="shared" ca="1" si="90"/>
        <v>0.94097277467540785</v>
      </c>
      <c r="BL244">
        <f t="shared" ca="1" si="90"/>
        <v>1.3358722783481254</v>
      </c>
      <c r="BM244">
        <f t="shared" ca="1" si="90"/>
        <v>1.4196715508681317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80"/>
        <v>2024-32</v>
      </c>
      <c r="N245">
        <f t="shared" si="95"/>
        <v>328</v>
      </c>
      <c r="O245">
        <f t="shared" si="95"/>
        <v>12</v>
      </c>
      <c r="P245">
        <f t="shared" si="95"/>
        <v>200</v>
      </c>
      <c r="Q245">
        <f t="shared" si="95"/>
        <v>758</v>
      </c>
      <c r="R245">
        <f t="shared" si="95"/>
        <v>0</v>
      </c>
      <c r="U245" t="str">
        <f t="shared" si="81"/>
        <v>2024-32</v>
      </c>
      <c r="V245">
        <f t="shared" si="98"/>
        <v>98913</v>
      </c>
      <c r="W245">
        <f t="shared" si="98"/>
        <v>5291</v>
      </c>
      <c r="X245">
        <f t="shared" si="98"/>
        <v>70865</v>
      </c>
      <c r="Y245">
        <f t="shared" si="98"/>
        <v>131521</v>
      </c>
      <c r="Z245">
        <f t="shared" si="98"/>
        <v>26</v>
      </c>
      <c r="AC245">
        <f t="shared" si="92"/>
        <v>8.632199102725012E-5</v>
      </c>
      <c r="AD245">
        <f t="shared" si="92"/>
        <v>1.3116761034475221E-4</v>
      </c>
      <c r="AE245">
        <f t="shared" si="92"/>
        <v>8.0335319624111042E-5</v>
      </c>
      <c r="AF245">
        <f t="shared" si="92"/>
        <v>2.3551541367598859E-4</v>
      </c>
      <c r="AG245">
        <f t="shared" si="92"/>
        <v>0</v>
      </c>
      <c r="AI245" t="str">
        <f t="shared" si="82"/>
        <v>2024-32</v>
      </c>
      <c r="AJ245">
        <f t="shared" si="96"/>
        <v>8.6329443210387343E-5</v>
      </c>
      <c r="AK245">
        <f t="shared" si="96"/>
        <v>1.3118481773182405E-4</v>
      </c>
      <c r="AL245">
        <f t="shared" si="96"/>
        <v>8.0341773949473989E-5</v>
      </c>
      <c r="AM245">
        <f t="shared" si="96"/>
        <v>2.355708953420058E-4</v>
      </c>
      <c r="AN245">
        <f t="shared" si="96"/>
        <v>0</v>
      </c>
      <c r="AP245" t="str">
        <f t="shared" si="83"/>
        <v>2024-32</v>
      </c>
      <c r="AQ245">
        <f t="shared" ca="1" si="84"/>
        <v>1.6911300513796043E-4</v>
      </c>
      <c r="AR245">
        <f t="shared" ca="1" si="84"/>
        <v>2.3760205995002051E-4</v>
      </c>
      <c r="AS245">
        <f t="shared" ca="1" si="84"/>
        <v>1.3614959458224362E-4</v>
      </c>
      <c r="AT245">
        <f t="shared" ca="1" si="84"/>
        <v>2.9133009567471036E-4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2.3821252017755035E-2</v>
      </c>
      <c r="AY245">
        <f t="shared" ca="1" si="97"/>
        <v>3.7911389589175108E-2</v>
      </c>
      <c r="AZ245">
        <f t="shared" ca="1" si="97"/>
        <v>2.0307146036836251E-2</v>
      </c>
      <c r="BA245">
        <f t="shared" ca="1" si="97"/>
        <v>4.1691324851767166E-2</v>
      </c>
      <c r="BB245" t="e">
        <f t="shared" ca="1" si="97"/>
        <v>#DIV/0!</v>
      </c>
      <c r="BD245">
        <f t="shared" ca="1" si="87"/>
        <v>1.5914944168727181</v>
      </c>
      <c r="BE245">
        <f t="shared" ca="1" si="87"/>
        <v>0.85248021479729252</v>
      </c>
      <c r="BF245">
        <f t="shared" ca="1" si="87"/>
        <v>1.7501735349885377</v>
      </c>
      <c r="BG245">
        <f t="shared" ca="1" si="88"/>
        <v>2.0530371316649307</v>
      </c>
      <c r="BI245" t="str">
        <f t="shared" si="89"/>
        <v>2024-32</v>
      </c>
      <c r="BJ245">
        <f t="shared" ca="1" si="90"/>
        <v>0.83883199792270857</v>
      </c>
      <c r="BK245">
        <f t="shared" ca="1" si="90"/>
        <v>0.94059883478286999</v>
      </c>
      <c r="BL245">
        <f t="shared" ca="1" si="90"/>
        <v>1.3357223311723552</v>
      </c>
      <c r="BM245">
        <f t="shared" ca="1" si="90"/>
        <v>1.4200765318624875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80"/>
        <v>2024-33</v>
      </c>
      <c r="N246">
        <f t="shared" si="95"/>
        <v>312</v>
      </c>
      <c r="O246">
        <f t="shared" si="95"/>
        <v>13</v>
      </c>
      <c r="P246">
        <f t="shared" si="95"/>
        <v>179</v>
      </c>
      <c r="Q246">
        <f t="shared" si="95"/>
        <v>691</v>
      </c>
      <c r="R246">
        <f t="shared" si="95"/>
        <v>0</v>
      </c>
      <c r="U246" t="str">
        <f t="shared" si="81"/>
        <v>2024-33</v>
      </c>
      <c r="V246">
        <f t="shared" si="98"/>
        <v>99225</v>
      </c>
      <c r="W246">
        <f t="shared" si="98"/>
        <v>5304</v>
      </c>
      <c r="X246">
        <f t="shared" si="98"/>
        <v>71044</v>
      </c>
      <c r="Y246">
        <f t="shared" si="98"/>
        <v>132212</v>
      </c>
      <c r="Z246">
        <f t="shared" si="98"/>
        <v>26</v>
      </c>
      <c r="AC246">
        <f t="shared" si="92"/>
        <v>8.2118250807561936E-5</v>
      </c>
      <c r="AD246">
        <f t="shared" si="92"/>
        <v>1.4211688567243152E-4</v>
      </c>
      <c r="AE246">
        <f t="shared" si="92"/>
        <v>7.1905887646046276E-5</v>
      </c>
      <c r="AF246">
        <f t="shared" si="92"/>
        <v>2.1474866481338467E-4</v>
      </c>
      <c r="AG246">
        <f t="shared" si="92"/>
        <v>0</v>
      </c>
      <c r="AI246" t="str">
        <f t="shared" si="82"/>
        <v>2024-33</v>
      </c>
      <c r="AJ246">
        <f t="shared" si="96"/>
        <v>8.2124994814717638E-5</v>
      </c>
      <c r="AK246">
        <f t="shared" si="96"/>
        <v>1.421370859917431E-4</v>
      </c>
      <c r="AL246">
        <f t="shared" si="96"/>
        <v>7.1911058505532433E-5</v>
      </c>
      <c r="AM246">
        <f t="shared" si="96"/>
        <v>2.1479479253398302E-4</v>
      </c>
      <c r="AN246">
        <f t="shared" si="96"/>
        <v>0</v>
      </c>
      <c r="AP246" t="str">
        <f t="shared" si="83"/>
        <v>2024-33</v>
      </c>
      <c r="AQ246">
        <f t="shared" ca="1" si="84"/>
        <v>1.6173081576787389E-4</v>
      </c>
      <c r="AR246">
        <f t="shared" ca="1" si="84"/>
        <v>2.5864570209587244E-4</v>
      </c>
      <c r="AS246">
        <f t="shared" ca="1" si="84"/>
        <v>1.2236983003798203E-4</v>
      </c>
      <c r="AT246">
        <f t="shared" ca="1" si="84"/>
        <v>2.6608105450003918E-4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2.3982982833522907E-2</v>
      </c>
      <c r="AY246">
        <f t="shared" ca="1" si="97"/>
        <v>3.8170035291270978E-2</v>
      </c>
      <c r="AZ246">
        <f t="shared" ca="1" si="97"/>
        <v>2.0429515866874234E-2</v>
      </c>
      <c r="BA246">
        <f t="shared" ca="1" si="97"/>
        <v>4.1957405906267203E-2</v>
      </c>
      <c r="BB246" t="e">
        <f t="shared" ca="1" si="97"/>
        <v>#DIV/0!</v>
      </c>
      <c r="BD246">
        <f t="shared" ca="1" si="87"/>
        <v>1.5915466210448896</v>
      </c>
      <c r="BE246">
        <f t="shared" ca="1" si="87"/>
        <v>0.85183381936621694</v>
      </c>
      <c r="BF246">
        <f t="shared" ca="1" si="87"/>
        <v>1.7494657023070552</v>
      </c>
      <c r="BG246">
        <f t="shared" ca="1" si="88"/>
        <v>2.0537640823050394</v>
      </c>
      <c r="BI246" t="str">
        <f t="shared" si="89"/>
        <v>2024-33</v>
      </c>
      <c r="BJ246">
        <f t="shared" ca="1" si="90"/>
        <v>0.8388595132753095</v>
      </c>
      <c r="BK246">
        <f t="shared" ca="1" si="90"/>
        <v>0.93988562316959723</v>
      </c>
      <c r="BL246">
        <f t="shared" ca="1" si="90"/>
        <v>1.3351821173589884</v>
      </c>
      <c r="BM246">
        <f t="shared" ca="1" si="90"/>
        <v>1.4205793603442127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80"/>
        <v>2024-34</v>
      </c>
      <c r="N247">
        <f t="shared" si="95"/>
        <v>310</v>
      </c>
      <c r="O247">
        <f t="shared" si="95"/>
        <v>11</v>
      </c>
      <c r="P247">
        <f t="shared" si="95"/>
        <v>190</v>
      </c>
      <c r="Q247">
        <f t="shared" si="95"/>
        <v>691</v>
      </c>
      <c r="R247">
        <f t="shared" si="95"/>
        <v>0</v>
      </c>
      <c r="U247" t="str">
        <f t="shared" si="81"/>
        <v>2024-34</v>
      </c>
      <c r="V247">
        <f t="shared" si="98"/>
        <v>99535</v>
      </c>
      <c r="W247">
        <f t="shared" si="98"/>
        <v>5315</v>
      </c>
      <c r="X247">
        <f t="shared" si="98"/>
        <v>71234</v>
      </c>
      <c r="Y247">
        <f t="shared" si="98"/>
        <v>132903</v>
      </c>
      <c r="Z247">
        <f t="shared" si="98"/>
        <v>26</v>
      </c>
      <c r="AC247">
        <f t="shared" si="92"/>
        <v>8.1598552494322984E-5</v>
      </c>
      <c r="AD247">
        <f t="shared" si="92"/>
        <v>1.2026984179048993E-4</v>
      </c>
      <c r="AE247">
        <f t="shared" si="92"/>
        <v>7.6330173799788359E-5</v>
      </c>
      <c r="AF247">
        <f t="shared" si="92"/>
        <v>2.1479479170811284E-4</v>
      </c>
      <c r="AG247">
        <f t="shared" si="92"/>
        <v>0</v>
      </c>
      <c r="AI247" t="str">
        <f t="shared" si="82"/>
        <v>2024-34</v>
      </c>
      <c r="AJ247">
        <f t="shared" si="96"/>
        <v>8.1605211406762961E-5</v>
      </c>
      <c r="AK247">
        <f t="shared" si="96"/>
        <v>1.2028430851018764E-4</v>
      </c>
      <c r="AL247">
        <f t="shared" si="96"/>
        <v>7.633600057703371E-5</v>
      </c>
      <c r="AM247">
        <f t="shared" si="96"/>
        <v>2.1484093924899081E-4</v>
      </c>
      <c r="AN247">
        <f t="shared" si="96"/>
        <v>0</v>
      </c>
      <c r="AP247" t="str">
        <f t="shared" si="83"/>
        <v>2024-34</v>
      </c>
      <c r="AQ247">
        <f t="shared" ca="1" si="84"/>
        <v>1.6156030748141738E-4</v>
      </c>
      <c r="AR247">
        <f t="shared" ca="1" si="84"/>
        <v>2.1990650065954907E-4</v>
      </c>
      <c r="AS247">
        <f t="shared" ca="1" si="84"/>
        <v>1.3044030857583023E-4</v>
      </c>
      <c r="AT247">
        <f t="shared" ca="1" si="84"/>
        <v>2.6658378706149874E-4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2.4144543141004324E-2</v>
      </c>
      <c r="AY247">
        <f t="shared" ca="1" si="97"/>
        <v>3.8389941791930525E-2</v>
      </c>
      <c r="AZ247">
        <f t="shared" ca="1" si="97"/>
        <v>2.0559956175450065E-2</v>
      </c>
      <c r="BA247">
        <f t="shared" ca="1" si="97"/>
        <v>4.2223989693328703E-2</v>
      </c>
      <c r="BB247" t="e">
        <f t="shared" ca="1" si="97"/>
        <v>#DIV/0!</v>
      </c>
      <c r="BD247">
        <f t="shared" ca="1" si="87"/>
        <v>1.5900048954222477</v>
      </c>
      <c r="BE247">
        <f t="shared" ca="1" si="87"/>
        <v>0.85153635152173957</v>
      </c>
      <c r="BF247">
        <f t="shared" ca="1" si="87"/>
        <v>1.7488005238591704</v>
      </c>
      <c r="BG247">
        <f t="shared" ca="1" si="88"/>
        <v>2.053700374310472</v>
      </c>
      <c r="BI247" t="str">
        <f t="shared" si="89"/>
        <v>2024-34</v>
      </c>
      <c r="BJ247">
        <f t="shared" ca="1" si="90"/>
        <v>0.83804691301069112</v>
      </c>
      <c r="BK247">
        <f t="shared" ca="1" si="90"/>
        <v>0.93955740686258615</v>
      </c>
      <c r="BL247">
        <f t="shared" ca="1" si="90"/>
        <v>1.3346744570102904</v>
      </c>
      <c r="BM247">
        <f t="shared" ca="1" si="90"/>
        <v>1.4205352938114737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80"/>
        <v>2024-35</v>
      </c>
      <c r="N248">
        <f t="shared" si="95"/>
        <v>304</v>
      </c>
      <c r="O248">
        <f t="shared" si="95"/>
        <v>11</v>
      </c>
      <c r="P248">
        <f t="shared" si="95"/>
        <v>190</v>
      </c>
      <c r="Q248">
        <f t="shared" si="95"/>
        <v>665</v>
      </c>
      <c r="R248">
        <f t="shared" si="95"/>
        <v>0</v>
      </c>
      <c r="U248" t="str">
        <f t="shared" si="81"/>
        <v>2024-35</v>
      </c>
      <c r="V248">
        <f t="shared" si="98"/>
        <v>99839</v>
      </c>
      <c r="W248">
        <f t="shared" si="98"/>
        <v>5326</v>
      </c>
      <c r="X248">
        <f t="shared" si="98"/>
        <v>71424</v>
      </c>
      <c r="Y248">
        <f t="shared" si="98"/>
        <v>133568</v>
      </c>
      <c r="Z248">
        <f t="shared" si="98"/>
        <v>26</v>
      </c>
      <c r="AC248">
        <f t="shared" si="92"/>
        <v>8.0025755657676142E-5</v>
      </c>
      <c r="AD248">
        <f t="shared" si="92"/>
        <v>1.202843083652269E-4</v>
      </c>
      <c r="AE248">
        <f t="shared" si="92"/>
        <v>7.6336000539976764E-5</v>
      </c>
      <c r="AF248">
        <f t="shared" si="92"/>
        <v>2.0675719833736122E-4</v>
      </c>
      <c r="AG248">
        <f t="shared" si="92"/>
        <v>0</v>
      </c>
      <c r="AI248" t="str">
        <f t="shared" si="82"/>
        <v>2024-35</v>
      </c>
      <c r="AJ248">
        <f t="shared" si="96"/>
        <v>8.0032160334554426E-5</v>
      </c>
      <c r="AK248">
        <f t="shared" si="96"/>
        <v>1.2029877856558777E-4</v>
      </c>
      <c r="AL248">
        <f t="shared" si="96"/>
        <v>7.6341828206848459E-5</v>
      </c>
      <c r="AM248">
        <f t="shared" si="96"/>
        <v>2.0679995645383036E-4</v>
      </c>
      <c r="AN248">
        <f t="shared" si="96"/>
        <v>0</v>
      </c>
      <c r="AP248" t="str">
        <f t="shared" si="83"/>
        <v>2024-35</v>
      </c>
      <c r="AQ248">
        <f t="shared" ca="1" si="84"/>
        <v>1.5928712431196562E-4</v>
      </c>
      <c r="AR248">
        <f t="shared" ca="1" si="84"/>
        <v>2.2096401009455953E-4</v>
      </c>
      <c r="AS248">
        <f t="shared" ca="1" si="84"/>
        <v>1.3099318769471257E-4</v>
      </c>
      <c r="AT248">
        <f t="shared" ca="1" si="84"/>
        <v>2.5703580214031063E-4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2.4303830265316288E-2</v>
      </c>
      <c r="AY248">
        <f t="shared" ca="1" si="97"/>
        <v>3.8610905802025086E-2</v>
      </c>
      <c r="AZ248">
        <f t="shared" ca="1" si="97"/>
        <v>2.0690949363144778E-2</v>
      </c>
      <c r="BA248">
        <f t="shared" ca="1" si="97"/>
        <v>4.2481025495469012E-2</v>
      </c>
      <c r="BB248" t="e">
        <f t="shared" ca="1" si="97"/>
        <v>#DIV/0!</v>
      </c>
      <c r="BD248">
        <f t="shared" ca="1" si="87"/>
        <v>1.5886757511274368</v>
      </c>
      <c r="BE248">
        <f t="shared" ca="1" si="87"/>
        <v>0.85134520514951872</v>
      </c>
      <c r="BF248">
        <f t="shared" ca="1" si="87"/>
        <v>1.7479148361274226</v>
      </c>
      <c r="BG248">
        <f t="shared" ca="1" si="88"/>
        <v>2.0531211376476155</v>
      </c>
      <c r="BI248" t="str">
        <f t="shared" si="89"/>
        <v>2024-35</v>
      </c>
      <c r="BJ248">
        <f t="shared" ca="1" si="90"/>
        <v>0.83734635839201099</v>
      </c>
      <c r="BK248">
        <f t="shared" ca="1" si="90"/>
        <v>0.9393465021965739</v>
      </c>
      <c r="BL248">
        <f t="shared" ca="1" si="90"/>
        <v>1.3339985052500276</v>
      </c>
      <c r="BM248">
        <f t="shared" ca="1" si="90"/>
        <v>1.4201346384221336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80"/>
        <v>2024-36</v>
      </c>
      <c r="N249">
        <f t="shared" si="95"/>
        <v>214</v>
      </c>
      <c r="O249">
        <f t="shared" si="95"/>
        <v>7</v>
      </c>
      <c r="P249">
        <f t="shared" si="95"/>
        <v>126</v>
      </c>
      <c r="Q249">
        <f t="shared" si="95"/>
        <v>449</v>
      </c>
      <c r="R249">
        <f t="shared" si="95"/>
        <v>0</v>
      </c>
      <c r="U249" t="str">
        <f t="shared" si="81"/>
        <v>2024-36</v>
      </c>
      <c r="V249">
        <f t="shared" si="98"/>
        <v>100053</v>
      </c>
      <c r="W249">
        <f t="shared" si="98"/>
        <v>5333</v>
      </c>
      <c r="X249">
        <f t="shared" si="98"/>
        <v>71550</v>
      </c>
      <c r="Y249">
        <f t="shared" si="98"/>
        <v>134017</v>
      </c>
      <c r="Z249">
        <f t="shared" si="98"/>
        <v>26</v>
      </c>
      <c r="AC249">
        <f t="shared" si="92"/>
        <v>5.6338428626450679E-5</v>
      </c>
      <c r="AD249">
        <f t="shared" si="92"/>
        <v>7.6553768085827712E-5</v>
      </c>
      <c r="AE249">
        <f t="shared" si="92"/>
        <v>5.0626686049455038E-5</v>
      </c>
      <c r="AF249">
        <f t="shared" si="92"/>
        <v>1.3962884228098174E-4</v>
      </c>
      <c r="AG249">
        <f t="shared" si="92"/>
        <v>0</v>
      </c>
      <c r="AI249" t="str">
        <f t="shared" si="82"/>
        <v>2024-36</v>
      </c>
      <c r="AJ249">
        <f t="shared" si="96"/>
        <v>5.6341602838631371E-5</v>
      </c>
      <c r="AK249">
        <f t="shared" si="96"/>
        <v>7.6559629051257315E-5</v>
      </c>
      <c r="AL249">
        <f t="shared" si="96"/>
        <v>5.0629249251381253E-5</v>
      </c>
      <c r="AM249">
        <f t="shared" si="96"/>
        <v>1.3964834144411257E-4</v>
      </c>
      <c r="AN249">
        <f t="shared" si="96"/>
        <v>0</v>
      </c>
      <c r="AP249" t="str">
        <f t="shared" si="83"/>
        <v>2024-36</v>
      </c>
      <c r="AQ249">
        <f t="shared" ca="1" si="84"/>
        <v>1.127313439196248E-4</v>
      </c>
      <c r="AR249">
        <f t="shared" ca="1" si="84"/>
        <v>1.4128347847454991E-4</v>
      </c>
      <c r="AS249">
        <f t="shared" ca="1" si="84"/>
        <v>8.7235123830758379E-5</v>
      </c>
      <c r="AT249">
        <f t="shared" ca="1" si="84"/>
        <v>1.7386230974492415E-4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2.4416561609235912E-2</v>
      </c>
      <c r="AY249">
        <f t="shared" ca="1" si="97"/>
        <v>3.8752189280499637E-2</v>
      </c>
      <c r="AZ249">
        <f t="shared" ca="1" si="97"/>
        <v>2.0778184486975538E-2</v>
      </c>
      <c r="BA249">
        <f t="shared" ca="1" si="97"/>
        <v>4.2654887805213933E-2</v>
      </c>
      <c r="BB249" t="e">
        <f t="shared" ca="1" si="97"/>
        <v>#DIV/0!</v>
      </c>
      <c r="BD249">
        <f t="shared" ca="1" si="87"/>
        <v>1.5871272090105051</v>
      </c>
      <c r="BE249">
        <f t="shared" ca="1" si="87"/>
        <v>0.85098732653314679</v>
      </c>
      <c r="BF249">
        <f t="shared" ca="1" si="87"/>
        <v>1.746965378986004</v>
      </c>
      <c r="BG249">
        <f t="shared" ca="1" si="88"/>
        <v>2.0528688554070471</v>
      </c>
      <c r="BI249" t="str">
        <f t="shared" si="89"/>
        <v>2024-36</v>
      </c>
      <c r="BJ249">
        <f t="shared" ca="1" si="90"/>
        <v>0.83653016534474556</v>
      </c>
      <c r="BK249">
        <f t="shared" ca="1" si="90"/>
        <v>0.93895163061631881</v>
      </c>
      <c r="BL249">
        <f t="shared" ca="1" si="90"/>
        <v>1.333273885044699</v>
      </c>
      <c r="BM249">
        <f t="shared" ca="1" si="90"/>
        <v>1.4199601359332543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80"/>
        <v>2024-37</v>
      </c>
      <c r="N250">
        <f t="shared" si="95"/>
        <v>182</v>
      </c>
      <c r="O250">
        <f t="shared" si="95"/>
        <v>10</v>
      </c>
      <c r="P250">
        <f t="shared" si="95"/>
        <v>138</v>
      </c>
      <c r="Q250">
        <f t="shared" si="95"/>
        <v>451</v>
      </c>
      <c r="R250">
        <f t="shared" si="95"/>
        <v>0</v>
      </c>
      <c r="U250" t="str">
        <f t="shared" si="81"/>
        <v>2024-37</v>
      </c>
      <c r="V250">
        <f t="shared" si="98"/>
        <v>100235</v>
      </c>
      <c r="W250">
        <f t="shared" si="98"/>
        <v>5343</v>
      </c>
      <c r="X250">
        <f t="shared" si="98"/>
        <v>71688</v>
      </c>
      <c r="Y250">
        <f t="shared" si="98"/>
        <v>134468</v>
      </c>
      <c r="Z250">
        <f t="shared" si="98"/>
        <v>26</v>
      </c>
      <c r="AC250">
        <f t="shared" si="92"/>
        <v>4.7916690252033895E-5</v>
      </c>
      <c r="AD250">
        <f t="shared" si="92"/>
        <v>1.0937089859130283E-4</v>
      </c>
      <c r="AE250">
        <f t="shared" si="92"/>
        <v>5.5451082501567096E-5</v>
      </c>
      <c r="AF250">
        <f t="shared" si="92"/>
        <v>1.4027038282617762E-4</v>
      </c>
      <c r="AG250">
        <f t="shared" si="92"/>
        <v>0</v>
      </c>
      <c r="AI250" t="str">
        <f t="shared" si="82"/>
        <v>2024-37</v>
      </c>
      <c r="AJ250">
        <f t="shared" si="96"/>
        <v>4.7918986380461987E-5</v>
      </c>
      <c r="AK250">
        <f t="shared" si="96"/>
        <v>1.0938286200221491E-4</v>
      </c>
      <c r="AL250">
        <f t="shared" si="96"/>
        <v>5.5454157508913872E-5</v>
      </c>
      <c r="AM250">
        <f t="shared" si="96"/>
        <v>1.4029006159685606E-4</v>
      </c>
      <c r="AN250">
        <f t="shared" si="96"/>
        <v>0</v>
      </c>
      <c r="AP250" t="str">
        <f t="shared" si="83"/>
        <v>2024-37</v>
      </c>
      <c r="AQ250">
        <f t="shared" ca="1" si="84"/>
        <v>9.6387888003867105E-5</v>
      </c>
      <c r="AR250">
        <f t="shared" ca="1" si="84"/>
        <v>2.0280192554462948E-4</v>
      </c>
      <c r="AS250">
        <f t="shared" ca="1" si="84"/>
        <v>9.5946192634401072E-5</v>
      </c>
      <c r="AT250">
        <f t="shared" ca="1" si="84"/>
        <v>1.7495366902141958E-4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2.451294949723978E-2</v>
      </c>
      <c r="AY250">
        <f t="shared" ca="1" si="97"/>
        <v>3.8954991206044266E-2</v>
      </c>
      <c r="AZ250">
        <f t="shared" ca="1" si="97"/>
        <v>2.0874130679609939E-2</v>
      </c>
      <c r="BA250">
        <f t="shared" ca="1" si="97"/>
        <v>4.2829841474235353E-2</v>
      </c>
      <c r="BB250" t="e">
        <f t="shared" ca="1" si="97"/>
        <v>#DIV/0!</v>
      </c>
      <c r="BD250">
        <f t="shared" ca="1" si="87"/>
        <v>1.5891596892667159</v>
      </c>
      <c r="BE250">
        <f t="shared" ca="1" si="87"/>
        <v>0.85155524356464807</v>
      </c>
      <c r="BF250">
        <f t="shared" ca="1" si="87"/>
        <v>1.7472332931236243</v>
      </c>
      <c r="BG250">
        <f t="shared" ca="1" si="88"/>
        <v>2.0518143788412693</v>
      </c>
      <c r="BI250" t="str">
        <f t="shared" si="89"/>
        <v>2024-37</v>
      </c>
      <c r="BJ250">
        <f t="shared" ca="1" si="90"/>
        <v>0.83760142859014597</v>
      </c>
      <c r="BK250">
        <f t="shared" ca="1" si="90"/>
        <v>0.9395782517258896</v>
      </c>
      <c r="BL250">
        <f t="shared" ca="1" si="90"/>
        <v>1.3334783555667942</v>
      </c>
      <c r="BM250">
        <f t="shared" ca="1" si="90"/>
        <v>1.4192307592447551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80"/>
        <v>2024-38</v>
      </c>
      <c r="N251">
        <f t="shared" si="95"/>
        <v>133</v>
      </c>
      <c r="O251">
        <f t="shared" si="95"/>
        <v>4</v>
      </c>
      <c r="P251">
        <f t="shared" si="95"/>
        <v>114</v>
      </c>
      <c r="Q251">
        <f t="shared" si="95"/>
        <v>321</v>
      </c>
      <c r="R251">
        <f t="shared" si="95"/>
        <v>0</v>
      </c>
      <c r="U251" t="str">
        <f t="shared" si="81"/>
        <v>2024-38</v>
      </c>
      <c r="V251">
        <f t="shared" si="98"/>
        <v>100368</v>
      </c>
      <c r="W251">
        <f t="shared" si="98"/>
        <v>5347</v>
      </c>
      <c r="X251">
        <f t="shared" si="98"/>
        <v>71802</v>
      </c>
      <c r="Y251">
        <f t="shared" si="98"/>
        <v>134789</v>
      </c>
      <c r="Z251">
        <f t="shared" si="98"/>
        <v>26</v>
      </c>
      <c r="AC251">
        <f t="shared" si="92"/>
        <v>3.5017720809767682E-5</v>
      </c>
      <c r="AD251">
        <f t="shared" si="92"/>
        <v>4.3753144757279432E-5</v>
      </c>
      <c r="AE251">
        <f t="shared" si="92"/>
        <v>4.5809956191215577E-5</v>
      </c>
      <c r="AF251">
        <f t="shared" si="92"/>
        <v>9.9851684476142598E-5</v>
      </c>
      <c r="AG251">
        <f t="shared" si="92"/>
        <v>0</v>
      </c>
      <c r="AI251" t="str">
        <f t="shared" si="82"/>
        <v>2024-38</v>
      </c>
      <c r="AJ251">
        <f t="shared" si="96"/>
        <v>3.5018947097098747E-5</v>
      </c>
      <c r="AK251">
        <f t="shared" si="96"/>
        <v>4.3755059185765145E-5</v>
      </c>
      <c r="AL251">
        <f t="shared" si="96"/>
        <v>4.5812054847441036E-5</v>
      </c>
      <c r="AM251">
        <f t="shared" si="96"/>
        <v>9.986165591371917E-5</v>
      </c>
      <c r="AN251">
        <f t="shared" si="96"/>
        <v>0</v>
      </c>
      <c r="AP251" t="str">
        <f t="shared" si="83"/>
        <v>2024-38</v>
      </c>
      <c r="AQ251">
        <f t="shared" ca="1" si="84"/>
        <v>7.0813698967299554E-5</v>
      </c>
      <c r="AR251">
        <f t="shared" ca="1" si="84"/>
        <v>8.1504633819273444E-5</v>
      </c>
      <c r="AS251">
        <f t="shared" ca="1" si="84"/>
        <v>7.9593416260444728E-5</v>
      </c>
      <c r="AT251">
        <f t="shared" ca="1" si="84"/>
        <v>1.2474449753072613E-4</v>
      </c>
      <c r="AU251" t="e">
        <f t="shared" ca="1" si="84"/>
        <v>#DIV/0!</v>
      </c>
      <c r="AW251" t="str">
        <f t="shared" si="85"/>
        <v>2024-38</v>
      </c>
      <c r="AX251">
        <f t="shared" ca="1" si="97"/>
        <v>2.458376319620708E-2</v>
      </c>
      <c r="AY251">
        <f t="shared" ca="1" si="97"/>
        <v>3.9036495839863537E-2</v>
      </c>
      <c r="AZ251">
        <f t="shared" ca="1" si="97"/>
        <v>2.0953724095870385E-2</v>
      </c>
      <c r="BA251">
        <f t="shared" ca="1" si="97"/>
        <v>4.2954585971766081E-2</v>
      </c>
      <c r="BB251" t="e">
        <f t="shared" ca="1" si="97"/>
        <v>#DIV/0!</v>
      </c>
      <c r="BD251">
        <f t="shared" ca="1" si="87"/>
        <v>1.5878974886109505</v>
      </c>
      <c r="BE251">
        <f t="shared" ca="1" si="87"/>
        <v>0.85233997450411669</v>
      </c>
      <c r="BF251">
        <f t="shared" ca="1" si="87"/>
        <v>1.7472746393193925</v>
      </c>
      <c r="BG251">
        <f t="shared" ca="1" si="88"/>
        <v>2.0499738268593353</v>
      </c>
      <c r="BI251" t="str">
        <f t="shared" si="89"/>
        <v>2024-38</v>
      </c>
      <c r="BJ251">
        <f t="shared" ca="1" si="90"/>
        <v>0.83693615808298616</v>
      </c>
      <c r="BK251">
        <f t="shared" ca="1" si="90"/>
        <v>0.94044409822234798</v>
      </c>
      <c r="BL251">
        <f t="shared" ca="1" si="90"/>
        <v>1.3335099107445481</v>
      </c>
      <c r="BM251">
        <f t="shared" ca="1" si="90"/>
        <v>1.417957657733387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80"/>
        <v>2024-39</v>
      </c>
      <c r="N252">
        <f t="shared" si="95"/>
        <v>148</v>
      </c>
      <c r="O252">
        <f t="shared" si="95"/>
        <v>7</v>
      </c>
      <c r="P252">
        <f t="shared" si="95"/>
        <v>76</v>
      </c>
      <c r="Q252">
        <f t="shared" si="95"/>
        <v>295</v>
      </c>
      <c r="R252">
        <f t="shared" si="95"/>
        <v>0</v>
      </c>
      <c r="U252" t="str">
        <f t="shared" si="81"/>
        <v>2024-39</v>
      </c>
      <c r="V252">
        <f t="shared" si="98"/>
        <v>100516</v>
      </c>
      <c r="W252">
        <f t="shared" si="98"/>
        <v>5354</v>
      </c>
      <c r="X252">
        <f t="shared" si="98"/>
        <v>71878</v>
      </c>
      <c r="Y252">
        <f t="shared" si="98"/>
        <v>135084</v>
      </c>
      <c r="Z252">
        <f t="shared" si="98"/>
        <v>26</v>
      </c>
      <c r="AC252">
        <f t="shared" si="92"/>
        <v>3.8968452404774792E-5</v>
      </c>
      <c r="AD252">
        <f t="shared" si="92"/>
        <v>7.6571353562755688E-5</v>
      </c>
      <c r="AE252">
        <f t="shared" si="92"/>
        <v>3.0541369892960538E-5</v>
      </c>
      <c r="AF252">
        <f t="shared" si="92"/>
        <v>9.1773172803906862E-5</v>
      </c>
      <c r="AG252">
        <f t="shared" si="92"/>
        <v>0</v>
      </c>
      <c r="AI252" t="str">
        <f t="shared" si="82"/>
        <v>2024-39</v>
      </c>
      <c r="AJ252">
        <f t="shared" si="96"/>
        <v>3.8969971009233271E-5</v>
      </c>
      <c r="AK252">
        <f t="shared" si="96"/>
        <v>7.6577217221346198E-5</v>
      </c>
      <c r="AL252">
        <f t="shared" si="96"/>
        <v>3.0542302699190468E-5</v>
      </c>
      <c r="AM252">
        <f t="shared" si="96"/>
        <v>9.1781595956600537E-5</v>
      </c>
      <c r="AN252">
        <f t="shared" si="96"/>
        <v>0</v>
      </c>
      <c r="AP252" t="str">
        <f t="shared" si="83"/>
        <v>2024-39</v>
      </c>
      <c r="AQ252">
        <f t="shared" ca="1" si="84"/>
        <v>7.9221604461245711E-5</v>
      </c>
      <c r="AR252">
        <f t="shared" ca="1" si="84"/>
        <v>1.4331275290199629E-4</v>
      </c>
      <c r="AS252">
        <f t="shared" ca="1" si="84"/>
        <v>5.3284744825561267E-5</v>
      </c>
      <c r="AT252">
        <f t="shared" ca="1" si="84"/>
        <v>1.1484305210625114E-4</v>
      </c>
      <c r="AU252" t="e">
        <f t="shared" ca="1" si="84"/>
        <v>#DIV/0!</v>
      </c>
      <c r="AW252" t="str">
        <f t="shared" si="85"/>
        <v>2024-39</v>
      </c>
      <c r="AX252">
        <f t="shared" ca="1" si="97"/>
        <v>2.4662984800668326E-2</v>
      </c>
      <c r="AY252">
        <f t="shared" ca="1" si="97"/>
        <v>3.9179808592765535E-2</v>
      </c>
      <c r="AZ252">
        <f t="shared" ca="1" si="97"/>
        <v>2.1007008840695944E-2</v>
      </c>
      <c r="BA252">
        <f t="shared" ca="1" si="97"/>
        <v>4.3069429023872334E-2</v>
      </c>
      <c r="BB252" t="e">
        <f t="shared" ca="1" si="97"/>
        <v>#DIV/0!</v>
      </c>
      <c r="BD252">
        <f t="shared" ca="1" si="87"/>
        <v>1.588607741902506</v>
      </c>
      <c r="BE252">
        <f t="shared" ca="1" si="87"/>
        <v>0.85176263175277511</v>
      </c>
      <c r="BF252">
        <f t="shared" ca="1" si="87"/>
        <v>1.7463185973623607</v>
      </c>
      <c r="BG252">
        <f t="shared" ca="1" si="88"/>
        <v>2.0502409148529441</v>
      </c>
      <c r="BI252" t="str">
        <f t="shared" si="89"/>
        <v>2024-39</v>
      </c>
      <c r="BJ252">
        <f t="shared" ca="1" si="90"/>
        <v>0.8373105126401057</v>
      </c>
      <c r="BK252">
        <f t="shared" ca="1" si="90"/>
        <v>0.93980707708126332</v>
      </c>
      <c r="BL252">
        <f t="shared" ca="1" si="90"/>
        <v>1.3327802650459839</v>
      </c>
      <c r="BM252">
        <f t="shared" ca="1" si="90"/>
        <v>1.4181424012949213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80"/>
        <v>2024-40</v>
      </c>
      <c r="N253">
        <f t="shared" si="95"/>
        <v>62</v>
      </c>
      <c r="O253">
        <f t="shared" si="95"/>
        <v>3</v>
      </c>
      <c r="P253">
        <f t="shared" si="95"/>
        <v>42</v>
      </c>
      <c r="Q253">
        <f t="shared" si="95"/>
        <v>120</v>
      </c>
      <c r="R253">
        <f t="shared" si="95"/>
        <v>0</v>
      </c>
      <c r="U253" t="str">
        <f t="shared" si="81"/>
        <v>2024-40</v>
      </c>
      <c r="V253">
        <f t="shared" si="98"/>
        <v>100578</v>
      </c>
      <c r="W253">
        <f t="shared" si="98"/>
        <v>5357</v>
      </c>
      <c r="X253">
        <f t="shared" si="98"/>
        <v>71920</v>
      </c>
      <c r="Y253">
        <f t="shared" si="98"/>
        <v>135204</v>
      </c>
      <c r="Z253">
        <f t="shared" si="98"/>
        <v>26</v>
      </c>
      <c r="AC253">
        <f t="shared" si="92"/>
        <v>1.632525812339578E-5</v>
      </c>
      <c r="AD253">
        <f t="shared" si="92"/>
        <v>3.2818807364540372E-5</v>
      </c>
      <c r="AE253">
        <f t="shared" si="92"/>
        <v>1.6878640963979372E-5</v>
      </c>
      <c r="AF253">
        <f t="shared" si="92"/>
        <v>3.7334886464610259E-5</v>
      </c>
      <c r="AG253">
        <f t="shared" si="92"/>
        <v>0</v>
      </c>
      <c r="AI253" t="str">
        <f t="shared" si="82"/>
        <v>2024-40</v>
      </c>
      <c r="AJ253">
        <f t="shared" si="96"/>
        <v>1.6325524642174241E-5</v>
      </c>
      <c r="AK253">
        <f t="shared" si="96"/>
        <v>3.2819884476889792E-5</v>
      </c>
      <c r="AL253">
        <f t="shared" si="96"/>
        <v>1.6878925857769483E-5</v>
      </c>
      <c r="AM253">
        <f t="shared" si="96"/>
        <v>3.7336280414801354E-5</v>
      </c>
      <c r="AN253">
        <f t="shared" si="96"/>
        <v>0</v>
      </c>
      <c r="AP253" t="str">
        <f t="shared" si="83"/>
        <v>2024-40</v>
      </c>
      <c r="AQ253">
        <f t="shared" ca="1" si="84"/>
        <v>3.336414905845195E-5</v>
      </c>
      <c r="AR253">
        <f t="shared" ca="1" si="84"/>
        <v>6.1709714837459111E-5</v>
      </c>
      <c r="AS253">
        <f t="shared" ca="1" si="84"/>
        <v>2.9569886560717195E-5</v>
      </c>
      <c r="AT253">
        <f t="shared" ca="1" si="84"/>
        <v>4.679577631398826E-5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2.4696348949726776E-2</v>
      </c>
      <c r="AY253">
        <f t="shared" ca="1" si="97"/>
        <v>3.9241518307602995E-2</v>
      </c>
      <c r="AZ253">
        <f t="shared" ca="1" si="97"/>
        <v>2.1036578727256661E-2</v>
      </c>
      <c r="BA253">
        <f t="shared" ca="1" si="97"/>
        <v>4.3116224800186322E-2</v>
      </c>
      <c r="BB253" t="e">
        <f t="shared" ca="1" si="97"/>
        <v>#DIV/0!</v>
      </c>
      <c r="BD253">
        <f t="shared" ca="1" si="87"/>
        <v>1.5889603109951658</v>
      </c>
      <c r="BE253">
        <f t="shared" ca="1" si="87"/>
        <v>0.85180926014933867</v>
      </c>
      <c r="BF253">
        <f t="shared" ca="1" si="87"/>
        <v>1.7458542105942882</v>
      </c>
      <c r="BG253">
        <f t="shared" ca="1" si="88"/>
        <v>2.0495835068618606</v>
      </c>
      <c r="BI253" t="str">
        <f t="shared" si="89"/>
        <v>2024-40</v>
      </c>
      <c r="BJ253">
        <f t="shared" ca="1" si="90"/>
        <v>0.83749634190426536</v>
      </c>
      <c r="BK253">
        <f t="shared" ca="1" si="90"/>
        <v>0.93985852533157366</v>
      </c>
      <c r="BL253">
        <f t="shared" ca="1" si="90"/>
        <v>1.3324258477473476</v>
      </c>
      <c r="BM253">
        <f t="shared" ca="1" si="90"/>
        <v>1.4176876751501295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80"/>
        <v>2024-41</v>
      </c>
      <c r="N254">
        <f t="shared" si="95"/>
        <v>12</v>
      </c>
      <c r="O254">
        <f t="shared" si="95"/>
        <v>1</v>
      </c>
      <c r="P254">
        <f t="shared" si="95"/>
        <v>7</v>
      </c>
      <c r="Q254">
        <f t="shared" si="95"/>
        <v>19</v>
      </c>
      <c r="R254">
        <f t="shared" si="95"/>
        <v>0</v>
      </c>
      <c r="U254" t="str">
        <f t="shared" si="81"/>
        <v>2024-41</v>
      </c>
      <c r="V254">
        <f t="shared" si="98"/>
        <v>100590</v>
      </c>
      <c r="W254">
        <f t="shared" si="98"/>
        <v>5358</v>
      </c>
      <c r="X254">
        <f t="shared" si="98"/>
        <v>71927</v>
      </c>
      <c r="Y254">
        <f t="shared" si="98"/>
        <v>135223</v>
      </c>
      <c r="Z254">
        <f t="shared" si="98"/>
        <v>26</v>
      </c>
      <c r="AC254">
        <f t="shared" si="92"/>
        <v>3.1597789629289465E-6</v>
      </c>
      <c r="AD254">
        <f t="shared" si="92"/>
        <v>1.0939961491335551E-5</v>
      </c>
      <c r="AE254">
        <f t="shared" si="92"/>
        <v>2.8131543095514627E-6</v>
      </c>
      <c r="AF254">
        <f t="shared" si="92"/>
        <v>5.9115777316467292E-6</v>
      </c>
      <c r="AG254">
        <f t="shared" si="92"/>
        <v>0</v>
      </c>
      <c r="AI254" t="str">
        <f t="shared" si="82"/>
        <v>2024-41</v>
      </c>
      <c r="AJ254">
        <f t="shared" si="96"/>
        <v>3.1597889471701876E-6</v>
      </c>
      <c r="AK254">
        <f t="shared" si="96"/>
        <v>1.094008117542008E-5</v>
      </c>
      <c r="AL254">
        <f t="shared" si="96"/>
        <v>2.8131622234940628E-6</v>
      </c>
      <c r="AM254">
        <f t="shared" si="96"/>
        <v>5.911612678680313E-6</v>
      </c>
      <c r="AN254">
        <f t="shared" si="96"/>
        <v>0</v>
      </c>
      <c r="AP254" t="str">
        <f t="shared" si="83"/>
        <v>2024-41</v>
      </c>
      <c r="AQ254">
        <f t="shared" ca="1" si="84"/>
        <v>6.4918778028101762E-6</v>
      </c>
      <c r="AR254">
        <f t="shared" ca="1" si="84"/>
        <v>2.0666563615703819E-5</v>
      </c>
      <c r="AS254">
        <f t="shared" ca="1" si="84"/>
        <v>4.9488395043365009E-6</v>
      </c>
      <c r="AT254">
        <f t="shared" ca="1" si="84"/>
        <v>7.4217797937389716E-6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2.4702840827529587E-2</v>
      </c>
      <c r="AY254">
        <f t="shared" ca="1" si="97"/>
        <v>3.92621848712187E-2</v>
      </c>
      <c r="AZ254">
        <f t="shared" ca="1" si="97"/>
        <v>2.1041527566760997E-2</v>
      </c>
      <c r="BA254">
        <f t="shared" ca="1" si="97"/>
        <v>4.3123646579980059E-2</v>
      </c>
      <c r="BB254" t="e">
        <f t="shared" ca="1" si="97"/>
        <v>#DIV/0!</v>
      </c>
      <c r="BD254">
        <f t="shared" ca="1" si="87"/>
        <v>1.5893793408353156</v>
      </c>
      <c r="BE254">
        <f t="shared" ca="1" si="87"/>
        <v>0.85178574050121747</v>
      </c>
      <c r="BF254">
        <f t="shared" ca="1" si="87"/>
        <v>1.7456958445006767</v>
      </c>
      <c r="BG254">
        <f t="shared" ca="1" si="88"/>
        <v>2.0494541778469482</v>
      </c>
      <c r="BI254" t="str">
        <f t="shared" si="89"/>
        <v>2024-41</v>
      </c>
      <c r="BJ254">
        <f t="shared" ca="1" si="90"/>
        <v>0.83771720076137202</v>
      </c>
      <c r="BK254">
        <f t="shared" ca="1" si="90"/>
        <v>0.93983257451977376</v>
      </c>
      <c r="BL254">
        <f t="shared" ca="1" si="90"/>
        <v>1.3323049836595822</v>
      </c>
      <c r="BM254">
        <f t="shared" ca="1" si="90"/>
        <v>1.4175982188533418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333B5-6457-4FF4-AF13-AB20587CDD44}">
  <dimension ref="A1:BO255"/>
  <sheetViews>
    <sheetView topLeftCell="BJ1" zoomScaleNormal="100" workbookViewId="0">
      <selection activeCell="B2" sqref="B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6" width="8" customWidth="1"/>
    <col min="17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8</v>
      </c>
      <c r="C1" s="4"/>
      <c r="E1" t="s">
        <v>290</v>
      </c>
      <c r="M1" t="s">
        <v>180</v>
      </c>
      <c r="N1" s="10">
        <f ca="1">BJ161</f>
        <v>0.93010634983332263</v>
      </c>
      <c r="O1" s="10">
        <f ca="1">BK161</f>
        <v>0.99032753094474202</v>
      </c>
      <c r="P1" s="10">
        <f ca="1">BL161</f>
        <v>1.1746945639059541</v>
      </c>
      <c r="U1" t="s">
        <v>338</v>
      </c>
      <c r="Y1" t="s">
        <v>340</v>
      </c>
      <c r="AO1" s="2" t="s">
        <v>0</v>
      </c>
      <c r="AQ1">
        <f ca="1">(LN(AQ2) - LN(AQ3))/(($B$4+$C$4/2)-($B$3+$C$3/2))</f>
        <v>-2.6787902538576605E-3</v>
      </c>
      <c r="AR1">
        <f t="shared" ref="AR1:AT1" ca="1" si="0">(LN(AR2) - LN(AR3))/(($B$4+$C$4/2)-($B$3+$C$3/2))</f>
        <v>-3.7172247763989684E-3</v>
      </c>
      <c r="AS1">
        <f t="shared" ca="1" si="0"/>
        <v>-3.1406870705894198E-3</v>
      </c>
      <c r="AT1">
        <f t="shared" ca="1" si="0"/>
        <v>1.3700404019244634E-3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118</v>
      </c>
      <c r="C2" s="4"/>
      <c r="E2" t="s">
        <v>348</v>
      </c>
      <c r="J2" s="6"/>
      <c r="K2" s="6"/>
      <c r="L2" s="6"/>
      <c r="N2" t="s">
        <v>8</v>
      </c>
      <c r="O2" s="2" t="s">
        <v>9</v>
      </c>
      <c r="P2" t="s">
        <v>269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 cm="1">
        <f t="array" aca="1" ref="AQ2" ca="1">AVERAGE(SMALL(OFFSET(AJ1,$B$4-1,0):OFFSET(AJ1,$B$4+$C$4-1,0),{1,2,3,4,5}))</f>
        <v>1.0990747005669873E-4</v>
      </c>
      <c r="AR2" cm="1">
        <f t="array" aca="1" ref="AR2" ca="1">AVERAGE(SMALL(OFFSET(AK1,$B$4-1,0):OFFSET(AK1,$B$4+$C$4-1,0),{1,2,3,4,5}))</f>
        <v>1.4278660576548505E-4</v>
      </c>
      <c r="AS2" cm="1">
        <f t="array" aca="1" ref="AS2" ca="1">AVERAGE(SMALL(OFFSET(AL1,$B$4-1,0):OFFSET(AL1,$B$4+$C$4-1,0),{1,2,3,4,5}))</f>
        <v>1.0288762494757426E-4</v>
      </c>
      <c r="AT2" cm="1">
        <f t="array" aca="1" ref="AT2" ca="1">AVERAGE(SMALL(OFFSET(AM1,$B$4-1,0):OFFSET(AM1,$B$4+$C$4-1,0),{1,2,3,4,5}))</f>
        <v>2.650961127894981E-4</v>
      </c>
      <c r="AU2" cm="1">
        <f t="array" aca="1" ref="AU2" ca="1">AVERAGE(SMALL(OFFSET(AN1,$B$4-1,0):OFFSET(AN1,$B$4+$C$4-1,0),{1,2,3,4,5}))</f>
        <v>0</v>
      </c>
      <c r="AW2" s="2" t="s">
        <v>347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 cm="1">
        <f t="array" aca="1" ref="AQ3" ca="1">AVERAGE(SMALL(OFFSET(AJ1, $B$3-1,0):OFFSET(AJ1,$B$3+$C$3-1,0), {1,2,3,4,5}))</f>
        <v>1.2633485026270803E-4</v>
      </c>
      <c r="AR3" cm="1">
        <f t="array" aca="1" ref="AR3" ca="1">AVERAGE(SMALL(OFFSET(AK1, $B$3-1,0):OFFSET(AK1,$B$3+$C$3-1,0), {1,2,3,4,5}))</f>
        <v>1.7323463317239527E-4</v>
      </c>
      <c r="AS3" cm="1">
        <f t="array" aca="1" ref="AS3" ca="1">AVERAGE(SMALL(OFFSET(AL1, $B$3-1,0):OFFSET(AL1,$B$3+$C$3-1,0), {1,2,3,4,5}))</f>
        <v>1.2114075092805305E-4</v>
      </c>
      <c r="AT3" cm="1">
        <f t="array" aca="1" ref="AT3" ca="1">AVERAGE(SMALL(OFFSET(AM1, $B$3-1,0):OFFSET(AM1,$B$3+$C$3-1,0), {1,2,3,4,5}))</f>
        <v>2.4686715281930274E-4</v>
      </c>
      <c r="AU3" cm="1">
        <f t="array" aca="1" ref="AU3" ca="1">AVERAGE(SMALL(OFFSET(AN1, $B$3-1,0):OFFSET(AN1,$B$3+$C$3-1,0), {1,2,3,4,5}))</f>
        <v>0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M4" t="s">
        <v>337</v>
      </c>
      <c r="U4" t="s">
        <v>343</v>
      </c>
      <c r="AO4" t="s">
        <v>279</v>
      </c>
      <c r="AP4" t="s">
        <v>277</v>
      </c>
      <c r="AQ4" cm="1">
        <f t="array" aca="1" ref="AQ4" ca="1">AVERAGE(SMALL(OFFSET(AQ1,$B$4-1,0):OFFSET(AQ1,$B$4+$C$4-1,0), {1,2,3,4,5}))</f>
        <v>1.3369965988621553E-4</v>
      </c>
      <c r="AR4" cm="1">
        <f t="array" aca="1" ref="AR4" ca="1">AVERAGE(SMALL(OFFSET(AR1,$B$4-1,0):OFFSET(AR1,$B$4+$C$4-1,0), {1,2,3,4,5}))</f>
        <v>1.8580779313501789E-4</v>
      </c>
      <c r="AS4" cm="1">
        <f t="array" aca="1" ref="AS4" ca="1">AVERAGE(SMALL(OFFSET(AS1,$B$4-1,0):OFFSET(AS1,$B$4+$C$4-1,0), {1,2,3,4,5}))</f>
        <v>1.3021332933246853E-4</v>
      </c>
      <c r="AT4" cm="1">
        <f t="array" aca="1" ref="AT4" ca="1">AVERAGE(SMALL(OFFSET(AT1,$B$4-1,0):OFFSET(AT1,$B$4+$C$4-1,0), {1,2,3,4,5}))</f>
        <v>2.4032361877550181E-4</v>
      </c>
      <c r="AU4" t="e" cm="1">
        <f t="array" aca="1" ref="AU4" ca="1">AVERAGE(SMALL(OFFSET(AU1,$B$4-1,0):OFFSET(AU1,$B$4+$C$4-1,0), {1,2,3,4,5}))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 cm="1">
        <f t="array" aca="1" ref="AQ5" ca="1">AVERAGE(SMALL(OFFSET(AQ1, $B$3-1,0):OFFSET(AQ1,$B$3+$C$3-1,0),{1,2,3,4,5}))</f>
        <v>1.3283885311597262E-4</v>
      </c>
      <c r="AR5" cm="1">
        <f t="array" aca="1" ref="AR5" ca="1">AVERAGE(SMALL(OFFSET(AR1, $B$3-1,0):OFFSET(AR1,$B$3+$C$3-1,0),{1,2,3,4,5}))</f>
        <v>1.8809007331507062E-4</v>
      </c>
      <c r="AS5" cm="1">
        <f t="array" aca="1" ref="AS5" ca="1">AVERAGE(SMALL(OFFSET(AS1, $B$3-1,0):OFFSET(AS1,$B$3+$C$3-1,0),{1,2,3,4,5}))</f>
        <v>1.2902008078649604E-4</v>
      </c>
      <c r="AT5" cm="1">
        <f t="array" aca="1" ref="AT5" ca="1">AVERAGE(SMALL(OFFSET(AT1, $B$3-1,0):OFFSET(AT1,$B$3+$C$3-1,0),{1,2,3,4,5}))</f>
        <v>2.406348383902213E-4</v>
      </c>
      <c r="AU5" t="e" cm="1">
        <f t="array" aca="1" ref="AU5" ca="1">AVERAGE(SMALL(OFFSET(AU1, $B$3-1,0):OFFSET(AU1,$B$3+$C$3-1,0),{1,2,3,4,5}))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t="s">
        <v>262</v>
      </c>
      <c r="B7" t="s" vm="11">
        <v>263</v>
      </c>
      <c r="AP7" t="s">
        <v>281</v>
      </c>
      <c r="BO7" t="s">
        <v>327</v>
      </c>
    </row>
    <row r="8" spans="1:67" x14ac:dyDescent="0.25">
      <c r="A8" t="s">
        <v>264</v>
      </c>
      <c r="B8" t="s" vm="10">
        <v>263</v>
      </c>
      <c r="AP8" t="s">
        <v>280</v>
      </c>
      <c r="BO8" t="s">
        <v>328</v>
      </c>
    </row>
    <row r="9" spans="1:67" x14ac:dyDescent="0.25">
      <c r="A9" t="s">
        <v>265</v>
      </c>
      <c r="B9" t="s" vm="9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1">H14</f>
        <v>0</v>
      </c>
      <c r="P14">
        <f t="shared" si="1"/>
        <v>0</v>
      </c>
      <c r="Q14">
        <f t="shared" si="1"/>
        <v>0</v>
      </c>
      <c r="R14">
        <f t="shared" si="1"/>
        <v>0</v>
      </c>
      <c r="U14" t="str">
        <f>$A14</f>
        <v>2020-10</v>
      </c>
      <c r="V14">
        <f>N14</f>
        <v>2267</v>
      </c>
      <c r="W14">
        <f t="shared" ref="W14:Z14" si="2">O14</f>
        <v>0</v>
      </c>
      <c r="X14">
        <f t="shared" si="2"/>
        <v>0</v>
      </c>
      <c r="Y14">
        <f t="shared" si="2"/>
        <v>0</v>
      </c>
      <c r="Z14">
        <f t="shared" si="2"/>
        <v>0</v>
      </c>
      <c r="AC14">
        <f t="shared" ref="AC14:AG77" si="3">G14/B14</f>
        <v>2.2483880684085212E-4</v>
      </c>
      <c r="AD14" t="e">
        <f t="shared" si="3"/>
        <v>#DIV/0!</v>
      </c>
      <c r="AE14" t="e">
        <f t="shared" si="3"/>
        <v>#DIV/0!</v>
      </c>
      <c r="AF14" t="e">
        <f t="shared" si="3"/>
        <v>#DIV/0!</v>
      </c>
      <c r="AG14" t="e">
        <f t="shared" si="3"/>
        <v>#DIV/0!</v>
      </c>
      <c r="AI14" t="str">
        <f>$A14</f>
        <v>2020-10</v>
      </c>
      <c r="AJ14">
        <f t="shared" ref="AJ14:AN45" si="4">-LN((1-1.5*AC14)/(1-0.5*AC14))</f>
        <v>2.2488937164646434E-4</v>
      </c>
      <c r="AK14" t="e">
        <f t="shared" si="4"/>
        <v>#DIV/0!</v>
      </c>
      <c r="AL14" t="e">
        <f t="shared" si="4"/>
        <v>#DIV/0!</v>
      </c>
      <c r="AM14" t="e">
        <f t="shared" si="4"/>
        <v>#DIV/0!</v>
      </c>
      <c r="AN14" t="e">
        <f t="shared" si="4"/>
        <v>#DIV/0!</v>
      </c>
      <c r="AP14" t="str">
        <f>$A14</f>
        <v>2020-10</v>
      </c>
      <c r="AQ14">
        <f ca="1">AJ14*EXP(-AQ$1*(ROW()-$B$2))</f>
        <v>1.7020684169714531E-4</v>
      </c>
      <c r="AR14" t="e">
        <f t="shared" ref="AR14:AU77" ca="1" si="5">AK14*EXP(-AR$1*(ROW()-$B$2))</f>
        <v>#DIV/0!</v>
      </c>
      <c r="AS14" t="e">
        <f t="shared" ca="1" si="5"/>
        <v>#DIV/0!</v>
      </c>
      <c r="AT14" t="e">
        <f t="shared" ca="1" si="5"/>
        <v>#DIV/0!</v>
      </c>
      <c r="AU14" t="e">
        <f t="shared" ca="1" si="5"/>
        <v>#DIV/0!</v>
      </c>
      <c r="AW14" t="str">
        <f>$A14</f>
        <v>2020-10</v>
      </c>
      <c r="AX14">
        <f>IF(ROW()&gt;=$B$2, AQ14+AX13,0)</f>
        <v>0</v>
      </c>
      <c r="AY14">
        <f t="shared" ref="AY14:BB29" si="6">IF(ROW()&gt;=$B$2, AR14+AY13,0)</f>
        <v>0</v>
      </c>
      <c r="AZ14">
        <f t="shared" si="6"/>
        <v>0</v>
      </c>
      <c r="BA14">
        <f t="shared" si="6"/>
        <v>0</v>
      </c>
      <c r="BB14">
        <f t="shared" si="6"/>
        <v>0</v>
      </c>
      <c r="BD14" t="e">
        <f>AY14/$AX14</f>
        <v>#DIV/0!</v>
      </c>
      <c r="BE14" t="e">
        <f t="shared" ref="BE14:BF77" si="7">AZ14/$AX14</f>
        <v>#DIV/0!</v>
      </c>
      <c r="BF14" t="e">
        <f t="shared" si="7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8">BE14/(OFFSET(BE$1,$B$1+$B$2-2,0))</f>
        <v>#DIV/0!</v>
      </c>
      <c r="BL14" t="e">
        <f t="shared" ca="1" si="8"/>
        <v>#DIV/0!</v>
      </c>
      <c r="BM14" t="e">
        <f t="shared" ca="1" si="8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9">$A15</f>
        <v>2020-11</v>
      </c>
      <c r="N15">
        <f t="shared" ref="N15:R77" si="10">G15</f>
        <v>2280</v>
      </c>
      <c r="O15">
        <f t="shared" si="1"/>
        <v>0</v>
      </c>
      <c r="P15">
        <f t="shared" si="1"/>
        <v>0</v>
      </c>
      <c r="Q15">
        <f t="shared" si="1"/>
        <v>0</v>
      </c>
      <c r="R15">
        <f t="shared" si="1"/>
        <v>0</v>
      </c>
      <c r="U15" t="str">
        <f t="shared" ref="U15:U78" si="11">$A15</f>
        <v>2020-11</v>
      </c>
      <c r="V15">
        <f>N15+V14</f>
        <v>4547</v>
      </c>
      <c r="W15">
        <f t="shared" ref="W15:Z30" si="12">O15+W14</f>
        <v>0</v>
      </c>
      <c r="X15">
        <f t="shared" si="12"/>
        <v>0</v>
      </c>
      <c r="Y15">
        <f t="shared" si="12"/>
        <v>0</v>
      </c>
      <c r="Z15">
        <f t="shared" si="12"/>
        <v>0</v>
      </c>
      <c r="AC15">
        <f t="shared" si="3"/>
        <v>2.2617898773395637E-4</v>
      </c>
      <c r="AD15" t="e">
        <f t="shared" si="3"/>
        <v>#DIV/0!</v>
      </c>
      <c r="AE15" t="e">
        <f t="shared" si="3"/>
        <v>#DIV/0!</v>
      </c>
      <c r="AF15" t="e">
        <f t="shared" si="3"/>
        <v>#DIV/0!</v>
      </c>
      <c r="AG15" t="e">
        <f t="shared" si="3"/>
        <v>#DIV/0!</v>
      </c>
      <c r="AI15" t="str">
        <f t="shared" ref="AI15:AI78" si="13">$A15</f>
        <v>2020-11</v>
      </c>
      <c r="AJ15">
        <f t="shared" si="4"/>
        <v>2.2623015720654588E-4</v>
      </c>
      <c r="AK15" t="e">
        <f t="shared" si="4"/>
        <v>#DIV/0!</v>
      </c>
      <c r="AL15" t="e">
        <f t="shared" si="4"/>
        <v>#DIV/0!</v>
      </c>
      <c r="AM15" t="e">
        <f t="shared" si="4"/>
        <v>#DIV/0!</v>
      </c>
      <c r="AN15" t="e">
        <f t="shared" si="4"/>
        <v>#DIV/0!</v>
      </c>
      <c r="AP15" t="str">
        <f t="shared" ref="AP15:AP78" si="14">$A15</f>
        <v>2020-11</v>
      </c>
      <c r="AQ15">
        <f t="shared" ref="AQ15:AT78" ca="1" si="15">AJ15*EXP(-AQ$1*(ROW()-$B$2))</f>
        <v>1.7168089286702785E-4</v>
      </c>
      <c r="AR15" t="e">
        <f t="shared" ca="1" si="5"/>
        <v>#DIV/0!</v>
      </c>
      <c r="AS15" t="e">
        <f t="shared" ca="1" si="5"/>
        <v>#DIV/0!</v>
      </c>
      <c r="AT15" t="e">
        <f t="shared" ca="1" si="5"/>
        <v>#DIV/0!</v>
      </c>
      <c r="AU15" t="e">
        <f t="shared" ca="1" si="5"/>
        <v>#DIV/0!</v>
      </c>
      <c r="AW15" t="str">
        <f t="shared" ref="AW15:AW78" si="16">$A15</f>
        <v>2020-11</v>
      </c>
      <c r="AX15">
        <f t="shared" ref="AX15:BB30" si="17">IF(ROW()&gt;=$B$2, AQ15+AX14,0)</f>
        <v>0</v>
      </c>
      <c r="AY15">
        <f t="shared" si="6"/>
        <v>0</v>
      </c>
      <c r="AZ15">
        <f t="shared" si="6"/>
        <v>0</v>
      </c>
      <c r="BA15">
        <f t="shared" si="6"/>
        <v>0</v>
      </c>
      <c r="BB15">
        <f t="shared" si="6"/>
        <v>0</v>
      </c>
      <c r="BD15" t="e">
        <f t="shared" ref="BD15:BF78" si="18">AY15/$AX15</f>
        <v>#DIV/0!</v>
      </c>
      <c r="BE15" t="e">
        <f t="shared" si="7"/>
        <v>#DIV/0!</v>
      </c>
      <c r="BF15" t="e">
        <f t="shared" si="7"/>
        <v>#DIV/0!</v>
      </c>
      <c r="BG15" t="e">
        <f t="shared" ref="BG15:BG78" si="19">BA15/$AZ15</f>
        <v>#DIV/0!</v>
      </c>
      <c r="BI15" t="str">
        <f t="shared" ref="BI15:BI78" si="20">$A15</f>
        <v>2020-11</v>
      </c>
      <c r="BJ15" t="e">
        <f t="shared" ref="BJ15:BM78" ca="1" si="21">BD15/(OFFSET(BD$1,$B$1+$B$2-2,0))</f>
        <v>#DIV/0!</v>
      </c>
      <c r="BK15" t="e">
        <f t="shared" ca="1" si="8"/>
        <v>#DIV/0!</v>
      </c>
      <c r="BL15" t="e">
        <f t="shared" ca="1" si="8"/>
        <v>#DIV/0!</v>
      </c>
      <c r="BM15" t="e">
        <f t="shared" ca="1" si="8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9"/>
        <v>2020-12</v>
      </c>
      <c r="N16">
        <f t="shared" si="10"/>
        <v>2313</v>
      </c>
      <c r="O16">
        <f t="shared" si="1"/>
        <v>0</v>
      </c>
      <c r="P16">
        <f t="shared" si="1"/>
        <v>0</v>
      </c>
      <c r="Q16">
        <f t="shared" si="1"/>
        <v>0</v>
      </c>
      <c r="R16">
        <f t="shared" si="1"/>
        <v>0</v>
      </c>
      <c r="U16" t="str">
        <f t="shared" si="11"/>
        <v>2020-12</v>
      </c>
      <c r="V16">
        <f t="shared" ref="V16:Z31" si="22">N16+V15</f>
        <v>6860</v>
      </c>
      <c r="W16">
        <f t="shared" si="12"/>
        <v>0</v>
      </c>
      <c r="X16">
        <f t="shared" si="12"/>
        <v>0</v>
      </c>
      <c r="Y16">
        <f t="shared" si="12"/>
        <v>0</v>
      </c>
      <c r="Z16">
        <f t="shared" si="12"/>
        <v>0</v>
      </c>
      <c r="AC16">
        <f t="shared" si="3"/>
        <v>2.2950454008203026E-4</v>
      </c>
      <c r="AD16" t="e">
        <f t="shared" si="3"/>
        <v>#DIV/0!</v>
      </c>
      <c r="AE16" t="e">
        <f t="shared" si="3"/>
        <v>#DIV/0!</v>
      </c>
      <c r="AF16" t="e">
        <f t="shared" si="3"/>
        <v>#DIV/0!</v>
      </c>
      <c r="AG16" t="e">
        <f t="shared" si="3"/>
        <v>#DIV/0!</v>
      </c>
      <c r="AI16" t="str">
        <f t="shared" si="13"/>
        <v>2020-12</v>
      </c>
      <c r="AJ16">
        <f t="shared" si="4"/>
        <v>2.2955722551544217E-4</v>
      </c>
      <c r="AK16" t="e">
        <f t="shared" si="4"/>
        <v>#DIV/0!</v>
      </c>
      <c r="AL16" t="e">
        <f t="shared" si="4"/>
        <v>#DIV/0!</v>
      </c>
      <c r="AM16" t="e">
        <f t="shared" si="4"/>
        <v>#DIV/0!</v>
      </c>
      <c r="AN16" t="e">
        <f t="shared" si="4"/>
        <v>#DIV/0!</v>
      </c>
      <c r="AP16" t="str">
        <f t="shared" si="14"/>
        <v>2020-12</v>
      </c>
      <c r="AQ16">
        <f t="shared" ca="1" si="15"/>
        <v>1.7467301513341061E-4</v>
      </c>
      <c r="AR16" t="e">
        <f t="shared" ca="1" si="5"/>
        <v>#DIV/0!</v>
      </c>
      <c r="AS16" t="e">
        <f t="shared" ca="1" si="5"/>
        <v>#DIV/0!</v>
      </c>
      <c r="AT16" t="e">
        <f t="shared" ca="1" si="5"/>
        <v>#DIV/0!</v>
      </c>
      <c r="AU16" t="e">
        <f t="shared" ca="1" si="5"/>
        <v>#DIV/0!</v>
      </c>
      <c r="AW16" t="str">
        <f t="shared" si="16"/>
        <v>2020-12</v>
      </c>
      <c r="AX16">
        <f t="shared" si="17"/>
        <v>0</v>
      </c>
      <c r="AY16">
        <f t="shared" si="6"/>
        <v>0</v>
      </c>
      <c r="AZ16">
        <f t="shared" si="6"/>
        <v>0</v>
      </c>
      <c r="BA16">
        <f t="shared" si="6"/>
        <v>0</v>
      </c>
      <c r="BB16">
        <f t="shared" si="6"/>
        <v>0</v>
      </c>
      <c r="BD16" t="e">
        <f t="shared" si="18"/>
        <v>#DIV/0!</v>
      </c>
      <c r="BE16" t="e">
        <f t="shared" si="7"/>
        <v>#DIV/0!</v>
      </c>
      <c r="BF16" t="e">
        <f t="shared" si="7"/>
        <v>#DIV/0!</v>
      </c>
      <c r="BG16" t="e">
        <f t="shared" si="19"/>
        <v>#DIV/0!</v>
      </c>
      <c r="BI16" t="str">
        <f t="shared" si="20"/>
        <v>2020-12</v>
      </c>
      <c r="BJ16" t="e">
        <f t="shared" ca="1" si="21"/>
        <v>#DIV/0!</v>
      </c>
      <c r="BK16" t="e">
        <f t="shared" ca="1" si="8"/>
        <v>#DIV/0!</v>
      </c>
      <c r="BL16" t="e">
        <f t="shared" ca="1" si="8"/>
        <v>#DIV/0!</v>
      </c>
      <c r="BM16" t="e">
        <f t="shared" ca="1" si="8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9"/>
        <v>2020-13</v>
      </c>
      <c r="N17">
        <f t="shared" si="10"/>
        <v>2280</v>
      </c>
      <c r="O17">
        <f t="shared" si="1"/>
        <v>0</v>
      </c>
      <c r="P17">
        <f t="shared" si="1"/>
        <v>0</v>
      </c>
      <c r="Q17">
        <f t="shared" si="1"/>
        <v>0</v>
      </c>
      <c r="R17">
        <f t="shared" si="1"/>
        <v>0</v>
      </c>
      <c r="U17" t="str">
        <f t="shared" si="11"/>
        <v>2020-13</v>
      </c>
      <c r="V17">
        <f t="shared" si="22"/>
        <v>9140</v>
      </c>
      <c r="W17">
        <f t="shared" si="12"/>
        <v>0</v>
      </c>
      <c r="X17">
        <f t="shared" si="12"/>
        <v>0</v>
      </c>
      <c r="Y17">
        <f t="shared" si="12"/>
        <v>0</v>
      </c>
      <c r="Z17">
        <f t="shared" si="12"/>
        <v>0</v>
      </c>
      <c r="AC17">
        <f t="shared" si="3"/>
        <v>2.2628208900845671E-4</v>
      </c>
      <c r="AD17" t="e">
        <f t="shared" si="3"/>
        <v>#DIV/0!</v>
      </c>
      <c r="AE17" t="e">
        <f t="shared" si="3"/>
        <v>#DIV/0!</v>
      </c>
      <c r="AF17" t="e">
        <f t="shared" si="3"/>
        <v>#DIV/0!</v>
      </c>
      <c r="AG17" t="e">
        <f t="shared" si="3"/>
        <v>#DIV/0!</v>
      </c>
      <c r="AI17" t="str">
        <f t="shared" si="13"/>
        <v>2020-13</v>
      </c>
      <c r="AJ17">
        <f t="shared" si="4"/>
        <v>2.2633330514747912E-4</v>
      </c>
      <c r="AK17" t="e">
        <f t="shared" si="4"/>
        <v>#DIV/0!</v>
      </c>
      <c r="AL17" t="e">
        <f t="shared" si="4"/>
        <v>#DIV/0!</v>
      </c>
      <c r="AM17" t="e">
        <f t="shared" si="4"/>
        <v>#DIV/0!</v>
      </c>
      <c r="AN17" t="e">
        <f t="shared" si="4"/>
        <v>#DIV/0!</v>
      </c>
      <c r="AP17" t="str">
        <f t="shared" si="14"/>
        <v>2020-13</v>
      </c>
      <c r="AQ17">
        <f t="shared" ca="1" si="15"/>
        <v>1.7268185252636205E-4</v>
      </c>
      <c r="AR17" t="e">
        <f t="shared" ca="1" si="5"/>
        <v>#DIV/0!</v>
      </c>
      <c r="AS17" t="e">
        <f t="shared" ca="1" si="5"/>
        <v>#DIV/0!</v>
      </c>
      <c r="AT17" t="e">
        <f t="shared" ca="1" si="5"/>
        <v>#DIV/0!</v>
      </c>
      <c r="AU17" t="e">
        <f t="shared" ca="1" si="5"/>
        <v>#DIV/0!</v>
      </c>
      <c r="AW17" t="str">
        <f t="shared" si="16"/>
        <v>2020-13</v>
      </c>
      <c r="AX17">
        <f t="shared" si="17"/>
        <v>0</v>
      </c>
      <c r="AY17">
        <f t="shared" si="6"/>
        <v>0</v>
      </c>
      <c r="AZ17">
        <f t="shared" si="6"/>
        <v>0</v>
      </c>
      <c r="BA17">
        <f t="shared" si="6"/>
        <v>0</v>
      </c>
      <c r="BB17">
        <f t="shared" si="6"/>
        <v>0</v>
      </c>
      <c r="BD17" t="e">
        <f t="shared" si="18"/>
        <v>#DIV/0!</v>
      </c>
      <c r="BE17" t="e">
        <f t="shared" si="7"/>
        <v>#DIV/0!</v>
      </c>
      <c r="BF17" t="e">
        <f t="shared" si="7"/>
        <v>#DIV/0!</v>
      </c>
      <c r="BG17" t="e">
        <f t="shared" si="19"/>
        <v>#DIV/0!</v>
      </c>
      <c r="BI17" t="str">
        <f t="shared" si="20"/>
        <v>2020-13</v>
      </c>
      <c r="BJ17" t="e">
        <f t="shared" ca="1" si="21"/>
        <v>#DIV/0!</v>
      </c>
      <c r="BK17" t="e">
        <f t="shared" ca="1" si="8"/>
        <v>#DIV/0!</v>
      </c>
      <c r="BL17" t="e">
        <f t="shared" ca="1" si="8"/>
        <v>#DIV/0!</v>
      </c>
      <c r="BM17" t="e">
        <f t="shared" ca="1" si="8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9"/>
        <v>2020-14</v>
      </c>
      <c r="N18">
        <f t="shared" si="10"/>
        <v>2314</v>
      </c>
      <c r="O18">
        <f t="shared" si="1"/>
        <v>0</v>
      </c>
      <c r="P18">
        <f t="shared" si="1"/>
        <v>0</v>
      </c>
      <c r="Q18">
        <f t="shared" si="1"/>
        <v>0</v>
      </c>
      <c r="R18">
        <f t="shared" si="1"/>
        <v>0</v>
      </c>
      <c r="U18" t="str">
        <f t="shared" si="11"/>
        <v>2020-14</v>
      </c>
      <c r="V18">
        <f t="shared" si="22"/>
        <v>11454</v>
      </c>
      <c r="W18">
        <f t="shared" si="12"/>
        <v>0</v>
      </c>
      <c r="X18">
        <f t="shared" si="12"/>
        <v>0</v>
      </c>
      <c r="Y18">
        <f t="shared" si="12"/>
        <v>0</v>
      </c>
      <c r="Z18">
        <f t="shared" si="12"/>
        <v>0</v>
      </c>
      <c r="AC18">
        <f t="shared" si="3"/>
        <v>2.2970844994544672E-4</v>
      </c>
      <c r="AD18" t="e">
        <f t="shared" si="3"/>
        <v>#DIV/0!</v>
      </c>
      <c r="AE18" t="e">
        <f t="shared" si="3"/>
        <v>#DIV/0!</v>
      </c>
      <c r="AF18" t="e">
        <f t="shared" si="3"/>
        <v>#DIV/0!</v>
      </c>
      <c r="AG18" t="e">
        <f t="shared" si="3"/>
        <v>#DIV/0!</v>
      </c>
      <c r="AI18" t="str">
        <f t="shared" si="13"/>
        <v>2020-14</v>
      </c>
      <c r="AJ18">
        <f t="shared" si="4"/>
        <v>2.2976122905178268E-4</v>
      </c>
      <c r="AK18" t="e">
        <f t="shared" si="4"/>
        <v>#DIV/0!</v>
      </c>
      <c r="AL18" t="e">
        <f t="shared" si="4"/>
        <v>#DIV/0!</v>
      </c>
      <c r="AM18" t="e">
        <f t="shared" si="4"/>
        <v>#DIV/0!</v>
      </c>
      <c r="AN18" t="e">
        <f t="shared" si="4"/>
        <v>#DIV/0!</v>
      </c>
      <c r="AP18" t="str">
        <f t="shared" si="14"/>
        <v>2020-14</v>
      </c>
      <c r="AQ18">
        <f t="shared" ca="1" si="15"/>
        <v>1.7576741400645668E-4</v>
      </c>
      <c r="AR18" t="e">
        <f t="shared" ca="1" si="5"/>
        <v>#DIV/0!</v>
      </c>
      <c r="AS18" t="e">
        <f t="shared" ca="1" si="5"/>
        <v>#DIV/0!</v>
      </c>
      <c r="AT18" t="e">
        <f t="shared" ca="1" si="5"/>
        <v>#DIV/0!</v>
      </c>
      <c r="AU18" t="e">
        <f t="shared" ca="1" si="5"/>
        <v>#DIV/0!</v>
      </c>
      <c r="AW18" t="str">
        <f t="shared" si="16"/>
        <v>2020-14</v>
      </c>
      <c r="AX18">
        <f t="shared" si="17"/>
        <v>0</v>
      </c>
      <c r="AY18">
        <f t="shared" si="6"/>
        <v>0</v>
      </c>
      <c r="AZ18">
        <f t="shared" si="6"/>
        <v>0</v>
      </c>
      <c r="BA18">
        <f t="shared" si="6"/>
        <v>0</v>
      </c>
      <c r="BB18">
        <f t="shared" si="6"/>
        <v>0</v>
      </c>
      <c r="BD18" t="e">
        <f t="shared" si="18"/>
        <v>#DIV/0!</v>
      </c>
      <c r="BE18" t="e">
        <f t="shared" si="7"/>
        <v>#DIV/0!</v>
      </c>
      <c r="BF18" t="e">
        <f t="shared" si="7"/>
        <v>#DIV/0!</v>
      </c>
      <c r="BG18" t="e">
        <f t="shared" si="19"/>
        <v>#DIV/0!</v>
      </c>
      <c r="BI18" t="str">
        <f t="shared" si="20"/>
        <v>2020-14</v>
      </c>
      <c r="BJ18" t="e">
        <f t="shared" ca="1" si="21"/>
        <v>#DIV/0!</v>
      </c>
      <c r="BK18" t="e">
        <f t="shared" ca="1" si="8"/>
        <v>#DIV/0!</v>
      </c>
      <c r="BL18" t="e">
        <f t="shared" ca="1" si="8"/>
        <v>#DIV/0!</v>
      </c>
      <c r="BM18" t="e">
        <f t="shared" ca="1" si="8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9"/>
        <v>2020-15</v>
      </c>
      <c r="N19">
        <f t="shared" si="10"/>
        <v>2239</v>
      </c>
      <c r="O19">
        <f t="shared" si="1"/>
        <v>0</v>
      </c>
      <c r="P19">
        <f t="shared" si="1"/>
        <v>0</v>
      </c>
      <c r="Q19">
        <f t="shared" si="1"/>
        <v>0</v>
      </c>
      <c r="R19">
        <f t="shared" si="1"/>
        <v>0</v>
      </c>
      <c r="U19" t="str">
        <f t="shared" si="11"/>
        <v>2020-15</v>
      </c>
      <c r="V19">
        <f t="shared" si="22"/>
        <v>13693</v>
      </c>
      <c r="W19">
        <f t="shared" si="12"/>
        <v>0</v>
      </c>
      <c r="X19">
        <f t="shared" si="12"/>
        <v>0</v>
      </c>
      <c r="Y19">
        <f t="shared" si="12"/>
        <v>0</v>
      </c>
      <c r="Z19">
        <f t="shared" si="12"/>
        <v>0</v>
      </c>
      <c r="AC19">
        <f t="shared" si="3"/>
        <v>2.2231434294891686E-4</v>
      </c>
      <c r="AD19" t="e">
        <f t="shared" si="3"/>
        <v>#DIV/0!</v>
      </c>
      <c r="AE19" t="e">
        <f t="shared" si="3"/>
        <v>#DIV/0!</v>
      </c>
      <c r="AF19" t="e">
        <f t="shared" si="3"/>
        <v>#DIV/0!</v>
      </c>
      <c r="AG19" t="e">
        <f t="shared" si="3"/>
        <v>#DIV/0!</v>
      </c>
      <c r="AI19" t="str">
        <f t="shared" si="13"/>
        <v>2020-15</v>
      </c>
      <c r="AJ19">
        <f t="shared" si="4"/>
        <v>2.2236377852227784E-4</v>
      </c>
      <c r="AK19" t="e">
        <f t="shared" si="4"/>
        <v>#DIV/0!</v>
      </c>
      <c r="AL19" t="e">
        <f t="shared" si="4"/>
        <v>#DIV/0!</v>
      </c>
      <c r="AM19" t="e">
        <f t="shared" si="4"/>
        <v>#DIV/0!</v>
      </c>
      <c r="AN19" t="e">
        <f t="shared" si="4"/>
        <v>#DIV/0!</v>
      </c>
      <c r="AP19" t="str">
        <f t="shared" si="14"/>
        <v>2020-15</v>
      </c>
      <c r="AQ19">
        <f t="shared" ca="1" si="15"/>
        <v>1.7056465748516736E-4</v>
      </c>
      <c r="AR19" t="e">
        <f t="shared" ca="1" si="5"/>
        <v>#DIV/0!</v>
      </c>
      <c r="AS19" t="e">
        <f t="shared" ca="1" si="5"/>
        <v>#DIV/0!</v>
      </c>
      <c r="AT19" t="e">
        <f t="shared" ca="1" si="5"/>
        <v>#DIV/0!</v>
      </c>
      <c r="AU19" t="e">
        <f t="shared" ca="1" si="5"/>
        <v>#DIV/0!</v>
      </c>
      <c r="AW19" t="str">
        <f t="shared" si="16"/>
        <v>2020-15</v>
      </c>
      <c r="AX19">
        <f t="shared" si="17"/>
        <v>0</v>
      </c>
      <c r="AY19">
        <f t="shared" si="6"/>
        <v>0</v>
      </c>
      <c r="AZ19">
        <f t="shared" si="6"/>
        <v>0</v>
      </c>
      <c r="BA19">
        <f t="shared" si="6"/>
        <v>0</v>
      </c>
      <c r="BB19">
        <f t="shared" si="6"/>
        <v>0</v>
      </c>
      <c r="BD19" t="e">
        <f t="shared" si="18"/>
        <v>#DIV/0!</v>
      </c>
      <c r="BE19" t="e">
        <f t="shared" si="7"/>
        <v>#DIV/0!</v>
      </c>
      <c r="BF19" t="e">
        <f t="shared" si="7"/>
        <v>#DIV/0!</v>
      </c>
      <c r="BG19" t="e">
        <f t="shared" si="19"/>
        <v>#DIV/0!</v>
      </c>
      <c r="BI19" t="str">
        <f t="shared" si="20"/>
        <v>2020-15</v>
      </c>
      <c r="BJ19" t="e">
        <f t="shared" ca="1" si="21"/>
        <v>#DIV/0!</v>
      </c>
      <c r="BK19" t="e">
        <f t="shared" ca="1" si="8"/>
        <v>#DIV/0!</v>
      </c>
      <c r="BL19" t="e">
        <f t="shared" ca="1" si="8"/>
        <v>#DIV/0!</v>
      </c>
      <c r="BM19" t="e">
        <f t="shared" ca="1" si="8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9"/>
        <v>2020-16</v>
      </c>
      <c r="N20">
        <f t="shared" si="10"/>
        <v>2113</v>
      </c>
      <c r="O20">
        <f t="shared" si="1"/>
        <v>0</v>
      </c>
      <c r="P20">
        <f t="shared" si="1"/>
        <v>0</v>
      </c>
      <c r="Q20">
        <f t="shared" si="1"/>
        <v>0</v>
      </c>
      <c r="R20">
        <f t="shared" si="1"/>
        <v>0</v>
      </c>
      <c r="U20" t="str">
        <f t="shared" si="11"/>
        <v>2020-16</v>
      </c>
      <c r="V20">
        <f t="shared" si="22"/>
        <v>15806</v>
      </c>
      <c r="W20">
        <f t="shared" si="12"/>
        <v>0</v>
      </c>
      <c r="X20">
        <f t="shared" si="12"/>
        <v>0</v>
      </c>
      <c r="Y20">
        <f t="shared" si="12"/>
        <v>0</v>
      </c>
      <c r="Z20">
        <f t="shared" si="12"/>
        <v>0</v>
      </c>
      <c r="AC20">
        <f t="shared" si="3"/>
        <v>2.0985022870993454E-4</v>
      </c>
      <c r="AD20" t="e">
        <f t="shared" si="3"/>
        <v>#DIV/0!</v>
      </c>
      <c r="AE20" t="e">
        <f t="shared" si="3"/>
        <v>#DIV/0!</v>
      </c>
      <c r="AF20" t="e">
        <f t="shared" si="3"/>
        <v>#DIV/0!</v>
      </c>
      <c r="AG20" t="e">
        <f t="shared" si="3"/>
        <v>#DIV/0!</v>
      </c>
      <c r="AI20" t="str">
        <f t="shared" si="13"/>
        <v>2020-16</v>
      </c>
      <c r="AJ20">
        <f t="shared" si="4"/>
        <v>2.0989427584211664E-4</v>
      </c>
      <c r="AK20" t="e">
        <f t="shared" si="4"/>
        <v>#DIV/0!</v>
      </c>
      <c r="AL20" t="e">
        <f t="shared" si="4"/>
        <v>#DIV/0!</v>
      </c>
      <c r="AM20" t="e">
        <f t="shared" si="4"/>
        <v>#DIV/0!</v>
      </c>
      <c r="AN20" t="e">
        <f t="shared" si="4"/>
        <v>#DIV/0!</v>
      </c>
      <c r="AP20" t="str">
        <f t="shared" si="14"/>
        <v>2020-16</v>
      </c>
      <c r="AQ20">
        <f t="shared" ca="1" si="15"/>
        <v>1.6143175935870799E-4</v>
      </c>
      <c r="AR20" t="e">
        <f t="shared" ca="1" si="5"/>
        <v>#DIV/0!</v>
      </c>
      <c r="AS20" t="e">
        <f t="shared" ca="1" si="5"/>
        <v>#DIV/0!</v>
      </c>
      <c r="AT20" t="e">
        <f t="shared" ca="1" si="5"/>
        <v>#DIV/0!</v>
      </c>
      <c r="AU20" t="e">
        <f t="shared" ca="1" si="5"/>
        <v>#DIV/0!</v>
      </c>
      <c r="AW20" t="str">
        <f t="shared" si="16"/>
        <v>2020-16</v>
      </c>
      <c r="AX20">
        <f t="shared" si="17"/>
        <v>0</v>
      </c>
      <c r="AY20">
        <f t="shared" si="6"/>
        <v>0</v>
      </c>
      <c r="AZ20">
        <f t="shared" si="6"/>
        <v>0</v>
      </c>
      <c r="BA20">
        <f t="shared" si="6"/>
        <v>0</v>
      </c>
      <c r="BB20">
        <f t="shared" si="6"/>
        <v>0</v>
      </c>
      <c r="BD20" t="e">
        <f t="shared" si="18"/>
        <v>#DIV/0!</v>
      </c>
      <c r="BE20" t="e">
        <f t="shared" si="7"/>
        <v>#DIV/0!</v>
      </c>
      <c r="BF20" t="e">
        <f t="shared" si="7"/>
        <v>#DIV/0!</v>
      </c>
      <c r="BG20" t="e">
        <f t="shared" si="19"/>
        <v>#DIV/0!</v>
      </c>
      <c r="BI20" t="str">
        <f t="shared" si="20"/>
        <v>2020-16</v>
      </c>
      <c r="BJ20" t="e">
        <f t="shared" ca="1" si="21"/>
        <v>#DIV/0!</v>
      </c>
      <c r="BK20" t="e">
        <f t="shared" ca="1" si="8"/>
        <v>#DIV/0!</v>
      </c>
      <c r="BL20" t="e">
        <f t="shared" ca="1" si="8"/>
        <v>#DIV/0!</v>
      </c>
      <c r="BM20" t="e">
        <f t="shared" ca="1" si="8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9"/>
        <v>2020-17</v>
      </c>
      <c r="N21">
        <f t="shared" si="10"/>
        <v>2025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U21" t="str">
        <f t="shared" si="11"/>
        <v>2020-17</v>
      </c>
      <c r="V21">
        <f t="shared" si="22"/>
        <v>17831</v>
      </c>
      <c r="W21">
        <f t="shared" si="12"/>
        <v>0</v>
      </c>
      <c r="X21">
        <f t="shared" si="12"/>
        <v>0</v>
      </c>
      <c r="Y21">
        <f t="shared" si="12"/>
        <v>0</v>
      </c>
      <c r="Z21">
        <f t="shared" si="12"/>
        <v>0</v>
      </c>
      <c r="AC21">
        <f t="shared" si="3"/>
        <v>2.0115281922381236E-4</v>
      </c>
      <c r="AD21" t="e">
        <f t="shared" si="3"/>
        <v>#DIV/0!</v>
      </c>
      <c r="AE21" t="e">
        <f t="shared" si="3"/>
        <v>#DIV/0!</v>
      </c>
      <c r="AF21" t="e">
        <f t="shared" si="3"/>
        <v>#DIV/0!</v>
      </c>
      <c r="AG21" t="e">
        <f t="shared" si="3"/>
        <v>#DIV/0!</v>
      </c>
      <c r="AI21" t="str">
        <f t="shared" si="13"/>
        <v>2020-17</v>
      </c>
      <c r="AJ21">
        <f t="shared" si="4"/>
        <v>2.0119329049992222E-4</v>
      </c>
      <c r="AK21" t="e">
        <f t="shared" si="4"/>
        <v>#DIV/0!</v>
      </c>
      <c r="AL21" t="e">
        <f t="shared" si="4"/>
        <v>#DIV/0!</v>
      </c>
      <c r="AM21" t="e">
        <f t="shared" si="4"/>
        <v>#DIV/0!</v>
      </c>
      <c r="AN21" t="e">
        <f t="shared" si="4"/>
        <v>#DIV/0!</v>
      </c>
      <c r="AP21" t="str">
        <f t="shared" si="14"/>
        <v>2020-17</v>
      </c>
      <c r="AQ21">
        <f t="shared" ca="1" si="15"/>
        <v>1.551548166654119E-4</v>
      </c>
      <c r="AR21" t="e">
        <f t="shared" ca="1" si="5"/>
        <v>#DIV/0!</v>
      </c>
      <c r="AS21" t="e">
        <f t="shared" ca="1" si="5"/>
        <v>#DIV/0!</v>
      </c>
      <c r="AT21" t="e">
        <f t="shared" ca="1" si="5"/>
        <v>#DIV/0!</v>
      </c>
      <c r="AU21" t="e">
        <f t="shared" ca="1" si="5"/>
        <v>#DIV/0!</v>
      </c>
      <c r="AW21" t="str">
        <f t="shared" si="16"/>
        <v>2020-17</v>
      </c>
      <c r="AX21">
        <f t="shared" si="17"/>
        <v>0</v>
      </c>
      <c r="AY21">
        <f t="shared" si="6"/>
        <v>0</v>
      </c>
      <c r="AZ21">
        <f t="shared" si="6"/>
        <v>0</v>
      </c>
      <c r="BA21">
        <f t="shared" si="6"/>
        <v>0</v>
      </c>
      <c r="BB21">
        <f t="shared" si="6"/>
        <v>0</v>
      </c>
      <c r="BD21" t="e">
        <f t="shared" si="18"/>
        <v>#DIV/0!</v>
      </c>
      <c r="BE21" t="e">
        <f t="shared" si="7"/>
        <v>#DIV/0!</v>
      </c>
      <c r="BF21" t="e">
        <f t="shared" si="7"/>
        <v>#DIV/0!</v>
      </c>
      <c r="BG21" t="e">
        <f t="shared" si="19"/>
        <v>#DIV/0!</v>
      </c>
      <c r="BI21" t="str">
        <f t="shared" si="20"/>
        <v>2020-17</v>
      </c>
      <c r="BJ21" t="e">
        <f t="shared" ca="1" si="21"/>
        <v>#DIV/0!</v>
      </c>
      <c r="BK21" t="e">
        <f t="shared" ca="1" si="8"/>
        <v>#DIV/0!</v>
      </c>
      <c r="BL21" t="e">
        <f t="shared" ca="1" si="8"/>
        <v>#DIV/0!</v>
      </c>
      <c r="BM21" t="e">
        <f t="shared" ca="1" si="8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9"/>
        <v>2020-18</v>
      </c>
      <c r="N22">
        <f t="shared" si="10"/>
        <v>2101</v>
      </c>
      <c r="O22">
        <f t="shared" si="1"/>
        <v>0</v>
      </c>
      <c r="P22">
        <f t="shared" si="1"/>
        <v>0</v>
      </c>
      <c r="Q22">
        <f t="shared" si="1"/>
        <v>0</v>
      </c>
      <c r="R22">
        <f t="shared" si="1"/>
        <v>0</v>
      </c>
      <c r="U22" t="str">
        <f t="shared" si="11"/>
        <v>2020-18</v>
      </c>
      <c r="V22">
        <f t="shared" si="22"/>
        <v>19932</v>
      </c>
      <c r="W22">
        <f t="shared" si="12"/>
        <v>0</v>
      </c>
      <c r="X22">
        <f t="shared" si="12"/>
        <v>0</v>
      </c>
      <c r="Y22">
        <f t="shared" si="12"/>
        <v>0</v>
      </c>
      <c r="Z22">
        <f t="shared" si="12"/>
        <v>0</v>
      </c>
      <c r="AC22">
        <f t="shared" si="3"/>
        <v>2.0874424785900534E-4</v>
      </c>
      <c r="AD22" t="e">
        <f t="shared" si="3"/>
        <v>#DIV/0!</v>
      </c>
      <c r="AE22" t="e">
        <f t="shared" si="3"/>
        <v>#DIV/0!</v>
      </c>
      <c r="AF22" t="e">
        <f t="shared" si="3"/>
        <v>#DIV/0!</v>
      </c>
      <c r="AG22" t="e">
        <f t="shared" si="3"/>
        <v>#DIV/0!</v>
      </c>
      <c r="AI22" t="str">
        <f t="shared" si="13"/>
        <v>2020-18</v>
      </c>
      <c r="AJ22">
        <f t="shared" si="4"/>
        <v>2.0878783187617121E-4</v>
      </c>
      <c r="AK22" t="e">
        <f t="shared" si="4"/>
        <v>#DIV/0!</v>
      </c>
      <c r="AL22" t="e">
        <f t="shared" si="4"/>
        <v>#DIV/0!</v>
      </c>
      <c r="AM22" t="e">
        <f t="shared" si="4"/>
        <v>#DIV/0!</v>
      </c>
      <c r="AN22" t="e">
        <f t="shared" si="4"/>
        <v>#DIV/0!</v>
      </c>
      <c r="AP22" t="str">
        <f t="shared" si="14"/>
        <v>2020-18</v>
      </c>
      <c r="AQ22">
        <f t="shared" ca="1" si="15"/>
        <v>1.6144341560277297E-4</v>
      </c>
      <c r="AR22" t="e">
        <f t="shared" ca="1" si="5"/>
        <v>#DIV/0!</v>
      </c>
      <c r="AS22" t="e">
        <f t="shared" ca="1" si="5"/>
        <v>#DIV/0!</v>
      </c>
      <c r="AT22" t="e">
        <f t="shared" ca="1" si="5"/>
        <v>#DIV/0!</v>
      </c>
      <c r="AU22" t="e">
        <f t="shared" ca="1" si="5"/>
        <v>#DIV/0!</v>
      </c>
      <c r="AW22" t="str">
        <f t="shared" si="16"/>
        <v>2020-18</v>
      </c>
      <c r="AX22">
        <f t="shared" si="17"/>
        <v>0</v>
      </c>
      <c r="AY22">
        <f t="shared" si="6"/>
        <v>0</v>
      </c>
      <c r="AZ22">
        <f t="shared" si="6"/>
        <v>0</v>
      </c>
      <c r="BA22">
        <f t="shared" si="6"/>
        <v>0</v>
      </c>
      <c r="BB22">
        <f t="shared" si="6"/>
        <v>0</v>
      </c>
      <c r="BD22" t="e">
        <f t="shared" si="18"/>
        <v>#DIV/0!</v>
      </c>
      <c r="BE22" t="e">
        <f t="shared" si="7"/>
        <v>#DIV/0!</v>
      </c>
      <c r="BF22" t="e">
        <f t="shared" si="7"/>
        <v>#DIV/0!</v>
      </c>
      <c r="BG22" t="e">
        <f t="shared" si="19"/>
        <v>#DIV/0!</v>
      </c>
      <c r="BI22" t="str">
        <f t="shared" si="20"/>
        <v>2020-18</v>
      </c>
      <c r="BJ22" t="e">
        <f t="shared" ca="1" si="21"/>
        <v>#DIV/0!</v>
      </c>
      <c r="BK22" t="e">
        <f t="shared" ca="1" si="8"/>
        <v>#DIV/0!</v>
      </c>
      <c r="BL22" t="e">
        <f t="shared" ca="1" si="8"/>
        <v>#DIV/0!</v>
      </c>
      <c r="BM22" t="e">
        <f t="shared" ca="1" si="8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9"/>
        <v>2020-19</v>
      </c>
      <c r="N23">
        <f t="shared" si="10"/>
        <v>1993</v>
      </c>
      <c r="O23">
        <f t="shared" si="1"/>
        <v>0</v>
      </c>
      <c r="P23">
        <f t="shared" si="1"/>
        <v>0</v>
      </c>
      <c r="Q23">
        <f t="shared" si="1"/>
        <v>0</v>
      </c>
      <c r="R23">
        <f t="shared" si="1"/>
        <v>0</v>
      </c>
      <c r="U23" t="str">
        <f t="shared" si="11"/>
        <v>2020-19</v>
      </c>
      <c r="V23">
        <f t="shared" si="22"/>
        <v>21925</v>
      </c>
      <c r="W23">
        <f t="shared" si="12"/>
        <v>0</v>
      </c>
      <c r="X23">
        <f t="shared" si="12"/>
        <v>0</v>
      </c>
      <c r="Y23">
        <f t="shared" si="12"/>
        <v>0</v>
      </c>
      <c r="Z23">
        <f t="shared" si="12"/>
        <v>0</v>
      </c>
      <c r="AC23">
        <f t="shared" si="3"/>
        <v>1.9805528196940688E-4</v>
      </c>
      <c r="AD23" t="e">
        <f t="shared" si="3"/>
        <v>#DIV/0!</v>
      </c>
      <c r="AE23" t="e">
        <f t="shared" si="3"/>
        <v>#DIV/0!</v>
      </c>
      <c r="AF23" t="e">
        <f t="shared" si="3"/>
        <v>#DIV/0!</v>
      </c>
      <c r="AG23" t="e">
        <f t="shared" si="3"/>
        <v>#DIV/0!</v>
      </c>
      <c r="AI23" t="str">
        <f t="shared" si="13"/>
        <v>2020-19</v>
      </c>
      <c r="AJ23">
        <f t="shared" si="4"/>
        <v>1.9809451628247075E-4</v>
      </c>
      <c r="AK23" t="e">
        <f t="shared" si="4"/>
        <v>#DIV/0!</v>
      </c>
      <c r="AL23" t="e">
        <f t="shared" si="4"/>
        <v>#DIV/0!</v>
      </c>
      <c r="AM23" t="e">
        <f t="shared" si="4"/>
        <v>#DIV/0!</v>
      </c>
      <c r="AN23" t="e">
        <f t="shared" si="4"/>
        <v>#DIV/0!</v>
      </c>
      <c r="AP23" t="str">
        <f t="shared" si="14"/>
        <v>2020-19</v>
      </c>
      <c r="AQ23">
        <f t="shared" ca="1" si="15"/>
        <v>1.5358577375511681E-4</v>
      </c>
      <c r="AR23" t="e">
        <f t="shared" ca="1" si="5"/>
        <v>#DIV/0!</v>
      </c>
      <c r="AS23" t="e">
        <f t="shared" ca="1" si="5"/>
        <v>#DIV/0!</v>
      </c>
      <c r="AT23" t="e">
        <f t="shared" ca="1" si="5"/>
        <v>#DIV/0!</v>
      </c>
      <c r="AU23" t="e">
        <f t="shared" ca="1" si="5"/>
        <v>#DIV/0!</v>
      </c>
      <c r="AW23" t="str">
        <f t="shared" si="16"/>
        <v>2020-19</v>
      </c>
      <c r="AX23">
        <f t="shared" si="17"/>
        <v>0</v>
      </c>
      <c r="AY23">
        <f t="shared" si="6"/>
        <v>0</v>
      </c>
      <c r="AZ23">
        <f t="shared" si="6"/>
        <v>0</v>
      </c>
      <c r="BA23">
        <f t="shared" si="6"/>
        <v>0</v>
      </c>
      <c r="BB23">
        <f t="shared" si="6"/>
        <v>0</v>
      </c>
      <c r="BD23" t="e">
        <f t="shared" si="18"/>
        <v>#DIV/0!</v>
      </c>
      <c r="BE23" t="e">
        <f t="shared" si="7"/>
        <v>#DIV/0!</v>
      </c>
      <c r="BF23" t="e">
        <f t="shared" si="7"/>
        <v>#DIV/0!</v>
      </c>
      <c r="BG23" t="e">
        <f t="shared" si="19"/>
        <v>#DIV/0!</v>
      </c>
      <c r="BI23" t="str">
        <f t="shared" si="20"/>
        <v>2020-19</v>
      </c>
      <c r="BJ23" t="e">
        <f t="shared" ca="1" si="21"/>
        <v>#DIV/0!</v>
      </c>
      <c r="BK23" t="e">
        <f t="shared" ca="1" si="8"/>
        <v>#DIV/0!</v>
      </c>
      <c r="BL23" t="e">
        <f t="shared" ca="1" si="8"/>
        <v>#DIV/0!</v>
      </c>
      <c r="BM23" t="e">
        <f t="shared" ca="1" si="8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9"/>
        <v>2020-20</v>
      </c>
      <c r="N24">
        <f t="shared" si="10"/>
        <v>2017</v>
      </c>
      <c r="O24">
        <f t="shared" si="1"/>
        <v>0</v>
      </c>
      <c r="P24">
        <f t="shared" si="1"/>
        <v>0</v>
      </c>
      <c r="Q24">
        <f t="shared" si="1"/>
        <v>0</v>
      </c>
      <c r="R24">
        <f t="shared" si="1"/>
        <v>0</v>
      </c>
      <c r="U24" t="str">
        <f t="shared" si="11"/>
        <v>2020-20</v>
      </c>
      <c r="V24">
        <f t="shared" si="22"/>
        <v>23942</v>
      </c>
      <c r="W24">
        <f t="shared" si="12"/>
        <v>0</v>
      </c>
      <c r="X24">
        <f t="shared" si="12"/>
        <v>0</v>
      </c>
      <c r="Y24">
        <f t="shared" si="12"/>
        <v>0</v>
      </c>
      <c r="Z24">
        <f t="shared" si="12"/>
        <v>0</v>
      </c>
      <c r="AC24">
        <f t="shared" si="3"/>
        <v>2.004799990140002E-4</v>
      </c>
      <c r="AD24" t="e">
        <f t="shared" si="3"/>
        <v>#DIV/0!</v>
      </c>
      <c r="AE24" t="e">
        <f t="shared" si="3"/>
        <v>#DIV/0!</v>
      </c>
      <c r="AF24" t="e">
        <f t="shared" si="3"/>
        <v>#DIV/0!</v>
      </c>
      <c r="AG24" t="e">
        <f t="shared" si="3"/>
        <v>#DIV/0!</v>
      </c>
      <c r="AI24" t="str">
        <f t="shared" si="13"/>
        <v>2020-20</v>
      </c>
      <c r="AJ24">
        <f t="shared" si="4"/>
        <v>2.0052019997516529E-4</v>
      </c>
      <c r="AK24" t="e">
        <f t="shared" si="4"/>
        <v>#DIV/0!</v>
      </c>
      <c r="AL24" t="e">
        <f t="shared" si="4"/>
        <v>#DIV/0!</v>
      </c>
      <c r="AM24" t="e">
        <f t="shared" si="4"/>
        <v>#DIV/0!</v>
      </c>
      <c r="AN24" t="e">
        <f t="shared" si="4"/>
        <v>#DIV/0!</v>
      </c>
      <c r="AP24" t="str">
        <f t="shared" si="14"/>
        <v>2020-20</v>
      </c>
      <c r="AQ24">
        <f t="shared" ca="1" si="15"/>
        <v>1.5588346452521121E-4</v>
      </c>
      <c r="AR24" t="e">
        <f t="shared" ca="1" si="5"/>
        <v>#DIV/0!</v>
      </c>
      <c r="AS24" t="e">
        <f t="shared" ca="1" si="5"/>
        <v>#DIV/0!</v>
      </c>
      <c r="AT24" t="e">
        <f t="shared" ca="1" si="5"/>
        <v>#DIV/0!</v>
      </c>
      <c r="AU24" t="e">
        <f t="shared" ca="1" si="5"/>
        <v>#DIV/0!</v>
      </c>
      <c r="AW24" t="str">
        <f t="shared" si="16"/>
        <v>2020-20</v>
      </c>
      <c r="AX24">
        <f t="shared" si="17"/>
        <v>0</v>
      </c>
      <c r="AY24">
        <f t="shared" si="6"/>
        <v>0</v>
      </c>
      <c r="AZ24">
        <f t="shared" si="6"/>
        <v>0</v>
      </c>
      <c r="BA24">
        <f t="shared" si="6"/>
        <v>0</v>
      </c>
      <c r="BB24">
        <f t="shared" si="6"/>
        <v>0</v>
      </c>
      <c r="BD24" t="e">
        <f t="shared" si="18"/>
        <v>#DIV/0!</v>
      </c>
      <c r="BE24" t="e">
        <f t="shared" si="7"/>
        <v>#DIV/0!</v>
      </c>
      <c r="BF24" t="e">
        <f t="shared" si="7"/>
        <v>#DIV/0!</v>
      </c>
      <c r="BG24" t="e">
        <f t="shared" si="19"/>
        <v>#DIV/0!</v>
      </c>
      <c r="BI24" t="str">
        <f t="shared" si="20"/>
        <v>2020-20</v>
      </c>
      <c r="BJ24" t="e">
        <f t="shared" ca="1" si="21"/>
        <v>#DIV/0!</v>
      </c>
      <c r="BK24" t="e">
        <f t="shared" ca="1" si="8"/>
        <v>#DIV/0!</v>
      </c>
      <c r="BL24" t="e">
        <f t="shared" ca="1" si="8"/>
        <v>#DIV/0!</v>
      </c>
      <c r="BM24" t="e">
        <f t="shared" ca="1" si="8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9"/>
        <v>2020-21</v>
      </c>
      <c r="N25">
        <f t="shared" si="10"/>
        <v>1903</v>
      </c>
      <c r="O25">
        <f t="shared" si="1"/>
        <v>0</v>
      </c>
      <c r="P25">
        <f t="shared" si="1"/>
        <v>0</v>
      </c>
      <c r="Q25">
        <f t="shared" si="1"/>
        <v>0</v>
      </c>
      <c r="R25">
        <f t="shared" si="1"/>
        <v>0</v>
      </c>
      <c r="U25" t="str">
        <f t="shared" si="11"/>
        <v>2020-21</v>
      </c>
      <c r="V25">
        <f t="shared" si="22"/>
        <v>25845</v>
      </c>
      <c r="W25">
        <f t="shared" si="12"/>
        <v>0</v>
      </c>
      <c r="X25">
        <f t="shared" si="12"/>
        <v>0</v>
      </c>
      <c r="Y25">
        <f t="shared" si="12"/>
        <v>0</v>
      </c>
      <c r="Z25">
        <f t="shared" si="12"/>
        <v>0</v>
      </c>
      <c r="AC25">
        <f t="shared" si="3"/>
        <v>1.8918688114739307E-4</v>
      </c>
      <c r="AD25" t="e">
        <f t="shared" si="3"/>
        <v>#DIV/0!</v>
      </c>
      <c r="AE25" t="e">
        <f t="shared" si="3"/>
        <v>#DIV/0!</v>
      </c>
      <c r="AF25" t="e">
        <f t="shared" si="3"/>
        <v>#DIV/0!</v>
      </c>
      <c r="AG25" t="e">
        <f t="shared" si="3"/>
        <v>#DIV/0!</v>
      </c>
      <c r="AI25" t="str">
        <f t="shared" si="13"/>
        <v>2020-21</v>
      </c>
      <c r="AJ25">
        <f t="shared" si="4"/>
        <v>1.8922268016054601E-4</v>
      </c>
      <c r="AK25" t="e">
        <f t="shared" si="4"/>
        <v>#DIV/0!</v>
      </c>
      <c r="AL25" t="e">
        <f t="shared" si="4"/>
        <v>#DIV/0!</v>
      </c>
      <c r="AM25" t="e">
        <f t="shared" si="4"/>
        <v>#DIV/0!</v>
      </c>
      <c r="AN25" t="e">
        <f t="shared" si="4"/>
        <v>#DIV/0!</v>
      </c>
      <c r="AP25" t="str">
        <f t="shared" si="14"/>
        <v>2020-21</v>
      </c>
      <c r="AQ25">
        <f t="shared" ca="1" si="15"/>
        <v>1.4749540604295597E-4</v>
      </c>
      <c r="AR25" t="e">
        <f t="shared" ca="1" si="5"/>
        <v>#DIV/0!</v>
      </c>
      <c r="AS25" t="e">
        <f t="shared" ca="1" si="5"/>
        <v>#DIV/0!</v>
      </c>
      <c r="AT25" t="e">
        <f t="shared" ca="1" si="5"/>
        <v>#DIV/0!</v>
      </c>
      <c r="AU25" t="e">
        <f t="shared" ca="1" si="5"/>
        <v>#DIV/0!</v>
      </c>
      <c r="AW25" t="str">
        <f t="shared" si="16"/>
        <v>2020-21</v>
      </c>
      <c r="AX25">
        <f t="shared" si="17"/>
        <v>0</v>
      </c>
      <c r="AY25">
        <f t="shared" si="6"/>
        <v>0</v>
      </c>
      <c r="AZ25">
        <f t="shared" si="6"/>
        <v>0</v>
      </c>
      <c r="BA25">
        <f t="shared" si="6"/>
        <v>0</v>
      </c>
      <c r="BB25">
        <f t="shared" si="6"/>
        <v>0</v>
      </c>
      <c r="BD25" t="e">
        <f t="shared" si="18"/>
        <v>#DIV/0!</v>
      </c>
      <c r="BE25" t="e">
        <f t="shared" si="7"/>
        <v>#DIV/0!</v>
      </c>
      <c r="BF25" t="e">
        <f t="shared" si="7"/>
        <v>#DIV/0!</v>
      </c>
      <c r="BG25" t="e">
        <f t="shared" si="19"/>
        <v>#DIV/0!</v>
      </c>
      <c r="BI25" t="str">
        <f t="shared" si="20"/>
        <v>2020-21</v>
      </c>
      <c r="BJ25" t="e">
        <f t="shared" ca="1" si="21"/>
        <v>#DIV/0!</v>
      </c>
      <c r="BK25" t="e">
        <f t="shared" ca="1" si="8"/>
        <v>#DIV/0!</v>
      </c>
      <c r="BL25" t="e">
        <f t="shared" ca="1" si="8"/>
        <v>#DIV/0!</v>
      </c>
      <c r="BM25" t="e">
        <f t="shared" ca="1" si="8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9"/>
        <v>2020-22</v>
      </c>
      <c r="N26">
        <f t="shared" si="10"/>
        <v>1919</v>
      </c>
      <c r="O26">
        <f t="shared" si="1"/>
        <v>0</v>
      </c>
      <c r="P26">
        <f t="shared" si="1"/>
        <v>0</v>
      </c>
      <c r="Q26">
        <f t="shared" si="1"/>
        <v>0</v>
      </c>
      <c r="R26">
        <f t="shared" si="1"/>
        <v>0</v>
      </c>
      <c r="U26" t="str">
        <f t="shared" si="11"/>
        <v>2020-22</v>
      </c>
      <c r="V26">
        <f t="shared" si="22"/>
        <v>27764</v>
      </c>
      <c r="W26">
        <f t="shared" si="12"/>
        <v>0</v>
      </c>
      <c r="X26">
        <f t="shared" si="12"/>
        <v>0</v>
      </c>
      <c r="Y26">
        <f t="shared" si="12"/>
        <v>0</v>
      </c>
      <c r="Z26">
        <f t="shared" si="12"/>
        <v>0</v>
      </c>
      <c r="AC26">
        <f t="shared" si="3"/>
        <v>1.9081362172606483E-4</v>
      </c>
      <c r="AD26" t="e">
        <f t="shared" si="3"/>
        <v>#DIV/0!</v>
      </c>
      <c r="AE26" t="e">
        <f t="shared" si="3"/>
        <v>#DIV/0!</v>
      </c>
      <c r="AF26" t="e">
        <f t="shared" si="3"/>
        <v>#DIV/0!</v>
      </c>
      <c r="AG26" t="e">
        <f t="shared" si="3"/>
        <v>#DIV/0!</v>
      </c>
      <c r="AI26" t="str">
        <f t="shared" si="13"/>
        <v>2020-22</v>
      </c>
      <c r="AJ26">
        <f t="shared" si="4"/>
        <v>1.9085003909238602E-4</v>
      </c>
      <c r="AK26" t="e">
        <f t="shared" si="4"/>
        <v>#DIV/0!</v>
      </c>
      <c r="AL26" t="e">
        <f t="shared" si="4"/>
        <v>#DIV/0!</v>
      </c>
      <c r="AM26" t="e">
        <f t="shared" si="4"/>
        <v>#DIV/0!</v>
      </c>
      <c r="AN26" t="e">
        <f t="shared" si="4"/>
        <v>#DIV/0!</v>
      </c>
      <c r="AP26" t="str">
        <f t="shared" si="14"/>
        <v>2020-22</v>
      </c>
      <c r="AQ26">
        <f t="shared" ca="1" si="15"/>
        <v>1.4916294226352737E-4</v>
      </c>
      <c r="AR26" t="e">
        <f t="shared" ca="1" si="5"/>
        <v>#DIV/0!</v>
      </c>
      <c r="AS26" t="e">
        <f t="shared" ca="1" si="5"/>
        <v>#DIV/0!</v>
      </c>
      <c r="AT26" t="e">
        <f t="shared" ca="1" si="5"/>
        <v>#DIV/0!</v>
      </c>
      <c r="AU26" t="e">
        <f t="shared" ca="1" si="5"/>
        <v>#DIV/0!</v>
      </c>
      <c r="AW26" t="str">
        <f t="shared" si="16"/>
        <v>2020-22</v>
      </c>
      <c r="AX26">
        <f t="shared" si="17"/>
        <v>0</v>
      </c>
      <c r="AY26">
        <f t="shared" si="6"/>
        <v>0</v>
      </c>
      <c r="AZ26">
        <f t="shared" si="6"/>
        <v>0</v>
      </c>
      <c r="BA26">
        <f t="shared" si="6"/>
        <v>0</v>
      </c>
      <c r="BB26">
        <f t="shared" si="6"/>
        <v>0</v>
      </c>
      <c r="BD26" t="e">
        <f t="shared" si="18"/>
        <v>#DIV/0!</v>
      </c>
      <c r="BE26" t="e">
        <f t="shared" si="7"/>
        <v>#DIV/0!</v>
      </c>
      <c r="BF26" t="e">
        <f t="shared" si="7"/>
        <v>#DIV/0!</v>
      </c>
      <c r="BG26" t="e">
        <f t="shared" si="19"/>
        <v>#DIV/0!</v>
      </c>
      <c r="BI26" t="str">
        <f t="shared" si="20"/>
        <v>2020-22</v>
      </c>
      <c r="BJ26" t="e">
        <f t="shared" ca="1" si="21"/>
        <v>#DIV/0!</v>
      </c>
      <c r="BK26" t="e">
        <f t="shared" ca="1" si="8"/>
        <v>#DIV/0!</v>
      </c>
      <c r="BL26" t="e">
        <f t="shared" ca="1" si="8"/>
        <v>#DIV/0!</v>
      </c>
      <c r="BM26" t="e">
        <f t="shared" ca="1" si="8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9"/>
        <v>2020-23</v>
      </c>
      <c r="N27">
        <f t="shared" si="10"/>
        <v>2129</v>
      </c>
      <c r="O27">
        <f t="shared" si="1"/>
        <v>0</v>
      </c>
      <c r="P27">
        <f t="shared" si="1"/>
        <v>0</v>
      </c>
      <c r="Q27">
        <f t="shared" si="1"/>
        <v>0</v>
      </c>
      <c r="R27">
        <f t="shared" si="1"/>
        <v>0</v>
      </c>
      <c r="U27" t="str">
        <f t="shared" si="11"/>
        <v>2020-23</v>
      </c>
      <c r="V27">
        <f t="shared" si="22"/>
        <v>29893</v>
      </c>
      <c r="W27">
        <f t="shared" si="12"/>
        <v>0</v>
      </c>
      <c r="X27">
        <f t="shared" si="12"/>
        <v>0</v>
      </c>
      <c r="Y27">
        <f t="shared" si="12"/>
        <v>0</v>
      </c>
      <c r="Z27">
        <f t="shared" si="12"/>
        <v>0</v>
      </c>
      <c r="AC27">
        <f t="shared" si="3"/>
        <v>2.1173513913206495E-4</v>
      </c>
      <c r="AD27" t="e">
        <f t="shared" si="3"/>
        <v>#DIV/0!</v>
      </c>
      <c r="AE27" t="e">
        <f t="shared" si="3"/>
        <v>#DIV/0!</v>
      </c>
      <c r="AF27" t="e">
        <f t="shared" si="3"/>
        <v>#DIV/0!</v>
      </c>
      <c r="AG27" t="e">
        <f t="shared" si="3"/>
        <v>#DIV/0!</v>
      </c>
      <c r="AI27" t="str">
        <f t="shared" si="13"/>
        <v>2020-23</v>
      </c>
      <c r="AJ27">
        <f t="shared" si="4"/>
        <v>2.1177998118721957E-4</v>
      </c>
      <c r="AK27" t="e">
        <f t="shared" si="4"/>
        <v>#DIV/0!</v>
      </c>
      <c r="AL27" t="e">
        <f t="shared" si="4"/>
        <v>#DIV/0!</v>
      </c>
      <c r="AM27" t="e">
        <f t="shared" si="4"/>
        <v>#DIV/0!</v>
      </c>
      <c r="AN27" t="e">
        <f t="shared" si="4"/>
        <v>#DIV/0!</v>
      </c>
      <c r="AP27" t="str">
        <f t="shared" si="14"/>
        <v>2020-23</v>
      </c>
      <c r="AQ27">
        <f t="shared" ca="1" si="15"/>
        <v>1.6596517846509561E-4</v>
      </c>
      <c r="AR27" t="e">
        <f t="shared" ca="1" si="5"/>
        <v>#DIV/0!</v>
      </c>
      <c r="AS27" t="e">
        <f t="shared" ca="1" si="5"/>
        <v>#DIV/0!</v>
      </c>
      <c r="AT27" t="e">
        <f t="shared" ca="1" si="5"/>
        <v>#DIV/0!</v>
      </c>
      <c r="AU27" t="e">
        <f t="shared" ca="1" si="5"/>
        <v>#DIV/0!</v>
      </c>
      <c r="AW27" t="str">
        <f t="shared" si="16"/>
        <v>2020-23</v>
      </c>
      <c r="AX27">
        <f t="shared" si="17"/>
        <v>0</v>
      </c>
      <c r="AY27">
        <f t="shared" si="6"/>
        <v>0</v>
      </c>
      <c r="AZ27">
        <f t="shared" si="6"/>
        <v>0</v>
      </c>
      <c r="BA27">
        <f t="shared" si="6"/>
        <v>0</v>
      </c>
      <c r="BB27">
        <f t="shared" si="6"/>
        <v>0</v>
      </c>
      <c r="BD27" t="e">
        <f t="shared" si="18"/>
        <v>#DIV/0!</v>
      </c>
      <c r="BE27" t="e">
        <f t="shared" si="7"/>
        <v>#DIV/0!</v>
      </c>
      <c r="BF27" t="e">
        <f t="shared" si="7"/>
        <v>#DIV/0!</v>
      </c>
      <c r="BG27" t="e">
        <f t="shared" si="19"/>
        <v>#DIV/0!</v>
      </c>
      <c r="BI27" t="str">
        <f t="shared" si="20"/>
        <v>2020-23</v>
      </c>
      <c r="BJ27" t="e">
        <f t="shared" ca="1" si="21"/>
        <v>#DIV/0!</v>
      </c>
      <c r="BK27" t="e">
        <f t="shared" ca="1" si="8"/>
        <v>#DIV/0!</v>
      </c>
      <c r="BL27" t="e">
        <f t="shared" ca="1" si="8"/>
        <v>#DIV/0!</v>
      </c>
      <c r="BM27" t="e">
        <f t="shared" ca="1" si="8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9"/>
        <v>2020-24</v>
      </c>
      <c r="N28">
        <f t="shared" si="10"/>
        <v>1979</v>
      </c>
      <c r="O28">
        <f t="shared" si="1"/>
        <v>0</v>
      </c>
      <c r="P28">
        <f t="shared" si="1"/>
        <v>0</v>
      </c>
      <c r="Q28">
        <f t="shared" si="1"/>
        <v>0</v>
      </c>
      <c r="R28">
        <f t="shared" si="1"/>
        <v>0</v>
      </c>
      <c r="U28" t="str">
        <f t="shared" si="11"/>
        <v>2020-24</v>
      </c>
      <c r="V28">
        <f t="shared" si="22"/>
        <v>31872</v>
      </c>
      <c r="W28">
        <f t="shared" si="12"/>
        <v>0</v>
      </c>
      <c r="X28">
        <f t="shared" si="12"/>
        <v>0</v>
      </c>
      <c r="Y28">
        <f t="shared" si="12"/>
        <v>0</v>
      </c>
      <c r="Z28">
        <f t="shared" si="12"/>
        <v>0</v>
      </c>
      <c r="AC28">
        <f t="shared" si="3"/>
        <v>1.9685889206343333E-4</v>
      </c>
      <c r="AD28" t="e">
        <f t="shared" si="3"/>
        <v>#DIV/0!</v>
      </c>
      <c r="AE28" t="e">
        <f t="shared" si="3"/>
        <v>#DIV/0!</v>
      </c>
      <c r="AF28" t="e">
        <f t="shared" si="3"/>
        <v>#DIV/0!</v>
      </c>
      <c r="AG28" t="e">
        <f t="shared" si="3"/>
        <v>#DIV/0!</v>
      </c>
      <c r="AI28" t="str">
        <f t="shared" si="13"/>
        <v>2020-24</v>
      </c>
      <c r="AJ28">
        <f t="shared" si="4"/>
        <v>1.9689765375344444E-4</v>
      </c>
      <c r="AK28" t="e">
        <f t="shared" si="4"/>
        <v>#DIV/0!</v>
      </c>
      <c r="AL28" t="e">
        <f t="shared" si="4"/>
        <v>#DIV/0!</v>
      </c>
      <c r="AM28" t="e">
        <f t="shared" si="4"/>
        <v>#DIV/0!</v>
      </c>
      <c r="AN28" t="e">
        <f t="shared" si="4"/>
        <v>#DIV/0!</v>
      </c>
      <c r="AP28" t="str">
        <f t="shared" si="14"/>
        <v>2020-24</v>
      </c>
      <c r="AQ28">
        <f t="shared" ca="1" si="15"/>
        <v>1.547162736279436E-4</v>
      </c>
      <c r="AR28" t="e">
        <f t="shared" ca="1" si="5"/>
        <v>#DIV/0!</v>
      </c>
      <c r="AS28" t="e">
        <f t="shared" ca="1" si="5"/>
        <v>#DIV/0!</v>
      </c>
      <c r="AT28" t="e">
        <f t="shared" ca="1" si="5"/>
        <v>#DIV/0!</v>
      </c>
      <c r="AU28" t="e">
        <f t="shared" ca="1" si="5"/>
        <v>#DIV/0!</v>
      </c>
      <c r="AW28" t="str">
        <f t="shared" si="16"/>
        <v>2020-24</v>
      </c>
      <c r="AX28">
        <f t="shared" si="17"/>
        <v>0</v>
      </c>
      <c r="AY28">
        <f t="shared" si="6"/>
        <v>0</v>
      </c>
      <c r="AZ28">
        <f t="shared" si="6"/>
        <v>0</v>
      </c>
      <c r="BA28">
        <f t="shared" si="6"/>
        <v>0</v>
      </c>
      <c r="BB28">
        <f t="shared" si="6"/>
        <v>0</v>
      </c>
      <c r="BD28" t="e">
        <f t="shared" si="18"/>
        <v>#DIV/0!</v>
      </c>
      <c r="BE28" t="e">
        <f t="shared" si="7"/>
        <v>#DIV/0!</v>
      </c>
      <c r="BF28" t="e">
        <f t="shared" si="7"/>
        <v>#DIV/0!</v>
      </c>
      <c r="BG28" t="e">
        <f t="shared" si="19"/>
        <v>#DIV/0!</v>
      </c>
      <c r="BI28" t="str">
        <f t="shared" si="20"/>
        <v>2020-24</v>
      </c>
      <c r="BJ28" t="e">
        <f t="shared" ca="1" si="21"/>
        <v>#DIV/0!</v>
      </c>
      <c r="BK28" t="e">
        <f t="shared" ca="1" si="8"/>
        <v>#DIV/0!</v>
      </c>
      <c r="BL28" t="e">
        <f t="shared" ca="1" si="8"/>
        <v>#DIV/0!</v>
      </c>
      <c r="BM28" t="e">
        <f t="shared" ca="1" si="8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9"/>
        <v>2020-25</v>
      </c>
      <c r="N29">
        <f t="shared" si="10"/>
        <v>2009</v>
      </c>
      <c r="O29">
        <f t="shared" si="1"/>
        <v>0</v>
      </c>
      <c r="P29">
        <f t="shared" si="1"/>
        <v>0</v>
      </c>
      <c r="Q29">
        <f t="shared" si="1"/>
        <v>0</v>
      </c>
      <c r="R29">
        <f t="shared" si="1"/>
        <v>0</v>
      </c>
      <c r="U29" t="str">
        <f t="shared" si="11"/>
        <v>2020-25</v>
      </c>
      <c r="V29">
        <f t="shared" si="22"/>
        <v>33881</v>
      </c>
      <c r="W29">
        <f t="shared" si="12"/>
        <v>0</v>
      </c>
      <c r="X29">
        <f t="shared" si="12"/>
        <v>0</v>
      </c>
      <c r="Y29">
        <f t="shared" si="12"/>
        <v>0</v>
      </c>
      <c r="Z29">
        <f t="shared" si="12"/>
        <v>0</v>
      </c>
      <c r="AC29">
        <f t="shared" si="3"/>
        <v>1.9988245836918001E-4</v>
      </c>
      <c r="AD29" t="e">
        <f t="shared" si="3"/>
        <v>#DIV/0!</v>
      </c>
      <c r="AE29" t="e">
        <f t="shared" si="3"/>
        <v>#DIV/0!</v>
      </c>
      <c r="AF29" t="e">
        <f t="shared" si="3"/>
        <v>#DIV/0!</v>
      </c>
      <c r="AG29" t="e">
        <f t="shared" si="3"/>
        <v>#DIV/0!</v>
      </c>
      <c r="AI29" t="str">
        <f t="shared" si="13"/>
        <v>2020-25</v>
      </c>
      <c r="AJ29">
        <f t="shared" si="4"/>
        <v>1.999224200198161E-4</v>
      </c>
      <c r="AK29" t="e">
        <f t="shared" si="4"/>
        <v>#DIV/0!</v>
      </c>
      <c r="AL29" t="e">
        <f t="shared" si="4"/>
        <v>#DIV/0!</v>
      </c>
      <c r="AM29" t="e">
        <f t="shared" si="4"/>
        <v>#DIV/0!</v>
      </c>
      <c r="AN29" t="e">
        <f t="shared" si="4"/>
        <v>#DIV/0!</v>
      </c>
      <c r="AP29" t="str">
        <f t="shared" si="14"/>
        <v>2020-25</v>
      </c>
      <c r="AQ29">
        <f t="shared" ca="1" si="15"/>
        <v>1.5751442774512104E-4</v>
      </c>
      <c r="AR29" t="e">
        <f t="shared" ca="1" si="5"/>
        <v>#DIV/0!</v>
      </c>
      <c r="AS29" t="e">
        <f t="shared" ca="1" si="5"/>
        <v>#DIV/0!</v>
      </c>
      <c r="AT29" t="e">
        <f t="shared" ca="1" si="5"/>
        <v>#DIV/0!</v>
      </c>
      <c r="AU29" t="e">
        <f t="shared" ca="1" si="5"/>
        <v>#DIV/0!</v>
      </c>
      <c r="AW29" t="str">
        <f t="shared" si="16"/>
        <v>2020-25</v>
      </c>
      <c r="AX29">
        <f t="shared" si="17"/>
        <v>0</v>
      </c>
      <c r="AY29">
        <f t="shared" si="6"/>
        <v>0</v>
      </c>
      <c r="AZ29">
        <f t="shared" si="6"/>
        <v>0</v>
      </c>
      <c r="BA29">
        <f t="shared" si="6"/>
        <v>0</v>
      </c>
      <c r="BB29">
        <f t="shared" si="6"/>
        <v>0</v>
      </c>
      <c r="BD29" t="e">
        <f t="shared" si="18"/>
        <v>#DIV/0!</v>
      </c>
      <c r="BE29" t="e">
        <f t="shared" si="7"/>
        <v>#DIV/0!</v>
      </c>
      <c r="BF29" t="e">
        <f t="shared" si="7"/>
        <v>#DIV/0!</v>
      </c>
      <c r="BG29" t="e">
        <f t="shared" si="19"/>
        <v>#DIV/0!</v>
      </c>
      <c r="BI29" t="str">
        <f t="shared" si="20"/>
        <v>2020-25</v>
      </c>
      <c r="BJ29" t="e">
        <f t="shared" ca="1" si="21"/>
        <v>#DIV/0!</v>
      </c>
      <c r="BK29" t="e">
        <f t="shared" ca="1" si="8"/>
        <v>#DIV/0!</v>
      </c>
      <c r="BL29" t="e">
        <f t="shared" ca="1" si="8"/>
        <v>#DIV/0!</v>
      </c>
      <c r="BM29" t="e">
        <f t="shared" ca="1" si="8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9"/>
        <v>2020-26</v>
      </c>
      <c r="N30">
        <f t="shared" si="10"/>
        <v>2065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U30" t="str">
        <f t="shared" si="11"/>
        <v>2020-26</v>
      </c>
      <c r="V30">
        <f t="shared" si="22"/>
        <v>35946</v>
      </c>
      <c r="W30">
        <f t="shared" si="12"/>
        <v>0</v>
      </c>
      <c r="X30">
        <f t="shared" si="12"/>
        <v>0</v>
      </c>
      <c r="Y30">
        <f t="shared" si="12"/>
        <v>0</v>
      </c>
      <c r="Z30">
        <f t="shared" si="12"/>
        <v>0</v>
      </c>
      <c r="AC30">
        <f t="shared" si="3"/>
        <v>2.0549516971910751E-4</v>
      </c>
      <c r="AD30" t="e">
        <f t="shared" si="3"/>
        <v>#DIV/0!</v>
      </c>
      <c r="AE30" t="e">
        <f t="shared" si="3"/>
        <v>#DIV/0!</v>
      </c>
      <c r="AF30" t="e">
        <f t="shared" si="3"/>
        <v>#DIV/0!</v>
      </c>
      <c r="AG30" t="e">
        <f t="shared" si="3"/>
        <v>#DIV/0!</v>
      </c>
      <c r="AI30" t="str">
        <f t="shared" si="13"/>
        <v>2020-26</v>
      </c>
      <c r="AJ30">
        <f t="shared" si="4"/>
        <v>2.0553740738698387E-4</v>
      </c>
      <c r="AK30" t="e">
        <f t="shared" si="4"/>
        <v>#DIV/0!</v>
      </c>
      <c r="AL30" t="e">
        <f t="shared" si="4"/>
        <v>#DIV/0!</v>
      </c>
      <c r="AM30" t="e">
        <f t="shared" si="4"/>
        <v>#DIV/0!</v>
      </c>
      <c r="AN30" t="e">
        <f t="shared" si="4"/>
        <v>#DIV/0!</v>
      </c>
      <c r="AP30" t="str">
        <f t="shared" si="14"/>
        <v>2020-26</v>
      </c>
      <c r="AQ30">
        <f t="shared" ca="1" si="15"/>
        <v>1.6237273181905239E-4</v>
      </c>
      <c r="AR30" t="e">
        <f t="shared" ca="1" si="5"/>
        <v>#DIV/0!</v>
      </c>
      <c r="AS30" t="e">
        <f t="shared" ca="1" si="5"/>
        <v>#DIV/0!</v>
      </c>
      <c r="AT30" t="e">
        <f t="shared" ca="1" si="5"/>
        <v>#DIV/0!</v>
      </c>
      <c r="AU30" t="e">
        <f t="shared" ca="1" si="5"/>
        <v>#DIV/0!</v>
      </c>
      <c r="AW30" t="str">
        <f t="shared" si="16"/>
        <v>2020-26</v>
      </c>
      <c r="AX30">
        <f t="shared" si="17"/>
        <v>0</v>
      </c>
      <c r="AY30">
        <f t="shared" si="17"/>
        <v>0</v>
      </c>
      <c r="AZ30">
        <f t="shared" si="17"/>
        <v>0</v>
      </c>
      <c r="BA30">
        <f t="shared" si="17"/>
        <v>0</v>
      </c>
      <c r="BB30">
        <f t="shared" si="17"/>
        <v>0</v>
      </c>
      <c r="BD30" t="e">
        <f t="shared" si="18"/>
        <v>#DIV/0!</v>
      </c>
      <c r="BE30" t="e">
        <f t="shared" si="7"/>
        <v>#DIV/0!</v>
      </c>
      <c r="BF30" t="e">
        <f t="shared" si="7"/>
        <v>#DIV/0!</v>
      </c>
      <c r="BG30" t="e">
        <f t="shared" si="19"/>
        <v>#DIV/0!</v>
      </c>
      <c r="BI30" t="str">
        <f t="shared" si="20"/>
        <v>2020-26</v>
      </c>
      <c r="BJ30" t="e">
        <f t="shared" ca="1" si="21"/>
        <v>#DIV/0!</v>
      </c>
      <c r="BK30" t="e">
        <f t="shared" ca="1" si="8"/>
        <v>#DIV/0!</v>
      </c>
      <c r="BL30" t="e">
        <f t="shared" ca="1" si="8"/>
        <v>#DIV/0!</v>
      </c>
      <c r="BM30" t="e">
        <f t="shared" ca="1" si="8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9"/>
        <v>2020-27</v>
      </c>
      <c r="N31">
        <f t="shared" si="10"/>
        <v>2098</v>
      </c>
      <c r="O31">
        <f t="shared" si="10"/>
        <v>0</v>
      </c>
      <c r="P31">
        <f t="shared" si="10"/>
        <v>0</v>
      </c>
      <c r="Q31">
        <f t="shared" si="10"/>
        <v>0</v>
      </c>
      <c r="R31">
        <f t="shared" si="10"/>
        <v>0</v>
      </c>
      <c r="U31" t="str">
        <f t="shared" si="11"/>
        <v>2020-27</v>
      </c>
      <c r="V31">
        <f t="shared" si="22"/>
        <v>38044</v>
      </c>
      <c r="W31">
        <f t="shared" si="22"/>
        <v>0</v>
      </c>
      <c r="X31">
        <f t="shared" si="22"/>
        <v>0</v>
      </c>
      <c r="Y31">
        <f t="shared" si="22"/>
        <v>0</v>
      </c>
      <c r="Z31">
        <f t="shared" si="22"/>
        <v>0</v>
      </c>
      <c r="AC31">
        <f t="shared" si="3"/>
        <v>2.0882202381586315E-4</v>
      </c>
      <c r="AD31" t="e">
        <f t="shared" si="3"/>
        <v>#DIV/0!</v>
      </c>
      <c r="AE31" t="e">
        <f t="shared" si="3"/>
        <v>#DIV/0!</v>
      </c>
      <c r="AF31" t="e">
        <f t="shared" si="3"/>
        <v>#DIV/0!</v>
      </c>
      <c r="AG31" t="e">
        <f t="shared" si="3"/>
        <v>#DIV/0!</v>
      </c>
      <c r="AI31" t="str">
        <f t="shared" si="13"/>
        <v>2020-27</v>
      </c>
      <c r="AJ31">
        <f t="shared" si="4"/>
        <v>2.0886564032075288E-4</v>
      </c>
      <c r="AK31" t="e">
        <f t="shared" si="4"/>
        <v>#DIV/0!</v>
      </c>
      <c r="AL31" t="e">
        <f t="shared" si="4"/>
        <v>#DIV/0!</v>
      </c>
      <c r="AM31" t="e">
        <f t="shared" si="4"/>
        <v>#DIV/0!</v>
      </c>
      <c r="AN31" t="e">
        <f t="shared" si="4"/>
        <v>#DIV/0!</v>
      </c>
      <c r="AP31" t="str">
        <f t="shared" si="14"/>
        <v>2020-27</v>
      </c>
      <c r="AQ31">
        <f t="shared" ca="1" si="15"/>
        <v>1.6544460468137945E-4</v>
      </c>
      <c r="AR31" t="e">
        <f t="shared" ca="1" si="5"/>
        <v>#DIV/0!</v>
      </c>
      <c r="AS31" t="e">
        <f t="shared" ca="1" si="5"/>
        <v>#DIV/0!</v>
      </c>
      <c r="AT31" t="e">
        <f t="shared" ca="1" si="5"/>
        <v>#DIV/0!</v>
      </c>
      <c r="AU31" t="e">
        <f t="shared" ca="1" si="5"/>
        <v>#DIV/0!</v>
      </c>
      <c r="AW31" t="str">
        <f t="shared" si="16"/>
        <v>2020-27</v>
      </c>
      <c r="AX31">
        <f t="shared" ref="AX31:BB46" si="23">IF(ROW()&gt;=$B$2, AQ31+AX30,0)</f>
        <v>0</v>
      </c>
      <c r="AY31">
        <f t="shared" si="23"/>
        <v>0</v>
      </c>
      <c r="AZ31">
        <f t="shared" si="23"/>
        <v>0</v>
      </c>
      <c r="BA31">
        <f t="shared" si="23"/>
        <v>0</v>
      </c>
      <c r="BB31">
        <f t="shared" si="23"/>
        <v>0</v>
      </c>
      <c r="BD31" t="e">
        <f t="shared" si="18"/>
        <v>#DIV/0!</v>
      </c>
      <c r="BE31" t="e">
        <f t="shared" si="7"/>
        <v>#DIV/0!</v>
      </c>
      <c r="BF31" t="e">
        <f t="shared" si="7"/>
        <v>#DIV/0!</v>
      </c>
      <c r="BG31" t="e">
        <f t="shared" si="19"/>
        <v>#DIV/0!</v>
      </c>
      <c r="BI31" t="str">
        <f t="shared" si="20"/>
        <v>2020-27</v>
      </c>
      <c r="BJ31" t="e">
        <f t="shared" ca="1" si="21"/>
        <v>#DIV/0!</v>
      </c>
      <c r="BK31" t="e">
        <f t="shared" ca="1" si="8"/>
        <v>#DIV/0!</v>
      </c>
      <c r="BL31" t="e">
        <f t="shared" ca="1" si="8"/>
        <v>#DIV/0!</v>
      </c>
      <c r="BM31" t="e">
        <f t="shared" ca="1" si="8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9"/>
        <v>2020-28</v>
      </c>
      <c r="N32">
        <f t="shared" si="10"/>
        <v>1978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si="10"/>
        <v>0</v>
      </c>
      <c r="U32" t="str">
        <f t="shared" si="11"/>
        <v>2020-28</v>
      </c>
      <c r="V32">
        <f t="shared" ref="V32:Z47" si="24">N32+V31</f>
        <v>40022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3"/>
        <v>1.9691908248450557E-4</v>
      </c>
      <c r="AD32" t="e">
        <f t="shared" si="3"/>
        <v>#DIV/0!</v>
      </c>
      <c r="AE32" t="e">
        <f t="shared" si="3"/>
        <v>#DIV/0!</v>
      </c>
      <c r="AF32" t="e">
        <f t="shared" si="3"/>
        <v>#DIV/0!</v>
      </c>
      <c r="AG32" t="e">
        <f t="shared" si="3"/>
        <v>#DIV/0!</v>
      </c>
      <c r="AI32" t="str">
        <f t="shared" si="13"/>
        <v>2020-28</v>
      </c>
      <c r="AJ32">
        <f t="shared" si="4"/>
        <v>1.9695786788372148E-4</v>
      </c>
      <c r="AK32" t="e">
        <f t="shared" si="4"/>
        <v>#DIV/0!</v>
      </c>
      <c r="AL32" t="e">
        <f t="shared" si="4"/>
        <v>#DIV/0!</v>
      </c>
      <c r="AM32" t="e">
        <f t="shared" si="4"/>
        <v>#DIV/0!</v>
      </c>
      <c r="AN32" t="e">
        <f t="shared" si="4"/>
        <v>#DIV/0!</v>
      </c>
      <c r="AP32" t="str">
        <f t="shared" si="14"/>
        <v>2020-28</v>
      </c>
      <c r="AQ32">
        <f t="shared" ca="1" si="15"/>
        <v>1.5643082123601088E-4</v>
      </c>
      <c r="AR32" t="e">
        <f t="shared" ca="1" si="5"/>
        <v>#DIV/0!</v>
      </c>
      <c r="AS32" t="e">
        <f t="shared" ca="1" si="5"/>
        <v>#DIV/0!</v>
      </c>
      <c r="AT32" t="e">
        <f t="shared" ca="1" si="5"/>
        <v>#DIV/0!</v>
      </c>
      <c r="AU32" t="e">
        <f t="shared" ca="1" si="5"/>
        <v>#DIV/0!</v>
      </c>
      <c r="AW32" t="str">
        <f t="shared" si="16"/>
        <v>2020-28</v>
      </c>
      <c r="AX32">
        <f t="shared" si="23"/>
        <v>0</v>
      </c>
      <c r="AY32">
        <f t="shared" si="23"/>
        <v>0</v>
      </c>
      <c r="AZ32">
        <f t="shared" si="23"/>
        <v>0</v>
      </c>
      <c r="BA32">
        <f t="shared" si="23"/>
        <v>0</v>
      </c>
      <c r="BB32">
        <f t="shared" si="23"/>
        <v>0</v>
      </c>
      <c r="BD32" t="e">
        <f t="shared" si="18"/>
        <v>#DIV/0!</v>
      </c>
      <c r="BE32" t="e">
        <f t="shared" si="7"/>
        <v>#DIV/0!</v>
      </c>
      <c r="BF32" t="e">
        <f t="shared" si="7"/>
        <v>#DIV/0!</v>
      </c>
      <c r="BG32" t="e">
        <f t="shared" si="19"/>
        <v>#DIV/0!</v>
      </c>
      <c r="BI32" t="str">
        <f t="shared" si="20"/>
        <v>2020-28</v>
      </c>
      <c r="BJ32" t="e">
        <f t="shared" ca="1" si="21"/>
        <v>#DIV/0!</v>
      </c>
      <c r="BK32" t="e">
        <f t="shared" ca="1" si="8"/>
        <v>#DIV/0!</v>
      </c>
      <c r="BL32" t="e">
        <f t="shared" ca="1" si="8"/>
        <v>#DIV/0!</v>
      </c>
      <c r="BM32" t="e">
        <f t="shared" ca="1" si="8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9"/>
        <v>2020-29</v>
      </c>
      <c r="N33">
        <f t="shared" si="10"/>
        <v>1971</v>
      </c>
      <c r="O33">
        <f t="shared" si="10"/>
        <v>0</v>
      </c>
      <c r="P33">
        <f t="shared" si="10"/>
        <v>0</v>
      </c>
      <c r="Q33">
        <f t="shared" si="10"/>
        <v>0</v>
      </c>
      <c r="R33">
        <f t="shared" si="10"/>
        <v>0</v>
      </c>
      <c r="U33" t="str">
        <f t="shared" si="11"/>
        <v>2020-29</v>
      </c>
      <c r="V33">
        <f t="shared" si="24"/>
        <v>41993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3"/>
        <v>1.9626084749436832E-4</v>
      </c>
      <c r="AD33" t="e">
        <f t="shared" si="3"/>
        <v>#DIV/0!</v>
      </c>
      <c r="AE33" t="e">
        <f t="shared" si="3"/>
        <v>#DIV/0!</v>
      </c>
      <c r="AF33" t="e">
        <f t="shared" si="3"/>
        <v>#DIV/0!</v>
      </c>
      <c r="AG33" t="e">
        <f t="shared" si="3"/>
        <v>#DIV/0!</v>
      </c>
      <c r="AI33" t="str">
        <f t="shared" si="13"/>
        <v>2020-29</v>
      </c>
      <c r="AJ33">
        <f t="shared" si="4"/>
        <v>1.9629937400605297E-4</v>
      </c>
      <c r="AK33" t="e">
        <f t="shared" si="4"/>
        <v>#DIV/0!</v>
      </c>
      <c r="AL33" t="e">
        <f t="shared" si="4"/>
        <v>#DIV/0!</v>
      </c>
      <c r="AM33" t="e">
        <f t="shared" si="4"/>
        <v>#DIV/0!</v>
      </c>
      <c r="AN33" t="e">
        <f t="shared" si="4"/>
        <v>#DIV/0!</v>
      </c>
      <c r="AP33" t="str">
        <f t="shared" si="14"/>
        <v>2020-29</v>
      </c>
      <c r="AQ33">
        <f t="shared" ca="1" si="15"/>
        <v>1.5632602663349042E-4</v>
      </c>
      <c r="AR33" t="e">
        <f t="shared" ca="1" si="5"/>
        <v>#DIV/0!</v>
      </c>
      <c r="AS33" t="e">
        <f t="shared" ca="1" si="5"/>
        <v>#DIV/0!</v>
      </c>
      <c r="AT33" t="e">
        <f t="shared" ca="1" si="5"/>
        <v>#DIV/0!</v>
      </c>
      <c r="AU33" t="e">
        <f t="shared" ca="1" si="5"/>
        <v>#DIV/0!</v>
      </c>
      <c r="AW33" t="str">
        <f t="shared" si="16"/>
        <v>2020-29</v>
      </c>
      <c r="AX33">
        <f t="shared" si="23"/>
        <v>0</v>
      </c>
      <c r="AY33">
        <f t="shared" si="23"/>
        <v>0</v>
      </c>
      <c r="AZ33">
        <f t="shared" si="23"/>
        <v>0</v>
      </c>
      <c r="BA33">
        <f t="shared" si="23"/>
        <v>0</v>
      </c>
      <c r="BB33">
        <f t="shared" si="23"/>
        <v>0</v>
      </c>
      <c r="BD33" t="e">
        <f t="shared" si="18"/>
        <v>#DIV/0!</v>
      </c>
      <c r="BE33" t="e">
        <f t="shared" si="7"/>
        <v>#DIV/0!</v>
      </c>
      <c r="BF33" t="e">
        <f t="shared" si="7"/>
        <v>#DIV/0!</v>
      </c>
      <c r="BG33" t="e">
        <f t="shared" si="19"/>
        <v>#DIV/0!</v>
      </c>
      <c r="BI33" t="str">
        <f t="shared" si="20"/>
        <v>2020-29</v>
      </c>
      <c r="BJ33" t="e">
        <f t="shared" ca="1" si="21"/>
        <v>#DIV/0!</v>
      </c>
      <c r="BK33" t="e">
        <f t="shared" ca="1" si="8"/>
        <v>#DIV/0!</v>
      </c>
      <c r="BL33" t="e">
        <f t="shared" ca="1" si="8"/>
        <v>#DIV/0!</v>
      </c>
      <c r="BM33" t="e">
        <f t="shared" ca="1" si="8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9"/>
        <v>2020-30</v>
      </c>
      <c r="N34">
        <f t="shared" si="10"/>
        <v>2091</v>
      </c>
      <c r="O34">
        <f t="shared" si="10"/>
        <v>0</v>
      </c>
      <c r="P34">
        <f t="shared" si="10"/>
        <v>0</v>
      </c>
      <c r="Q34">
        <f t="shared" si="10"/>
        <v>0</v>
      </c>
      <c r="R34">
        <f t="shared" si="10"/>
        <v>0</v>
      </c>
      <c r="U34" t="str">
        <f t="shared" si="11"/>
        <v>2020-30</v>
      </c>
      <c r="V34">
        <f t="shared" si="24"/>
        <v>44084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3"/>
        <v>2.082506289846233E-4</v>
      </c>
      <c r="AD34" t="e">
        <f t="shared" si="3"/>
        <v>#DIV/0!</v>
      </c>
      <c r="AE34" t="e">
        <f t="shared" si="3"/>
        <v>#DIV/0!</v>
      </c>
      <c r="AF34" t="e">
        <f t="shared" si="3"/>
        <v>#DIV/0!</v>
      </c>
      <c r="AG34" t="e">
        <f t="shared" si="3"/>
        <v>#DIV/0!</v>
      </c>
      <c r="AI34" t="str">
        <f t="shared" si="13"/>
        <v>2020-30</v>
      </c>
      <c r="AJ34">
        <f t="shared" si="4"/>
        <v>2.0829400709546498E-4</v>
      </c>
      <c r="AK34" t="e">
        <f t="shared" si="4"/>
        <v>#DIV/0!</v>
      </c>
      <c r="AL34" t="e">
        <f t="shared" si="4"/>
        <v>#DIV/0!</v>
      </c>
      <c r="AM34" t="e">
        <f t="shared" si="4"/>
        <v>#DIV/0!</v>
      </c>
      <c r="AN34" t="e">
        <f t="shared" si="4"/>
        <v>#DIV/0!</v>
      </c>
      <c r="AP34" t="str">
        <f t="shared" si="14"/>
        <v>2020-30</v>
      </c>
      <c r="AQ34">
        <f t="shared" ca="1" si="15"/>
        <v>1.6632308566947774E-4</v>
      </c>
      <c r="AR34" t="e">
        <f t="shared" ca="1" si="5"/>
        <v>#DIV/0!</v>
      </c>
      <c r="AS34" t="e">
        <f t="shared" ca="1" si="5"/>
        <v>#DIV/0!</v>
      </c>
      <c r="AT34" t="e">
        <f t="shared" ca="1" si="5"/>
        <v>#DIV/0!</v>
      </c>
      <c r="AU34" t="e">
        <f t="shared" ca="1" si="5"/>
        <v>#DIV/0!</v>
      </c>
      <c r="AW34" t="str">
        <f t="shared" si="16"/>
        <v>2020-30</v>
      </c>
      <c r="AX34">
        <f t="shared" si="23"/>
        <v>0</v>
      </c>
      <c r="AY34">
        <f t="shared" si="23"/>
        <v>0</v>
      </c>
      <c r="AZ34">
        <f t="shared" si="23"/>
        <v>0</v>
      </c>
      <c r="BA34">
        <f t="shared" si="23"/>
        <v>0</v>
      </c>
      <c r="BB34">
        <f t="shared" si="23"/>
        <v>0</v>
      </c>
      <c r="BD34" t="e">
        <f t="shared" si="18"/>
        <v>#DIV/0!</v>
      </c>
      <c r="BE34" t="e">
        <f t="shared" si="7"/>
        <v>#DIV/0!</v>
      </c>
      <c r="BF34" t="e">
        <f t="shared" si="7"/>
        <v>#DIV/0!</v>
      </c>
      <c r="BG34" t="e">
        <f t="shared" si="19"/>
        <v>#DIV/0!</v>
      </c>
      <c r="BI34" t="str">
        <f t="shared" si="20"/>
        <v>2020-30</v>
      </c>
      <c r="BJ34" t="e">
        <f t="shared" ca="1" si="21"/>
        <v>#DIV/0!</v>
      </c>
      <c r="BK34" t="e">
        <f t="shared" ca="1" si="8"/>
        <v>#DIV/0!</v>
      </c>
      <c r="BL34" t="e">
        <f t="shared" ca="1" si="8"/>
        <v>#DIV/0!</v>
      </c>
      <c r="BM34" t="e">
        <f t="shared" ca="1" si="8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9"/>
        <v>2020-31</v>
      </c>
      <c r="N35">
        <f t="shared" si="10"/>
        <v>2194</v>
      </c>
      <c r="O35">
        <f t="shared" si="10"/>
        <v>0</v>
      </c>
      <c r="P35">
        <f t="shared" si="10"/>
        <v>0</v>
      </c>
      <c r="Q35">
        <f t="shared" si="10"/>
        <v>0</v>
      </c>
      <c r="R35">
        <f t="shared" si="10"/>
        <v>0</v>
      </c>
      <c r="U35" t="str">
        <f t="shared" si="11"/>
        <v>2020-31</v>
      </c>
      <c r="V35">
        <f t="shared" si="24"/>
        <v>46278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3"/>
        <v>2.1855430412020686E-4</v>
      </c>
      <c r="AD35" t="e">
        <f t="shared" si="3"/>
        <v>#DIV/0!</v>
      </c>
      <c r="AE35" t="e">
        <f t="shared" si="3"/>
        <v>#DIV/0!</v>
      </c>
      <c r="AF35" t="e">
        <f t="shared" si="3"/>
        <v>#DIV/0!</v>
      </c>
      <c r="AG35" t="e">
        <f t="shared" si="3"/>
        <v>#DIV/0!</v>
      </c>
      <c r="AI35" t="str">
        <f t="shared" si="13"/>
        <v>2020-31</v>
      </c>
      <c r="AJ35">
        <f t="shared" si="4"/>
        <v>2.186020814163061E-4</v>
      </c>
      <c r="AK35" t="e">
        <f t="shared" si="4"/>
        <v>#DIV/0!</v>
      </c>
      <c r="AL35" t="e">
        <f t="shared" si="4"/>
        <v>#DIV/0!</v>
      </c>
      <c r="AM35" t="e">
        <f t="shared" si="4"/>
        <v>#DIV/0!</v>
      </c>
      <c r="AN35" t="e">
        <f t="shared" si="4"/>
        <v>#DIV/0!</v>
      </c>
      <c r="AP35" t="str">
        <f t="shared" si="14"/>
        <v>2020-31</v>
      </c>
      <c r="AQ35">
        <f t="shared" ca="1" si="15"/>
        <v>1.7502231957193304E-4</v>
      </c>
      <c r="AR35" t="e">
        <f t="shared" ca="1" si="5"/>
        <v>#DIV/0!</v>
      </c>
      <c r="AS35" t="e">
        <f t="shared" ca="1" si="5"/>
        <v>#DIV/0!</v>
      </c>
      <c r="AT35" t="e">
        <f t="shared" ca="1" si="5"/>
        <v>#DIV/0!</v>
      </c>
      <c r="AU35" t="e">
        <f t="shared" ca="1" si="5"/>
        <v>#DIV/0!</v>
      </c>
      <c r="AW35" t="str">
        <f t="shared" si="16"/>
        <v>2020-31</v>
      </c>
      <c r="AX35">
        <f t="shared" si="23"/>
        <v>0</v>
      </c>
      <c r="AY35">
        <f t="shared" si="23"/>
        <v>0</v>
      </c>
      <c r="AZ35">
        <f t="shared" si="23"/>
        <v>0</v>
      </c>
      <c r="BA35">
        <f t="shared" si="23"/>
        <v>0</v>
      </c>
      <c r="BB35">
        <f t="shared" si="23"/>
        <v>0</v>
      </c>
      <c r="BD35" t="e">
        <f t="shared" si="18"/>
        <v>#DIV/0!</v>
      </c>
      <c r="BE35" t="e">
        <f t="shared" si="7"/>
        <v>#DIV/0!</v>
      </c>
      <c r="BF35" t="e">
        <f t="shared" si="7"/>
        <v>#DIV/0!</v>
      </c>
      <c r="BG35" t="e">
        <f t="shared" si="19"/>
        <v>#DIV/0!</v>
      </c>
      <c r="BI35" t="str">
        <f t="shared" si="20"/>
        <v>2020-31</v>
      </c>
      <c r="BJ35" t="e">
        <f t="shared" ca="1" si="21"/>
        <v>#DIV/0!</v>
      </c>
      <c r="BK35" t="e">
        <f t="shared" ca="1" si="8"/>
        <v>#DIV/0!</v>
      </c>
      <c r="BL35" t="e">
        <f t="shared" ca="1" si="8"/>
        <v>#DIV/0!</v>
      </c>
      <c r="BM35" t="e">
        <f t="shared" ca="1" si="8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9"/>
        <v>2020-32</v>
      </c>
      <c r="N36">
        <f t="shared" si="10"/>
        <v>2143</v>
      </c>
      <c r="O36">
        <f t="shared" si="10"/>
        <v>0</v>
      </c>
      <c r="P36">
        <f t="shared" si="10"/>
        <v>0</v>
      </c>
      <c r="Q36">
        <f t="shared" si="10"/>
        <v>0</v>
      </c>
      <c r="R36">
        <f t="shared" si="10"/>
        <v>0</v>
      </c>
      <c r="U36" t="str">
        <f t="shared" si="11"/>
        <v>2020-32</v>
      </c>
      <c r="V36">
        <f t="shared" si="24"/>
        <v>48421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3"/>
        <v>2.1352062835444346E-4</v>
      </c>
      <c r="AD36" t="e">
        <f t="shared" si="3"/>
        <v>#DIV/0!</v>
      </c>
      <c r="AE36" t="e">
        <f t="shared" si="3"/>
        <v>#DIV/0!</v>
      </c>
      <c r="AF36" t="e">
        <f t="shared" si="3"/>
        <v>#DIV/0!</v>
      </c>
      <c r="AG36" t="e">
        <f t="shared" si="3"/>
        <v>#DIV/0!</v>
      </c>
      <c r="AI36" t="str">
        <f t="shared" si="13"/>
        <v>2020-32</v>
      </c>
      <c r="AJ36">
        <f t="shared" si="4"/>
        <v>2.1356622996163998E-4</v>
      </c>
      <c r="AK36" t="e">
        <f t="shared" si="4"/>
        <v>#DIV/0!</v>
      </c>
      <c r="AL36" t="e">
        <f t="shared" si="4"/>
        <v>#DIV/0!</v>
      </c>
      <c r="AM36" t="e">
        <f t="shared" si="4"/>
        <v>#DIV/0!</v>
      </c>
      <c r="AN36" t="e">
        <f t="shared" si="4"/>
        <v>#DIV/0!</v>
      </c>
      <c r="AP36" t="str">
        <f t="shared" si="14"/>
        <v>2020-32</v>
      </c>
      <c r="AQ36">
        <f t="shared" ca="1" si="15"/>
        <v>1.7144905967326224E-4</v>
      </c>
      <c r="AR36" t="e">
        <f t="shared" ca="1" si="5"/>
        <v>#DIV/0!</v>
      </c>
      <c r="AS36" t="e">
        <f t="shared" ca="1" si="5"/>
        <v>#DIV/0!</v>
      </c>
      <c r="AT36" t="e">
        <f t="shared" ca="1" si="5"/>
        <v>#DIV/0!</v>
      </c>
      <c r="AU36" t="e">
        <f t="shared" ca="1" si="5"/>
        <v>#DIV/0!</v>
      </c>
      <c r="AW36" t="str">
        <f t="shared" si="16"/>
        <v>2020-32</v>
      </c>
      <c r="AX36">
        <f t="shared" si="23"/>
        <v>0</v>
      </c>
      <c r="AY36">
        <f t="shared" si="23"/>
        <v>0</v>
      </c>
      <c r="AZ36">
        <f t="shared" si="23"/>
        <v>0</v>
      </c>
      <c r="BA36">
        <f t="shared" si="23"/>
        <v>0</v>
      </c>
      <c r="BB36">
        <f t="shared" si="23"/>
        <v>0</v>
      </c>
      <c r="BD36" t="e">
        <f t="shared" si="18"/>
        <v>#DIV/0!</v>
      </c>
      <c r="BE36" t="e">
        <f t="shared" si="7"/>
        <v>#DIV/0!</v>
      </c>
      <c r="BF36" t="e">
        <f t="shared" si="7"/>
        <v>#DIV/0!</v>
      </c>
      <c r="BG36" t="e">
        <f t="shared" si="19"/>
        <v>#DIV/0!</v>
      </c>
      <c r="BI36" t="str">
        <f t="shared" si="20"/>
        <v>2020-32</v>
      </c>
      <c r="BJ36" t="e">
        <f t="shared" ca="1" si="21"/>
        <v>#DIV/0!</v>
      </c>
      <c r="BK36" t="e">
        <f t="shared" ca="1" si="8"/>
        <v>#DIV/0!</v>
      </c>
      <c r="BL36" t="e">
        <f t="shared" ca="1" si="8"/>
        <v>#DIV/0!</v>
      </c>
      <c r="BM36" t="e">
        <f t="shared" ca="1" si="8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9"/>
        <v>2020-33</v>
      </c>
      <c r="N37">
        <f t="shared" si="10"/>
        <v>2179</v>
      </c>
      <c r="O37">
        <f t="shared" si="10"/>
        <v>0</v>
      </c>
      <c r="P37">
        <f t="shared" si="10"/>
        <v>0</v>
      </c>
      <c r="Q37">
        <f t="shared" si="10"/>
        <v>0</v>
      </c>
      <c r="R37">
        <f t="shared" si="10"/>
        <v>0</v>
      </c>
      <c r="U37" t="str">
        <f t="shared" si="11"/>
        <v>2020-33</v>
      </c>
      <c r="V37">
        <f t="shared" si="24"/>
        <v>50600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3"/>
        <v>2.1715390262137349E-4</v>
      </c>
      <c r="AD37" t="e">
        <f t="shared" si="3"/>
        <v>#DIV/0!</v>
      </c>
      <c r="AE37" t="e">
        <f t="shared" si="3"/>
        <v>#DIV/0!</v>
      </c>
      <c r="AF37" t="e">
        <f t="shared" si="3"/>
        <v>#DIV/0!</v>
      </c>
      <c r="AG37" t="e">
        <f t="shared" si="3"/>
        <v>#DIV/0!</v>
      </c>
      <c r="AI37" t="str">
        <f t="shared" si="13"/>
        <v>2020-33</v>
      </c>
      <c r="AJ37">
        <f t="shared" si="4"/>
        <v>2.1720106953496401E-4</v>
      </c>
      <c r="AK37" t="e">
        <f t="shared" si="4"/>
        <v>#DIV/0!</v>
      </c>
      <c r="AL37" t="e">
        <f t="shared" si="4"/>
        <v>#DIV/0!</v>
      </c>
      <c r="AM37" t="e">
        <f t="shared" si="4"/>
        <v>#DIV/0!</v>
      </c>
      <c r="AN37" t="e">
        <f t="shared" si="4"/>
        <v>#DIV/0!</v>
      </c>
      <c r="AP37" t="str">
        <f t="shared" si="14"/>
        <v>2020-33</v>
      </c>
      <c r="AQ37">
        <f t="shared" ca="1" si="15"/>
        <v>1.7483479538513179E-4</v>
      </c>
      <c r="AR37" t="e">
        <f t="shared" ca="1" si="5"/>
        <v>#DIV/0!</v>
      </c>
      <c r="AS37" t="e">
        <f t="shared" ca="1" si="5"/>
        <v>#DIV/0!</v>
      </c>
      <c r="AT37" t="e">
        <f t="shared" ca="1" si="5"/>
        <v>#DIV/0!</v>
      </c>
      <c r="AU37" t="e">
        <f t="shared" ca="1" si="5"/>
        <v>#DIV/0!</v>
      </c>
      <c r="AW37" t="str">
        <f t="shared" si="16"/>
        <v>2020-33</v>
      </c>
      <c r="AX37">
        <f t="shared" si="23"/>
        <v>0</v>
      </c>
      <c r="AY37">
        <f t="shared" si="23"/>
        <v>0</v>
      </c>
      <c r="AZ37">
        <f t="shared" si="23"/>
        <v>0</v>
      </c>
      <c r="BA37">
        <f t="shared" si="23"/>
        <v>0</v>
      </c>
      <c r="BB37">
        <f t="shared" si="23"/>
        <v>0</v>
      </c>
      <c r="BD37" t="e">
        <f t="shared" si="18"/>
        <v>#DIV/0!</v>
      </c>
      <c r="BE37" t="e">
        <f t="shared" si="7"/>
        <v>#DIV/0!</v>
      </c>
      <c r="BF37" t="e">
        <f t="shared" si="7"/>
        <v>#DIV/0!</v>
      </c>
      <c r="BG37" t="e">
        <f t="shared" si="19"/>
        <v>#DIV/0!</v>
      </c>
      <c r="BI37" t="str">
        <f t="shared" si="20"/>
        <v>2020-33</v>
      </c>
      <c r="BJ37" t="e">
        <f t="shared" ca="1" si="21"/>
        <v>#DIV/0!</v>
      </c>
      <c r="BK37" t="e">
        <f t="shared" ca="1" si="8"/>
        <v>#DIV/0!</v>
      </c>
      <c r="BL37" t="e">
        <f t="shared" ca="1" si="8"/>
        <v>#DIV/0!</v>
      </c>
      <c r="BM37" t="e">
        <f t="shared" ca="1" si="8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9"/>
        <v>2020-34</v>
      </c>
      <c r="N38">
        <f t="shared" si="10"/>
        <v>2087</v>
      </c>
      <c r="O38">
        <f t="shared" si="10"/>
        <v>0</v>
      </c>
      <c r="P38">
        <f t="shared" si="10"/>
        <v>0</v>
      </c>
      <c r="Q38">
        <f t="shared" si="10"/>
        <v>0</v>
      </c>
      <c r="R38">
        <f t="shared" si="10"/>
        <v>0</v>
      </c>
      <c r="U38" t="str">
        <f t="shared" si="11"/>
        <v>2020-34</v>
      </c>
      <c r="V38">
        <f t="shared" si="24"/>
        <v>52687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3"/>
        <v>2.0803057840176097E-4</v>
      </c>
      <c r="AD38" t="e">
        <f t="shared" si="3"/>
        <v>#DIV/0!</v>
      </c>
      <c r="AE38" t="e">
        <f t="shared" si="3"/>
        <v>#DIV/0!</v>
      </c>
      <c r="AF38" t="e">
        <f t="shared" si="3"/>
        <v>#DIV/0!</v>
      </c>
      <c r="AG38" t="e">
        <f t="shared" si="3"/>
        <v>#DIV/0!</v>
      </c>
      <c r="AI38" t="str">
        <f t="shared" si="13"/>
        <v>2020-34</v>
      </c>
      <c r="AJ38">
        <f t="shared" si="4"/>
        <v>2.0807386487882746E-4</v>
      </c>
      <c r="AK38" t="e">
        <f t="shared" si="4"/>
        <v>#DIV/0!</v>
      </c>
      <c r="AL38" t="e">
        <f t="shared" si="4"/>
        <v>#DIV/0!</v>
      </c>
      <c r="AM38" t="e">
        <f t="shared" si="4"/>
        <v>#DIV/0!</v>
      </c>
      <c r="AN38" t="e">
        <f t="shared" si="4"/>
        <v>#DIV/0!</v>
      </c>
      <c r="AP38" t="str">
        <f t="shared" si="14"/>
        <v>2020-34</v>
      </c>
      <c r="AQ38">
        <f t="shared" ca="1" si="15"/>
        <v>1.679371690940421E-4</v>
      </c>
      <c r="AR38" t="e">
        <f t="shared" ca="1" si="5"/>
        <v>#DIV/0!</v>
      </c>
      <c r="AS38" t="e">
        <f t="shared" ca="1" si="5"/>
        <v>#DIV/0!</v>
      </c>
      <c r="AT38" t="e">
        <f t="shared" ca="1" si="5"/>
        <v>#DIV/0!</v>
      </c>
      <c r="AU38" t="e">
        <f t="shared" ca="1" si="5"/>
        <v>#DIV/0!</v>
      </c>
      <c r="AW38" t="str">
        <f t="shared" si="16"/>
        <v>2020-34</v>
      </c>
      <c r="AX38">
        <f t="shared" si="23"/>
        <v>0</v>
      </c>
      <c r="AY38">
        <f t="shared" si="23"/>
        <v>0</v>
      </c>
      <c r="AZ38">
        <f t="shared" si="23"/>
        <v>0</v>
      </c>
      <c r="BA38">
        <f t="shared" si="23"/>
        <v>0</v>
      </c>
      <c r="BB38">
        <f t="shared" si="23"/>
        <v>0</v>
      </c>
      <c r="BD38" t="e">
        <f t="shared" si="18"/>
        <v>#DIV/0!</v>
      </c>
      <c r="BE38" t="e">
        <f t="shared" si="7"/>
        <v>#DIV/0!</v>
      </c>
      <c r="BF38" t="e">
        <f t="shared" si="7"/>
        <v>#DIV/0!</v>
      </c>
      <c r="BG38" t="e">
        <f t="shared" si="19"/>
        <v>#DIV/0!</v>
      </c>
      <c r="BI38" t="str">
        <f t="shared" si="20"/>
        <v>2020-34</v>
      </c>
      <c r="BJ38" t="e">
        <f t="shared" ca="1" si="21"/>
        <v>#DIV/0!</v>
      </c>
      <c r="BK38" t="e">
        <f t="shared" ca="1" si="8"/>
        <v>#DIV/0!</v>
      </c>
      <c r="BL38" t="e">
        <f t="shared" ca="1" si="8"/>
        <v>#DIV/0!</v>
      </c>
      <c r="BM38" t="e">
        <f t="shared" ca="1" si="8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9"/>
        <v>2020-35</v>
      </c>
      <c r="N39">
        <f t="shared" si="10"/>
        <v>2012</v>
      </c>
      <c r="O39">
        <f t="shared" si="10"/>
        <v>0</v>
      </c>
      <c r="P39">
        <f t="shared" si="10"/>
        <v>0</v>
      </c>
      <c r="Q39">
        <f t="shared" si="10"/>
        <v>0</v>
      </c>
      <c r="R39">
        <f t="shared" si="10"/>
        <v>0</v>
      </c>
      <c r="U39" t="str">
        <f t="shared" si="11"/>
        <v>2020-35</v>
      </c>
      <c r="V39">
        <f t="shared" si="24"/>
        <v>54699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3"/>
        <v>2.005963654171866E-4</v>
      </c>
      <c r="AD39" t="e">
        <f t="shared" si="3"/>
        <v>#DIV/0!</v>
      </c>
      <c r="AE39" t="e">
        <f t="shared" si="3"/>
        <v>#DIV/0!</v>
      </c>
      <c r="AF39" t="e">
        <f t="shared" si="3"/>
        <v>#DIV/0!</v>
      </c>
      <c r="AG39" t="e">
        <f t="shared" si="3"/>
        <v>#DIV/0!</v>
      </c>
      <c r="AI39" t="str">
        <f t="shared" si="13"/>
        <v>2020-35</v>
      </c>
      <c r="AJ39">
        <f t="shared" si="4"/>
        <v>2.0063661306539735E-4</v>
      </c>
      <c r="AK39" t="e">
        <f t="shared" si="4"/>
        <v>#DIV/0!</v>
      </c>
      <c r="AL39" t="e">
        <f t="shared" si="4"/>
        <v>#DIV/0!</v>
      </c>
      <c r="AM39" t="e">
        <f t="shared" si="4"/>
        <v>#DIV/0!</v>
      </c>
      <c r="AN39" t="e">
        <f t="shared" si="4"/>
        <v>#DIV/0!</v>
      </c>
      <c r="AP39" t="str">
        <f t="shared" si="14"/>
        <v>2020-35</v>
      </c>
      <c r="AQ39">
        <f t="shared" ca="1" si="15"/>
        <v>1.6236890644065772E-4</v>
      </c>
      <c r="AR39" t="e">
        <f t="shared" ca="1" si="5"/>
        <v>#DIV/0!</v>
      </c>
      <c r="AS39" t="e">
        <f t="shared" ca="1" si="5"/>
        <v>#DIV/0!</v>
      </c>
      <c r="AT39" t="e">
        <f t="shared" ca="1" si="5"/>
        <v>#DIV/0!</v>
      </c>
      <c r="AU39" t="e">
        <f t="shared" ca="1" si="5"/>
        <v>#DIV/0!</v>
      </c>
      <c r="AW39" t="str">
        <f t="shared" si="16"/>
        <v>2020-35</v>
      </c>
      <c r="AX39">
        <f t="shared" si="23"/>
        <v>0</v>
      </c>
      <c r="AY39">
        <f t="shared" si="23"/>
        <v>0</v>
      </c>
      <c r="AZ39">
        <f t="shared" si="23"/>
        <v>0</v>
      </c>
      <c r="BA39">
        <f t="shared" si="23"/>
        <v>0</v>
      </c>
      <c r="BB39">
        <f t="shared" si="23"/>
        <v>0</v>
      </c>
      <c r="BD39" t="e">
        <f t="shared" si="18"/>
        <v>#DIV/0!</v>
      </c>
      <c r="BE39" t="e">
        <f t="shared" si="7"/>
        <v>#DIV/0!</v>
      </c>
      <c r="BF39" t="e">
        <f t="shared" si="7"/>
        <v>#DIV/0!</v>
      </c>
      <c r="BG39" t="e">
        <f t="shared" si="19"/>
        <v>#DIV/0!</v>
      </c>
      <c r="BI39" t="str">
        <f t="shared" si="20"/>
        <v>2020-35</v>
      </c>
      <c r="BJ39" t="e">
        <f t="shared" ca="1" si="21"/>
        <v>#DIV/0!</v>
      </c>
      <c r="BK39" t="e">
        <f t="shared" ca="1" si="8"/>
        <v>#DIV/0!</v>
      </c>
      <c r="BL39" t="e">
        <f t="shared" ca="1" si="8"/>
        <v>#DIV/0!</v>
      </c>
      <c r="BM39" t="e">
        <f t="shared" ca="1" si="8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9"/>
        <v>2020-36</v>
      </c>
      <c r="N40">
        <f t="shared" si="10"/>
        <v>2011</v>
      </c>
      <c r="O40">
        <f t="shared" si="10"/>
        <v>0</v>
      </c>
      <c r="P40">
        <f t="shared" si="10"/>
        <v>0</v>
      </c>
      <c r="Q40">
        <f t="shared" si="10"/>
        <v>0</v>
      </c>
      <c r="R40">
        <f t="shared" si="10"/>
        <v>0</v>
      </c>
      <c r="U40" t="str">
        <f t="shared" si="11"/>
        <v>2020-36</v>
      </c>
      <c r="V40">
        <f t="shared" si="24"/>
        <v>56710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3"/>
        <v>2.005368924061236E-4</v>
      </c>
      <c r="AD40" t="e">
        <f t="shared" si="3"/>
        <v>#DIV/0!</v>
      </c>
      <c r="AE40" t="e">
        <f t="shared" si="3"/>
        <v>#DIV/0!</v>
      </c>
      <c r="AF40" t="e">
        <f t="shared" si="3"/>
        <v>#DIV/0!</v>
      </c>
      <c r="AG40" t="e">
        <f t="shared" si="3"/>
        <v>#DIV/0!</v>
      </c>
      <c r="AI40" t="str">
        <f t="shared" si="13"/>
        <v>2020-36</v>
      </c>
      <c r="AJ40">
        <f t="shared" si="4"/>
        <v>2.0057711619002883E-4</v>
      </c>
      <c r="AK40" t="e">
        <f t="shared" si="4"/>
        <v>#DIV/0!</v>
      </c>
      <c r="AL40" t="e">
        <f t="shared" si="4"/>
        <v>#DIV/0!</v>
      </c>
      <c r="AM40" t="e">
        <f t="shared" si="4"/>
        <v>#DIV/0!</v>
      </c>
      <c r="AN40" t="e">
        <f t="shared" si="4"/>
        <v>#DIV/0!</v>
      </c>
      <c r="AP40" t="str">
        <f t="shared" si="14"/>
        <v>2020-36</v>
      </c>
      <c r="AQ40">
        <f t="shared" ca="1" si="15"/>
        <v>1.6275616367267634E-4</v>
      </c>
      <c r="AR40" t="e">
        <f t="shared" ca="1" si="5"/>
        <v>#DIV/0!</v>
      </c>
      <c r="AS40" t="e">
        <f t="shared" ca="1" si="5"/>
        <v>#DIV/0!</v>
      </c>
      <c r="AT40" t="e">
        <f t="shared" ca="1" si="5"/>
        <v>#DIV/0!</v>
      </c>
      <c r="AU40" t="e">
        <f t="shared" ca="1" si="5"/>
        <v>#DIV/0!</v>
      </c>
      <c r="AW40" t="str">
        <f t="shared" si="16"/>
        <v>2020-36</v>
      </c>
      <c r="AX40">
        <f t="shared" si="23"/>
        <v>0</v>
      </c>
      <c r="AY40">
        <f t="shared" si="23"/>
        <v>0</v>
      </c>
      <c r="AZ40">
        <f t="shared" si="23"/>
        <v>0</v>
      </c>
      <c r="BA40">
        <f t="shared" si="23"/>
        <v>0</v>
      </c>
      <c r="BB40">
        <f t="shared" si="23"/>
        <v>0</v>
      </c>
      <c r="BD40" t="e">
        <f t="shared" si="18"/>
        <v>#DIV/0!</v>
      </c>
      <c r="BE40" t="e">
        <f t="shared" si="7"/>
        <v>#DIV/0!</v>
      </c>
      <c r="BF40" t="e">
        <f t="shared" si="7"/>
        <v>#DIV/0!</v>
      </c>
      <c r="BG40" t="e">
        <f t="shared" si="19"/>
        <v>#DIV/0!</v>
      </c>
      <c r="BI40" t="str">
        <f t="shared" si="20"/>
        <v>2020-36</v>
      </c>
      <c r="BJ40" t="e">
        <f t="shared" ca="1" si="21"/>
        <v>#DIV/0!</v>
      </c>
      <c r="BK40" t="e">
        <f t="shared" ca="1" si="8"/>
        <v>#DIV/0!</v>
      </c>
      <c r="BL40" t="e">
        <f t="shared" ca="1" si="8"/>
        <v>#DIV/0!</v>
      </c>
      <c r="BM40" t="e">
        <f t="shared" ca="1" si="8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9"/>
        <v>2020-37</v>
      </c>
      <c r="N41">
        <f t="shared" si="10"/>
        <v>2067</v>
      </c>
      <c r="O41">
        <f t="shared" si="10"/>
        <v>0</v>
      </c>
      <c r="P41">
        <f t="shared" si="10"/>
        <v>0</v>
      </c>
      <c r="Q41">
        <f t="shared" si="10"/>
        <v>0</v>
      </c>
      <c r="R41">
        <f t="shared" si="10"/>
        <v>0</v>
      </c>
      <c r="U41" t="str">
        <f t="shared" si="11"/>
        <v>2020-37</v>
      </c>
      <c r="V41">
        <f t="shared" si="24"/>
        <v>58777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3"/>
        <v>2.0616255483579856E-4</v>
      </c>
      <c r="AD41" t="e">
        <f t="shared" si="3"/>
        <v>#DIV/0!</v>
      </c>
      <c r="AE41" t="e">
        <f t="shared" si="3"/>
        <v>#DIV/0!</v>
      </c>
      <c r="AF41" t="e">
        <f t="shared" si="3"/>
        <v>#DIV/0!</v>
      </c>
      <c r="AG41" t="e">
        <f t="shared" si="3"/>
        <v>#DIV/0!</v>
      </c>
      <c r="AI41" t="str">
        <f t="shared" si="13"/>
        <v>2020-37</v>
      </c>
      <c r="AJ41">
        <f t="shared" si="4"/>
        <v>2.0620506732986368E-4</v>
      </c>
      <c r="AK41" t="e">
        <f t="shared" si="4"/>
        <v>#DIV/0!</v>
      </c>
      <c r="AL41" t="e">
        <f t="shared" si="4"/>
        <v>#DIV/0!</v>
      </c>
      <c r="AM41" t="e">
        <f t="shared" si="4"/>
        <v>#DIV/0!</v>
      </c>
      <c r="AN41" t="e">
        <f t="shared" si="4"/>
        <v>#DIV/0!</v>
      </c>
      <c r="AP41" t="str">
        <f t="shared" si="14"/>
        <v>2020-37</v>
      </c>
      <c r="AQ41">
        <f t="shared" ca="1" si="15"/>
        <v>1.6777172850649861E-4</v>
      </c>
      <c r="AR41" t="e">
        <f t="shared" ca="1" si="5"/>
        <v>#DIV/0!</v>
      </c>
      <c r="AS41" t="e">
        <f t="shared" ca="1" si="5"/>
        <v>#DIV/0!</v>
      </c>
      <c r="AT41" t="e">
        <f t="shared" ca="1" si="5"/>
        <v>#DIV/0!</v>
      </c>
      <c r="AU41" t="e">
        <f t="shared" ca="1" si="5"/>
        <v>#DIV/0!</v>
      </c>
      <c r="AW41" t="str">
        <f t="shared" si="16"/>
        <v>2020-37</v>
      </c>
      <c r="AX41">
        <f t="shared" si="23"/>
        <v>0</v>
      </c>
      <c r="AY41">
        <f t="shared" si="23"/>
        <v>0</v>
      </c>
      <c r="AZ41">
        <f t="shared" si="23"/>
        <v>0</v>
      </c>
      <c r="BA41">
        <f t="shared" si="23"/>
        <v>0</v>
      </c>
      <c r="BB41">
        <f t="shared" si="23"/>
        <v>0</v>
      </c>
      <c r="BD41" t="e">
        <f t="shared" si="18"/>
        <v>#DIV/0!</v>
      </c>
      <c r="BE41" t="e">
        <f t="shared" si="7"/>
        <v>#DIV/0!</v>
      </c>
      <c r="BF41" t="e">
        <f t="shared" si="7"/>
        <v>#DIV/0!</v>
      </c>
      <c r="BG41" t="e">
        <f t="shared" si="19"/>
        <v>#DIV/0!</v>
      </c>
      <c r="BI41" t="str">
        <f t="shared" si="20"/>
        <v>2020-37</v>
      </c>
      <c r="BJ41" t="e">
        <f t="shared" ca="1" si="21"/>
        <v>#DIV/0!</v>
      </c>
      <c r="BK41" t="e">
        <f t="shared" ca="1" si="8"/>
        <v>#DIV/0!</v>
      </c>
      <c r="BL41" t="e">
        <f t="shared" ca="1" si="8"/>
        <v>#DIV/0!</v>
      </c>
      <c r="BM41" t="e">
        <f t="shared" ca="1" si="8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9"/>
        <v>2020-38</v>
      </c>
      <c r="N42">
        <f t="shared" si="10"/>
        <v>2190</v>
      </c>
      <c r="O42">
        <f t="shared" si="10"/>
        <v>0</v>
      </c>
      <c r="P42">
        <f t="shared" si="10"/>
        <v>0</v>
      </c>
      <c r="Q42">
        <f t="shared" si="10"/>
        <v>0</v>
      </c>
      <c r="R42">
        <f t="shared" si="10"/>
        <v>0</v>
      </c>
      <c r="U42" t="str">
        <f t="shared" si="11"/>
        <v>2020-38</v>
      </c>
      <c r="V42">
        <f t="shared" si="24"/>
        <v>60967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3"/>
        <v>2.1847561482928675E-4</v>
      </c>
      <c r="AD42" t="e">
        <f t="shared" si="3"/>
        <v>#DIV/0!</v>
      </c>
      <c r="AE42" t="e">
        <f t="shared" si="3"/>
        <v>#DIV/0!</v>
      </c>
      <c r="AF42" t="e">
        <f t="shared" si="3"/>
        <v>#DIV/0!</v>
      </c>
      <c r="AG42" t="e">
        <f t="shared" si="3"/>
        <v>#DIV/0!</v>
      </c>
      <c r="AI42" t="str">
        <f t="shared" si="13"/>
        <v>2020-38</v>
      </c>
      <c r="AJ42">
        <f t="shared" si="4"/>
        <v>2.185233577235731E-4</v>
      </c>
      <c r="AK42" t="e">
        <f t="shared" si="4"/>
        <v>#DIV/0!</v>
      </c>
      <c r="AL42" t="e">
        <f t="shared" si="4"/>
        <v>#DIV/0!</v>
      </c>
      <c r="AM42" t="e">
        <f t="shared" si="4"/>
        <v>#DIV/0!</v>
      </c>
      <c r="AN42" t="e">
        <f t="shared" si="4"/>
        <v>#DIV/0!</v>
      </c>
      <c r="AP42" t="str">
        <f t="shared" si="14"/>
        <v>2020-38</v>
      </c>
      <c r="AQ42">
        <f t="shared" ca="1" si="15"/>
        <v>1.7827099740596575E-4</v>
      </c>
      <c r="AR42" t="e">
        <f t="shared" ca="1" si="5"/>
        <v>#DIV/0!</v>
      </c>
      <c r="AS42" t="e">
        <f t="shared" ca="1" si="5"/>
        <v>#DIV/0!</v>
      </c>
      <c r="AT42" t="e">
        <f t="shared" ca="1" si="5"/>
        <v>#DIV/0!</v>
      </c>
      <c r="AU42" t="e">
        <f t="shared" ca="1" si="5"/>
        <v>#DIV/0!</v>
      </c>
      <c r="AW42" t="str">
        <f t="shared" si="16"/>
        <v>2020-38</v>
      </c>
      <c r="AX42">
        <f t="shared" si="23"/>
        <v>0</v>
      </c>
      <c r="AY42">
        <f t="shared" si="23"/>
        <v>0</v>
      </c>
      <c r="AZ42">
        <f t="shared" si="23"/>
        <v>0</v>
      </c>
      <c r="BA42">
        <f t="shared" si="23"/>
        <v>0</v>
      </c>
      <c r="BB42">
        <f t="shared" si="23"/>
        <v>0</v>
      </c>
      <c r="BD42" t="e">
        <f t="shared" si="18"/>
        <v>#DIV/0!</v>
      </c>
      <c r="BE42" t="e">
        <f t="shared" si="7"/>
        <v>#DIV/0!</v>
      </c>
      <c r="BF42" t="e">
        <f t="shared" si="7"/>
        <v>#DIV/0!</v>
      </c>
      <c r="BG42" t="e">
        <f t="shared" si="19"/>
        <v>#DIV/0!</v>
      </c>
      <c r="BI42" t="str">
        <f t="shared" si="20"/>
        <v>2020-38</v>
      </c>
      <c r="BJ42" t="e">
        <f t="shared" ca="1" si="21"/>
        <v>#DIV/0!</v>
      </c>
      <c r="BK42" t="e">
        <f t="shared" ca="1" si="8"/>
        <v>#DIV/0!</v>
      </c>
      <c r="BL42" t="e">
        <f t="shared" ca="1" si="8"/>
        <v>#DIV/0!</v>
      </c>
      <c r="BM42" t="e">
        <f t="shared" ca="1" si="8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9"/>
        <v>2020-39</v>
      </c>
      <c r="N43">
        <f t="shared" si="10"/>
        <v>2384</v>
      </c>
      <c r="O43">
        <f t="shared" si="10"/>
        <v>0</v>
      </c>
      <c r="P43">
        <f t="shared" si="10"/>
        <v>0</v>
      </c>
      <c r="Q43">
        <f t="shared" si="10"/>
        <v>0</v>
      </c>
      <c r="R43">
        <f t="shared" si="10"/>
        <v>0</v>
      </c>
      <c r="U43" t="str">
        <f t="shared" si="11"/>
        <v>2020-39</v>
      </c>
      <c r="V43">
        <f t="shared" si="24"/>
        <v>63351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3"/>
        <v>2.3788113367123631E-4</v>
      </c>
      <c r="AD43" t="e">
        <f t="shared" si="3"/>
        <v>#DIV/0!</v>
      </c>
      <c r="AE43" t="e">
        <f t="shared" si="3"/>
        <v>#DIV/0!</v>
      </c>
      <c r="AF43" t="e">
        <f t="shared" si="3"/>
        <v>#DIV/0!</v>
      </c>
      <c r="AG43" t="e">
        <f t="shared" si="3"/>
        <v>#DIV/0!</v>
      </c>
      <c r="AI43" t="str">
        <f t="shared" si="13"/>
        <v>2020-39</v>
      </c>
      <c r="AJ43">
        <f t="shared" si="4"/>
        <v>2.3793773569190859E-4</v>
      </c>
      <c r="AK43" t="e">
        <f t="shared" si="4"/>
        <v>#DIV/0!</v>
      </c>
      <c r="AL43" t="e">
        <f t="shared" si="4"/>
        <v>#DIV/0!</v>
      </c>
      <c r="AM43" t="e">
        <f t="shared" si="4"/>
        <v>#DIV/0!</v>
      </c>
      <c r="AN43" t="e">
        <f t="shared" si="4"/>
        <v>#DIV/0!</v>
      </c>
      <c r="AP43" t="str">
        <f t="shared" si="14"/>
        <v>2020-39</v>
      </c>
      <c r="AQ43">
        <f t="shared" ca="1" si="15"/>
        <v>1.9462989011401183E-4</v>
      </c>
      <c r="AR43" t="e">
        <f t="shared" ca="1" si="5"/>
        <v>#DIV/0!</v>
      </c>
      <c r="AS43" t="e">
        <f t="shared" ca="1" si="5"/>
        <v>#DIV/0!</v>
      </c>
      <c r="AT43" t="e">
        <f t="shared" ca="1" si="5"/>
        <v>#DIV/0!</v>
      </c>
      <c r="AU43" t="e">
        <f t="shared" ca="1" si="5"/>
        <v>#DIV/0!</v>
      </c>
      <c r="AW43" t="str">
        <f t="shared" si="16"/>
        <v>2020-39</v>
      </c>
      <c r="AX43">
        <f t="shared" si="23"/>
        <v>0</v>
      </c>
      <c r="AY43">
        <f t="shared" si="23"/>
        <v>0</v>
      </c>
      <c r="AZ43">
        <f t="shared" si="23"/>
        <v>0</v>
      </c>
      <c r="BA43">
        <f t="shared" si="23"/>
        <v>0</v>
      </c>
      <c r="BB43">
        <f t="shared" si="23"/>
        <v>0</v>
      </c>
      <c r="BD43" t="e">
        <f t="shared" si="18"/>
        <v>#DIV/0!</v>
      </c>
      <c r="BE43" t="e">
        <f t="shared" si="7"/>
        <v>#DIV/0!</v>
      </c>
      <c r="BF43" t="e">
        <f t="shared" si="7"/>
        <v>#DIV/0!</v>
      </c>
      <c r="BG43" t="e">
        <f t="shared" si="19"/>
        <v>#DIV/0!</v>
      </c>
      <c r="BI43" t="str">
        <f t="shared" si="20"/>
        <v>2020-39</v>
      </c>
      <c r="BJ43" t="e">
        <f t="shared" ca="1" si="21"/>
        <v>#DIV/0!</v>
      </c>
      <c r="BK43" t="e">
        <f t="shared" ca="1" si="8"/>
        <v>#DIV/0!</v>
      </c>
      <c r="BL43" t="e">
        <f t="shared" ca="1" si="8"/>
        <v>#DIV/0!</v>
      </c>
      <c r="BM43" t="e">
        <f t="shared" ca="1" si="8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9"/>
        <v>2020-40</v>
      </c>
      <c r="N44">
        <f t="shared" si="10"/>
        <v>2366</v>
      </c>
      <c r="O44">
        <f t="shared" si="10"/>
        <v>0</v>
      </c>
      <c r="P44">
        <f t="shared" si="10"/>
        <v>0</v>
      </c>
      <c r="Q44">
        <f t="shared" si="10"/>
        <v>0</v>
      </c>
      <c r="R44">
        <f t="shared" si="10"/>
        <v>0</v>
      </c>
      <c r="U44" t="str">
        <f t="shared" si="11"/>
        <v>2020-40</v>
      </c>
      <c r="V44">
        <f t="shared" si="24"/>
        <v>65717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3"/>
        <v>2.3614122482840339E-4</v>
      </c>
      <c r="AD44" t="e">
        <f t="shared" si="3"/>
        <v>#DIV/0!</v>
      </c>
      <c r="AE44" t="e">
        <f t="shared" si="3"/>
        <v>#DIV/0!</v>
      </c>
      <c r="AF44" t="e">
        <f t="shared" si="3"/>
        <v>#DIV/0!</v>
      </c>
      <c r="AG44" t="e">
        <f t="shared" si="3"/>
        <v>#DIV/0!</v>
      </c>
      <c r="AI44" t="str">
        <f t="shared" si="13"/>
        <v>2020-40</v>
      </c>
      <c r="AJ44">
        <f t="shared" si="4"/>
        <v>2.361970017755364E-4</v>
      </c>
      <c r="AK44" t="e">
        <f t="shared" si="4"/>
        <v>#DIV/0!</v>
      </c>
      <c r="AL44" t="e">
        <f t="shared" si="4"/>
        <v>#DIV/0!</v>
      </c>
      <c r="AM44" t="e">
        <f t="shared" si="4"/>
        <v>#DIV/0!</v>
      </c>
      <c r="AN44" t="e">
        <f t="shared" si="4"/>
        <v>#DIV/0!</v>
      </c>
      <c r="AP44" t="str">
        <f t="shared" si="14"/>
        <v>2020-40</v>
      </c>
      <c r="AQ44">
        <f t="shared" ca="1" si="15"/>
        <v>1.9372424518369053E-4</v>
      </c>
      <c r="AR44" t="e">
        <f t="shared" ca="1" si="5"/>
        <v>#DIV/0!</v>
      </c>
      <c r="AS44" t="e">
        <f t="shared" ca="1" si="5"/>
        <v>#DIV/0!</v>
      </c>
      <c r="AT44" t="e">
        <f t="shared" ca="1" si="5"/>
        <v>#DIV/0!</v>
      </c>
      <c r="AU44" t="e">
        <f t="shared" ca="1" si="5"/>
        <v>#DIV/0!</v>
      </c>
      <c r="AW44" t="str">
        <f t="shared" si="16"/>
        <v>2020-40</v>
      </c>
      <c r="AX44">
        <f t="shared" si="23"/>
        <v>0</v>
      </c>
      <c r="AY44">
        <f t="shared" si="23"/>
        <v>0</v>
      </c>
      <c r="AZ44">
        <f t="shared" si="23"/>
        <v>0</v>
      </c>
      <c r="BA44">
        <f t="shared" si="23"/>
        <v>0</v>
      </c>
      <c r="BB44">
        <f t="shared" si="23"/>
        <v>0</v>
      </c>
      <c r="BD44" t="e">
        <f t="shared" si="18"/>
        <v>#DIV/0!</v>
      </c>
      <c r="BE44" t="e">
        <f t="shared" si="7"/>
        <v>#DIV/0!</v>
      </c>
      <c r="BF44" t="e">
        <f t="shared" si="7"/>
        <v>#DIV/0!</v>
      </c>
      <c r="BG44" t="e">
        <f t="shared" si="19"/>
        <v>#DIV/0!</v>
      </c>
      <c r="BI44" t="str">
        <f t="shared" si="20"/>
        <v>2020-40</v>
      </c>
      <c r="BJ44" t="e">
        <f t="shared" ca="1" si="21"/>
        <v>#DIV/0!</v>
      </c>
      <c r="BK44" t="e">
        <f t="shared" ca="1" si="8"/>
        <v>#DIV/0!</v>
      </c>
      <c r="BL44" t="e">
        <f t="shared" ca="1" si="8"/>
        <v>#DIV/0!</v>
      </c>
      <c r="BM44" t="e">
        <f t="shared" ca="1" si="8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9"/>
        <v>2020-41</v>
      </c>
      <c r="N45">
        <f t="shared" si="10"/>
        <v>2580</v>
      </c>
      <c r="O45">
        <f t="shared" si="10"/>
        <v>0</v>
      </c>
      <c r="P45">
        <f t="shared" si="10"/>
        <v>0</v>
      </c>
      <c r="Q45">
        <f t="shared" si="10"/>
        <v>0</v>
      </c>
      <c r="R45">
        <f t="shared" si="10"/>
        <v>0</v>
      </c>
      <c r="U45" t="str">
        <f t="shared" si="11"/>
        <v>2020-41</v>
      </c>
      <c r="V45">
        <f t="shared" si="24"/>
        <v>68297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3"/>
        <v>2.5756055018926708E-4</v>
      </c>
      <c r="AD45" t="e">
        <f t="shared" si="3"/>
        <v>#DIV/0!</v>
      </c>
      <c r="AE45" t="e">
        <f t="shared" si="3"/>
        <v>#DIV/0!</v>
      </c>
      <c r="AF45" t="e">
        <f t="shared" si="3"/>
        <v>#DIV/0!</v>
      </c>
      <c r="AG45" t="e">
        <f t="shared" si="3"/>
        <v>#DIV/0!</v>
      </c>
      <c r="AI45" t="str">
        <f t="shared" si="13"/>
        <v>2020-41</v>
      </c>
      <c r="AJ45">
        <f t="shared" si="4"/>
        <v>2.5762690614150916E-4</v>
      </c>
      <c r="AK45" t="e">
        <f t="shared" si="4"/>
        <v>#DIV/0!</v>
      </c>
      <c r="AL45" t="e">
        <f t="shared" si="4"/>
        <v>#DIV/0!</v>
      </c>
      <c r="AM45" t="e">
        <f t="shared" si="4"/>
        <v>#DIV/0!</v>
      </c>
      <c r="AN45" t="e">
        <f t="shared" si="4"/>
        <v>#DIV/0!</v>
      </c>
      <c r="AP45" t="str">
        <f t="shared" si="14"/>
        <v>2020-41</v>
      </c>
      <c r="AQ45">
        <f t="shared" ca="1" si="15"/>
        <v>2.1186743014160747E-4</v>
      </c>
      <c r="AR45" t="e">
        <f t="shared" ca="1" si="5"/>
        <v>#DIV/0!</v>
      </c>
      <c r="AS45" t="e">
        <f t="shared" ca="1" si="5"/>
        <v>#DIV/0!</v>
      </c>
      <c r="AT45" t="e">
        <f t="shared" ca="1" si="5"/>
        <v>#DIV/0!</v>
      </c>
      <c r="AU45" t="e">
        <f t="shared" ca="1" si="5"/>
        <v>#DIV/0!</v>
      </c>
      <c r="AW45" t="str">
        <f t="shared" si="16"/>
        <v>2020-41</v>
      </c>
      <c r="AX45">
        <f t="shared" si="23"/>
        <v>0</v>
      </c>
      <c r="AY45">
        <f t="shared" si="23"/>
        <v>0</v>
      </c>
      <c r="AZ45">
        <f t="shared" si="23"/>
        <v>0</v>
      </c>
      <c r="BA45">
        <f t="shared" si="23"/>
        <v>0</v>
      </c>
      <c r="BB45">
        <f t="shared" si="23"/>
        <v>0</v>
      </c>
      <c r="BD45" t="e">
        <f t="shared" si="18"/>
        <v>#DIV/0!</v>
      </c>
      <c r="BE45" t="e">
        <f t="shared" si="7"/>
        <v>#DIV/0!</v>
      </c>
      <c r="BF45" t="e">
        <f t="shared" si="7"/>
        <v>#DIV/0!</v>
      </c>
      <c r="BG45" t="e">
        <f t="shared" si="19"/>
        <v>#DIV/0!</v>
      </c>
      <c r="BI45" t="str">
        <f t="shared" si="20"/>
        <v>2020-41</v>
      </c>
      <c r="BJ45" t="e">
        <f t="shared" ca="1" si="21"/>
        <v>#DIV/0!</v>
      </c>
      <c r="BK45" t="e">
        <f t="shared" ca="1" si="8"/>
        <v>#DIV/0!</v>
      </c>
      <c r="BL45" t="e">
        <f t="shared" ca="1" si="8"/>
        <v>#DIV/0!</v>
      </c>
      <c r="BM45" t="e">
        <f t="shared" ca="1" si="8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9"/>
        <v>2020-42</v>
      </c>
      <c r="N46">
        <f t="shared" si="10"/>
        <v>2926</v>
      </c>
      <c r="O46">
        <f t="shared" si="10"/>
        <v>0</v>
      </c>
      <c r="P46">
        <f t="shared" si="10"/>
        <v>0</v>
      </c>
      <c r="Q46">
        <f t="shared" si="10"/>
        <v>0</v>
      </c>
      <c r="R46">
        <f t="shared" si="10"/>
        <v>0</v>
      </c>
      <c r="U46" t="str">
        <f t="shared" si="11"/>
        <v>2020-42</v>
      </c>
      <c r="V46">
        <f t="shared" si="24"/>
        <v>71223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3"/>
        <v>2.9217686945765144E-4</v>
      </c>
      <c r="AD46" t="e">
        <f t="shared" si="3"/>
        <v>#DIV/0!</v>
      </c>
      <c r="AE46" t="e">
        <f t="shared" si="3"/>
        <v>#DIV/0!</v>
      </c>
      <c r="AF46" t="e">
        <f t="shared" si="3"/>
        <v>#DIV/0!</v>
      </c>
      <c r="AG46" t="e">
        <f t="shared" si="3"/>
        <v>#DIV/0!</v>
      </c>
      <c r="AI46" t="str">
        <f t="shared" si="13"/>
        <v>2020-42</v>
      </c>
      <c r="AJ46">
        <f t="shared" ref="AJ46:AN76" si="25">-LN((1-1.5*AC46)/(1-0.5*AC46))</f>
        <v>2.9226226381067768E-4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4"/>
        <v>2020-42</v>
      </c>
      <c r="AQ46">
        <f t="shared" ca="1" si="15"/>
        <v>2.4099559724191497E-4</v>
      </c>
      <c r="AR46" t="e">
        <f t="shared" ca="1" si="5"/>
        <v>#DIV/0!</v>
      </c>
      <c r="AS46" t="e">
        <f t="shared" ca="1" si="5"/>
        <v>#DIV/0!</v>
      </c>
      <c r="AT46" t="e">
        <f t="shared" ca="1" si="5"/>
        <v>#DIV/0!</v>
      </c>
      <c r="AU46" t="e">
        <f t="shared" ca="1" si="5"/>
        <v>#DIV/0!</v>
      </c>
      <c r="AW46" t="str">
        <f t="shared" si="16"/>
        <v>2020-42</v>
      </c>
      <c r="AX46">
        <f t="shared" si="23"/>
        <v>0</v>
      </c>
      <c r="AY46">
        <f t="shared" si="23"/>
        <v>0</v>
      </c>
      <c r="AZ46">
        <f t="shared" si="23"/>
        <v>0</v>
      </c>
      <c r="BA46">
        <f t="shared" si="23"/>
        <v>0</v>
      </c>
      <c r="BB46">
        <f t="shared" si="23"/>
        <v>0</v>
      </c>
      <c r="BD46" t="e">
        <f t="shared" si="18"/>
        <v>#DIV/0!</v>
      </c>
      <c r="BE46" t="e">
        <f t="shared" si="7"/>
        <v>#DIV/0!</v>
      </c>
      <c r="BF46" t="e">
        <f t="shared" si="7"/>
        <v>#DIV/0!</v>
      </c>
      <c r="BG46" t="e">
        <f t="shared" si="19"/>
        <v>#DIV/0!</v>
      </c>
      <c r="BI46" t="str">
        <f t="shared" si="20"/>
        <v>2020-42</v>
      </c>
      <c r="BJ46" t="e">
        <f t="shared" ca="1" si="21"/>
        <v>#DIV/0!</v>
      </c>
      <c r="BK46" t="e">
        <f t="shared" ca="1" si="8"/>
        <v>#DIV/0!</v>
      </c>
      <c r="BL46" t="e">
        <f t="shared" ca="1" si="8"/>
        <v>#DIV/0!</v>
      </c>
      <c r="BM46" t="e">
        <f t="shared" ca="1" si="8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9"/>
        <v>2020-43</v>
      </c>
      <c r="N47">
        <f t="shared" si="10"/>
        <v>3635</v>
      </c>
      <c r="O47">
        <f t="shared" si="10"/>
        <v>0</v>
      </c>
      <c r="P47">
        <f t="shared" si="10"/>
        <v>0</v>
      </c>
      <c r="Q47">
        <f t="shared" si="10"/>
        <v>0</v>
      </c>
      <c r="R47">
        <f t="shared" si="10"/>
        <v>0</v>
      </c>
      <c r="U47" t="str">
        <f t="shared" si="11"/>
        <v>2020-43</v>
      </c>
      <c r="V47">
        <f t="shared" si="24"/>
        <v>74858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3"/>
        <v>3.6308042426172314E-4</v>
      </c>
      <c r="AD47" t="e">
        <f t="shared" si="3"/>
        <v>#DIV/0!</v>
      </c>
      <c r="AE47" t="e">
        <f t="shared" si="3"/>
        <v>#DIV/0!</v>
      </c>
      <c r="AF47" t="e">
        <f t="shared" si="3"/>
        <v>#DIV/0!</v>
      </c>
      <c r="AG47" t="e">
        <f t="shared" si="3"/>
        <v>#DIV/0!</v>
      </c>
      <c r="AI47" t="str">
        <f t="shared" si="13"/>
        <v>2020-43</v>
      </c>
      <c r="AJ47">
        <f t="shared" si="25"/>
        <v>3.6321230353049107E-4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4"/>
        <v>2020-43</v>
      </c>
      <c r="AQ47">
        <f t="shared" ca="1" si="15"/>
        <v>3.0030343500104075E-4</v>
      </c>
      <c r="AR47" t="e">
        <f t="shared" ca="1" si="5"/>
        <v>#DIV/0!</v>
      </c>
      <c r="AS47" t="e">
        <f t="shared" ca="1" si="5"/>
        <v>#DIV/0!</v>
      </c>
      <c r="AT47" t="e">
        <f t="shared" ca="1" si="5"/>
        <v>#DIV/0!</v>
      </c>
      <c r="AU47" t="e">
        <f t="shared" ca="1" si="5"/>
        <v>#DIV/0!</v>
      </c>
      <c r="AW47" t="str">
        <f t="shared" si="16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18"/>
        <v>#DIV/0!</v>
      </c>
      <c r="BE47" t="e">
        <f t="shared" si="7"/>
        <v>#DIV/0!</v>
      </c>
      <c r="BF47" t="e">
        <f t="shared" si="7"/>
        <v>#DIV/0!</v>
      </c>
      <c r="BG47" t="e">
        <f t="shared" si="19"/>
        <v>#DIV/0!</v>
      </c>
      <c r="BI47" t="str">
        <f t="shared" si="20"/>
        <v>2020-43</v>
      </c>
      <c r="BJ47" t="e">
        <f t="shared" ca="1" si="21"/>
        <v>#DIV/0!</v>
      </c>
      <c r="BK47" t="e">
        <f t="shared" ca="1" si="8"/>
        <v>#DIV/0!</v>
      </c>
      <c r="BL47" t="e">
        <f t="shared" ca="1" si="8"/>
        <v>#DIV/0!</v>
      </c>
      <c r="BM47" t="e">
        <f t="shared" ca="1" si="8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9"/>
        <v>2020-44</v>
      </c>
      <c r="N48">
        <f t="shared" si="10"/>
        <v>4194</v>
      </c>
      <c r="O48">
        <f t="shared" si="10"/>
        <v>0</v>
      </c>
      <c r="P48">
        <f t="shared" si="10"/>
        <v>0</v>
      </c>
      <c r="Q48">
        <f t="shared" si="10"/>
        <v>0</v>
      </c>
      <c r="R48">
        <f t="shared" si="10"/>
        <v>0</v>
      </c>
      <c r="U48" t="str">
        <f t="shared" si="11"/>
        <v>2020-44</v>
      </c>
      <c r="V48">
        <f t="shared" ref="V48:Z63" si="27">N48+V47</f>
        <v>79052</v>
      </c>
      <c r="W48">
        <f t="shared" si="27"/>
        <v>0</v>
      </c>
      <c r="X48">
        <f t="shared" si="27"/>
        <v>0</v>
      </c>
      <c r="Y48">
        <f t="shared" si="27"/>
        <v>0</v>
      </c>
      <c r="Z48">
        <f t="shared" si="27"/>
        <v>0</v>
      </c>
      <c r="AC48">
        <f t="shared" si="3"/>
        <v>4.1906805619268975E-4</v>
      </c>
      <c r="AD48" t="e">
        <f t="shared" si="3"/>
        <v>#DIV/0!</v>
      </c>
      <c r="AE48" t="e">
        <f t="shared" si="3"/>
        <v>#DIV/0!</v>
      </c>
      <c r="AF48" t="e">
        <f t="shared" si="3"/>
        <v>#DIV/0!</v>
      </c>
      <c r="AG48" t="e">
        <f t="shared" si="3"/>
        <v>#DIV/0!</v>
      </c>
      <c r="AI48" t="str">
        <f t="shared" si="13"/>
        <v>2020-44</v>
      </c>
      <c r="AJ48">
        <f t="shared" si="25"/>
        <v>4.1924375399590935E-4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4"/>
        <v>2020-44</v>
      </c>
      <c r="AQ48">
        <f t="shared" ca="1" si="15"/>
        <v>3.4755995579361786E-4</v>
      </c>
      <c r="AR48" t="e">
        <f t="shared" ca="1" si="5"/>
        <v>#DIV/0!</v>
      </c>
      <c r="AS48" t="e">
        <f t="shared" ca="1" si="5"/>
        <v>#DIV/0!</v>
      </c>
      <c r="AT48" t="e">
        <f t="shared" ca="1" si="5"/>
        <v>#DIV/0!</v>
      </c>
      <c r="AU48" t="e">
        <f t="shared" ca="1" si="5"/>
        <v>#DIV/0!</v>
      </c>
      <c r="AW48" t="str">
        <f t="shared" si="16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18"/>
        <v>#DIV/0!</v>
      </c>
      <c r="BE48" t="e">
        <f t="shared" si="7"/>
        <v>#DIV/0!</v>
      </c>
      <c r="BF48" t="e">
        <f t="shared" si="7"/>
        <v>#DIV/0!</v>
      </c>
      <c r="BG48" t="e">
        <f t="shared" si="19"/>
        <v>#DIV/0!</v>
      </c>
      <c r="BI48" t="str">
        <f t="shared" si="20"/>
        <v>2020-44</v>
      </c>
      <c r="BJ48" t="e">
        <f t="shared" ca="1" si="21"/>
        <v>#DIV/0!</v>
      </c>
      <c r="BK48" t="e">
        <f t="shared" ca="1" si="8"/>
        <v>#DIV/0!</v>
      </c>
      <c r="BL48" t="e">
        <f t="shared" ca="1" si="8"/>
        <v>#DIV/0!</v>
      </c>
      <c r="BM48" t="e">
        <f t="shared" ca="1" si="8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9"/>
        <v>2020-45</v>
      </c>
      <c r="N49">
        <f t="shared" si="10"/>
        <v>4228</v>
      </c>
      <c r="O49">
        <f t="shared" si="10"/>
        <v>0</v>
      </c>
      <c r="P49">
        <f t="shared" si="10"/>
        <v>0</v>
      </c>
      <c r="Q49">
        <f t="shared" si="10"/>
        <v>0</v>
      </c>
      <c r="R49">
        <f t="shared" si="10"/>
        <v>0</v>
      </c>
      <c r="U49" t="str">
        <f t="shared" si="11"/>
        <v>2020-45</v>
      </c>
      <c r="V49">
        <f t="shared" si="27"/>
        <v>83280</v>
      </c>
      <c r="W49">
        <f t="shared" si="27"/>
        <v>0</v>
      </c>
      <c r="X49">
        <f t="shared" si="27"/>
        <v>0</v>
      </c>
      <c r="Y49">
        <f t="shared" si="27"/>
        <v>0</v>
      </c>
      <c r="Z49">
        <f t="shared" si="27"/>
        <v>0</v>
      </c>
      <c r="AC49">
        <f t="shared" si="3"/>
        <v>4.2264248114727641E-4</v>
      </c>
      <c r="AD49" t="e">
        <f t="shared" si="3"/>
        <v>#DIV/0!</v>
      </c>
      <c r="AE49" t="e">
        <f t="shared" si="3"/>
        <v>#DIV/0!</v>
      </c>
      <c r="AF49" t="e">
        <f t="shared" si="3"/>
        <v>#DIV/0!</v>
      </c>
      <c r="AG49" t="e">
        <f t="shared" si="3"/>
        <v>#DIV/0!</v>
      </c>
      <c r="AI49" t="str">
        <f t="shared" si="13"/>
        <v>2020-45</v>
      </c>
      <c r="AJ49">
        <f t="shared" si="25"/>
        <v>4.2282118964042216E-4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4"/>
        <v>2020-45</v>
      </c>
      <c r="AQ49">
        <f t="shared" ca="1" si="15"/>
        <v>3.51465952329912E-4</v>
      </c>
      <c r="AR49" t="e">
        <f t="shared" ca="1" si="5"/>
        <v>#DIV/0!</v>
      </c>
      <c r="AS49" t="e">
        <f t="shared" ca="1" si="5"/>
        <v>#DIV/0!</v>
      </c>
      <c r="AT49" t="e">
        <f t="shared" ca="1" si="5"/>
        <v>#DIV/0!</v>
      </c>
      <c r="AU49" t="e">
        <f t="shared" ca="1" si="5"/>
        <v>#DIV/0!</v>
      </c>
      <c r="AW49" t="str">
        <f t="shared" si="16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18"/>
        <v>#DIV/0!</v>
      </c>
      <c r="BE49" t="e">
        <f t="shared" si="7"/>
        <v>#DIV/0!</v>
      </c>
      <c r="BF49" t="e">
        <f t="shared" si="7"/>
        <v>#DIV/0!</v>
      </c>
      <c r="BG49" t="e">
        <f t="shared" si="19"/>
        <v>#DIV/0!</v>
      </c>
      <c r="BI49" t="str">
        <f t="shared" si="20"/>
        <v>2020-45</v>
      </c>
      <c r="BJ49" t="e">
        <f t="shared" ca="1" si="21"/>
        <v>#DIV/0!</v>
      </c>
      <c r="BK49" t="e">
        <f t="shared" ca="1" si="8"/>
        <v>#DIV/0!</v>
      </c>
      <c r="BL49" t="e">
        <f t="shared" ca="1" si="8"/>
        <v>#DIV/0!</v>
      </c>
      <c r="BM49" t="e">
        <f t="shared" ca="1" si="8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9"/>
        <v>2020-46</v>
      </c>
      <c r="N50">
        <f t="shared" si="10"/>
        <v>3848</v>
      </c>
      <c r="O50">
        <f t="shared" si="10"/>
        <v>0</v>
      </c>
      <c r="P50">
        <f t="shared" si="10"/>
        <v>0</v>
      </c>
      <c r="Q50">
        <f t="shared" si="10"/>
        <v>0</v>
      </c>
      <c r="R50">
        <f t="shared" si="10"/>
        <v>0</v>
      </c>
      <c r="U50" t="str">
        <f t="shared" si="11"/>
        <v>2020-46</v>
      </c>
      <c r="V50">
        <f t="shared" si="27"/>
        <v>87128</v>
      </c>
      <c r="W50">
        <f t="shared" si="27"/>
        <v>0</v>
      </c>
      <c r="X50">
        <f t="shared" si="27"/>
        <v>0</v>
      </c>
      <c r="Y50">
        <f t="shared" si="27"/>
        <v>0</v>
      </c>
      <c r="Z50">
        <f t="shared" si="27"/>
        <v>0</v>
      </c>
      <c r="AC50">
        <f t="shared" si="3"/>
        <v>3.8481927944590023E-4</v>
      </c>
      <c r="AD50" t="e">
        <f t="shared" si="3"/>
        <v>#DIV/0!</v>
      </c>
      <c r="AE50" t="e">
        <f t="shared" si="3"/>
        <v>#DIV/0!</v>
      </c>
      <c r="AF50" t="e">
        <f t="shared" si="3"/>
        <v>#DIV/0!</v>
      </c>
      <c r="AG50" t="e">
        <f t="shared" si="3"/>
        <v>#DIV/0!</v>
      </c>
      <c r="AI50" t="str">
        <f t="shared" si="13"/>
        <v>2020-46</v>
      </c>
      <c r="AJ50">
        <f t="shared" si="25"/>
        <v>3.8496742708634573E-4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4"/>
        <v>2020-46</v>
      </c>
      <c r="AQ50">
        <f t="shared" ca="1" si="15"/>
        <v>3.2085874786323481E-4</v>
      </c>
      <c r="AR50" t="e">
        <f t="shared" ca="1" si="5"/>
        <v>#DIV/0!</v>
      </c>
      <c r="AS50" t="e">
        <f t="shared" ca="1" si="5"/>
        <v>#DIV/0!</v>
      </c>
      <c r="AT50" t="e">
        <f t="shared" ca="1" si="5"/>
        <v>#DIV/0!</v>
      </c>
      <c r="AU50" t="e">
        <f t="shared" ca="1" si="5"/>
        <v>#DIV/0!</v>
      </c>
      <c r="AW50" t="str">
        <f t="shared" si="16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18"/>
        <v>#DIV/0!</v>
      </c>
      <c r="BE50" t="e">
        <f t="shared" si="7"/>
        <v>#DIV/0!</v>
      </c>
      <c r="BF50" t="e">
        <f t="shared" si="7"/>
        <v>#DIV/0!</v>
      </c>
      <c r="BG50" t="e">
        <f t="shared" si="19"/>
        <v>#DIV/0!</v>
      </c>
      <c r="BI50" t="str">
        <f t="shared" si="20"/>
        <v>2020-46</v>
      </c>
      <c r="BJ50" t="e">
        <f t="shared" ca="1" si="21"/>
        <v>#DIV/0!</v>
      </c>
      <c r="BK50" t="e">
        <f t="shared" ca="1" si="8"/>
        <v>#DIV/0!</v>
      </c>
      <c r="BL50" t="e">
        <f t="shared" ca="1" si="8"/>
        <v>#DIV/0!</v>
      </c>
      <c r="BM50" t="e">
        <f t="shared" ca="1" si="8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9"/>
        <v>2020-47</v>
      </c>
      <c r="N51">
        <f t="shared" si="10"/>
        <v>3394</v>
      </c>
      <c r="O51">
        <f t="shared" si="10"/>
        <v>0</v>
      </c>
      <c r="P51">
        <f t="shared" si="10"/>
        <v>0</v>
      </c>
      <c r="Q51">
        <f t="shared" si="10"/>
        <v>0</v>
      </c>
      <c r="R51">
        <f t="shared" si="10"/>
        <v>0</v>
      </c>
      <c r="U51" t="str">
        <f t="shared" si="11"/>
        <v>2020-47</v>
      </c>
      <c r="V51">
        <f t="shared" si="27"/>
        <v>90522</v>
      </c>
      <c r="W51">
        <f t="shared" si="27"/>
        <v>0</v>
      </c>
      <c r="X51">
        <f t="shared" si="27"/>
        <v>0</v>
      </c>
      <c r="Y51">
        <f t="shared" si="27"/>
        <v>0</v>
      </c>
      <c r="Z51">
        <f t="shared" si="27"/>
        <v>0</v>
      </c>
      <c r="AC51">
        <f t="shared" si="3"/>
        <v>3.3954766928137044E-4</v>
      </c>
      <c r="AD51" t="e">
        <f t="shared" si="3"/>
        <v>#DIV/0!</v>
      </c>
      <c r="AE51" t="e">
        <f t="shared" si="3"/>
        <v>#DIV/0!</v>
      </c>
      <c r="AF51" t="e">
        <f t="shared" si="3"/>
        <v>#DIV/0!</v>
      </c>
      <c r="AG51" t="e">
        <f t="shared" si="3"/>
        <v>#DIV/0!</v>
      </c>
      <c r="AI51" t="str">
        <f t="shared" si="13"/>
        <v>2020-47</v>
      </c>
      <c r="AJ51">
        <f t="shared" si="25"/>
        <v>3.3966300432728948E-4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4"/>
        <v>2020-47</v>
      </c>
      <c r="AQ51">
        <f t="shared" ca="1" si="15"/>
        <v>2.8385825610002617E-4</v>
      </c>
      <c r="AR51" t="e">
        <f t="shared" ca="1" si="5"/>
        <v>#DIV/0!</v>
      </c>
      <c r="AS51" t="e">
        <f t="shared" ca="1" si="5"/>
        <v>#DIV/0!</v>
      </c>
      <c r="AT51" t="e">
        <f t="shared" ca="1" si="5"/>
        <v>#DIV/0!</v>
      </c>
      <c r="AU51" t="e">
        <f t="shared" ca="1" si="5"/>
        <v>#DIV/0!</v>
      </c>
      <c r="AW51" t="str">
        <f t="shared" si="16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18"/>
        <v>#DIV/0!</v>
      </c>
      <c r="BE51" t="e">
        <f t="shared" si="7"/>
        <v>#DIV/0!</v>
      </c>
      <c r="BF51" t="e">
        <f t="shared" si="7"/>
        <v>#DIV/0!</v>
      </c>
      <c r="BG51" t="e">
        <f t="shared" si="19"/>
        <v>#DIV/0!</v>
      </c>
      <c r="BI51" t="str">
        <f t="shared" si="20"/>
        <v>2020-47</v>
      </c>
      <c r="BJ51" t="e">
        <f t="shared" ca="1" si="21"/>
        <v>#DIV/0!</v>
      </c>
      <c r="BK51" t="e">
        <f t="shared" ca="1" si="8"/>
        <v>#DIV/0!</v>
      </c>
      <c r="BL51" t="e">
        <f t="shared" ca="1" si="8"/>
        <v>#DIV/0!</v>
      </c>
      <c r="BM51" t="e">
        <f t="shared" ca="1" si="8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9"/>
        <v>2020-48</v>
      </c>
      <c r="N52">
        <f t="shared" si="10"/>
        <v>3140</v>
      </c>
      <c r="O52">
        <f t="shared" si="10"/>
        <v>0</v>
      </c>
      <c r="P52">
        <f t="shared" si="10"/>
        <v>0</v>
      </c>
      <c r="Q52">
        <f t="shared" si="10"/>
        <v>0</v>
      </c>
      <c r="R52">
        <f t="shared" si="10"/>
        <v>0</v>
      </c>
      <c r="U52" t="str">
        <f t="shared" si="11"/>
        <v>2020-48</v>
      </c>
      <c r="V52">
        <f t="shared" si="27"/>
        <v>93662</v>
      </c>
      <c r="W52">
        <f t="shared" si="27"/>
        <v>0</v>
      </c>
      <c r="X52">
        <f t="shared" si="27"/>
        <v>0</v>
      </c>
      <c r="Y52">
        <f t="shared" si="27"/>
        <v>0</v>
      </c>
      <c r="Z52">
        <f t="shared" si="27"/>
        <v>0</v>
      </c>
      <c r="AC52">
        <f t="shared" si="3"/>
        <v>3.1424331860159321E-4</v>
      </c>
      <c r="AD52" t="e">
        <f t="shared" si="3"/>
        <v>#DIV/0!</v>
      </c>
      <c r="AE52" t="e">
        <f t="shared" si="3"/>
        <v>#DIV/0!</v>
      </c>
      <c r="AF52" t="e">
        <f t="shared" si="3"/>
        <v>#DIV/0!</v>
      </c>
      <c r="AG52" t="e">
        <f t="shared" si="3"/>
        <v>#DIV/0!</v>
      </c>
      <c r="AI52" t="str">
        <f t="shared" si="13"/>
        <v>2020-48</v>
      </c>
      <c r="AJ52">
        <f t="shared" si="25"/>
        <v>3.1434210109412218E-4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4"/>
        <v>2020-48</v>
      </c>
      <c r="AQ52">
        <f t="shared" ca="1" si="15"/>
        <v>2.6340209159052914E-4</v>
      </c>
      <c r="AR52" t="e">
        <f t="shared" ca="1" si="5"/>
        <v>#DIV/0!</v>
      </c>
      <c r="AS52" t="e">
        <f t="shared" ca="1" si="5"/>
        <v>#DIV/0!</v>
      </c>
      <c r="AT52" t="e">
        <f t="shared" ca="1" si="5"/>
        <v>#DIV/0!</v>
      </c>
      <c r="AU52" t="e">
        <f t="shared" ca="1" si="5"/>
        <v>#DIV/0!</v>
      </c>
      <c r="AW52" t="str">
        <f t="shared" si="16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18"/>
        <v>#DIV/0!</v>
      </c>
      <c r="BE52" t="e">
        <f t="shared" si="7"/>
        <v>#DIV/0!</v>
      </c>
      <c r="BF52" t="e">
        <f t="shared" si="7"/>
        <v>#DIV/0!</v>
      </c>
      <c r="BG52" t="e">
        <f t="shared" si="19"/>
        <v>#DIV/0!</v>
      </c>
      <c r="BI52" t="str">
        <f t="shared" si="20"/>
        <v>2020-48</v>
      </c>
      <c r="BJ52" t="e">
        <f t="shared" ca="1" si="21"/>
        <v>#DIV/0!</v>
      </c>
      <c r="BK52" t="e">
        <f t="shared" ca="1" si="8"/>
        <v>#DIV/0!</v>
      </c>
      <c r="BL52" t="e">
        <f t="shared" ca="1" si="8"/>
        <v>#DIV/0!</v>
      </c>
      <c r="BM52" t="e">
        <f t="shared" ca="1" si="8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9"/>
        <v>2020-49</v>
      </c>
      <c r="N53">
        <f t="shared" si="10"/>
        <v>3080</v>
      </c>
      <c r="O53">
        <f t="shared" si="10"/>
        <v>0</v>
      </c>
      <c r="P53">
        <f t="shared" si="10"/>
        <v>0</v>
      </c>
      <c r="Q53">
        <f t="shared" si="10"/>
        <v>0</v>
      </c>
      <c r="R53">
        <f t="shared" si="10"/>
        <v>0</v>
      </c>
      <c r="U53" t="str">
        <f t="shared" si="11"/>
        <v>2020-49</v>
      </c>
      <c r="V53">
        <f t="shared" si="27"/>
        <v>96742</v>
      </c>
      <c r="W53">
        <f t="shared" si="27"/>
        <v>0</v>
      </c>
      <c r="X53">
        <f t="shared" si="27"/>
        <v>0</v>
      </c>
      <c r="Y53">
        <f t="shared" si="27"/>
        <v>0</v>
      </c>
      <c r="Z53">
        <f t="shared" si="27"/>
        <v>0</v>
      </c>
      <c r="AC53">
        <f t="shared" si="3"/>
        <v>3.0833556159168024E-4</v>
      </c>
      <c r="AD53" t="e">
        <f t="shared" si="3"/>
        <v>#DIV/0!</v>
      </c>
      <c r="AE53" t="e">
        <f t="shared" si="3"/>
        <v>#DIV/0!</v>
      </c>
      <c r="AF53" t="e">
        <f t="shared" si="3"/>
        <v>#DIV/0!</v>
      </c>
      <c r="AG53" t="e">
        <f t="shared" si="3"/>
        <v>#DIV/0!</v>
      </c>
      <c r="AI53" t="str">
        <f t="shared" si="13"/>
        <v>2020-49</v>
      </c>
      <c r="AJ53">
        <f t="shared" si="25"/>
        <v>3.0843066417810591E-4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4"/>
        <v>2020-49</v>
      </c>
      <c r="AQ53">
        <f t="shared" ca="1" si="15"/>
        <v>2.5914187720012407E-4</v>
      </c>
      <c r="AR53" t="e">
        <f t="shared" ca="1" si="5"/>
        <v>#DIV/0!</v>
      </c>
      <c r="AS53" t="e">
        <f t="shared" ca="1" si="5"/>
        <v>#DIV/0!</v>
      </c>
      <c r="AT53" t="e">
        <f t="shared" ca="1" si="5"/>
        <v>#DIV/0!</v>
      </c>
      <c r="AU53" t="e">
        <f t="shared" ca="1" si="5"/>
        <v>#DIV/0!</v>
      </c>
      <c r="AW53" t="str">
        <f t="shared" si="16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18"/>
        <v>#DIV/0!</v>
      </c>
      <c r="BE53" t="e">
        <f t="shared" si="7"/>
        <v>#DIV/0!</v>
      </c>
      <c r="BF53" t="e">
        <f t="shared" si="7"/>
        <v>#DIV/0!</v>
      </c>
      <c r="BG53" t="e">
        <f t="shared" si="19"/>
        <v>#DIV/0!</v>
      </c>
      <c r="BI53" t="str">
        <f t="shared" si="20"/>
        <v>2020-49</v>
      </c>
      <c r="BJ53" t="e">
        <f t="shared" ca="1" si="21"/>
        <v>#DIV/0!</v>
      </c>
      <c r="BK53" t="e">
        <f t="shared" ca="1" si="8"/>
        <v>#DIV/0!</v>
      </c>
      <c r="BL53" t="e">
        <f t="shared" ca="1" si="8"/>
        <v>#DIV/0!</v>
      </c>
      <c r="BM53" t="e">
        <f t="shared" ca="1" si="8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9"/>
        <v>2020-50</v>
      </c>
      <c r="N54">
        <f t="shared" si="10"/>
        <v>3070</v>
      </c>
      <c r="O54">
        <f t="shared" si="10"/>
        <v>0</v>
      </c>
      <c r="P54">
        <f t="shared" si="10"/>
        <v>0</v>
      </c>
      <c r="Q54">
        <f t="shared" si="10"/>
        <v>0</v>
      </c>
      <c r="R54">
        <f t="shared" si="10"/>
        <v>0</v>
      </c>
      <c r="U54" t="str">
        <f t="shared" si="11"/>
        <v>2020-50</v>
      </c>
      <c r="V54">
        <f t="shared" si="27"/>
        <v>99812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C54">
        <f t="shared" si="3"/>
        <v>3.0742926348059798E-4</v>
      </c>
      <c r="AD54" t="e">
        <f t="shared" si="3"/>
        <v>#DIV/0!</v>
      </c>
      <c r="AE54" t="e">
        <f t="shared" si="3"/>
        <v>#DIV/0!</v>
      </c>
      <c r="AF54" t="e">
        <f t="shared" si="3"/>
        <v>#DIV/0!</v>
      </c>
      <c r="AG54" t="e">
        <f t="shared" si="3"/>
        <v>#DIV/0!</v>
      </c>
      <c r="AI54" t="str">
        <f t="shared" si="13"/>
        <v>2020-50</v>
      </c>
      <c r="AJ54">
        <f t="shared" si="25"/>
        <v>3.0752380772110515E-4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4"/>
        <v>2020-50</v>
      </c>
      <c r="AQ54">
        <f t="shared" ca="1" si="15"/>
        <v>2.590730145644863E-4</v>
      </c>
      <c r="AR54" t="e">
        <f t="shared" ca="1" si="5"/>
        <v>#DIV/0!</v>
      </c>
      <c r="AS54" t="e">
        <f t="shared" ca="1" si="5"/>
        <v>#DIV/0!</v>
      </c>
      <c r="AT54" t="e">
        <f t="shared" ca="1" si="5"/>
        <v>#DIV/0!</v>
      </c>
      <c r="AU54" t="e">
        <f t="shared" ca="1" si="5"/>
        <v>#DIV/0!</v>
      </c>
      <c r="AW54" t="str">
        <f t="shared" si="16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18"/>
        <v>#DIV/0!</v>
      </c>
      <c r="BE54" t="e">
        <f t="shared" si="7"/>
        <v>#DIV/0!</v>
      </c>
      <c r="BF54" t="e">
        <f t="shared" si="7"/>
        <v>#DIV/0!</v>
      </c>
      <c r="BG54" t="e">
        <f t="shared" si="19"/>
        <v>#DIV/0!</v>
      </c>
      <c r="BI54" t="str">
        <f t="shared" si="20"/>
        <v>2020-50</v>
      </c>
      <c r="BJ54" t="e">
        <f t="shared" ca="1" si="21"/>
        <v>#DIV/0!</v>
      </c>
      <c r="BK54" t="e">
        <f t="shared" ca="1" si="8"/>
        <v>#DIV/0!</v>
      </c>
      <c r="BL54" t="e">
        <f t="shared" ca="1" si="8"/>
        <v>#DIV/0!</v>
      </c>
      <c r="BM54" t="e">
        <f t="shared" ca="1" si="8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9"/>
        <v>2020-51</v>
      </c>
      <c r="N55">
        <f t="shared" si="10"/>
        <v>3229</v>
      </c>
      <c r="O55">
        <f t="shared" si="10"/>
        <v>0</v>
      </c>
      <c r="P55">
        <f t="shared" si="10"/>
        <v>0</v>
      </c>
      <c r="Q55">
        <f t="shared" si="10"/>
        <v>0</v>
      </c>
      <c r="R55">
        <f t="shared" si="10"/>
        <v>0</v>
      </c>
      <c r="U55" t="str">
        <f t="shared" si="11"/>
        <v>2020-51</v>
      </c>
      <c r="V55">
        <f t="shared" si="27"/>
        <v>103041</v>
      </c>
      <c r="W55">
        <f t="shared" si="27"/>
        <v>0</v>
      </c>
      <c r="X55">
        <f t="shared" si="27"/>
        <v>0</v>
      </c>
      <c r="Y55">
        <f t="shared" si="27"/>
        <v>0</v>
      </c>
      <c r="Z55">
        <f t="shared" si="27"/>
        <v>0</v>
      </c>
      <c r="AC55">
        <f t="shared" si="3"/>
        <v>3.2345093397584103E-4</v>
      </c>
      <c r="AD55" t="e">
        <f t="shared" si="3"/>
        <v>#DIV/0!</v>
      </c>
      <c r="AE55" t="e">
        <f t="shared" si="3"/>
        <v>#DIV/0!</v>
      </c>
      <c r="AF55" t="e">
        <f t="shared" si="3"/>
        <v>#DIV/0!</v>
      </c>
      <c r="AG55" t="e">
        <f t="shared" si="3"/>
        <v>#DIV/0!</v>
      </c>
      <c r="AI55" t="str">
        <f t="shared" si="13"/>
        <v>2020-51</v>
      </c>
      <c r="AJ55">
        <f t="shared" si="25"/>
        <v>3.2355559115581327E-4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4"/>
        <v>2020-51</v>
      </c>
      <c r="AQ55">
        <f t="shared" ca="1" si="15"/>
        <v>2.7331012952790638E-4</v>
      </c>
      <c r="AR55" t="e">
        <f t="shared" ca="1" si="5"/>
        <v>#DIV/0!</v>
      </c>
      <c r="AS55" t="e">
        <f t="shared" ca="1" si="5"/>
        <v>#DIV/0!</v>
      </c>
      <c r="AT55" t="e">
        <f t="shared" ca="1" si="5"/>
        <v>#DIV/0!</v>
      </c>
      <c r="AU55" t="e">
        <f t="shared" ca="1" si="5"/>
        <v>#DIV/0!</v>
      </c>
      <c r="AW55" t="str">
        <f t="shared" si="16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18"/>
        <v>#DIV/0!</v>
      </c>
      <c r="BE55" t="e">
        <f t="shared" si="7"/>
        <v>#DIV/0!</v>
      </c>
      <c r="BF55" t="e">
        <f t="shared" si="7"/>
        <v>#DIV/0!</v>
      </c>
      <c r="BG55" t="e">
        <f t="shared" si="19"/>
        <v>#DIV/0!</v>
      </c>
      <c r="BI55" t="str">
        <f t="shared" si="20"/>
        <v>2020-51</v>
      </c>
      <c r="BJ55" t="e">
        <f t="shared" ca="1" si="21"/>
        <v>#DIV/0!</v>
      </c>
      <c r="BK55" t="e">
        <f t="shared" ca="1" si="8"/>
        <v>#DIV/0!</v>
      </c>
      <c r="BL55" t="e">
        <f t="shared" ca="1" si="8"/>
        <v>#DIV/0!</v>
      </c>
      <c r="BM55" t="e">
        <f t="shared" ca="1" si="8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9"/>
        <v>2020-52</v>
      </c>
      <c r="N56">
        <f t="shared" si="10"/>
        <v>3204</v>
      </c>
      <c r="O56">
        <f t="shared" si="10"/>
        <v>0</v>
      </c>
      <c r="P56">
        <f t="shared" si="10"/>
        <v>0</v>
      </c>
      <c r="Q56">
        <f t="shared" si="10"/>
        <v>0</v>
      </c>
      <c r="R56">
        <f t="shared" si="10"/>
        <v>0</v>
      </c>
      <c r="U56" t="str">
        <f t="shared" si="11"/>
        <v>2020-52</v>
      </c>
      <c r="V56">
        <f t="shared" si="27"/>
        <v>106245</v>
      </c>
      <c r="W56">
        <f t="shared" si="27"/>
        <v>0</v>
      </c>
      <c r="X56">
        <f t="shared" si="27"/>
        <v>0</v>
      </c>
      <c r="Y56">
        <f t="shared" si="27"/>
        <v>0</v>
      </c>
      <c r="Z56">
        <f t="shared" si="27"/>
        <v>0</v>
      </c>
      <c r="AC56">
        <f t="shared" si="3"/>
        <v>3.2105051254852584E-4</v>
      </c>
      <c r="AD56" t="e">
        <f t="shared" si="3"/>
        <v>#DIV/0!</v>
      </c>
      <c r="AE56" t="e">
        <f t="shared" si="3"/>
        <v>#DIV/0!</v>
      </c>
      <c r="AF56" t="e">
        <f t="shared" si="3"/>
        <v>#DIV/0!</v>
      </c>
      <c r="AG56" t="e">
        <f t="shared" si="3"/>
        <v>#DIV/0!</v>
      </c>
      <c r="AI56" t="str">
        <f t="shared" si="13"/>
        <v>2020-52</v>
      </c>
      <c r="AJ56">
        <f t="shared" si="25"/>
        <v>3.2115362184278968E-4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4"/>
        <v>2020-52</v>
      </c>
      <c r="AQ56">
        <f t="shared" ca="1" si="15"/>
        <v>2.7200884540278311E-4</v>
      </c>
      <c r="AR56" t="e">
        <f t="shared" ca="1" si="5"/>
        <v>#DIV/0!</v>
      </c>
      <c r="AS56" t="e">
        <f t="shared" ca="1" si="5"/>
        <v>#DIV/0!</v>
      </c>
      <c r="AT56" t="e">
        <f t="shared" ca="1" si="5"/>
        <v>#DIV/0!</v>
      </c>
      <c r="AU56" t="e">
        <f t="shared" ca="1" si="5"/>
        <v>#DIV/0!</v>
      </c>
      <c r="AW56" t="str">
        <f t="shared" si="16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18"/>
        <v>#DIV/0!</v>
      </c>
      <c r="BE56" t="e">
        <f t="shared" si="7"/>
        <v>#DIV/0!</v>
      </c>
      <c r="BF56" t="e">
        <f t="shared" si="7"/>
        <v>#DIV/0!</v>
      </c>
      <c r="BG56" t="e">
        <f t="shared" si="19"/>
        <v>#DIV/0!</v>
      </c>
      <c r="BI56" t="str">
        <f t="shared" si="20"/>
        <v>2020-52</v>
      </c>
      <c r="BJ56" t="e">
        <f t="shared" ca="1" si="21"/>
        <v>#DIV/0!</v>
      </c>
      <c r="BK56" t="e">
        <f t="shared" ca="1" si="8"/>
        <v>#DIV/0!</v>
      </c>
      <c r="BL56" t="e">
        <f t="shared" ca="1" si="8"/>
        <v>#DIV/0!</v>
      </c>
      <c r="BM56" t="e">
        <f t="shared" ca="1" si="8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9"/>
        <v>2020-53</v>
      </c>
      <c r="N57">
        <f t="shared" si="10"/>
        <v>3506</v>
      </c>
      <c r="O57">
        <f t="shared" si="10"/>
        <v>1</v>
      </c>
      <c r="P57">
        <f t="shared" si="10"/>
        <v>0</v>
      </c>
      <c r="Q57">
        <f t="shared" si="10"/>
        <v>0</v>
      </c>
      <c r="R57">
        <f t="shared" si="10"/>
        <v>0</v>
      </c>
      <c r="U57" t="str">
        <f t="shared" si="11"/>
        <v>2020-53</v>
      </c>
      <c r="V57">
        <f t="shared" si="27"/>
        <v>109751</v>
      </c>
      <c r="W57">
        <f t="shared" si="27"/>
        <v>1</v>
      </c>
      <c r="X57">
        <f t="shared" si="27"/>
        <v>0</v>
      </c>
      <c r="Y57">
        <f t="shared" si="27"/>
        <v>0</v>
      </c>
      <c r="Z57">
        <f t="shared" si="27"/>
        <v>0</v>
      </c>
      <c r="AC57">
        <f t="shared" si="3"/>
        <v>3.5146946516292004E-4</v>
      </c>
      <c r="AD57">
        <f t="shared" si="3"/>
        <v>7.8616352201257866E-4</v>
      </c>
      <c r="AE57" t="e">
        <f t="shared" si="3"/>
        <v>#DIV/0!</v>
      </c>
      <c r="AF57" t="e">
        <f t="shared" si="3"/>
        <v>#DIV/0!</v>
      </c>
      <c r="AG57" t="e">
        <f t="shared" si="3"/>
        <v>#DIV/0!</v>
      </c>
      <c r="AI57" t="str">
        <f t="shared" si="13"/>
        <v>2020-53</v>
      </c>
      <c r="AJ57">
        <f t="shared" si="25"/>
        <v>3.5159304300235746E-4</v>
      </c>
      <c r="AK57">
        <f t="shared" si="25"/>
        <v>7.8678210195553687E-4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4"/>
        <v>2020-53</v>
      </c>
      <c r="AQ57">
        <f t="shared" ca="1" si="15"/>
        <v>2.9858903810017924E-4</v>
      </c>
      <c r="AR57">
        <f t="shared" ca="1" si="5"/>
        <v>6.2715933239337657E-4</v>
      </c>
      <c r="AS57" t="e">
        <f t="shared" ca="1" si="5"/>
        <v>#DIV/0!</v>
      </c>
      <c r="AT57" t="e">
        <f t="shared" ca="1" si="5"/>
        <v>#DIV/0!</v>
      </c>
      <c r="AU57" t="e">
        <f t="shared" ca="1" si="5"/>
        <v>#DIV/0!</v>
      </c>
      <c r="AW57" t="str">
        <f t="shared" si="16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18"/>
        <v>#DIV/0!</v>
      </c>
      <c r="BE57" t="e">
        <f t="shared" si="7"/>
        <v>#DIV/0!</v>
      </c>
      <c r="BF57" t="e">
        <f t="shared" si="7"/>
        <v>#DIV/0!</v>
      </c>
      <c r="BG57" t="e">
        <f t="shared" si="19"/>
        <v>#DIV/0!</v>
      </c>
      <c r="BI57" t="str">
        <f t="shared" si="20"/>
        <v>2020-53</v>
      </c>
      <c r="BJ57" t="e">
        <f t="shared" ca="1" si="21"/>
        <v>#DIV/0!</v>
      </c>
      <c r="BK57" t="e">
        <f t="shared" ca="1" si="8"/>
        <v>#DIV/0!</v>
      </c>
      <c r="BL57" t="e">
        <f t="shared" ca="1" si="8"/>
        <v>#DIV/0!</v>
      </c>
      <c r="BM57" t="e">
        <f t="shared" ca="1" si="8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9"/>
        <v>2021-01</v>
      </c>
      <c r="N58">
        <f t="shared" si="10"/>
        <v>3823</v>
      </c>
      <c r="O58">
        <f t="shared" si="10"/>
        <v>10</v>
      </c>
      <c r="P58">
        <f t="shared" si="10"/>
        <v>0</v>
      </c>
      <c r="Q58">
        <f t="shared" si="10"/>
        <v>0</v>
      </c>
      <c r="R58">
        <f t="shared" si="10"/>
        <v>0</v>
      </c>
      <c r="U58" t="str">
        <f t="shared" si="11"/>
        <v>2021-01</v>
      </c>
      <c r="V58">
        <f t="shared" si="27"/>
        <v>113574</v>
      </c>
      <c r="W58">
        <f t="shared" si="27"/>
        <v>11</v>
      </c>
      <c r="X58">
        <f t="shared" si="27"/>
        <v>0</v>
      </c>
      <c r="Y58">
        <f t="shared" si="27"/>
        <v>0</v>
      </c>
      <c r="Z58">
        <f t="shared" si="27"/>
        <v>0</v>
      </c>
      <c r="AC58">
        <f t="shared" si="3"/>
        <v>3.8388274857236387E-4</v>
      </c>
      <c r="AD58">
        <f t="shared" si="3"/>
        <v>7.0145903479236808E-4</v>
      </c>
      <c r="AE58">
        <f t="shared" si="3"/>
        <v>0</v>
      </c>
      <c r="AF58" t="e">
        <f t="shared" si="3"/>
        <v>#DIV/0!</v>
      </c>
      <c r="AG58" t="e">
        <f t="shared" si="3"/>
        <v>#DIV/0!</v>
      </c>
      <c r="AI58" t="str">
        <f t="shared" si="13"/>
        <v>2021-01</v>
      </c>
      <c r="AJ58">
        <f t="shared" si="25"/>
        <v>3.8403017584969634E-4</v>
      </c>
      <c r="AK58">
        <f t="shared" si="25"/>
        <v>7.0195145378439713E-4</v>
      </c>
      <c r="AL58">
        <f t="shared" si="25"/>
        <v>0</v>
      </c>
      <c r="AM58" t="e">
        <f t="shared" si="25"/>
        <v>#DIV/0!</v>
      </c>
      <c r="AN58" t="e">
        <f t="shared" si="25"/>
        <v>#DIV/0!</v>
      </c>
      <c r="AP58" t="str">
        <f t="shared" si="14"/>
        <v>2021-01</v>
      </c>
      <c r="AQ58">
        <f t="shared" ca="1" si="15"/>
        <v>3.27010969828497E-4</v>
      </c>
      <c r="AR58">
        <f t="shared" ca="1" si="5"/>
        <v>5.6162297450702695E-4</v>
      </c>
      <c r="AS58">
        <f t="shared" ca="1" si="5"/>
        <v>0</v>
      </c>
      <c r="AT58" t="e">
        <f t="shared" ca="1" si="5"/>
        <v>#DIV/0!</v>
      </c>
      <c r="AU58" t="e">
        <f t="shared" ca="1" si="5"/>
        <v>#DIV/0!</v>
      </c>
      <c r="AW58" t="str">
        <f t="shared" si="16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18"/>
        <v>#DIV/0!</v>
      </c>
      <c r="BE58" t="e">
        <f t="shared" si="7"/>
        <v>#DIV/0!</v>
      </c>
      <c r="BF58" t="e">
        <f t="shared" si="7"/>
        <v>#DIV/0!</v>
      </c>
      <c r="BG58" t="e">
        <f t="shared" si="19"/>
        <v>#DIV/0!</v>
      </c>
      <c r="BI58" t="str">
        <f t="shared" si="20"/>
        <v>2021-01</v>
      </c>
      <c r="BJ58" t="e">
        <f t="shared" ca="1" si="21"/>
        <v>#DIV/0!</v>
      </c>
      <c r="BK58" t="e">
        <f t="shared" ca="1" si="8"/>
        <v>#DIV/0!</v>
      </c>
      <c r="BL58" t="e">
        <f t="shared" ca="1" si="8"/>
        <v>#DIV/0!</v>
      </c>
      <c r="BM58" t="e">
        <f t="shared" ca="1" si="8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9"/>
        <v>2021-02</v>
      </c>
      <c r="N59">
        <f t="shared" si="10"/>
        <v>3713</v>
      </c>
      <c r="O59">
        <f t="shared" si="10"/>
        <v>13</v>
      </c>
      <c r="P59">
        <f t="shared" si="10"/>
        <v>0</v>
      </c>
      <c r="Q59">
        <f t="shared" si="10"/>
        <v>0</v>
      </c>
      <c r="R59">
        <f t="shared" si="10"/>
        <v>0</v>
      </c>
      <c r="U59" t="str">
        <f t="shared" si="11"/>
        <v>2021-02</v>
      </c>
      <c r="V59">
        <f t="shared" si="27"/>
        <v>117287</v>
      </c>
      <c r="W59">
        <f t="shared" si="27"/>
        <v>24</v>
      </c>
      <c r="X59">
        <f t="shared" si="27"/>
        <v>0</v>
      </c>
      <c r="Y59">
        <f t="shared" si="27"/>
        <v>0</v>
      </c>
      <c r="Z59">
        <f t="shared" si="27"/>
        <v>0</v>
      </c>
      <c r="AC59">
        <f t="shared" si="3"/>
        <v>3.7432107049575718E-4</v>
      </c>
      <c r="AD59">
        <f t="shared" si="3"/>
        <v>2.6056281568187284E-4</v>
      </c>
      <c r="AE59">
        <f t="shared" si="3"/>
        <v>0</v>
      </c>
      <c r="AF59" t="e">
        <f t="shared" si="3"/>
        <v>#DIV/0!</v>
      </c>
      <c r="AG59" t="e">
        <f t="shared" si="3"/>
        <v>#DIV/0!</v>
      </c>
      <c r="AI59" t="str">
        <f t="shared" si="13"/>
        <v>2021-02</v>
      </c>
      <c r="AJ59">
        <f t="shared" si="25"/>
        <v>3.7446124360326704E-4</v>
      </c>
      <c r="AK59">
        <f t="shared" si="25"/>
        <v>2.6063072783314508E-4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4"/>
        <v>2021-02</v>
      </c>
      <c r="AQ59">
        <f t="shared" ca="1" si="15"/>
        <v>3.1971810454264871E-4</v>
      </c>
      <c r="AR59">
        <f t="shared" ca="1" si="5"/>
        <v>2.0930411871907808E-4</v>
      </c>
      <c r="AS59">
        <f t="shared" ca="1" si="5"/>
        <v>0</v>
      </c>
      <c r="AT59" t="e">
        <f t="shared" ca="1" si="5"/>
        <v>#DIV/0!</v>
      </c>
      <c r="AU59" t="e">
        <f t="shared" ca="1" si="5"/>
        <v>#DIV/0!</v>
      </c>
      <c r="AW59" t="str">
        <f t="shared" si="16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18"/>
        <v>#DIV/0!</v>
      </c>
      <c r="BE59" t="e">
        <f t="shared" si="7"/>
        <v>#DIV/0!</v>
      </c>
      <c r="BF59" t="e">
        <f t="shared" si="7"/>
        <v>#DIV/0!</v>
      </c>
      <c r="BG59" t="e">
        <f t="shared" si="19"/>
        <v>#DIV/0!</v>
      </c>
      <c r="BI59" t="str">
        <f t="shared" si="20"/>
        <v>2021-02</v>
      </c>
      <c r="BJ59" t="e">
        <f t="shared" ca="1" si="21"/>
        <v>#DIV/0!</v>
      </c>
      <c r="BK59" t="e">
        <f t="shared" ca="1" si="8"/>
        <v>#DIV/0!</v>
      </c>
      <c r="BL59" t="e">
        <f t="shared" ca="1" si="8"/>
        <v>#DIV/0!</v>
      </c>
      <c r="BM59" t="e">
        <f t="shared" ca="1" si="8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9"/>
        <v>2021-03</v>
      </c>
      <c r="N60">
        <f t="shared" si="10"/>
        <v>3510</v>
      </c>
      <c r="O60">
        <f t="shared" si="10"/>
        <v>83</v>
      </c>
      <c r="P60">
        <f t="shared" si="10"/>
        <v>0</v>
      </c>
      <c r="Q60">
        <f t="shared" si="10"/>
        <v>0</v>
      </c>
      <c r="R60">
        <f t="shared" si="10"/>
        <v>0</v>
      </c>
      <c r="U60" t="str">
        <f t="shared" si="11"/>
        <v>2021-03</v>
      </c>
      <c r="V60">
        <f t="shared" si="27"/>
        <v>120797</v>
      </c>
      <c r="W60">
        <f t="shared" si="27"/>
        <v>107</v>
      </c>
      <c r="X60">
        <f t="shared" si="27"/>
        <v>0</v>
      </c>
      <c r="Y60">
        <f t="shared" si="27"/>
        <v>0</v>
      </c>
      <c r="Z60">
        <f t="shared" si="27"/>
        <v>0</v>
      </c>
      <c r="AC60">
        <f t="shared" si="3"/>
        <v>3.5657255149197171E-4</v>
      </c>
      <c r="AD60">
        <f t="shared" si="3"/>
        <v>6.8543492084465407E-4</v>
      </c>
      <c r="AE60">
        <f t="shared" si="3"/>
        <v>0</v>
      </c>
      <c r="AF60" t="e">
        <f t="shared" si="3"/>
        <v>#DIV/0!</v>
      </c>
      <c r="AG60" t="e">
        <f t="shared" si="3"/>
        <v>#DIV/0!</v>
      </c>
      <c r="AI60" t="str">
        <f t="shared" si="13"/>
        <v>2021-03</v>
      </c>
      <c r="AJ60">
        <f t="shared" si="25"/>
        <v>3.566997446106555E-4</v>
      </c>
      <c r="AK60">
        <f t="shared" si="25"/>
        <v>6.8590509101913147E-4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4"/>
        <v>2021-03</v>
      </c>
      <c r="AQ60">
        <f t="shared" ca="1" si="15"/>
        <v>3.0537011772947446E-4</v>
      </c>
      <c r="AR60">
        <f t="shared" ca="1" si="5"/>
        <v>5.5287958537118278E-4</v>
      </c>
      <c r="AS60">
        <f t="shared" ca="1" si="5"/>
        <v>0</v>
      </c>
      <c r="AT60" t="e">
        <f t="shared" ca="1" si="5"/>
        <v>#DIV/0!</v>
      </c>
      <c r="AU60" t="e">
        <f t="shared" ca="1" si="5"/>
        <v>#DIV/0!</v>
      </c>
      <c r="AW60" t="str">
        <f t="shared" si="16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18"/>
        <v>#DIV/0!</v>
      </c>
      <c r="BE60" t="e">
        <f t="shared" si="7"/>
        <v>#DIV/0!</v>
      </c>
      <c r="BF60" t="e">
        <f t="shared" si="7"/>
        <v>#DIV/0!</v>
      </c>
      <c r="BG60" t="e">
        <f t="shared" si="19"/>
        <v>#DIV/0!</v>
      </c>
      <c r="BI60" t="str">
        <f t="shared" si="20"/>
        <v>2021-03</v>
      </c>
      <c r="BJ60" t="e">
        <f t="shared" ca="1" si="21"/>
        <v>#DIV/0!</v>
      </c>
      <c r="BK60" t="e">
        <f t="shared" ca="1" si="8"/>
        <v>#DIV/0!</v>
      </c>
      <c r="BL60" t="e">
        <f t="shared" ca="1" si="8"/>
        <v>#DIV/0!</v>
      </c>
      <c r="BM60" t="e">
        <f t="shared" ca="1" si="8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9"/>
        <v>2021-04</v>
      </c>
      <c r="N61">
        <f t="shared" si="10"/>
        <v>3249</v>
      </c>
      <c r="O61">
        <f t="shared" si="10"/>
        <v>167</v>
      </c>
      <c r="P61">
        <f t="shared" si="10"/>
        <v>3</v>
      </c>
      <c r="Q61">
        <f t="shared" si="10"/>
        <v>0</v>
      </c>
      <c r="R61">
        <f t="shared" si="10"/>
        <v>0</v>
      </c>
      <c r="U61" t="str">
        <f t="shared" si="11"/>
        <v>2021-04</v>
      </c>
      <c r="V61">
        <f t="shared" si="27"/>
        <v>124046</v>
      </c>
      <c r="W61">
        <f t="shared" si="27"/>
        <v>274</v>
      </c>
      <c r="X61">
        <f t="shared" si="27"/>
        <v>3</v>
      </c>
      <c r="Y61">
        <f t="shared" si="27"/>
        <v>0</v>
      </c>
      <c r="Z61">
        <f t="shared" si="27"/>
        <v>0</v>
      </c>
      <c r="AC61">
        <f t="shared" si="3"/>
        <v>3.3269865611861401E-4</v>
      </c>
      <c r="AD61">
        <f t="shared" si="3"/>
        <v>9.0778630601639446E-4</v>
      </c>
      <c r="AE61">
        <f t="shared" si="3"/>
        <v>2.435658033612081E-4</v>
      </c>
      <c r="AF61" t="e">
        <f t="shared" si="3"/>
        <v>#DIV/0!</v>
      </c>
      <c r="AG61" t="e">
        <f t="shared" si="3"/>
        <v>#DIV/0!</v>
      </c>
      <c r="AI61" t="str">
        <f t="shared" si="13"/>
        <v>2021-04</v>
      </c>
      <c r="AJ61">
        <f t="shared" si="25"/>
        <v>3.3280938442439763E-4</v>
      </c>
      <c r="AK61">
        <f t="shared" si="25"/>
        <v>9.0861119326888931E-4</v>
      </c>
      <c r="AL61">
        <f t="shared" si="25"/>
        <v>2.4362514331961128E-4</v>
      </c>
      <c r="AM61" t="e">
        <f t="shared" si="25"/>
        <v>#DIV/0!</v>
      </c>
      <c r="AN61" t="e">
        <f t="shared" si="25"/>
        <v>#DIV/0!</v>
      </c>
      <c r="AP61" t="str">
        <f t="shared" si="14"/>
        <v>2021-04</v>
      </c>
      <c r="AQ61">
        <f t="shared" ca="1" si="15"/>
        <v>2.8568187383383757E-4</v>
      </c>
      <c r="AR61">
        <f t="shared" ca="1" si="5"/>
        <v>7.351212563580737E-4</v>
      </c>
      <c r="AS61">
        <f t="shared" ca="1" si="5"/>
        <v>2.0369251616908103E-4</v>
      </c>
      <c r="AT61" t="e">
        <f t="shared" ca="1" si="5"/>
        <v>#DIV/0!</v>
      </c>
      <c r="AU61" t="e">
        <f t="shared" ca="1" si="5"/>
        <v>#DIV/0!</v>
      </c>
      <c r="AW61" t="str">
        <f t="shared" si="16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18"/>
        <v>#DIV/0!</v>
      </c>
      <c r="BE61" t="e">
        <f t="shared" si="7"/>
        <v>#DIV/0!</v>
      </c>
      <c r="BF61" t="e">
        <f t="shared" si="7"/>
        <v>#DIV/0!</v>
      </c>
      <c r="BG61" t="e">
        <f t="shared" si="19"/>
        <v>#DIV/0!</v>
      </c>
      <c r="BI61" t="str">
        <f t="shared" si="20"/>
        <v>2021-04</v>
      </c>
      <c r="BJ61" t="e">
        <f t="shared" ca="1" si="21"/>
        <v>#DIV/0!</v>
      </c>
      <c r="BK61" t="e">
        <f t="shared" ca="1" si="8"/>
        <v>#DIV/0!</v>
      </c>
      <c r="BL61" t="e">
        <f t="shared" ca="1" si="8"/>
        <v>#DIV/0!</v>
      </c>
      <c r="BM61" t="e">
        <f t="shared" ca="1" si="8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9"/>
        <v>2021-05</v>
      </c>
      <c r="N62">
        <f t="shared" si="10"/>
        <v>3059</v>
      </c>
      <c r="O62">
        <f t="shared" si="10"/>
        <v>194</v>
      </c>
      <c r="P62">
        <f t="shared" si="10"/>
        <v>8</v>
      </c>
      <c r="Q62">
        <f t="shared" si="10"/>
        <v>0</v>
      </c>
      <c r="R62">
        <f t="shared" si="10"/>
        <v>0</v>
      </c>
      <c r="U62" t="str">
        <f t="shared" si="11"/>
        <v>2021-05</v>
      </c>
      <c r="V62">
        <f t="shared" si="27"/>
        <v>127105</v>
      </c>
      <c r="W62">
        <f t="shared" si="27"/>
        <v>468</v>
      </c>
      <c r="X62">
        <f t="shared" si="27"/>
        <v>11</v>
      </c>
      <c r="Y62">
        <f t="shared" si="27"/>
        <v>0</v>
      </c>
      <c r="Z62">
        <f t="shared" si="27"/>
        <v>0</v>
      </c>
      <c r="AC62">
        <f t="shared" si="3"/>
        <v>3.1476079979906343E-4</v>
      </c>
      <c r="AD62">
        <f t="shared" si="3"/>
        <v>9.7008730785770722E-4</v>
      </c>
      <c r="AE62">
        <f t="shared" si="3"/>
        <v>2.0009504514644457E-4</v>
      </c>
      <c r="AF62">
        <f t="shared" si="3"/>
        <v>0</v>
      </c>
      <c r="AG62">
        <f t="shared" si="3"/>
        <v>0</v>
      </c>
      <c r="AI62" t="str">
        <f t="shared" si="13"/>
        <v>2021-05</v>
      </c>
      <c r="AJ62">
        <f t="shared" si="25"/>
        <v>3.1485990795584664E-4</v>
      </c>
      <c r="AK62">
        <f t="shared" si="25"/>
        <v>9.7102936734685215E-4</v>
      </c>
      <c r="AL62">
        <f t="shared" si="25"/>
        <v>2.0013509185465693E-4</v>
      </c>
      <c r="AM62">
        <f t="shared" si="25"/>
        <v>0</v>
      </c>
      <c r="AN62">
        <f t="shared" si="25"/>
        <v>0</v>
      </c>
      <c r="AP62" t="str">
        <f t="shared" si="14"/>
        <v>2021-05</v>
      </c>
      <c r="AQ62">
        <f t="shared" ca="1" si="15"/>
        <v>2.7099911333203078E-4</v>
      </c>
      <c r="AR62">
        <f t="shared" ca="1" si="5"/>
        <v>7.8854708935498761E-4</v>
      </c>
      <c r="AS62">
        <f t="shared" ca="1" si="5"/>
        <v>1.6785728458325631E-4</v>
      </c>
      <c r="AT62">
        <f t="shared" ca="1" si="5"/>
        <v>0</v>
      </c>
      <c r="AU62" t="e">
        <f t="shared" ca="1" si="5"/>
        <v>#DIV/0!</v>
      </c>
      <c r="AW62" t="str">
        <f t="shared" si="16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18"/>
        <v>#DIV/0!</v>
      </c>
      <c r="BE62" t="e">
        <f t="shared" si="7"/>
        <v>#DIV/0!</v>
      </c>
      <c r="BF62" t="e">
        <f t="shared" si="7"/>
        <v>#DIV/0!</v>
      </c>
      <c r="BG62" t="e">
        <f t="shared" si="19"/>
        <v>#DIV/0!</v>
      </c>
      <c r="BI62" t="str">
        <f t="shared" si="20"/>
        <v>2021-05</v>
      </c>
      <c r="BJ62" t="e">
        <f t="shared" ca="1" si="21"/>
        <v>#DIV/0!</v>
      </c>
      <c r="BK62" t="e">
        <f t="shared" ca="1" si="8"/>
        <v>#DIV/0!</v>
      </c>
      <c r="BL62" t="e">
        <f t="shared" ca="1" si="8"/>
        <v>#DIV/0!</v>
      </c>
      <c r="BM62" t="e">
        <f t="shared" ca="1" si="8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9"/>
        <v>2021-06</v>
      </c>
      <c r="N63">
        <f t="shared" si="10"/>
        <v>3141</v>
      </c>
      <c r="O63">
        <f t="shared" si="10"/>
        <v>255</v>
      </c>
      <c r="P63">
        <f t="shared" si="10"/>
        <v>33</v>
      </c>
      <c r="Q63">
        <f t="shared" si="10"/>
        <v>0</v>
      </c>
      <c r="R63">
        <f t="shared" si="10"/>
        <v>0</v>
      </c>
      <c r="U63" t="str">
        <f t="shared" si="11"/>
        <v>2021-06</v>
      </c>
      <c r="V63">
        <f t="shared" si="27"/>
        <v>130246</v>
      </c>
      <c r="W63">
        <f t="shared" si="27"/>
        <v>723</v>
      </c>
      <c r="X63">
        <f t="shared" si="27"/>
        <v>44</v>
      </c>
      <c r="Y63">
        <f t="shared" si="27"/>
        <v>0</v>
      </c>
      <c r="Z63">
        <f t="shared" si="27"/>
        <v>0</v>
      </c>
      <c r="AC63">
        <f t="shared" si="3"/>
        <v>3.2411964008170166E-4</v>
      </c>
      <c r="AD63">
        <f t="shared" si="3"/>
        <v>1.528346329271728E-3</v>
      </c>
      <c r="AE63">
        <f t="shared" si="3"/>
        <v>3.3854139950962789E-4</v>
      </c>
      <c r="AF63">
        <f t="shared" si="3"/>
        <v>0</v>
      </c>
      <c r="AG63">
        <f t="shared" si="3"/>
        <v>0</v>
      </c>
      <c r="AI63" t="str">
        <f t="shared" si="13"/>
        <v>2021-06</v>
      </c>
      <c r="AJ63">
        <f t="shared" si="25"/>
        <v>3.2422473052407175E-4</v>
      </c>
      <c r="AK63">
        <f t="shared" si="25"/>
        <v>1.5306860460811344E-3</v>
      </c>
      <c r="AL63">
        <f t="shared" si="25"/>
        <v>3.3865605183891348E-4</v>
      </c>
      <c r="AM63">
        <f t="shared" si="25"/>
        <v>0</v>
      </c>
      <c r="AN63">
        <f t="shared" si="25"/>
        <v>0</v>
      </c>
      <c r="AP63" t="str">
        <f t="shared" si="14"/>
        <v>2021-06</v>
      </c>
      <c r="AQ63">
        <f t="shared" ca="1" si="15"/>
        <v>2.7980793576915094E-4</v>
      </c>
      <c r="AR63">
        <f t="shared" ca="1" si="5"/>
        <v>1.2476585918941613E-3</v>
      </c>
      <c r="AS63">
        <f t="shared" ca="1" si="5"/>
        <v>2.8493104599016967E-4</v>
      </c>
      <c r="AT63">
        <f t="shared" ca="1" si="5"/>
        <v>0</v>
      </c>
      <c r="AU63" t="e">
        <f t="shared" ca="1" si="5"/>
        <v>#DIV/0!</v>
      </c>
      <c r="AW63" t="str">
        <f t="shared" si="16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18"/>
        <v>#DIV/0!</v>
      </c>
      <c r="BE63" t="e">
        <f t="shared" si="7"/>
        <v>#DIV/0!</v>
      </c>
      <c r="BF63" t="e">
        <f t="shared" si="7"/>
        <v>#DIV/0!</v>
      </c>
      <c r="BG63" t="e">
        <f t="shared" si="19"/>
        <v>#DIV/0!</v>
      </c>
      <c r="BI63" t="str">
        <f t="shared" si="20"/>
        <v>2021-06</v>
      </c>
      <c r="BJ63" t="e">
        <f t="shared" ca="1" si="21"/>
        <v>#DIV/0!</v>
      </c>
      <c r="BK63" t="e">
        <f t="shared" ca="1" si="8"/>
        <v>#DIV/0!</v>
      </c>
      <c r="BL63" t="e">
        <f t="shared" ca="1" si="8"/>
        <v>#DIV/0!</v>
      </c>
      <c r="BM63" t="e">
        <f t="shared" ca="1" si="8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9"/>
        <v>2021-07</v>
      </c>
      <c r="N64">
        <f t="shared" si="10"/>
        <v>3193</v>
      </c>
      <c r="O64">
        <f t="shared" si="10"/>
        <v>190</v>
      </c>
      <c r="P64">
        <f t="shared" si="10"/>
        <v>90</v>
      </c>
      <c r="Q64">
        <f t="shared" si="10"/>
        <v>0</v>
      </c>
      <c r="R64">
        <f t="shared" si="10"/>
        <v>0</v>
      </c>
      <c r="U64" t="str">
        <f t="shared" si="11"/>
        <v>2021-07</v>
      </c>
      <c r="V64">
        <f t="shared" ref="V64:Z79" si="29">N64+V63</f>
        <v>133439</v>
      </c>
      <c r="W64">
        <f t="shared" si="29"/>
        <v>913</v>
      </c>
      <c r="X64">
        <f t="shared" si="29"/>
        <v>134</v>
      </c>
      <c r="Y64">
        <f t="shared" si="29"/>
        <v>0</v>
      </c>
      <c r="Z64">
        <f t="shared" si="29"/>
        <v>0</v>
      </c>
      <c r="AC64">
        <f t="shared" si="3"/>
        <v>3.3058635023144151E-4</v>
      </c>
      <c r="AD64">
        <f t="shared" si="3"/>
        <v>1.5310357053642657E-3</v>
      </c>
      <c r="AE64">
        <f t="shared" si="3"/>
        <v>5.3235222789407377E-4</v>
      </c>
      <c r="AF64">
        <f t="shared" si="3"/>
        <v>0</v>
      </c>
      <c r="AG64">
        <f t="shared" si="3"/>
        <v>0</v>
      </c>
      <c r="AI64" t="str">
        <f t="shared" si="13"/>
        <v>2021-07</v>
      </c>
      <c r="AJ64">
        <f t="shared" si="25"/>
        <v>3.3069567672101429E-4</v>
      </c>
      <c r="AK64">
        <f t="shared" si="25"/>
        <v>1.5333836705031471E-3</v>
      </c>
      <c r="AL64">
        <f t="shared" si="25"/>
        <v>5.3263579032943032E-4</v>
      </c>
      <c r="AM64">
        <f t="shared" si="25"/>
        <v>0</v>
      </c>
      <c r="AN64">
        <f t="shared" si="25"/>
        <v>0</v>
      </c>
      <c r="AP64" t="str">
        <f t="shared" si="14"/>
        <v>2021-07</v>
      </c>
      <c r="AQ64">
        <f t="shared" ca="1" si="15"/>
        <v>2.8615793339675831E-4</v>
      </c>
      <c r="AR64">
        <f t="shared" ca="1" si="5"/>
        <v>1.254512065998621E-3</v>
      </c>
      <c r="AS64">
        <f t="shared" ca="1" si="5"/>
        <v>4.4954716161595116E-4</v>
      </c>
      <c r="AT64">
        <f t="shared" ca="1" si="5"/>
        <v>0</v>
      </c>
      <c r="AU64" t="e">
        <f t="shared" ca="1" si="5"/>
        <v>#DIV/0!</v>
      </c>
      <c r="AW64" t="str">
        <f t="shared" si="16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18"/>
        <v>#DIV/0!</v>
      </c>
      <c r="BE64" t="e">
        <f t="shared" si="7"/>
        <v>#DIV/0!</v>
      </c>
      <c r="BF64" t="e">
        <f t="shared" si="7"/>
        <v>#DIV/0!</v>
      </c>
      <c r="BG64" t="e">
        <f t="shared" si="19"/>
        <v>#DIV/0!</v>
      </c>
      <c r="BI64" t="str">
        <f t="shared" si="20"/>
        <v>2021-07</v>
      </c>
      <c r="BJ64" t="e">
        <f t="shared" ca="1" si="21"/>
        <v>#DIV/0!</v>
      </c>
      <c r="BK64" t="e">
        <f t="shared" ca="1" si="8"/>
        <v>#DIV/0!</v>
      </c>
      <c r="BL64" t="e">
        <f t="shared" ca="1" si="8"/>
        <v>#DIV/0!</v>
      </c>
      <c r="BM64" t="e">
        <f t="shared" ca="1" si="8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9"/>
        <v>2021-08</v>
      </c>
      <c r="N65">
        <f t="shared" si="10"/>
        <v>3304</v>
      </c>
      <c r="O65">
        <f t="shared" si="10"/>
        <v>203</v>
      </c>
      <c r="P65">
        <f t="shared" si="10"/>
        <v>125</v>
      </c>
      <c r="Q65">
        <f t="shared" si="10"/>
        <v>0</v>
      </c>
      <c r="R65">
        <f t="shared" si="10"/>
        <v>0</v>
      </c>
      <c r="U65" t="str">
        <f t="shared" si="11"/>
        <v>2021-08</v>
      </c>
      <c r="V65">
        <f t="shared" si="29"/>
        <v>136743</v>
      </c>
      <c r="W65">
        <f t="shared" si="29"/>
        <v>1116</v>
      </c>
      <c r="X65">
        <f t="shared" si="29"/>
        <v>259</v>
      </c>
      <c r="Y65">
        <f t="shared" si="29"/>
        <v>0</v>
      </c>
      <c r="Z65">
        <f t="shared" si="29"/>
        <v>0</v>
      </c>
      <c r="AC65">
        <f t="shared" ref="AC65:AG128" si="30">G65/B65</f>
        <v>3.4373284716913527E-4</v>
      </c>
      <c r="AD65">
        <f t="shared" si="30"/>
        <v>1.6513462946392255E-3</v>
      </c>
      <c r="AE65">
        <f t="shared" si="30"/>
        <v>5.8620495601118005E-4</v>
      </c>
      <c r="AF65">
        <f t="shared" si="30"/>
        <v>0</v>
      </c>
      <c r="AG65">
        <f t="shared" si="30"/>
        <v>0</v>
      </c>
      <c r="AI65" t="str">
        <f t="shared" si="13"/>
        <v>2021-08</v>
      </c>
      <c r="AJ65">
        <f t="shared" si="25"/>
        <v>3.4385104345407351E-4</v>
      </c>
      <c r="AK65">
        <f t="shared" si="25"/>
        <v>1.654078126928587E-3</v>
      </c>
      <c r="AL65">
        <f t="shared" si="25"/>
        <v>5.8654881063735932E-4</v>
      </c>
      <c r="AM65">
        <f t="shared" si="25"/>
        <v>0</v>
      </c>
      <c r="AN65">
        <f t="shared" si="25"/>
        <v>0</v>
      </c>
      <c r="AP65" t="str">
        <f t="shared" si="14"/>
        <v>2021-08</v>
      </c>
      <c r="AQ65">
        <f t="shared" ca="1" si="15"/>
        <v>2.9833966920107813E-4</v>
      </c>
      <c r="AR65">
        <f t="shared" ca="1" si="5"/>
        <v>1.3582959246099954E-3</v>
      </c>
      <c r="AS65">
        <f t="shared" ca="1" si="5"/>
        <v>4.9660725061576418E-4</v>
      </c>
      <c r="AT65">
        <f t="shared" ca="1" si="5"/>
        <v>0</v>
      </c>
      <c r="AU65" t="e">
        <f t="shared" ca="1" si="5"/>
        <v>#DIV/0!</v>
      </c>
      <c r="AW65" t="str">
        <f t="shared" si="16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18"/>
        <v>#DIV/0!</v>
      </c>
      <c r="BE65" t="e">
        <f t="shared" si="7"/>
        <v>#DIV/0!</v>
      </c>
      <c r="BF65" t="e">
        <f t="shared" si="7"/>
        <v>#DIV/0!</v>
      </c>
      <c r="BG65" t="e">
        <f t="shared" si="19"/>
        <v>#DIV/0!</v>
      </c>
      <c r="BI65" t="str">
        <f t="shared" si="20"/>
        <v>2021-08</v>
      </c>
      <c r="BJ65" t="e">
        <f t="shared" ca="1" si="21"/>
        <v>#DIV/0!</v>
      </c>
      <c r="BK65" t="e">
        <f t="shared" ca="1" si="8"/>
        <v>#DIV/0!</v>
      </c>
      <c r="BL65" t="e">
        <f t="shared" ca="1" si="8"/>
        <v>#DIV/0!</v>
      </c>
      <c r="BM65" t="e">
        <f t="shared" ca="1" si="8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9"/>
        <v>2021-09</v>
      </c>
      <c r="N66">
        <f t="shared" si="10"/>
        <v>3513</v>
      </c>
      <c r="O66">
        <f t="shared" si="10"/>
        <v>223</v>
      </c>
      <c r="P66">
        <f t="shared" si="10"/>
        <v>155</v>
      </c>
      <c r="Q66">
        <f t="shared" si="10"/>
        <v>0</v>
      </c>
      <c r="R66">
        <f t="shared" si="10"/>
        <v>0</v>
      </c>
      <c r="U66" t="str">
        <f t="shared" si="11"/>
        <v>2021-09</v>
      </c>
      <c r="V66">
        <f t="shared" si="29"/>
        <v>140256</v>
      </c>
      <c r="W66">
        <f t="shared" si="29"/>
        <v>1339</v>
      </c>
      <c r="X66">
        <f t="shared" si="29"/>
        <v>414</v>
      </c>
      <c r="Y66">
        <f t="shared" si="29"/>
        <v>0</v>
      </c>
      <c r="Z66">
        <f t="shared" si="29"/>
        <v>0</v>
      </c>
      <c r="AC66">
        <f t="shared" si="30"/>
        <v>3.679042162996125E-4</v>
      </c>
      <c r="AD66">
        <f t="shared" si="30"/>
        <v>1.4682934216504145E-3</v>
      </c>
      <c r="AE66">
        <f t="shared" si="30"/>
        <v>6.3501167602113978E-4</v>
      </c>
      <c r="AF66">
        <f t="shared" si="30"/>
        <v>0</v>
      </c>
      <c r="AG66">
        <f t="shared" si="30"/>
        <v>0</v>
      </c>
      <c r="AI66" t="str">
        <f t="shared" si="13"/>
        <v>2021-09</v>
      </c>
      <c r="AJ66">
        <f t="shared" si="25"/>
        <v>3.6803962378182629E-4</v>
      </c>
      <c r="AK66">
        <f t="shared" si="25"/>
        <v>1.4704527423045882E-3</v>
      </c>
      <c r="AL66">
        <f t="shared" si="25"/>
        <v>6.3541519345371698E-4</v>
      </c>
      <c r="AM66">
        <f t="shared" si="25"/>
        <v>0</v>
      </c>
      <c r="AN66">
        <f t="shared" si="25"/>
        <v>0</v>
      </c>
      <c r="AP66" t="str">
        <f t="shared" si="14"/>
        <v>2021-09</v>
      </c>
      <c r="AQ66">
        <f t="shared" ca="1" si="15"/>
        <v>3.2018325779755206E-4</v>
      </c>
      <c r="AR66">
        <f t="shared" ca="1" si="5"/>
        <v>1.2120033515658375E-3</v>
      </c>
      <c r="AS66">
        <f t="shared" ca="1" si="5"/>
        <v>5.3967273282699228E-4</v>
      </c>
      <c r="AT66">
        <f t="shared" ca="1" si="5"/>
        <v>0</v>
      </c>
      <c r="AU66" t="e">
        <f t="shared" ca="1" si="5"/>
        <v>#DIV/0!</v>
      </c>
      <c r="AW66" t="str">
        <f t="shared" si="16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18"/>
        <v>#DIV/0!</v>
      </c>
      <c r="BE66" t="e">
        <f t="shared" si="7"/>
        <v>#DIV/0!</v>
      </c>
      <c r="BF66" t="e">
        <f t="shared" si="7"/>
        <v>#DIV/0!</v>
      </c>
      <c r="BG66" t="e">
        <f t="shared" si="19"/>
        <v>#DIV/0!</v>
      </c>
      <c r="BI66" t="str">
        <f t="shared" si="20"/>
        <v>2021-09</v>
      </c>
      <c r="BJ66" t="e">
        <f t="shared" ca="1" si="21"/>
        <v>#DIV/0!</v>
      </c>
      <c r="BK66" t="e">
        <f t="shared" ca="1" si="8"/>
        <v>#DIV/0!</v>
      </c>
      <c r="BL66" t="e">
        <f t="shared" ca="1" si="8"/>
        <v>#DIV/0!</v>
      </c>
      <c r="BM66" t="e">
        <f t="shared" ca="1" si="8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9"/>
        <v>2021-10</v>
      </c>
      <c r="N67">
        <f t="shared" si="10"/>
        <v>3510</v>
      </c>
      <c r="O67">
        <f t="shared" si="10"/>
        <v>246</v>
      </c>
      <c r="P67">
        <f t="shared" si="10"/>
        <v>215</v>
      </c>
      <c r="Q67">
        <f t="shared" si="10"/>
        <v>0</v>
      </c>
      <c r="R67">
        <f t="shared" si="10"/>
        <v>0</v>
      </c>
      <c r="U67" t="str">
        <f t="shared" si="11"/>
        <v>2021-10</v>
      </c>
      <c r="V67">
        <f t="shared" si="29"/>
        <v>143766</v>
      </c>
      <c r="W67">
        <f t="shared" si="29"/>
        <v>1585</v>
      </c>
      <c r="X67">
        <f t="shared" si="29"/>
        <v>629</v>
      </c>
      <c r="Y67">
        <f t="shared" si="29"/>
        <v>0</v>
      </c>
      <c r="Z67">
        <f t="shared" si="29"/>
        <v>0</v>
      </c>
      <c r="AC67">
        <f t="shared" si="30"/>
        <v>3.7214722907761243E-4</v>
      </c>
      <c r="AD67">
        <f t="shared" si="30"/>
        <v>1.0171257514740054E-3</v>
      </c>
      <c r="AE67">
        <f t="shared" si="30"/>
        <v>8.0480939118977033E-4</v>
      </c>
      <c r="AF67">
        <f t="shared" si="30"/>
        <v>0</v>
      </c>
      <c r="AG67">
        <f t="shared" si="30"/>
        <v>0</v>
      </c>
      <c r="AI67" t="str">
        <f t="shared" si="13"/>
        <v>2021-10</v>
      </c>
      <c r="AJ67">
        <f t="shared" si="25"/>
        <v>3.722857784967197E-4</v>
      </c>
      <c r="AK67">
        <f t="shared" si="25"/>
        <v>1.0181614375585884E-3</v>
      </c>
      <c r="AL67">
        <f t="shared" si="25"/>
        <v>8.0545767460128812E-4</v>
      </c>
      <c r="AM67">
        <f t="shared" si="25"/>
        <v>0</v>
      </c>
      <c r="AN67">
        <f t="shared" si="25"/>
        <v>0</v>
      </c>
      <c r="AP67" t="str">
        <f t="shared" si="14"/>
        <v>2021-10</v>
      </c>
      <c r="AQ67">
        <f t="shared" ca="1" si="15"/>
        <v>3.2474604541660141E-4</v>
      </c>
      <c r="AR67">
        <f t="shared" ca="1" si="5"/>
        <v>8.4233289977143693E-4</v>
      </c>
      <c r="AS67">
        <f t="shared" ca="1" si="5"/>
        <v>6.8624562332733347E-4</v>
      </c>
      <c r="AT67">
        <f t="shared" ca="1" si="5"/>
        <v>0</v>
      </c>
      <c r="AU67" t="e">
        <f t="shared" ca="1" si="5"/>
        <v>#DIV/0!</v>
      </c>
      <c r="AW67" t="str">
        <f t="shared" si="16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18"/>
        <v>#DIV/0!</v>
      </c>
      <c r="BE67" t="e">
        <f t="shared" si="7"/>
        <v>#DIV/0!</v>
      </c>
      <c r="BF67" t="e">
        <f t="shared" si="7"/>
        <v>#DIV/0!</v>
      </c>
      <c r="BG67" t="e">
        <f t="shared" si="19"/>
        <v>#DIV/0!</v>
      </c>
      <c r="BI67" t="str">
        <f t="shared" si="20"/>
        <v>2021-10</v>
      </c>
      <c r="BJ67" t="e">
        <f t="shared" ca="1" si="21"/>
        <v>#DIV/0!</v>
      </c>
      <c r="BK67" t="e">
        <f t="shared" ca="1" si="8"/>
        <v>#DIV/0!</v>
      </c>
      <c r="BL67" t="e">
        <f t="shared" ca="1" si="8"/>
        <v>#DIV/0!</v>
      </c>
      <c r="BM67" t="e">
        <f t="shared" ca="1" si="8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9"/>
        <v>2021-11</v>
      </c>
      <c r="N68">
        <f t="shared" si="10"/>
        <v>3269</v>
      </c>
      <c r="O68">
        <f t="shared" si="10"/>
        <v>278</v>
      </c>
      <c r="P68">
        <f t="shared" si="10"/>
        <v>218</v>
      </c>
      <c r="Q68">
        <f t="shared" si="10"/>
        <v>0</v>
      </c>
      <c r="R68">
        <f t="shared" si="10"/>
        <v>0</v>
      </c>
      <c r="U68" t="str">
        <f t="shared" si="11"/>
        <v>2021-11</v>
      </c>
      <c r="V68">
        <f t="shared" si="29"/>
        <v>147035</v>
      </c>
      <c r="W68">
        <f t="shared" si="29"/>
        <v>1863</v>
      </c>
      <c r="X68">
        <f t="shared" si="29"/>
        <v>847</v>
      </c>
      <c r="Y68">
        <f t="shared" si="29"/>
        <v>0</v>
      </c>
      <c r="Z68">
        <f t="shared" si="29"/>
        <v>0</v>
      </c>
      <c r="AC68">
        <f t="shared" si="30"/>
        <v>3.5276836294760252E-4</v>
      </c>
      <c r="AD68">
        <f t="shared" si="30"/>
        <v>7.6003007313239009E-4</v>
      </c>
      <c r="AE68">
        <f t="shared" si="30"/>
        <v>7.1639593691772286E-4</v>
      </c>
      <c r="AF68">
        <f t="shared" si="30"/>
        <v>0</v>
      </c>
      <c r="AG68">
        <f t="shared" si="30"/>
        <v>0</v>
      </c>
      <c r="AI68" t="str">
        <f t="shared" si="13"/>
        <v>2021-11</v>
      </c>
      <c r="AJ68">
        <f t="shared" si="25"/>
        <v>3.5289285604364227E-4</v>
      </c>
      <c r="AK68">
        <f t="shared" si="25"/>
        <v>7.6060819487575883E-4</v>
      </c>
      <c r="AL68">
        <f t="shared" si="25"/>
        <v>7.1690955869592031E-4</v>
      </c>
      <c r="AM68">
        <f t="shared" si="25"/>
        <v>0</v>
      </c>
      <c r="AN68">
        <f t="shared" si="25"/>
        <v>0</v>
      </c>
      <c r="AP68" t="str">
        <f t="shared" si="14"/>
        <v>2021-11</v>
      </c>
      <c r="AQ68">
        <f t="shared" ca="1" si="15"/>
        <v>3.0865525492583279E-4</v>
      </c>
      <c r="AR68">
        <f t="shared" ca="1" si="5"/>
        <v>6.3160053588754849E-4</v>
      </c>
      <c r="AS68">
        <f t="shared" ca="1" si="5"/>
        <v>6.1272446001324184E-4</v>
      </c>
      <c r="AT68">
        <f t="shared" ca="1" si="5"/>
        <v>0</v>
      </c>
      <c r="AU68" t="e">
        <f t="shared" ca="1" si="5"/>
        <v>#DIV/0!</v>
      </c>
      <c r="AW68" t="str">
        <f t="shared" si="16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18"/>
        <v>#DIV/0!</v>
      </c>
      <c r="BE68" t="e">
        <f t="shared" si="7"/>
        <v>#DIV/0!</v>
      </c>
      <c r="BF68" t="e">
        <f t="shared" si="7"/>
        <v>#DIV/0!</v>
      </c>
      <c r="BG68" t="e">
        <f t="shared" si="19"/>
        <v>#DIV/0!</v>
      </c>
      <c r="BI68" t="str">
        <f t="shared" si="20"/>
        <v>2021-11</v>
      </c>
      <c r="BJ68" t="e">
        <f t="shared" ca="1" si="21"/>
        <v>#DIV/0!</v>
      </c>
      <c r="BK68" t="e">
        <f t="shared" ca="1" si="8"/>
        <v>#DIV/0!</v>
      </c>
      <c r="BL68" t="e">
        <f t="shared" ca="1" si="8"/>
        <v>#DIV/0!</v>
      </c>
      <c r="BM68" t="e">
        <f t="shared" ca="1" si="8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9"/>
        <v>2021-12</v>
      </c>
      <c r="N69">
        <f t="shared" si="10"/>
        <v>2880</v>
      </c>
      <c r="O69">
        <f t="shared" si="10"/>
        <v>243</v>
      </c>
      <c r="P69">
        <f t="shared" si="10"/>
        <v>246</v>
      </c>
      <c r="Q69">
        <f t="shared" si="10"/>
        <v>0</v>
      </c>
      <c r="R69">
        <f t="shared" si="10"/>
        <v>0</v>
      </c>
      <c r="U69" t="str">
        <f t="shared" si="11"/>
        <v>2021-12</v>
      </c>
      <c r="V69">
        <f t="shared" si="29"/>
        <v>149915</v>
      </c>
      <c r="W69">
        <f t="shared" si="29"/>
        <v>2106</v>
      </c>
      <c r="X69">
        <f t="shared" si="29"/>
        <v>1093</v>
      </c>
      <c r="Y69">
        <f t="shared" si="29"/>
        <v>0</v>
      </c>
      <c r="Z69">
        <f t="shared" si="29"/>
        <v>0</v>
      </c>
      <c r="AC69">
        <f t="shared" si="30"/>
        <v>3.161049200523461E-4</v>
      </c>
      <c r="AD69">
        <f t="shared" si="30"/>
        <v>5.2947636312927066E-4</v>
      </c>
      <c r="AE69">
        <f t="shared" si="30"/>
        <v>6.7736499509874111E-4</v>
      </c>
      <c r="AF69">
        <f t="shared" si="30"/>
        <v>0</v>
      </c>
      <c r="AG69">
        <f t="shared" si="30"/>
        <v>0</v>
      </c>
      <c r="AI69" t="str">
        <f t="shared" si="13"/>
        <v>2021-12</v>
      </c>
      <c r="AJ69">
        <f t="shared" si="25"/>
        <v>3.1620487660339035E-4</v>
      </c>
      <c r="AK69">
        <f t="shared" si="25"/>
        <v>5.2975686925250086E-4</v>
      </c>
      <c r="AL69">
        <f t="shared" si="25"/>
        <v>6.7782415538883997E-4</v>
      </c>
      <c r="AM69">
        <f t="shared" si="25"/>
        <v>0</v>
      </c>
      <c r="AN69">
        <f t="shared" si="25"/>
        <v>0</v>
      </c>
      <c r="AP69" t="str">
        <f t="shared" si="14"/>
        <v>2021-12</v>
      </c>
      <c r="AQ69">
        <f t="shared" ca="1" si="15"/>
        <v>2.7730822820200442E-4</v>
      </c>
      <c r="AR69">
        <f t="shared" ca="1" si="5"/>
        <v>4.4154244341162893E-4</v>
      </c>
      <c r="AS69">
        <f t="shared" ca="1" si="5"/>
        <v>5.8114147512620083E-4</v>
      </c>
      <c r="AT69">
        <f t="shared" ca="1" si="5"/>
        <v>0</v>
      </c>
      <c r="AU69" t="e">
        <f t="shared" ca="1" si="5"/>
        <v>#DIV/0!</v>
      </c>
      <c r="AW69" t="str">
        <f t="shared" si="16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18"/>
        <v>#DIV/0!</v>
      </c>
      <c r="BE69" t="e">
        <f t="shared" si="7"/>
        <v>#DIV/0!</v>
      </c>
      <c r="BF69" t="e">
        <f t="shared" si="7"/>
        <v>#DIV/0!</v>
      </c>
      <c r="BG69" t="e">
        <f t="shared" si="19"/>
        <v>#DIV/0!</v>
      </c>
      <c r="BI69" t="str">
        <f t="shared" si="20"/>
        <v>2021-12</v>
      </c>
      <c r="BJ69" t="e">
        <f t="shared" ca="1" si="21"/>
        <v>#DIV/0!</v>
      </c>
      <c r="BK69" t="e">
        <f t="shared" ca="1" si="8"/>
        <v>#DIV/0!</v>
      </c>
      <c r="BL69" t="e">
        <f t="shared" ca="1" si="8"/>
        <v>#DIV/0!</v>
      </c>
      <c r="BM69" t="e">
        <f t="shared" ca="1" si="8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9"/>
        <v>2021-13</v>
      </c>
      <c r="N70">
        <f t="shared" si="10"/>
        <v>2671</v>
      </c>
      <c r="O70">
        <f t="shared" si="10"/>
        <v>256</v>
      </c>
      <c r="P70">
        <f t="shared" si="10"/>
        <v>309</v>
      </c>
      <c r="Q70">
        <f t="shared" si="10"/>
        <v>0</v>
      </c>
      <c r="R70">
        <f t="shared" si="10"/>
        <v>0</v>
      </c>
      <c r="U70" t="str">
        <f t="shared" si="11"/>
        <v>2021-13</v>
      </c>
      <c r="V70">
        <f t="shared" si="29"/>
        <v>152586</v>
      </c>
      <c r="W70">
        <f t="shared" si="29"/>
        <v>2362</v>
      </c>
      <c r="X70">
        <f t="shared" si="29"/>
        <v>1402</v>
      </c>
      <c r="Y70">
        <f t="shared" si="29"/>
        <v>0</v>
      </c>
      <c r="Z70">
        <f t="shared" si="29"/>
        <v>0</v>
      </c>
      <c r="AC70">
        <f t="shared" si="30"/>
        <v>2.9673755335387871E-4</v>
      </c>
      <c r="AD70">
        <f t="shared" si="30"/>
        <v>5.3289813319122722E-4</v>
      </c>
      <c r="AE70">
        <f t="shared" si="30"/>
        <v>6.8968595852956279E-4</v>
      </c>
      <c r="AF70">
        <f t="shared" si="30"/>
        <v>0</v>
      </c>
      <c r="AG70">
        <f t="shared" si="30"/>
        <v>0</v>
      </c>
      <c r="AI70" t="str">
        <f t="shared" si="13"/>
        <v>2021-13</v>
      </c>
      <c r="AJ70">
        <f t="shared" si="25"/>
        <v>2.968256348452512E-4</v>
      </c>
      <c r="AK70">
        <f t="shared" si="25"/>
        <v>5.3318227765616595E-4</v>
      </c>
      <c r="AL70">
        <f t="shared" si="25"/>
        <v>6.9016198093308618E-4</v>
      </c>
      <c r="AM70">
        <f t="shared" si="25"/>
        <v>0</v>
      </c>
      <c r="AN70">
        <f t="shared" si="25"/>
        <v>0</v>
      </c>
      <c r="AP70" t="str">
        <f t="shared" si="14"/>
        <v>2021-13</v>
      </c>
      <c r="AQ70">
        <f t="shared" ca="1" si="15"/>
        <v>2.6101110287026662E-4</v>
      </c>
      <c r="AR70">
        <f t="shared" ca="1" si="5"/>
        <v>4.4605245659195137E-4</v>
      </c>
      <c r="AS70">
        <f t="shared" ca="1" si="5"/>
        <v>5.9358079959118918E-4</v>
      </c>
      <c r="AT70">
        <f t="shared" ca="1" si="5"/>
        <v>0</v>
      </c>
      <c r="AU70" t="e">
        <f t="shared" ca="1" si="5"/>
        <v>#DIV/0!</v>
      </c>
      <c r="AW70" t="str">
        <f t="shared" si="16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18"/>
        <v>#DIV/0!</v>
      </c>
      <c r="BE70" t="e">
        <f t="shared" si="7"/>
        <v>#DIV/0!</v>
      </c>
      <c r="BF70" t="e">
        <f t="shared" si="7"/>
        <v>#DIV/0!</v>
      </c>
      <c r="BG70" t="e">
        <f t="shared" si="19"/>
        <v>#DIV/0!</v>
      </c>
      <c r="BI70" t="str">
        <f t="shared" si="20"/>
        <v>2021-13</v>
      </c>
      <c r="BJ70" t="e">
        <f t="shared" ca="1" si="21"/>
        <v>#DIV/0!</v>
      </c>
      <c r="BK70" t="e">
        <f t="shared" ca="1" si="8"/>
        <v>#DIV/0!</v>
      </c>
      <c r="BL70" t="e">
        <f t="shared" ca="1" si="8"/>
        <v>#DIV/0!</v>
      </c>
      <c r="BM70" t="e">
        <f t="shared" ca="1" si="8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9"/>
        <v>2021-14</v>
      </c>
      <c r="N71">
        <f t="shared" si="10"/>
        <v>2295</v>
      </c>
      <c r="O71">
        <f t="shared" si="10"/>
        <v>223</v>
      </c>
      <c r="P71">
        <f t="shared" si="10"/>
        <v>301</v>
      </c>
      <c r="Q71">
        <f t="shared" si="10"/>
        <v>0</v>
      </c>
      <c r="R71">
        <f t="shared" si="10"/>
        <v>0</v>
      </c>
      <c r="U71" t="str">
        <f t="shared" si="11"/>
        <v>2021-14</v>
      </c>
      <c r="V71">
        <f t="shared" si="29"/>
        <v>154881</v>
      </c>
      <c r="W71">
        <f t="shared" si="29"/>
        <v>2585</v>
      </c>
      <c r="X71">
        <f t="shared" si="29"/>
        <v>1703</v>
      </c>
      <c r="Y71">
        <f t="shared" si="29"/>
        <v>0</v>
      </c>
      <c r="Z71">
        <f t="shared" si="29"/>
        <v>0</v>
      </c>
      <c r="AC71">
        <f t="shared" si="30"/>
        <v>2.5750471979783801E-4</v>
      </c>
      <c r="AD71">
        <f t="shared" si="30"/>
        <v>5.1608185104442931E-4</v>
      </c>
      <c r="AE71">
        <f t="shared" si="30"/>
        <v>5.1732079388977113E-4</v>
      </c>
      <c r="AF71">
        <f t="shared" si="30"/>
        <v>0</v>
      </c>
      <c r="AG71">
        <f t="shared" si="30"/>
        <v>0</v>
      </c>
      <c r="AI71" t="str">
        <f t="shared" si="13"/>
        <v>2021-14</v>
      </c>
      <c r="AJ71">
        <f t="shared" si="25"/>
        <v>2.5757104698173795E-4</v>
      </c>
      <c r="AK71">
        <f t="shared" si="25"/>
        <v>5.1634834051805193E-4</v>
      </c>
      <c r="AL71">
        <f t="shared" si="25"/>
        <v>5.1758856476609091E-4</v>
      </c>
      <c r="AM71">
        <f t="shared" si="25"/>
        <v>0</v>
      </c>
      <c r="AN71">
        <f t="shared" si="25"/>
        <v>0</v>
      </c>
      <c r="AP71" t="str">
        <f t="shared" si="14"/>
        <v>2021-14</v>
      </c>
      <c r="AQ71">
        <f t="shared" ca="1" si="15"/>
        <v>2.2710045456684149E-4</v>
      </c>
      <c r="AR71">
        <f t="shared" ca="1" si="5"/>
        <v>4.3357814781557602E-4</v>
      </c>
      <c r="AS71">
        <f t="shared" ca="1" si="5"/>
        <v>4.4655758323976691E-4</v>
      </c>
      <c r="AT71">
        <f t="shared" ca="1" si="5"/>
        <v>0</v>
      </c>
      <c r="AU71" t="e">
        <f t="shared" ca="1" si="5"/>
        <v>#DIV/0!</v>
      </c>
      <c r="AW71" t="str">
        <f t="shared" si="16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18"/>
        <v>#DIV/0!</v>
      </c>
      <c r="BE71" t="e">
        <f t="shared" si="7"/>
        <v>#DIV/0!</v>
      </c>
      <c r="BF71" t="e">
        <f t="shared" si="7"/>
        <v>#DIV/0!</v>
      </c>
      <c r="BG71" t="e">
        <f t="shared" si="19"/>
        <v>#DIV/0!</v>
      </c>
      <c r="BI71" t="str">
        <f t="shared" si="20"/>
        <v>2021-14</v>
      </c>
      <c r="BJ71" t="e">
        <f t="shared" ca="1" si="21"/>
        <v>#DIV/0!</v>
      </c>
      <c r="BK71" t="e">
        <f t="shared" ca="1" si="8"/>
        <v>#DIV/0!</v>
      </c>
      <c r="BL71" t="e">
        <f t="shared" ca="1" si="8"/>
        <v>#DIV/0!</v>
      </c>
      <c r="BM71" t="e">
        <f t="shared" ca="1" si="8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9"/>
        <v>2021-15</v>
      </c>
      <c r="N72">
        <f t="shared" si="10"/>
        <v>1996</v>
      </c>
      <c r="O72">
        <f t="shared" si="10"/>
        <v>165</v>
      </c>
      <c r="P72">
        <f t="shared" si="10"/>
        <v>341</v>
      </c>
      <c r="Q72">
        <f t="shared" si="10"/>
        <v>0</v>
      </c>
      <c r="R72">
        <f t="shared" si="10"/>
        <v>0</v>
      </c>
      <c r="U72" t="str">
        <f t="shared" si="11"/>
        <v>2021-15</v>
      </c>
      <c r="V72">
        <f t="shared" si="29"/>
        <v>156877</v>
      </c>
      <c r="W72">
        <f t="shared" si="29"/>
        <v>2750</v>
      </c>
      <c r="X72">
        <f t="shared" si="29"/>
        <v>2044</v>
      </c>
      <c r="Y72">
        <f t="shared" si="29"/>
        <v>0</v>
      </c>
      <c r="Z72">
        <f t="shared" si="29"/>
        <v>0</v>
      </c>
      <c r="AC72">
        <f t="shared" si="30"/>
        <v>2.2675546331844124E-4</v>
      </c>
      <c r="AD72">
        <f t="shared" si="30"/>
        <v>4.1736860477469684E-4</v>
      </c>
      <c r="AE72">
        <f t="shared" si="30"/>
        <v>4.6982057262998946E-4</v>
      </c>
      <c r="AF72">
        <f t="shared" si="30"/>
        <v>0</v>
      </c>
      <c r="AG72">
        <f t="shared" si="30"/>
        <v>0</v>
      </c>
      <c r="AI72" t="str">
        <f t="shared" si="13"/>
        <v>2021-15</v>
      </c>
      <c r="AJ72">
        <f t="shared" si="25"/>
        <v>2.2680689399280296E-4</v>
      </c>
      <c r="AK72">
        <f t="shared" si="25"/>
        <v>4.1754288012773341E-4</v>
      </c>
      <c r="AL72">
        <f t="shared" si="25"/>
        <v>4.7004141640760624E-4</v>
      </c>
      <c r="AM72">
        <f t="shared" si="25"/>
        <v>0</v>
      </c>
      <c r="AN72">
        <f t="shared" si="25"/>
        <v>0</v>
      </c>
      <c r="AP72" t="str">
        <f t="shared" si="14"/>
        <v>2021-15</v>
      </c>
      <c r="AQ72">
        <f t="shared" ca="1" si="15"/>
        <v>2.0051210450249218E-4</v>
      </c>
      <c r="AR72">
        <f t="shared" ca="1" si="5"/>
        <v>3.5191684299434455E-4</v>
      </c>
      <c r="AS72">
        <f t="shared" ca="1" si="5"/>
        <v>4.0681120400248968E-4</v>
      </c>
      <c r="AT72">
        <f t="shared" ca="1" si="5"/>
        <v>0</v>
      </c>
      <c r="AU72" t="e">
        <f t="shared" ca="1" si="5"/>
        <v>#DIV/0!</v>
      </c>
      <c r="AW72" t="str">
        <f t="shared" si="16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18"/>
        <v>#DIV/0!</v>
      </c>
      <c r="BE72" t="e">
        <f t="shared" si="7"/>
        <v>#DIV/0!</v>
      </c>
      <c r="BF72" t="e">
        <f t="shared" si="7"/>
        <v>#DIV/0!</v>
      </c>
      <c r="BG72" t="e">
        <f t="shared" si="19"/>
        <v>#DIV/0!</v>
      </c>
      <c r="BI72" t="str">
        <f t="shared" si="20"/>
        <v>2021-15</v>
      </c>
      <c r="BJ72" t="e">
        <f t="shared" ca="1" si="21"/>
        <v>#DIV/0!</v>
      </c>
      <c r="BK72" t="e">
        <f t="shared" ca="1" si="8"/>
        <v>#DIV/0!</v>
      </c>
      <c r="BL72" t="e">
        <f t="shared" ca="1" si="8"/>
        <v>#DIV/0!</v>
      </c>
      <c r="BM72" t="e">
        <f t="shared" ca="1" si="8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9"/>
        <v>2021-16</v>
      </c>
      <c r="N73">
        <f t="shared" si="10"/>
        <v>1774</v>
      </c>
      <c r="O73">
        <f t="shared" si="10"/>
        <v>168</v>
      </c>
      <c r="P73">
        <f t="shared" si="10"/>
        <v>393</v>
      </c>
      <c r="Q73">
        <f t="shared" si="10"/>
        <v>0</v>
      </c>
      <c r="R73">
        <f t="shared" si="10"/>
        <v>0</v>
      </c>
      <c r="U73" t="str">
        <f t="shared" si="11"/>
        <v>2021-16</v>
      </c>
      <c r="V73">
        <f t="shared" si="29"/>
        <v>158651</v>
      </c>
      <c r="W73">
        <f t="shared" si="29"/>
        <v>2918</v>
      </c>
      <c r="X73">
        <f t="shared" si="29"/>
        <v>2437</v>
      </c>
      <c r="Y73">
        <f t="shared" si="29"/>
        <v>0</v>
      </c>
      <c r="Z73">
        <f t="shared" si="29"/>
        <v>0</v>
      </c>
      <c r="AC73">
        <f t="shared" si="30"/>
        <v>2.0604252815343503E-4</v>
      </c>
      <c r="AD73">
        <f t="shared" si="30"/>
        <v>3.7936438400708149E-4</v>
      </c>
      <c r="AE73">
        <f t="shared" si="30"/>
        <v>4.5258404762151536E-4</v>
      </c>
      <c r="AF73">
        <f t="shared" si="30"/>
        <v>0</v>
      </c>
      <c r="AG73">
        <f t="shared" si="30"/>
        <v>0</v>
      </c>
      <c r="AI73" t="str">
        <f t="shared" si="13"/>
        <v>2021-16</v>
      </c>
      <c r="AJ73">
        <f t="shared" si="25"/>
        <v>2.060849911552843E-4</v>
      </c>
      <c r="AK73">
        <f t="shared" si="25"/>
        <v>3.7950836051569973E-4</v>
      </c>
      <c r="AL73">
        <f t="shared" si="25"/>
        <v>4.5278898042323736E-4</v>
      </c>
      <c r="AM73">
        <f t="shared" si="25"/>
        <v>0</v>
      </c>
      <c r="AN73">
        <f t="shared" si="25"/>
        <v>0</v>
      </c>
      <c r="AP73" t="str">
        <f t="shared" si="14"/>
        <v>2021-16</v>
      </c>
      <c r="AQ73">
        <f t="shared" ca="1" si="15"/>
        <v>1.8268129929526269E-4</v>
      </c>
      <c r="AR73">
        <f t="shared" ca="1" si="5"/>
        <v>3.2105148895611099E-4</v>
      </c>
      <c r="AS73">
        <f t="shared" ca="1" si="5"/>
        <v>3.931122804264422E-4</v>
      </c>
      <c r="AT73">
        <f t="shared" ca="1" si="5"/>
        <v>0</v>
      </c>
      <c r="AU73" t="e">
        <f t="shared" ca="1" si="5"/>
        <v>#DIV/0!</v>
      </c>
      <c r="AW73" t="str">
        <f t="shared" si="16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18"/>
        <v>#DIV/0!</v>
      </c>
      <c r="BE73" t="e">
        <f t="shared" si="7"/>
        <v>#DIV/0!</v>
      </c>
      <c r="BF73" t="e">
        <f t="shared" si="7"/>
        <v>#DIV/0!</v>
      </c>
      <c r="BG73" t="e">
        <f t="shared" si="19"/>
        <v>#DIV/0!</v>
      </c>
      <c r="BI73" t="str">
        <f t="shared" si="20"/>
        <v>2021-16</v>
      </c>
      <c r="BJ73" t="e">
        <f t="shared" ca="1" si="21"/>
        <v>#DIV/0!</v>
      </c>
      <c r="BK73" t="e">
        <f t="shared" ca="1" si="8"/>
        <v>#DIV/0!</v>
      </c>
      <c r="BL73" t="e">
        <f t="shared" ca="1" si="8"/>
        <v>#DIV/0!</v>
      </c>
      <c r="BM73" t="e">
        <f t="shared" ca="1" si="8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9"/>
        <v>2021-17</v>
      </c>
      <c r="N74">
        <f t="shared" si="10"/>
        <v>1741</v>
      </c>
      <c r="O74">
        <f t="shared" si="10"/>
        <v>178</v>
      </c>
      <c r="P74">
        <f t="shared" si="10"/>
        <v>415</v>
      </c>
      <c r="Q74">
        <f t="shared" si="10"/>
        <v>0</v>
      </c>
      <c r="R74">
        <f t="shared" si="10"/>
        <v>0</v>
      </c>
      <c r="U74" t="str">
        <f t="shared" si="11"/>
        <v>2021-17</v>
      </c>
      <c r="V74">
        <f t="shared" si="29"/>
        <v>160392</v>
      </c>
      <c r="W74">
        <f t="shared" si="29"/>
        <v>3096</v>
      </c>
      <c r="X74">
        <f t="shared" si="29"/>
        <v>2852</v>
      </c>
      <c r="Y74">
        <f t="shared" si="29"/>
        <v>0</v>
      </c>
      <c r="Z74">
        <f t="shared" si="29"/>
        <v>0</v>
      </c>
      <c r="AC74">
        <f t="shared" si="30"/>
        <v>2.0795647940311115E-4</v>
      </c>
      <c r="AD74">
        <f t="shared" si="30"/>
        <v>2.987308971660843E-4</v>
      </c>
      <c r="AE74">
        <f t="shared" si="30"/>
        <v>4.3641992640803265E-4</v>
      </c>
      <c r="AF74">
        <f t="shared" si="30"/>
        <v>0</v>
      </c>
      <c r="AG74">
        <f t="shared" si="30"/>
        <v>0</v>
      </c>
      <c r="AI74" t="str">
        <f t="shared" si="13"/>
        <v>2021-17</v>
      </c>
      <c r="AJ74">
        <f t="shared" si="25"/>
        <v>2.0799973504542497E-4</v>
      </c>
      <c r="AK74">
        <f t="shared" si="25"/>
        <v>2.988201662054178E-4</v>
      </c>
      <c r="AL74">
        <f t="shared" si="25"/>
        <v>4.3661047885395576E-4</v>
      </c>
      <c r="AM74">
        <f t="shared" si="25"/>
        <v>0</v>
      </c>
      <c r="AN74">
        <f t="shared" si="25"/>
        <v>0</v>
      </c>
      <c r="AP74" t="str">
        <f t="shared" si="14"/>
        <v>2021-17</v>
      </c>
      <c r="AQ74">
        <f t="shared" ca="1" si="15"/>
        <v>1.8487317227557548E-4</v>
      </c>
      <c r="AR74">
        <f t="shared" ca="1" si="5"/>
        <v>2.5373338527588782E-4</v>
      </c>
      <c r="AS74">
        <f t="shared" ca="1" si="5"/>
        <v>3.8025847306150687E-4</v>
      </c>
      <c r="AT74">
        <f t="shared" ca="1" si="5"/>
        <v>0</v>
      </c>
      <c r="AU74" t="e">
        <f t="shared" ca="1" si="5"/>
        <v>#DIV/0!</v>
      </c>
      <c r="AW74" t="str">
        <f t="shared" si="16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18"/>
        <v>#DIV/0!</v>
      </c>
      <c r="BE74" t="e">
        <f t="shared" si="7"/>
        <v>#DIV/0!</v>
      </c>
      <c r="BF74" t="e">
        <f t="shared" si="7"/>
        <v>#DIV/0!</v>
      </c>
      <c r="BG74" t="e">
        <f t="shared" si="19"/>
        <v>#DIV/0!</v>
      </c>
      <c r="BI74" t="str">
        <f t="shared" si="20"/>
        <v>2021-17</v>
      </c>
      <c r="BJ74" t="e">
        <f t="shared" ca="1" si="21"/>
        <v>#DIV/0!</v>
      </c>
      <c r="BK74" t="e">
        <f t="shared" ca="1" si="8"/>
        <v>#DIV/0!</v>
      </c>
      <c r="BL74" t="e">
        <f t="shared" ca="1" si="8"/>
        <v>#DIV/0!</v>
      </c>
      <c r="BM74" t="e">
        <f t="shared" ca="1" si="8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9"/>
        <v>2021-18</v>
      </c>
      <c r="N75">
        <f t="shared" si="10"/>
        <v>1513</v>
      </c>
      <c r="O75">
        <f t="shared" si="10"/>
        <v>179</v>
      </c>
      <c r="P75">
        <f t="shared" si="10"/>
        <v>474</v>
      </c>
      <c r="Q75">
        <f t="shared" si="10"/>
        <v>0</v>
      </c>
      <c r="R75">
        <f t="shared" si="10"/>
        <v>0</v>
      </c>
      <c r="U75" t="str">
        <f t="shared" si="11"/>
        <v>2021-18</v>
      </c>
      <c r="V75">
        <f t="shared" si="29"/>
        <v>161905</v>
      </c>
      <c r="W75">
        <f t="shared" si="29"/>
        <v>3275</v>
      </c>
      <c r="X75">
        <f t="shared" si="29"/>
        <v>3326</v>
      </c>
      <c r="Y75">
        <f t="shared" si="29"/>
        <v>0</v>
      </c>
      <c r="Z75">
        <f t="shared" si="29"/>
        <v>0</v>
      </c>
      <c r="AC75">
        <f t="shared" si="30"/>
        <v>1.8719471826328832E-4</v>
      </c>
      <c r="AD75">
        <f t="shared" si="30"/>
        <v>2.1692157981926434E-4</v>
      </c>
      <c r="AE75">
        <f t="shared" si="30"/>
        <v>4.6991130176335703E-4</v>
      </c>
      <c r="AF75">
        <f t="shared" si="30"/>
        <v>0</v>
      </c>
      <c r="AG75">
        <f t="shared" si="30"/>
        <v>0</v>
      </c>
      <c r="AI75" t="str">
        <f t="shared" si="13"/>
        <v>2021-18</v>
      </c>
      <c r="AJ75">
        <f t="shared" si="25"/>
        <v>1.8722976723376414E-4</v>
      </c>
      <c r="AK75">
        <f t="shared" si="25"/>
        <v>2.1696864585167797E-4</v>
      </c>
      <c r="AL75">
        <f t="shared" si="25"/>
        <v>4.7013223086712561E-4</v>
      </c>
      <c r="AM75">
        <f t="shared" si="25"/>
        <v>0</v>
      </c>
      <c r="AN75">
        <f t="shared" si="25"/>
        <v>0</v>
      </c>
      <c r="AP75" t="str">
        <f t="shared" si="14"/>
        <v>2021-18</v>
      </c>
      <c r="AQ75">
        <f t="shared" ca="1" si="15"/>
        <v>1.6685890640536852E-4</v>
      </c>
      <c r="AR75">
        <f t="shared" ca="1" si="5"/>
        <v>1.8491794544535297E-4</v>
      </c>
      <c r="AS75">
        <f t="shared" ca="1" si="5"/>
        <v>4.1074166040254553E-4</v>
      </c>
      <c r="AT75">
        <f t="shared" ca="1" si="5"/>
        <v>0</v>
      </c>
      <c r="AU75" t="e">
        <f t="shared" ca="1" si="5"/>
        <v>#DIV/0!</v>
      </c>
      <c r="AW75" t="str">
        <f t="shared" si="16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18"/>
        <v>#DIV/0!</v>
      </c>
      <c r="BE75" t="e">
        <f t="shared" si="7"/>
        <v>#DIV/0!</v>
      </c>
      <c r="BF75" t="e">
        <f t="shared" si="7"/>
        <v>#DIV/0!</v>
      </c>
      <c r="BG75" t="e">
        <f t="shared" si="19"/>
        <v>#DIV/0!</v>
      </c>
      <c r="BI75" t="str">
        <f t="shared" si="20"/>
        <v>2021-18</v>
      </c>
      <c r="BJ75" t="e">
        <f t="shared" ca="1" si="21"/>
        <v>#DIV/0!</v>
      </c>
      <c r="BK75" t="e">
        <f t="shared" ca="1" si="8"/>
        <v>#DIV/0!</v>
      </c>
      <c r="BL75" t="e">
        <f t="shared" ca="1" si="8"/>
        <v>#DIV/0!</v>
      </c>
      <c r="BM75" t="e">
        <f t="shared" ca="1" si="8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9"/>
        <v>2021-19</v>
      </c>
      <c r="N76">
        <f t="shared" si="10"/>
        <v>1392</v>
      </c>
      <c r="O76">
        <f t="shared" si="10"/>
        <v>197</v>
      </c>
      <c r="P76">
        <f t="shared" si="10"/>
        <v>476</v>
      </c>
      <c r="Q76">
        <f t="shared" si="10"/>
        <v>0</v>
      </c>
      <c r="R76">
        <f t="shared" si="10"/>
        <v>0</v>
      </c>
      <c r="U76" t="str">
        <f t="shared" si="11"/>
        <v>2021-19</v>
      </c>
      <c r="V76">
        <f t="shared" si="29"/>
        <v>163297</v>
      </c>
      <c r="W76">
        <f t="shared" si="29"/>
        <v>3472</v>
      </c>
      <c r="X76">
        <f t="shared" si="29"/>
        <v>3802</v>
      </c>
      <c r="Y76">
        <f t="shared" si="29"/>
        <v>0</v>
      </c>
      <c r="Z76">
        <f t="shared" si="29"/>
        <v>0</v>
      </c>
      <c r="AC76">
        <f t="shared" si="30"/>
        <v>1.8087245230690989E-4</v>
      </c>
      <c r="AD76">
        <f t="shared" si="30"/>
        <v>1.6754535844075655E-4</v>
      </c>
      <c r="AE76">
        <f t="shared" si="30"/>
        <v>4.5665079261530435E-4</v>
      </c>
      <c r="AF76">
        <f t="shared" si="30"/>
        <v>0</v>
      </c>
      <c r="AG76">
        <f t="shared" si="30"/>
        <v>0</v>
      </c>
      <c r="AI76" t="str">
        <f t="shared" si="13"/>
        <v>2021-19</v>
      </c>
      <c r="AJ76">
        <f t="shared" si="25"/>
        <v>1.8090517356258621E-4</v>
      </c>
      <c r="AK76">
        <f t="shared" si="25"/>
        <v>1.675734349841213E-4</v>
      </c>
      <c r="AL76">
        <f t="shared" si="25"/>
        <v>4.5685942577681354E-4</v>
      </c>
      <c r="AM76">
        <f t="shared" si="25"/>
        <v>0</v>
      </c>
      <c r="AN76">
        <f t="shared" si="25"/>
        <v>0</v>
      </c>
      <c r="AP76" t="str">
        <f t="shared" si="14"/>
        <v>2021-19</v>
      </c>
      <c r="AQ76">
        <f t="shared" ca="1" si="15"/>
        <v>1.616548974513786E-4</v>
      </c>
      <c r="AR76">
        <f t="shared" ca="1" si="5"/>
        <v>1.4335129589926484E-4</v>
      </c>
      <c r="AS76">
        <f t="shared" ca="1" si="5"/>
        <v>4.0040113590845972E-4</v>
      </c>
      <c r="AT76">
        <f t="shared" ca="1" si="5"/>
        <v>0</v>
      </c>
      <c r="AU76" t="e">
        <f t="shared" ca="1" si="5"/>
        <v>#DIV/0!</v>
      </c>
      <c r="AW76" t="str">
        <f t="shared" si="16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18"/>
        <v>#DIV/0!</v>
      </c>
      <c r="BE76" t="e">
        <f t="shared" si="7"/>
        <v>#DIV/0!</v>
      </c>
      <c r="BF76" t="e">
        <f t="shared" si="7"/>
        <v>#DIV/0!</v>
      </c>
      <c r="BG76" t="e">
        <f t="shared" si="19"/>
        <v>#DIV/0!</v>
      </c>
      <c r="BI76" t="str">
        <f t="shared" si="20"/>
        <v>2021-19</v>
      </c>
      <c r="BJ76" t="e">
        <f t="shared" ca="1" si="21"/>
        <v>#DIV/0!</v>
      </c>
      <c r="BK76" t="e">
        <f t="shared" ca="1" si="8"/>
        <v>#DIV/0!</v>
      </c>
      <c r="BL76" t="e">
        <f t="shared" ca="1" si="8"/>
        <v>#DIV/0!</v>
      </c>
      <c r="BM76" t="e">
        <f t="shared" ca="1" si="8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9"/>
        <v>2021-20</v>
      </c>
      <c r="N77">
        <f t="shared" si="10"/>
        <v>1233</v>
      </c>
      <c r="O77">
        <f t="shared" si="10"/>
        <v>164</v>
      </c>
      <c r="P77">
        <f t="shared" si="10"/>
        <v>468</v>
      </c>
      <c r="Q77">
        <f t="shared" si="10"/>
        <v>0</v>
      </c>
      <c r="R77">
        <f t="shared" si="10"/>
        <v>0</v>
      </c>
      <c r="U77" t="str">
        <f t="shared" si="11"/>
        <v>2021-20</v>
      </c>
      <c r="V77">
        <f t="shared" si="29"/>
        <v>164530</v>
      </c>
      <c r="W77">
        <f t="shared" si="29"/>
        <v>3636</v>
      </c>
      <c r="X77">
        <f t="shared" si="29"/>
        <v>4270</v>
      </c>
      <c r="Y77">
        <f t="shared" si="29"/>
        <v>0</v>
      </c>
      <c r="Z77">
        <f t="shared" si="29"/>
        <v>0</v>
      </c>
      <c r="AC77">
        <f t="shared" si="30"/>
        <v>1.6950510969235166E-4</v>
      </c>
      <c r="AD77">
        <f t="shared" si="30"/>
        <v>1.0420287028076954E-4</v>
      </c>
      <c r="AE77">
        <f t="shared" si="30"/>
        <v>4.3978225140321546E-4</v>
      </c>
      <c r="AF77">
        <f t="shared" si="30"/>
        <v>0</v>
      </c>
      <c r="AG77">
        <f t="shared" si="30"/>
        <v>0</v>
      </c>
      <c r="AI77" t="str">
        <f t="shared" si="13"/>
        <v>2021-20</v>
      </c>
      <c r="AJ77">
        <f t="shared" ref="AJ77:AN108" si="31">-LN((1-1.5*AC77)/(1-0.5*AC77))</f>
        <v>1.6953384695168622E-4</v>
      </c>
      <c r="AK77">
        <f t="shared" si="31"/>
        <v>1.0421372974482063E-4</v>
      </c>
      <c r="AL77">
        <f t="shared" si="31"/>
        <v>4.3997575202433593E-4</v>
      </c>
      <c r="AM77">
        <f t="shared" si="31"/>
        <v>0</v>
      </c>
      <c r="AN77">
        <f t="shared" si="31"/>
        <v>0</v>
      </c>
      <c r="AP77" t="str">
        <f t="shared" si="14"/>
        <v>2021-20</v>
      </c>
      <c r="AQ77">
        <f t="shared" ca="1" si="15"/>
        <v>1.5189996717538716E-4</v>
      </c>
      <c r="AR77">
        <f t="shared" ca="1" si="5"/>
        <v>8.9482016147681291E-5</v>
      </c>
      <c r="AS77">
        <f t="shared" ca="1" si="5"/>
        <v>3.8681689690890723E-4</v>
      </c>
      <c r="AT77">
        <f t="shared" ca="1" si="5"/>
        <v>0</v>
      </c>
      <c r="AU77" t="e">
        <f t="shared" ref="AU77:AU140" ca="1" si="32">AN77*EXP(-AU$1*(ROW()-$B$2))</f>
        <v>#DIV/0!</v>
      </c>
      <c r="AW77" t="str">
        <f t="shared" si="16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18"/>
        <v>#DIV/0!</v>
      </c>
      <c r="BE77" t="e">
        <f t="shared" si="7"/>
        <v>#DIV/0!</v>
      </c>
      <c r="BF77" t="e">
        <f t="shared" si="7"/>
        <v>#DIV/0!</v>
      </c>
      <c r="BG77" t="e">
        <f t="shared" si="19"/>
        <v>#DIV/0!</v>
      </c>
      <c r="BI77" t="str">
        <f t="shared" si="20"/>
        <v>2021-20</v>
      </c>
      <c r="BJ77" t="e">
        <f t="shared" ca="1" si="21"/>
        <v>#DIV/0!</v>
      </c>
      <c r="BK77" t="e">
        <f t="shared" ca="1" si="8"/>
        <v>#DIV/0!</v>
      </c>
      <c r="BL77" t="e">
        <f t="shared" ca="1" si="8"/>
        <v>#DIV/0!</v>
      </c>
      <c r="BM77" t="e">
        <f t="shared" ca="1" si="8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9"/>
        <v>2021-21</v>
      </c>
      <c r="N78">
        <f t="shared" ref="N78:R128" si="33">G78</f>
        <v>1104</v>
      </c>
      <c r="O78">
        <f t="shared" si="33"/>
        <v>181</v>
      </c>
      <c r="P78">
        <f t="shared" si="33"/>
        <v>479</v>
      </c>
      <c r="Q78">
        <f t="shared" si="33"/>
        <v>0</v>
      </c>
      <c r="R78">
        <f t="shared" si="33"/>
        <v>0</v>
      </c>
      <c r="U78" t="str">
        <f t="shared" si="11"/>
        <v>2021-21</v>
      </c>
      <c r="V78">
        <f t="shared" si="29"/>
        <v>165634</v>
      </c>
      <c r="W78">
        <f t="shared" si="29"/>
        <v>3817</v>
      </c>
      <c r="X78">
        <f t="shared" si="29"/>
        <v>4749</v>
      </c>
      <c r="Y78">
        <f t="shared" si="29"/>
        <v>0</v>
      </c>
      <c r="Z78">
        <f t="shared" si="29"/>
        <v>0</v>
      </c>
      <c r="AC78">
        <f t="shared" si="30"/>
        <v>1.6073902679507928E-4</v>
      </c>
      <c r="AD78">
        <f t="shared" si="30"/>
        <v>9.5346611270812293E-5</v>
      </c>
      <c r="AE78">
        <f t="shared" si="30"/>
        <v>4.1883406738594202E-4</v>
      </c>
      <c r="AF78">
        <f t="shared" si="30"/>
        <v>0</v>
      </c>
      <c r="AG78">
        <f t="shared" si="30"/>
        <v>0</v>
      </c>
      <c r="AI78" t="str">
        <f t="shared" si="13"/>
        <v>2021-21</v>
      </c>
      <c r="AJ78">
        <f t="shared" si="31"/>
        <v>1.607648683298696E-4</v>
      </c>
      <c r="AK78">
        <f t="shared" si="31"/>
        <v>9.5355703186237535E-5</v>
      </c>
      <c r="AL78">
        <f t="shared" si="31"/>
        <v>4.1900956899585301E-4</v>
      </c>
      <c r="AM78">
        <f t="shared" si="31"/>
        <v>0</v>
      </c>
      <c r="AN78">
        <f t="shared" si="31"/>
        <v>0</v>
      </c>
      <c r="AP78" t="str">
        <f t="shared" si="14"/>
        <v>2021-21</v>
      </c>
      <c r="AQ78">
        <f t="shared" ca="1" si="15"/>
        <v>1.4442946287615527E-4</v>
      </c>
      <c r="AR78">
        <f t="shared" ca="1" si="15"/>
        <v>8.2181083872714971E-5</v>
      </c>
      <c r="AS78">
        <f t="shared" ca="1" si="15"/>
        <v>3.6954269233402024E-4</v>
      </c>
      <c r="AT78">
        <f t="shared" ca="1" si="15"/>
        <v>0</v>
      </c>
      <c r="AU78" t="e">
        <f t="shared" ca="1" si="32"/>
        <v>#DIV/0!</v>
      </c>
      <c r="AW78" t="str">
        <f t="shared" si="16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18"/>
        <v>#DIV/0!</v>
      </c>
      <c r="BE78" t="e">
        <f t="shared" si="18"/>
        <v>#DIV/0!</v>
      </c>
      <c r="BF78" t="e">
        <f t="shared" si="18"/>
        <v>#DIV/0!</v>
      </c>
      <c r="BG78" t="e">
        <f t="shared" si="19"/>
        <v>#DIV/0!</v>
      </c>
      <c r="BI78" t="str">
        <f t="shared" si="20"/>
        <v>2021-21</v>
      </c>
      <c r="BJ78" t="e">
        <f t="shared" ca="1" si="21"/>
        <v>#DIV/0!</v>
      </c>
      <c r="BK78" t="e">
        <f t="shared" ca="1" si="21"/>
        <v>#DIV/0!</v>
      </c>
      <c r="BL78" t="e">
        <f t="shared" ca="1" si="21"/>
        <v>#DIV/0!</v>
      </c>
      <c r="BM78" t="e">
        <f t="shared" ca="1" si="21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4">$A79</f>
        <v>2021-22</v>
      </c>
      <c r="N79">
        <f t="shared" si="33"/>
        <v>1105</v>
      </c>
      <c r="O79">
        <f t="shared" si="33"/>
        <v>206</v>
      </c>
      <c r="P79">
        <f t="shared" si="33"/>
        <v>565</v>
      </c>
      <c r="Q79">
        <f t="shared" si="33"/>
        <v>0</v>
      </c>
      <c r="R79">
        <f t="shared" si="33"/>
        <v>0</v>
      </c>
      <c r="U79" t="str">
        <f t="shared" ref="U79:U142" si="35">$A79</f>
        <v>2021-22</v>
      </c>
      <c r="V79">
        <f t="shared" si="29"/>
        <v>166739</v>
      </c>
      <c r="W79">
        <f t="shared" si="29"/>
        <v>4023</v>
      </c>
      <c r="X79">
        <f t="shared" si="29"/>
        <v>5314</v>
      </c>
      <c r="Y79">
        <f t="shared" si="29"/>
        <v>0</v>
      </c>
      <c r="Z79">
        <f t="shared" si="29"/>
        <v>0</v>
      </c>
      <c r="AC79">
        <f t="shared" si="30"/>
        <v>1.6898393857365016E-4</v>
      </c>
      <c r="AD79">
        <f t="shared" si="30"/>
        <v>1.0038056905062396E-4</v>
      </c>
      <c r="AE79">
        <f t="shared" si="30"/>
        <v>4.2893236078297997E-4</v>
      </c>
      <c r="AF79">
        <f t="shared" si="30"/>
        <v>0</v>
      </c>
      <c r="AG79">
        <f t="shared" si="30"/>
        <v>0</v>
      </c>
      <c r="AI79" t="str">
        <f t="shared" ref="AI79:AI142" si="36">$A79</f>
        <v>2021-22</v>
      </c>
      <c r="AJ79">
        <f t="shared" si="31"/>
        <v>1.6901249937374511E-4</v>
      </c>
      <c r="AK79">
        <f t="shared" si="31"/>
        <v>1.0039064640507089E-4</v>
      </c>
      <c r="AL79">
        <f t="shared" si="31"/>
        <v>4.2911642928802559E-4</v>
      </c>
      <c r="AM79">
        <f t="shared" si="31"/>
        <v>0</v>
      </c>
      <c r="AN79">
        <f t="shared" si="31"/>
        <v>0</v>
      </c>
      <c r="AP79" t="str">
        <f t="shared" ref="AP79:AP142" si="37">$A79</f>
        <v>2021-22</v>
      </c>
      <c r="AQ79">
        <f t="shared" ref="AQ79:AU142" ca="1" si="38">AJ79*EXP(-AQ$1*(ROW()-$B$2))</f>
        <v>1.5224633789700051E-4</v>
      </c>
      <c r="AR79">
        <f t="shared" ca="1" si="38"/>
        <v>8.6842599015234258E-5</v>
      </c>
      <c r="AS79">
        <f t="shared" ca="1" si="38"/>
        <v>3.7964685181709205E-4</v>
      </c>
      <c r="AT79">
        <f t="shared" ca="1" si="38"/>
        <v>0</v>
      </c>
      <c r="AU79" t="e">
        <f t="shared" ca="1" si="32"/>
        <v>#DIV/0!</v>
      </c>
      <c r="AW79" t="str">
        <f t="shared" ref="AW79:AW142" si="39">$A79</f>
        <v>2021-22</v>
      </c>
      <c r="AX79">
        <f t="shared" ref="AX79:BB94" si="40">IF(ROW()&gt;=$B$2, AQ79+AX78,0)</f>
        <v>0</v>
      </c>
      <c r="AY79">
        <f t="shared" si="40"/>
        <v>0</v>
      </c>
      <c r="AZ79">
        <f t="shared" si="40"/>
        <v>0</v>
      </c>
      <c r="BA79">
        <f t="shared" si="40"/>
        <v>0</v>
      </c>
      <c r="BB79">
        <f t="shared" si="40"/>
        <v>0</v>
      </c>
      <c r="BD79" t="e">
        <f t="shared" ref="BD79:BF142" si="41">AY79/$AX79</f>
        <v>#DIV/0!</v>
      </c>
      <c r="BE79" t="e">
        <f t="shared" si="41"/>
        <v>#DIV/0!</v>
      </c>
      <c r="BF79" t="e">
        <f t="shared" si="41"/>
        <v>#DIV/0!</v>
      </c>
      <c r="BG79" t="e">
        <f t="shared" ref="BG79:BG142" si="42">BA79/$AZ79</f>
        <v>#DIV/0!</v>
      </c>
      <c r="BI79" t="str">
        <f t="shared" ref="BI79:BI142" si="43">$A79</f>
        <v>2021-22</v>
      </c>
      <c r="BJ79" t="e">
        <f t="shared" ref="BJ79:BM142" ca="1" si="44">BD79/(OFFSET(BD$1,$B$1+$B$2-2,0))</f>
        <v>#DIV/0!</v>
      </c>
      <c r="BK79" t="e">
        <f t="shared" ca="1" si="44"/>
        <v>#DIV/0!</v>
      </c>
      <c r="BL79" t="e">
        <f t="shared" ca="1" si="44"/>
        <v>#DIV/0!</v>
      </c>
      <c r="BM79" t="e">
        <f t="shared" ca="1" si="44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4"/>
        <v>2021-23</v>
      </c>
      <c r="N80">
        <f t="shared" si="33"/>
        <v>1008</v>
      </c>
      <c r="O80">
        <f t="shared" si="33"/>
        <v>197</v>
      </c>
      <c r="P80">
        <f t="shared" si="33"/>
        <v>565</v>
      </c>
      <c r="Q80">
        <f t="shared" si="33"/>
        <v>0</v>
      </c>
      <c r="R80">
        <f t="shared" si="33"/>
        <v>0</v>
      </c>
      <c r="U80" t="str">
        <f t="shared" si="35"/>
        <v>2021-23</v>
      </c>
      <c r="AC80">
        <f t="shared" si="30"/>
        <v>1.6276517361376309E-4</v>
      </c>
      <c r="AD80">
        <f t="shared" si="30"/>
        <v>9.1055443520896768E-5</v>
      </c>
      <c r="AE80">
        <f t="shared" si="30"/>
        <v>3.6448744034340522E-4</v>
      </c>
      <c r="AF80">
        <f t="shared" si="30"/>
        <v>0</v>
      </c>
      <c r="AG80">
        <f t="shared" si="30"/>
        <v>0</v>
      </c>
      <c r="AI80" t="str">
        <f t="shared" si="36"/>
        <v>2021-23</v>
      </c>
      <c r="AJ80">
        <f t="shared" si="31"/>
        <v>1.6279167078785174E-4</v>
      </c>
      <c r="AK80">
        <f t="shared" si="31"/>
        <v>9.1063735432580467E-5</v>
      </c>
      <c r="AL80">
        <f t="shared" si="31"/>
        <v>3.6462034391735322E-4</v>
      </c>
      <c r="AM80">
        <f t="shared" si="31"/>
        <v>0</v>
      </c>
      <c r="AN80">
        <f t="shared" si="31"/>
        <v>0</v>
      </c>
      <c r="AP80" t="str">
        <f t="shared" si="37"/>
        <v>2021-23</v>
      </c>
      <c r="AQ80">
        <f t="shared" ca="1" si="38"/>
        <v>1.4703597141928101E-4</v>
      </c>
      <c r="AR80">
        <f t="shared" ca="1" si="38"/>
        <v>7.9067752320261583E-5</v>
      </c>
      <c r="AS80">
        <f t="shared" ca="1" si="38"/>
        <v>3.2360076522735387E-4</v>
      </c>
      <c r="AT80">
        <f t="shared" ca="1" si="38"/>
        <v>0</v>
      </c>
      <c r="AU80" t="e">
        <f t="shared" ca="1" si="32"/>
        <v>#DIV/0!</v>
      </c>
      <c r="AW80" t="str">
        <f t="shared" si="39"/>
        <v>2021-23</v>
      </c>
      <c r="AX80">
        <f t="shared" si="40"/>
        <v>0</v>
      </c>
      <c r="AY80">
        <f t="shared" si="40"/>
        <v>0</v>
      </c>
      <c r="AZ80">
        <f t="shared" si="40"/>
        <v>0</v>
      </c>
      <c r="BA80">
        <f t="shared" si="40"/>
        <v>0</v>
      </c>
      <c r="BB80">
        <f t="shared" si="40"/>
        <v>0</v>
      </c>
      <c r="BD80" t="e">
        <f t="shared" si="41"/>
        <v>#DIV/0!</v>
      </c>
      <c r="BE80" t="e">
        <f t="shared" si="41"/>
        <v>#DIV/0!</v>
      </c>
      <c r="BF80" t="e">
        <f t="shared" si="41"/>
        <v>#DIV/0!</v>
      </c>
      <c r="BG80" t="e">
        <f t="shared" si="42"/>
        <v>#DIV/0!</v>
      </c>
      <c r="BI80" t="str">
        <f t="shared" si="43"/>
        <v>2021-23</v>
      </c>
      <c r="BJ80" t="e">
        <f t="shared" ca="1" si="44"/>
        <v>#DIV/0!</v>
      </c>
      <c r="BK80" t="e">
        <f t="shared" ca="1" si="44"/>
        <v>#DIV/0!</v>
      </c>
      <c r="BL80" t="e">
        <f t="shared" ca="1" si="44"/>
        <v>#DIV/0!</v>
      </c>
      <c r="BM80" t="e">
        <f t="shared" ca="1" si="44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4"/>
        <v>2021-24</v>
      </c>
      <c r="N81">
        <f t="shared" si="33"/>
        <v>1030</v>
      </c>
      <c r="O81">
        <f t="shared" si="33"/>
        <v>175</v>
      </c>
      <c r="P81">
        <f t="shared" si="33"/>
        <v>636</v>
      </c>
      <c r="Q81">
        <f t="shared" si="33"/>
        <v>0</v>
      </c>
      <c r="R81">
        <f t="shared" si="33"/>
        <v>0</v>
      </c>
      <c r="S81"/>
      <c r="T81"/>
      <c r="U81" t="str">
        <f t="shared" si="35"/>
        <v>2021-24</v>
      </c>
      <c r="V81">
        <f t="shared" ref="V81:Z96" si="45">N81+V80</f>
        <v>1030</v>
      </c>
      <c r="W81">
        <f t="shared" si="45"/>
        <v>175</v>
      </c>
      <c r="X81">
        <f t="shared" si="45"/>
        <v>636</v>
      </c>
      <c r="Y81">
        <f t="shared" si="45"/>
        <v>0</v>
      </c>
      <c r="Z81">
        <f t="shared" si="45"/>
        <v>0</v>
      </c>
      <c r="AA81"/>
      <c r="AB81"/>
      <c r="AC81" s="4">
        <f t="shared" si="30"/>
        <v>1.7574266632678376E-4</v>
      </c>
      <c r="AD81" s="4">
        <f t="shared" si="30"/>
        <v>7.9348022239210256E-5</v>
      </c>
      <c r="AE81" s="4">
        <f t="shared" si="30"/>
        <v>3.4593079861062006E-4</v>
      </c>
      <c r="AF81" s="4">
        <f t="shared" si="30"/>
        <v>0</v>
      </c>
      <c r="AG81" s="4">
        <f t="shared" si="30"/>
        <v>0</v>
      </c>
      <c r="AI81" t="str">
        <f t="shared" si="36"/>
        <v>2021-24</v>
      </c>
      <c r="AJ81" s="4">
        <f t="shared" si="31"/>
        <v>1.7577355769295464E-4</v>
      </c>
      <c r="AK81" s="4">
        <f t="shared" si="31"/>
        <v>7.9354318889143444E-5</v>
      </c>
      <c r="AL81" s="4">
        <f t="shared" si="31"/>
        <v>3.4605051159255948E-4</v>
      </c>
      <c r="AM81" s="4">
        <f t="shared" si="31"/>
        <v>0</v>
      </c>
      <c r="AN81" s="4">
        <f t="shared" si="31"/>
        <v>0</v>
      </c>
      <c r="AP81" t="str">
        <f t="shared" si="37"/>
        <v>2021-24</v>
      </c>
      <c r="AQ81">
        <f t="shared" ca="1" si="38"/>
        <v>1.5918727244208959E-4</v>
      </c>
      <c r="AR81">
        <f t="shared" ca="1" si="38"/>
        <v>6.9157433955297588E-5</v>
      </c>
      <c r="AS81">
        <f t="shared" ca="1" si="38"/>
        <v>3.080861125360161E-4</v>
      </c>
      <c r="AT81">
        <f t="shared" ca="1" si="38"/>
        <v>0</v>
      </c>
      <c r="AU81" t="e">
        <f t="shared" ca="1" si="32"/>
        <v>#DIV/0!</v>
      </c>
      <c r="AW81" s="4" t="str">
        <f t="shared" si="39"/>
        <v>2021-24</v>
      </c>
      <c r="AX81">
        <f t="shared" si="40"/>
        <v>0</v>
      </c>
      <c r="AY81">
        <f t="shared" si="40"/>
        <v>0</v>
      </c>
      <c r="AZ81">
        <f t="shared" si="40"/>
        <v>0</v>
      </c>
      <c r="BA81">
        <f t="shared" si="40"/>
        <v>0</v>
      </c>
      <c r="BB81">
        <f t="shared" si="40"/>
        <v>0</v>
      </c>
      <c r="BD81" s="4" t="e">
        <f t="shared" si="41"/>
        <v>#DIV/0!</v>
      </c>
      <c r="BE81" s="4" t="e">
        <f t="shared" si="41"/>
        <v>#DIV/0!</v>
      </c>
      <c r="BF81" s="4" t="e">
        <f t="shared" si="41"/>
        <v>#DIV/0!</v>
      </c>
      <c r="BG81" t="e">
        <f t="shared" si="42"/>
        <v>#DIV/0!</v>
      </c>
      <c r="BI81" s="4" t="str">
        <f t="shared" si="43"/>
        <v>2021-24</v>
      </c>
      <c r="BJ81" t="e">
        <f t="shared" ca="1" si="44"/>
        <v>#DIV/0!</v>
      </c>
      <c r="BK81" t="e">
        <f t="shared" ca="1" si="44"/>
        <v>#DIV/0!</v>
      </c>
      <c r="BL81" t="e">
        <f t="shared" ca="1" si="44"/>
        <v>#DIV/0!</v>
      </c>
      <c r="BM81" t="e">
        <f t="shared" ca="1" si="44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4"/>
        <v>2021-25</v>
      </c>
      <c r="N82">
        <f t="shared" si="33"/>
        <v>935</v>
      </c>
      <c r="O82">
        <f t="shared" si="33"/>
        <v>189</v>
      </c>
      <c r="P82">
        <f t="shared" si="33"/>
        <v>686</v>
      </c>
      <c r="Q82">
        <f t="shared" si="33"/>
        <v>0</v>
      </c>
      <c r="R82">
        <f t="shared" si="33"/>
        <v>0</v>
      </c>
      <c r="U82" t="str">
        <f t="shared" si="35"/>
        <v>2021-25</v>
      </c>
      <c r="V82">
        <f t="shared" si="45"/>
        <v>1965</v>
      </c>
      <c r="W82">
        <f t="shared" si="45"/>
        <v>364</v>
      </c>
      <c r="X82">
        <f t="shared" si="45"/>
        <v>1322</v>
      </c>
      <c r="Y82">
        <f t="shared" si="45"/>
        <v>0</v>
      </c>
      <c r="Z82">
        <f t="shared" si="45"/>
        <v>0</v>
      </c>
      <c r="AC82">
        <f t="shared" si="30"/>
        <v>1.6636326869838623E-4</v>
      </c>
      <c r="AD82">
        <f t="shared" si="30"/>
        <v>9.1996141029597442E-5</v>
      </c>
      <c r="AE82">
        <f t="shared" si="30"/>
        <v>3.0785524520715157E-4</v>
      </c>
      <c r="AF82">
        <f t="shared" si="30"/>
        <v>0</v>
      </c>
      <c r="AG82">
        <f t="shared" si="30"/>
        <v>0</v>
      </c>
      <c r="AI82" t="str">
        <f t="shared" si="36"/>
        <v>2021-25</v>
      </c>
      <c r="AJ82">
        <f t="shared" si="31"/>
        <v>1.6639095042464918E-4</v>
      </c>
      <c r="AK82">
        <f t="shared" si="31"/>
        <v>9.2004605163159759E-5</v>
      </c>
      <c r="AL82">
        <f t="shared" si="31"/>
        <v>3.0795005167874823E-4</v>
      </c>
      <c r="AM82">
        <f t="shared" si="31"/>
        <v>0</v>
      </c>
      <c r="AN82">
        <f t="shared" si="31"/>
        <v>0</v>
      </c>
      <c r="AP82" t="str">
        <f t="shared" si="37"/>
        <v>2021-25</v>
      </c>
      <c r="AQ82">
        <f t="shared" ca="1" si="38"/>
        <v>1.5109423172004089E-4</v>
      </c>
      <c r="AR82">
        <f t="shared" ca="1" si="38"/>
        <v>8.0480791413289532E-5</v>
      </c>
      <c r="AS82">
        <f t="shared" ca="1" si="38"/>
        <v>2.7502798755276521E-4</v>
      </c>
      <c r="AT82">
        <f t="shared" ca="1" si="38"/>
        <v>0</v>
      </c>
      <c r="AU82" t="e">
        <f t="shared" ca="1" si="32"/>
        <v>#DIV/0!</v>
      </c>
      <c r="AW82" t="str">
        <f t="shared" si="39"/>
        <v>2021-25</v>
      </c>
      <c r="AX82">
        <f t="shared" si="40"/>
        <v>0</v>
      </c>
      <c r="AY82">
        <f t="shared" si="40"/>
        <v>0</v>
      </c>
      <c r="AZ82">
        <f t="shared" si="40"/>
        <v>0</v>
      </c>
      <c r="BA82">
        <f t="shared" si="40"/>
        <v>0</v>
      </c>
      <c r="BB82">
        <f t="shared" si="40"/>
        <v>0</v>
      </c>
      <c r="BD82" t="e">
        <f t="shared" si="41"/>
        <v>#DIV/0!</v>
      </c>
      <c r="BE82" t="e">
        <f t="shared" si="41"/>
        <v>#DIV/0!</v>
      </c>
      <c r="BF82" t="e">
        <f t="shared" si="41"/>
        <v>#DIV/0!</v>
      </c>
      <c r="BG82" t="e">
        <f t="shared" si="42"/>
        <v>#DIV/0!</v>
      </c>
      <c r="BI82" t="str">
        <f t="shared" si="43"/>
        <v>2021-25</v>
      </c>
      <c r="BJ82" t="e">
        <f t="shared" ca="1" si="44"/>
        <v>#DIV/0!</v>
      </c>
      <c r="BK82" t="e">
        <f t="shared" ca="1" si="44"/>
        <v>#DIV/0!</v>
      </c>
      <c r="BL82" t="e">
        <f t="shared" ca="1" si="44"/>
        <v>#DIV/0!</v>
      </c>
      <c r="BM82" t="e">
        <f t="shared" ca="1" si="44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4"/>
        <v>2021-26</v>
      </c>
      <c r="N83">
        <f t="shared" si="33"/>
        <v>877</v>
      </c>
      <c r="O83">
        <f t="shared" si="33"/>
        <v>126</v>
      </c>
      <c r="P83">
        <f t="shared" si="33"/>
        <v>674</v>
      </c>
      <c r="Q83">
        <f t="shared" si="33"/>
        <v>0</v>
      </c>
      <c r="R83">
        <f t="shared" si="33"/>
        <v>0</v>
      </c>
      <c r="U83" t="str">
        <f t="shared" si="35"/>
        <v>2021-26</v>
      </c>
      <c r="V83">
        <f t="shared" si="45"/>
        <v>2842</v>
      </c>
      <c r="W83">
        <f t="shared" si="45"/>
        <v>490</v>
      </c>
      <c r="X83">
        <f t="shared" si="45"/>
        <v>1996</v>
      </c>
      <c r="Y83">
        <f t="shared" si="45"/>
        <v>0</v>
      </c>
      <c r="Z83">
        <f t="shared" si="45"/>
        <v>0</v>
      </c>
      <c r="AC83">
        <f t="shared" si="30"/>
        <v>1.6120837533574356E-4</v>
      </c>
      <c r="AD83">
        <f t="shared" si="30"/>
        <v>7.0094822718510868E-5</v>
      </c>
      <c r="AE83">
        <f t="shared" si="30"/>
        <v>2.5305676806708935E-4</v>
      </c>
      <c r="AF83">
        <f t="shared" si="30"/>
        <v>0</v>
      </c>
      <c r="AG83">
        <f t="shared" si="30"/>
        <v>0</v>
      </c>
      <c r="AI83" t="str">
        <f t="shared" si="36"/>
        <v>2021-26</v>
      </c>
      <c r="AJ83">
        <f t="shared" si="31"/>
        <v>1.6123436801553342E-4</v>
      </c>
      <c r="AK83">
        <f t="shared" si="31"/>
        <v>7.0099736375733306E-5</v>
      </c>
      <c r="AL83">
        <f t="shared" si="31"/>
        <v>2.5312082335571148E-4</v>
      </c>
      <c r="AM83">
        <f t="shared" si="31"/>
        <v>0</v>
      </c>
      <c r="AN83">
        <f t="shared" si="31"/>
        <v>0</v>
      </c>
      <c r="AP83" t="str">
        <f t="shared" si="37"/>
        <v>2021-26</v>
      </c>
      <c r="AQ83">
        <f t="shared" ca="1" si="38"/>
        <v>1.4680443832608579E-4</v>
      </c>
      <c r="AR83">
        <f t="shared" ca="1" si="38"/>
        <v>6.1547926633340533E-5</v>
      </c>
      <c r="AS83">
        <f t="shared" ca="1" si="38"/>
        <v>2.2677149713112361E-4</v>
      </c>
      <c r="AT83">
        <f t="shared" ca="1" si="38"/>
        <v>0</v>
      </c>
      <c r="AU83" t="e">
        <f t="shared" ca="1" si="32"/>
        <v>#DIV/0!</v>
      </c>
      <c r="AW83" t="str">
        <f t="shared" si="39"/>
        <v>2021-26</v>
      </c>
      <c r="AX83">
        <f t="shared" si="40"/>
        <v>0</v>
      </c>
      <c r="AY83">
        <f t="shared" si="40"/>
        <v>0</v>
      </c>
      <c r="AZ83">
        <f t="shared" si="40"/>
        <v>0</v>
      </c>
      <c r="BA83">
        <f t="shared" si="40"/>
        <v>0</v>
      </c>
      <c r="BB83">
        <f t="shared" si="40"/>
        <v>0</v>
      </c>
      <c r="BD83" t="e">
        <f t="shared" si="41"/>
        <v>#DIV/0!</v>
      </c>
      <c r="BE83" t="e">
        <f t="shared" si="41"/>
        <v>#DIV/0!</v>
      </c>
      <c r="BF83" t="e">
        <f t="shared" si="41"/>
        <v>#DIV/0!</v>
      </c>
      <c r="BG83" t="e">
        <f t="shared" si="42"/>
        <v>#DIV/0!</v>
      </c>
      <c r="BI83" t="str">
        <f t="shared" si="43"/>
        <v>2021-26</v>
      </c>
      <c r="BJ83" t="e">
        <f t="shared" ca="1" si="44"/>
        <v>#DIV/0!</v>
      </c>
      <c r="BK83" t="e">
        <f t="shared" ca="1" si="44"/>
        <v>#DIV/0!</v>
      </c>
      <c r="BL83" t="e">
        <f t="shared" ca="1" si="44"/>
        <v>#DIV/0!</v>
      </c>
      <c r="BM83" t="e">
        <f t="shared" ca="1" si="44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4"/>
        <v>2021-27</v>
      </c>
      <c r="N84">
        <f t="shared" si="33"/>
        <v>907</v>
      </c>
      <c r="O84">
        <f t="shared" si="33"/>
        <v>132</v>
      </c>
      <c r="P84">
        <f t="shared" si="33"/>
        <v>683</v>
      </c>
      <c r="Q84">
        <f t="shared" si="33"/>
        <v>0</v>
      </c>
      <c r="R84">
        <f t="shared" si="33"/>
        <v>0</v>
      </c>
      <c r="U84" t="str">
        <f t="shared" si="35"/>
        <v>2021-27</v>
      </c>
      <c r="V84">
        <f t="shared" si="45"/>
        <v>3749</v>
      </c>
      <c r="W84">
        <f t="shared" si="45"/>
        <v>622</v>
      </c>
      <c r="X84">
        <f t="shared" si="45"/>
        <v>2679</v>
      </c>
      <c r="Y84">
        <f t="shared" si="45"/>
        <v>0</v>
      </c>
      <c r="Z84">
        <f t="shared" si="45"/>
        <v>0</v>
      </c>
      <c r="AC84">
        <f t="shared" si="30"/>
        <v>1.712437716450145E-4</v>
      </c>
      <c r="AD84">
        <f t="shared" si="30"/>
        <v>8.8064463187052924E-5</v>
      </c>
      <c r="AE84">
        <f t="shared" si="30"/>
        <v>2.2003702936479531E-4</v>
      </c>
      <c r="AF84">
        <f t="shared" si="30"/>
        <v>0</v>
      </c>
      <c r="AG84">
        <f t="shared" si="30"/>
        <v>0</v>
      </c>
      <c r="AI84" t="str">
        <f t="shared" si="36"/>
        <v>2021-27</v>
      </c>
      <c r="AJ84">
        <f t="shared" si="31"/>
        <v>1.7127310151554857E-4</v>
      </c>
      <c r="AK84">
        <f t="shared" si="31"/>
        <v>8.8072219276635891E-5</v>
      </c>
      <c r="AL84">
        <f t="shared" si="31"/>
        <v>2.2008545720319364E-4</v>
      </c>
      <c r="AM84">
        <f t="shared" si="31"/>
        <v>0</v>
      </c>
      <c r="AN84">
        <f t="shared" si="31"/>
        <v>0</v>
      </c>
      <c r="AP84" t="str">
        <f t="shared" si="37"/>
        <v>2021-27</v>
      </c>
      <c r="AQ84">
        <f t="shared" ca="1" si="38"/>
        <v>1.5636304245889867E-4</v>
      </c>
      <c r="AR84">
        <f t="shared" ca="1" si="38"/>
        <v>7.7615838373189524E-5</v>
      </c>
      <c r="AS84">
        <f t="shared" ca="1" si="38"/>
        <v>1.9779527919783831E-4</v>
      </c>
      <c r="AT84">
        <f t="shared" ca="1" si="38"/>
        <v>0</v>
      </c>
      <c r="AU84" t="e">
        <f t="shared" ca="1" si="32"/>
        <v>#DIV/0!</v>
      </c>
      <c r="AW84" t="str">
        <f t="shared" si="39"/>
        <v>2021-27</v>
      </c>
      <c r="AX84">
        <f t="shared" si="40"/>
        <v>0</v>
      </c>
      <c r="AY84">
        <f t="shared" si="40"/>
        <v>0</v>
      </c>
      <c r="AZ84">
        <f t="shared" si="40"/>
        <v>0</v>
      </c>
      <c r="BA84">
        <f t="shared" si="40"/>
        <v>0</v>
      </c>
      <c r="BB84">
        <f t="shared" si="40"/>
        <v>0</v>
      </c>
      <c r="BD84" t="e">
        <f t="shared" si="41"/>
        <v>#DIV/0!</v>
      </c>
      <c r="BE84" t="e">
        <f t="shared" si="41"/>
        <v>#DIV/0!</v>
      </c>
      <c r="BF84" t="e">
        <f t="shared" si="41"/>
        <v>#DIV/0!</v>
      </c>
      <c r="BG84" t="e">
        <f t="shared" si="42"/>
        <v>#DIV/0!</v>
      </c>
      <c r="BI84" t="str">
        <f t="shared" si="43"/>
        <v>2021-27</v>
      </c>
      <c r="BJ84" t="e">
        <f t="shared" ca="1" si="44"/>
        <v>#DIV/0!</v>
      </c>
      <c r="BK84" t="e">
        <f t="shared" ca="1" si="44"/>
        <v>#DIV/0!</v>
      </c>
      <c r="BL84" t="e">
        <f t="shared" ca="1" si="44"/>
        <v>#DIV/0!</v>
      </c>
      <c r="BM84" t="e">
        <f t="shared" ca="1" si="44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4"/>
        <v>2021-28</v>
      </c>
      <c r="N85">
        <f t="shared" si="33"/>
        <v>867</v>
      </c>
      <c r="O85">
        <f t="shared" si="33"/>
        <v>115</v>
      </c>
      <c r="P85">
        <f t="shared" si="33"/>
        <v>811</v>
      </c>
      <c r="Q85">
        <f t="shared" si="33"/>
        <v>0</v>
      </c>
      <c r="R85">
        <f t="shared" si="33"/>
        <v>0</v>
      </c>
      <c r="U85" t="str">
        <f t="shared" si="35"/>
        <v>2021-28</v>
      </c>
      <c r="V85">
        <f t="shared" si="45"/>
        <v>4616</v>
      </c>
      <c r="W85">
        <f t="shared" si="45"/>
        <v>737</v>
      </c>
      <c r="X85">
        <f t="shared" si="45"/>
        <v>3490</v>
      </c>
      <c r="Y85">
        <f t="shared" si="45"/>
        <v>0</v>
      </c>
      <c r="Z85">
        <f t="shared" si="45"/>
        <v>0</v>
      </c>
      <c r="AC85">
        <f t="shared" si="30"/>
        <v>1.6710357087032049E-4</v>
      </c>
      <c r="AD85">
        <f t="shared" si="30"/>
        <v>8.8043871878557643E-5</v>
      </c>
      <c r="AE85">
        <f t="shared" si="30"/>
        <v>2.3830715529722134E-4</v>
      </c>
      <c r="AF85">
        <f t="shared" si="30"/>
        <v>0</v>
      </c>
      <c r="AG85">
        <f t="shared" si="30"/>
        <v>0</v>
      </c>
      <c r="AI85" t="str">
        <f t="shared" si="36"/>
        <v>2021-28</v>
      </c>
      <c r="AJ85">
        <f t="shared" si="31"/>
        <v>1.6713149952971094E-4</v>
      </c>
      <c r="AK85">
        <f t="shared" si="31"/>
        <v>8.805162434132277E-5</v>
      </c>
      <c r="AL85">
        <f t="shared" si="31"/>
        <v>2.3836396026294515E-4</v>
      </c>
      <c r="AM85">
        <f t="shared" si="31"/>
        <v>0</v>
      </c>
      <c r="AN85">
        <f t="shared" si="31"/>
        <v>0</v>
      </c>
      <c r="AP85" t="str">
        <f t="shared" si="37"/>
        <v>2021-28</v>
      </c>
      <c r="AQ85">
        <f t="shared" ca="1" si="38"/>
        <v>1.5299126779352051E-4</v>
      </c>
      <c r="AR85">
        <f t="shared" ca="1" si="38"/>
        <v>7.7886673401708682E-5</v>
      </c>
      <c r="AS85" s="2">
        <f t="shared" ca="1" si="38"/>
        <v>2.1489640548194781E-4</v>
      </c>
      <c r="AT85">
        <f t="shared" ca="1" si="38"/>
        <v>0</v>
      </c>
      <c r="AU85" t="e">
        <f t="shared" ca="1" si="32"/>
        <v>#DIV/0!</v>
      </c>
      <c r="AW85" t="str">
        <f t="shared" si="39"/>
        <v>2021-28</v>
      </c>
      <c r="AX85">
        <f t="shared" si="40"/>
        <v>0</v>
      </c>
      <c r="AY85">
        <f t="shared" si="40"/>
        <v>0</v>
      </c>
      <c r="AZ85">
        <f t="shared" si="40"/>
        <v>0</v>
      </c>
      <c r="BA85">
        <f t="shared" si="40"/>
        <v>0</v>
      </c>
      <c r="BB85">
        <f t="shared" si="40"/>
        <v>0</v>
      </c>
      <c r="BD85" t="e">
        <f t="shared" si="41"/>
        <v>#DIV/0!</v>
      </c>
      <c r="BE85" t="e">
        <f t="shared" si="41"/>
        <v>#DIV/0!</v>
      </c>
      <c r="BF85" t="e">
        <f t="shared" si="41"/>
        <v>#DIV/0!</v>
      </c>
      <c r="BG85" t="e">
        <f t="shared" si="42"/>
        <v>#DIV/0!</v>
      </c>
      <c r="BI85" t="str">
        <f t="shared" si="43"/>
        <v>2021-28</v>
      </c>
      <c r="BJ85" t="e">
        <f t="shared" ca="1" si="44"/>
        <v>#DIV/0!</v>
      </c>
      <c r="BK85" t="e">
        <f t="shared" ca="1" si="44"/>
        <v>#DIV/0!</v>
      </c>
      <c r="BL85" t="e">
        <f t="shared" ca="1" si="44"/>
        <v>#DIV/0!</v>
      </c>
      <c r="BM85" t="e">
        <f t="shared" ca="1" si="44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4"/>
        <v>2021-29</v>
      </c>
      <c r="N86">
        <f t="shared" si="33"/>
        <v>828</v>
      </c>
      <c r="O86">
        <f t="shared" si="33"/>
        <v>110</v>
      </c>
      <c r="P86">
        <f t="shared" si="33"/>
        <v>783</v>
      </c>
      <c r="Q86">
        <f t="shared" si="33"/>
        <v>0</v>
      </c>
      <c r="R86">
        <f t="shared" si="33"/>
        <v>0</v>
      </c>
      <c r="U86" t="str">
        <f t="shared" si="35"/>
        <v>2021-29</v>
      </c>
      <c r="V86">
        <f t="shared" si="45"/>
        <v>5444</v>
      </c>
      <c r="W86">
        <f t="shared" si="45"/>
        <v>847</v>
      </c>
      <c r="X86">
        <f t="shared" si="45"/>
        <v>4273</v>
      </c>
      <c r="Y86">
        <f t="shared" si="45"/>
        <v>0</v>
      </c>
      <c r="Z86">
        <f t="shared" si="45"/>
        <v>0</v>
      </c>
      <c r="AC86">
        <f t="shared" si="30"/>
        <v>1.6413187322041802E-4</v>
      </c>
      <c r="AD86">
        <f t="shared" si="30"/>
        <v>1.0142081339492342E-4</v>
      </c>
      <c r="AE86">
        <f t="shared" si="30"/>
        <v>2.078788472520567E-4</v>
      </c>
      <c r="AF86">
        <f t="shared" si="30"/>
        <v>0</v>
      </c>
      <c r="AG86">
        <f t="shared" si="30"/>
        <v>0</v>
      </c>
      <c r="AI86" t="str">
        <f t="shared" si="36"/>
        <v>2021-29</v>
      </c>
      <c r="AJ86">
        <f t="shared" si="31"/>
        <v>1.641588172831889E-4</v>
      </c>
      <c r="AK86">
        <f t="shared" si="31"/>
        <v>1.0143110070662279E-4</v>
      </c>
      <c r="AL86">
        <f t="shared" si="31"/>
        <v>2.0792207060125342E-4</v>
      </c>
      <c r="AM86">
        <f t="shared" si="31"/>
        <v>0</v>
      </c>
      <c r="AN86">
        <f t="shared" si="31"/>
        <v>0</v>
      </c>
      <c r="AP86" t="str">
        <f t="shared" si="37"/>
        <v>2021-29</v>
      </c>
      <c r="AQ86">
        <f t="shared" ca="1" si="38"/>
        <v>1.5067317229394776E-4</v>
      </c>
      <c r="AR86">
        <f t="shared" ca="1" si="38"/>
        <v>9.0055717703343388E-5</v>
      </c>
      <c r="AS86">
        <f t="shared" ca="1" si="38"/>
        <v>1.8804125169483713E-4</v>
      </c>
      <c r="AT86">
        <f t="shared" ca="1" si="38"/>
        <v>0</v>
      </c>
      <c r="AU86" t="e">
        <f t="shared" ca="1" si="32"/>
        <v>#DIV/0!</v>
      </c>
      <c r="AW86" t="str">
        <f t="shared" si="39"/>
        <v>2021-29</v>
      </c>
      <c r="AX86">
        <f t="shared" si="40"/>
        <v>0</v>
      </c>
      <c r="AY86">
        <f t="shared" si="40"/>
        <v>0</v>
      </c>
      <c r="AZ86">
        <f t="shared" si="40"/>
        <v>0</v>
      </c>
      <c r="BA86">
        <f t="shared" si="40"/>
        <v>0</v>
      </c>
      <c r="BB86">
        <f t="shared" si="40"/>
        <v>0</v>
      </c>
      <c r="BD86" t="e">
        <f t="shared" si="41"/>
        <v>#DIV/0!</v>
      </c>
      <c r="BE86" t="e">
        <f t="shared" si="41"/>
        <v>#DIV/0!</v>
      </c>
      <c r="BF86" t="e">
        <f t="shared" si="41"/>
        <v>#DIV/0!</v>
      </c>
      <c r="BG86" t="e">
        <f t="shared" si="42"/>
        <v>#DIV/0!</v>
      </c>
      <c r="BI86" t="str">
        <f t="shared" si="43"/>
        <v>2021-29</v>
      </c>
      <c r="BJ86" t="e">
        <f t="shared" ca="1" si="44"/>
        <v>#DIV/0!</v>
      </c>
      <c r="BK86" t="e">
        <f t="shared" ca="1" si="44"/>
        <v>#DIV/0!</v>
      </c>
      <c r="BL86" t="e">
        <f t="shared" ca="1" si="44"/>
        <v>#DIV/0!</v>
      </c>
      <c r="BM86" t="e">
        <f t="shared" ca="1" si="44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4"/>
        <v>2021-30</v>
      </c>
      <c r="N87">
        <f t="shared" si="33"/>
        <v>839</v>
      </c>
      <c r="O87">
        <f t="shared" si="33"/>
        <v>92</v>
      </c>
      <c r="P87">
        <f t="shared" si="33"/>
        <v>892</v>
      </c>
      <c r="Q87">
        <f t="shared" si="33"/>
        <v>0</v>
      </c>
      <c r="R87">
        <f t="shared" si="33"/>
        <v>0</v>
      </c>
      <c r="U87" t="str">
        <f t="shared" si="35"/>
        <v>2021-30</v>
      </c>
      <c r="V87">
        <f t="shared" si="45"/>
        <v>6283</v>
      </c>
      <c r="W87">
        <f t="shared" si="45"/>
        <v>939</v>
      </c>
      <c r="X87">
        <f t="shared" si="45"/>
        <v>5165</v>
      </c>
      <c r="Y87">
        <f t="shared" si="45"/>
        <v>0</v>
      </c>
      <c r="Z87">
        <f t="shared" si="45"/>
        <v>0</v>
      </c>
      <c r="AC87">
        <f t="shared" si="30"/>
        <v>1.7014994083284238E-4</v>
      </c>
      <c r="AD87">
        <f t="shared" si="30"/>
        <v>1.0527291430899202E-4</v>
      </c>
      <c r="AE87">
        <f t="shared" si="30"/>
        <v>2.181283753959996E-4</v>
      </c>
      <c r="AF87">
        <f t="shared" si="30"/>
        <v>0</v>
      </c>
      <c r="AG87">
        <f t="shared" si="30"/>
        <v>0</v>
      </c>
      <c r="AI87" t="str">
        <f t="shared" si="36"/>
        <v>2021-30</v>
      </c>
      <c r="AJ87">
        <f t="shared" si="31"/>
        <v>1.7017889717281222E-4</v>
      </c>
      <c r="AK87">
        <f t="shared" si="31"/>
        <v>1.0528399795961111E-4</v>
      </c>
      <c r="AL87">
        <f t="shared" si="31"/>
        <v>2.1817596663045372E-4</v>
      </c>
      <c r="AM87">
        <f t="shared" si="31"/>
        <v>0</v>
      </c>
      <c r="AN87">
        <f t="shared" si="31"/>
        <v>0</v>
      </c>
      <c r="AP87" t="str">
        <f t="shared" si="37"/>
        <v>2021-30</v>
      </c>
      <c r="AQ87">
        <f t="shared" ca="1" si="38"/>
        <v>1.5661768718617505E-4</v>
      </c>
      <c r="AR87">
        <f t="shared" ca="1" si="38"/>
        <v>9.3824636739099884E-5</v>
      </c>
      <c r="AS87">
        <f t="shared" ca="1" si="38"/>
        <v>1.9793538209600739E-4</v>
      </c>
      <c r="AT87">
        <f t="shared" ca="1" si="38"/>
        <v>0</v>
      </c>
      <c r="AU87" t="e">
        <f t="shared" ca="1" si="32"/>
        <v>#DIV/0!</v>
      </c>
      <c r="AW87" t="str">
        <f t="shared" si="39"/>
        <v>2021-30</v>
      </c>
      <c r="AX87">
        <f t="shared" si="40"/>
        <v>0</v>
      </c>
      <c r="AY87">
        <f t="shared" si="40"/>
        <v>0</v>
      </c>
      <c r="AZ87">
        <f t="shared" si="40"/>
        <v>0</v>
      </c>
      <c r="BA87">
        <f t="shared" si="40"/>
        <v>0</v>
      </c>
      <c r="BB87">
        <f t="shared" si="40"/>
        <v>0</v>
      </c>
      <c r="BD87" t="e">
        <f t="shared" si="41"/>
        <v>#DIV/0!</v>
      </c>
      <c r="BE87" t="e">
        <f t="shared" si="41"/>
        <v>#DIV/0!</v>
      </c>
      <c r="BF87" t="e">
        <f t="shared" si="41"/>
        <v>#DIV/0!</v>
      </c>
      <c r="BG87" t="e">
        <f t="shared" si="42"/>
        <v>#DIV/0!</v>
      </c>
      <c r="BI87" t="str">
        <f t="shared" si="43"/>
        <v>2021-30</v>
      </c>
      <c r="BJ87" t="e">
        <f t="shared" ca="1" si="44"/>
        <v>#DIV/0!</v>
      </c>
      <c r="BK87" t="e">
        <f t="shared" ca="1" si="44"/>
        <v>#DIV/0!</v>
      </c>
      <c r="BL87" t="e">
        <f t="shared" ca="1" si="44"/>
        <v>#DIV/0!</v>
      </c>
      <c r="BM87" t="e">
        <f t="shared" ca="1" si="44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4"/>
        <v>2021-31</v>
      </c>
      <c r="N88">
        <f t="shared" si="33"/>
        <v>770</v>
      </c>
      <c r="O88">
        <f t="shared" si="33"/>
        <v>77</v>
      </c>
      <c r="P88">
        <f t="shared" si="33"/>
        <v>792</v>
      </c>
      <c r="Q88">
        <f t="shared" si="33"/>
        <v>0</v>
      </c>
      <c r="R88">
        <f t="shared" si="33"/>
        <v>0</v>
      </c>
      <c r="U88" t="str">
        <f t="shared" si="35"/>
        <v>2021-31</v>
      </c>
      <c r="V88">
        <f t="shared" si="45"/>
        <v>7053</v>
      </c>
      <c r="W88">
        <f t="shared" si="45"/>
        <v>1016</v>
      </c>
      <c r="X88">
        <f t="shared" si="45"/>
        <v>5957</v>
      </c>
      <c r="Y88">
        <f t="shared" si="45"/>
        <v>0</v>
      </c>
      <c r="Z88">
        <f t="shared" si="45"/>
        <v>0</v>
      </c>
      <c r="AC88">
        <f t="shared" si="30"/>
        <v>1.5969961539354964E-4</v>
      </c>
      <c r="AD88">
        <f t="shared" si="30"/>
        <v>1.0152551982384663E-4</v>
      </c>
      <c r="AE88">
        <f t="shared" si="30"/>
        <v>1.8365724178823716E-4</v>
      </c>
      <c r="AF88">
        <f t="shared" si="30"/>
        <v>0</v>
      </c>
      <c r="AG88">
        <f t="shared" si="30"/>
        <v>0</v>
      </c>
      <c r="AI88" t="str">
        <f t="shared" si="36"/>
        <v>2021-31</v>
      </c>
      <c r="AJ88">
        <f t="shared" si="31"/>
        <v>1.5972512377385894E-4</v>
      </c>
      <c r="AK88">
        <f t="shared" si="31"/>
        <v>1.0153582838890573E-4</v>
      </c>
      <c r="AL88">
        <f t="shared" si="31"/>
        <v>1.8369097848312048E-4</v>
      </c>
      <c r="AM88">
        <f t="shared" si="31"/>
        <v>0</v>
      </c>
      <c r="AN88">
        <f t="shared" si="31"/>
        <v>0</v>
      </c>
      <c r="AP88" t="str">
        <f t="shared" si="37"/>
        <v>2021-31</v>
      </c>
      <c r="AQ88">
        <f t="shared" ca="1" si="38"/>
        <v>1.4739125561224204E-4</v>
      </c>
      <c r="AR88">
        <f t="shared" ca="1" si="38"/>
        <v>9.0821403750865264E-5</v>
      </c>
      <c r="AS88">
        <f t="shared" ca="1" si="38"/>
        <v>1.6717384664754394E-4</v>
      </c>
      <c r="AT88">
        <f t="shared" ca="1" si="38"/>
        <v>0</v>
      </c>
      <c r="AU88" t="e">
        <f t="shared" ca="1" si="32"/>
        <v>#DIV/0!</v>
      </c>
      <c r="AW88" t="str">
        <f t="shared" si="39"/>
        <v>2021-31</v>
      </c>
      <c r="AX88">
        <f t="shared" si="40"/>
        <v>0</v>
      </c>
      <c r="AY88">
        <f t="shared" si="40"/>
        <v>0</v>
      </c>
      <c r="AZ88">
        <f t="shared" si="40"/>
        <v>0</v>
      </c>
      <c r="BA88">
        <f t="shared" si="40"/>
        <v>0</v>
      </c>
      <c r="BB88">
        <f t="shared" si="40"/>
        <v>0</v>
      </c>
      <c r="BD88" t="e">
        <f t="shared" si="41"/>
        <v>#DIV/0!</v>
      </c>
      <c r="BE88" t="e">
        <f t="shared" si="41"/>
        <v>#DIV/0!</v>
      </c>
      <c r="BF88" t="e">
        <f t="shared" si="41"/>
        <v>#DIV/0!</v>
      </c>
      <c r="BG88" t="e">
        <f t="shared" si="42"/>
        <v>#DIV/0!</v>
      </c>
      <c r="BI88" t="str">
        <f t="shared" si="43"/>
        <v>2021-31</v>
      </c>
      <c r="BJ88" t="e">
        <f t="shared" ca="1" si="44"/>
        <v>#DIV/0!</v>
      </c>
      <c r="BK88" t="e">
        <f t="shared" ca="1" si="44"/>
        <v>#DIV/0!</v>
      </c>
      <c r="BL88" t="e">
        <f t="shared" ca="1" si="44"/>
        <v>#DIV/0!</v>
      </c>
      <c r="BM88" t="e">
        <f t="shared" ca="1" si="44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4"/>
        <v>2021-32</v>
      </c>
      <c r="N89">
        <f t="shared" si="33"/>
        <v>803</v>
      </c>
      <c r="O89">
        <f t="shared" si="33"/>
        <v>82</v>
      </c>
      <c r="P89">
        <f t="shared" si="33"/>
        <v>880</v>
      </c>
      <c r="Q89">
        <f t="shared" si="33"/>
        <v>0</v>
      </c>
      <c r="R89">
        <f t="shared" si="33"/>
        <v>0</v>
      </c>
      <c r="U89" t="str">
        <f t="shared" si="35"/>
        <v>2021-32</v>
      </c>
      <c r="V89">
        <f t="shared" si="45"/>
        <v>7856</v>
      </c>
      <c r="W89">
        <f t="shared" si="45"/>
        <v>1098</v>
      </c>
      <c r="X89">
        <f t="shared" si="45"/>
        <v>6837</v>
      </c>
      <c r="Y89">
        <f t="shared" si="45"/>
        <v>0</v>
      </c>
      <c r="Z89">
        <f t="shared" si="45"/>
        <v>0</v>
      </c>
      <c r="AC89">
        <f t="shared" si="30"/>
        <v>1.6931066102635154E-4</v>
      </c>
      <c r="AD89">
        <f t="shared" si="30"/>
        <v>1.291448406636155E-4</v>
      </c>
      <c r="AE89">
        <f t="shared" si="30"/>
        <v>1.9499215821309186E-4</v>
      </c>
      <c r="AF89">
        <f t="shared" si="30"/>
        <v>0</v>
      </c>
      <c r="AG89">
        <f t="shared" si="30"/>
        <v>0</v>
      </c>
      <c r="AI89" t="str">
        <f t="shared" si="36"/>
        <v>2021-32</v>
      </c>
      <c r="AJ89">
        <f t="shared" si="31"/>
        <v>1.693393323852226E-4</v>
      </c>
      <c r="AK89">
        <f t="shared" si="31"/>
        <v>1.2916152138726713E-4</v>
      </c>
      <c r="AL89">
        <f t="shared" si="31"/>
        <v>1.9503018818842183E-4</v>
      </c>
      <c r="AM89">
        <f t="shared" si="31"/>
        <v>0</v>
      </c>
      <c r="AN89">
        <f t="shared" si="31"/>
        <v>0</v>
      </c>
      <c r="AP89" t="str">
        <f t="shared" si="37"/>
        <v>2021-32</v>
      </c>
      <c r="AQ89">
        <f t="shared" ca="1" si="38"/>
        <v>1.5668221854106995E-4</v>
      </c>
      <c r="AR89">
        <f t="shared" ca="1" si="38"/>
        <v>1.1596219193625958E-4</v>
      </c>
      <c r="AS89">
        <f t="shared" ca="1" si="38"/>
        <v>1.7805178461006223E-4</v>
      </c>
      <c r="AT89">
        <f t="shared" ca="1" si="38"/>
        <v>0</v>
      </c>
      <c r="AU89" t="e">
        <f t="shared" ca="1" si="32"/>
        <v>#DIV/0!</v>
      </c>
      <c r="AW89" t="str">
        <f t="shared" si="39"/>
        <v>2021-32</v>
      </c>
      <c r="AX89">
        <f t="shared" si="40"/>
        <v>0</v>
      </c>
      <c r="AY89">
        <f t="shared" si="40"/>
        <v>0</v>
      </c>
      <c r="AZ89">
        <f t="shared" si="40"/>
        <v>0</v>
      </c>
      <c r="BA89">
        <f t="shared" si="40"/>
        <v>0</v>
      </c>
      <c r="BB89">
        <f t="shared" si="40"/>
        <v>0</v>
      </c>
      <c r="BD89" t="e">
        <f t="shared" si="41"/>
        <v>#DIV/0!</v>
      </c>
      <c r="BE89" t="e">
        <f t="shared" si="41"/>
        <v>#DIV/0!</v>
      </c>
      <c r="BF89" t="e">
        <f t="shared" si="41"/>
        <v>#DIV/0!</v>
      </c>
      <c r="BG89" t="e">
        <f t="shared" si="42"/>
        <v>#DIV/0!</v>
      </c>
      <c r="BI89" t="str">
        <f t="shared" si="43"/>
        <v>2021-32</v>
      </c>
      <c r="BJ89" t="e">
        <f t="shared" ca="1" si="44"/>
        <v>#DIV/0!</v>
      </c>
      <c r="BK89" t="e">
        <f t="shared" ca="1" si="44"/>
        <v>#DIV/0!</v>
      </c>
      <c r="BL89" t="e">
        <f t="shared" ca="1" si="44"/>
        <v>#DIV/0!</v>
      </c>
      <c r="BM89" t="e">
        <f t="shared" ca="1" si="44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4"/>
        <v>2021-33</v>
      </c>
      <c r="N90">
        <f t="shared" si="33"/>
        <v>786</v>
      </c>
      <c r="O90">
        <f t="shared" si="33"/>
        <v>68</v>
      </c>
      <c r="P90">
        <f t="shared" si="33"/>
        <v>877</v>
      </c>
      <c r="Q90">
        <f t="shared" si="33"/>
        <v>0</v>
      </c>
      <c r="R90">
        <f t="shared" si="33"/>
        <v>0</v>
      </c>
      <c r="U90" t="str">
        <f t="shared" si="35"/>
        <v>2021-33</v>
      </c>
      <c r="V90">
        <f t="shared" si="45"/>
        <v>8642</v>
      </c>
      <c r="W90">
        <f t="shared" si="45"/>
        <v>1166</v>
      </c>
      <c r="X90">
        <f t="shared" si="45"/>
        <v>7714</v>
      </c>
      <c r="Y90">
        <f t="shared" si="45"/>
        <v>0</v>
      </c>
      <c r="Z90">
        <f t="shared" si="45"/>
        <v>0</v>
      </c>
      <c r="AC90">
        <f t="shared" si="30"/>
        <v>1.6755474947367343E-4</v>
      </c>
      <c r="AD90">
        <f t="shared" si="30"/>
        <v>1.4200867088237504E-4</v>
      </c>
      <c r="AE90">
        <f t="shared" si="30"/>
        <v>1.8584150495595006E-4</v>
      </c>
      <c r="AF90">
        <f t="shared" si="30"/>
        <v>0</v>
      </c>
      <c r="AG90">
        <f t="shared" si="30"/>
        <v>0</v>
      </c>
      <c r="AI90" t="str">
        <f t="shared" si="36"/>
        <v>2021-33</v>
      </c>
      <c r="AJ90">
        <f t="shared" si="31"/>
        <v>1.67582829164719E-4</v>
      </c>
      <c r="AK90">
        <f t="shared" si="31"/>
        <v>1.4202884044804673E-4</v>
      </c>
      <c r="AL90">
        <f t="shared" si="31"/>
        <v>1.8587604897564734E-4</v>
      </c>
      <c r="AM90">
        <f t="shared" si="31"/>
        <v>0</v>
      </c>
      <c r="AN90">
        <f t="shared" si="31"/>
        <v>0</v>
      </c>
      <c r="AP90" t="str">
        <f t="shared" si="37"/>
        <v>2021-33</v>
      </c>
      <c r="AQ90">
        <f t="shared" ca="1" si="38"/>
        <v>1.5547292557575201E-4</v>
      </c>
      <c r="AR90">
        <f t="shared" ca="1" si="38"/>
        <v>1.2798945081129727E-4</v>
      </c>
      <c r="AS90">
        <f t="shared" ca="1" si="38"/>
        <v>1.7022835667697758E-4</v>
      </c>
      <c r="AT90">
        <f t="shared" ca="1" si="38"/>
        <v>0</v>
      </c>
      <c r="AU90" t="e">
        <f t="shared" ca="1" si="32"/>
        <v>#DIV/0!</v>
      </c>
      <c r="AW90" t="str">
        <f t="shared" si="39"/>
        <v>2021-33</v>
      </c>
      <c r="AX90">
        <f t="shared" si="40"/>
        <v>0</v>
      </c>
      <c r="AY90">
        <f t="shared" si="40"/>
        <v>0</v>
      </c>
      <c r="AZ90">
        <f t="shared" si="40"/>
        <v>0</v>
      </c>
      <c r="BA90">
        <f t="shared" si="40"/>
        <v>0</v>
      </c>
      <c r="BB90">
        <f t="shared" si="40"/>
        <v>0</v>
      </c>
      <c r="BD90" t="e">
        <f t="shared" si="41"/>
        <v>#DIV/0!</v>
      </c>
      <c r="BE90" t="e">
        <f t="shared" si="41"/>
        <v>#DIV/0!</v>
      </c>
      <c r="BF90" t="e">
        <f t="shared" si="41"/>
        <v>#DIV/0!</v>
      </c>
      <c r="BG90" t="e">
        <f t="shared" si="42"/>
        <v>#DIV/0!</v>
      </c>
      <c r="BI90" t="str">
        <f t="shared" si="43"/>
        <v>2021-33</v>
      </c>
      <c r="BJ90" t="e">
        <f t="shared" ca="1" si="44"/>
        <v>#DIV/0!</v>
      </c>
      <c r="BK90" t="e">
        <f t="shared" ca="1" si="44"/>
        <v>#DIV/0!</v>
      </c>
      <c r="BL90" t="e">
        <f t="shared" ca="1" si="44"/>
        <v>#DIV/0!</v>
      </c>
      <c r="BM90" t="e">
        <f t="shared" ca="1" si="44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4"/>
        <v>2021-34</v>
      </c>
      <c r="N91">
        <f t="shared" si="33"/>
        <v>716</v>
      </c>
      <c r="O91">
        <f t="shared" si="33"/>
        <v>73</v>
      </c>
      <c r="P91">
        <f t="shared" si="33"/>
        <v>904</v>
      </c>
      <c r="Q91">
        <f t="shared" si="33"/>
        <v>0</v>
      </c>
      <c r="R91">
        <f t="shared" si="33"/>
        <v>0</v>
      </c>
      <c r="U91" t="str">
        <f t="shared" si="35"/>
        <v>2021-34</v>
      </c>
      <c r="V91">
        <f t="shared" si="45"/>
        <v>9358</v>
      </c>
      <c r="W91">
        <f t="shared" si="45"/>
        <v>1239</v>
      </c>
      <c r="X91">
        <f t="shared" si="45"/>
        <v>8618</v>
      </c>
      <c r="Y91">
        <f t="shared" si="45"/>
        <v>0</v>
      </c>
      <c r="Z91">
        <f t="shared" si="45"/>
        <v>0</v>
      </c>
      <c r="AC91">
        <f t="shared" si="30"/>
        <v>1.5404272878518591E-4</v>
      </c>
      <c r="AD91">
        <f t="shared" si="30"/>
        <v>2.1862309378631239E-4</v>
      </c>
      <c r="AE91">
        <f t="shared" si="30"/>
        <v>1.8429399295360888E-4</v>
      </c>
      <c r="AF91">
        <f t="shared" si="30"/>
        <v>0</v>
      </c>
      <c r="AG91">
        <f t="shared" si="30"/>
        <v>0</v>
      </c>
      <c r="AI91" t="str">
        <f t="shared" si="36"/>
        <v>2021-34</v>
      </c>
      <c r="AJ91">
        <f t="shared" si="31"/>
        <v>1.54066461908062E-4</v>
      </c>
      <c r="AK91">
        <f t="shared" si="31"/>
        <v>2.1867090116632561E-4</v>
      </c>
      <c r="AL91">
        <f t="shared" si="31"/>
        <v>1.8432796401189291E-4</v>
      </c>
      <c r="AM91">
        <f t="shared" si="31"/>
        <v>0</v>
      </c>
      <c r="AN91">
        <f t="shared" si="31"/>
        <v>0</v>
      </c>
      <c r="AP91" t="str">
        <f t="shared" si="37"/>
        <v>2021-34</v>
      </c>
      <c r="AQ91">
        <f t="shared" ca="1" si="38"/>
        <v>1.4331668230285147E-4</v>
      </c>
      <c r="AR91">
        <f t="shared" ca="1" si="38"/>
        <v>1.9778939366031452E-4</v>
      </c>
      <c r="AS91">
        <f t="shared" ca="1" si="38"/>
        <v>1.6934160958161694E-4</v>
      </c>
      <c r="AT91">
        <f t="shared" ca="1" si="38"/>
        <v>0</v>
      </c>
      <c r="AU91" t="e">
        <f t="shared" ca="1" si="32"/>
        <v>#DIV/0!</v>
      </c>
      <c r="AW91" t="str">
        <f t="shared" si="39"/>
        <v>2021-34</v>
      </c>
      <c r="AX91">
        <f t="shared" si="40"/>
        <v>0</v>
      </c>
      <c r="AY91">
        <f t="shared" si="40"/>
        <v>0</v>
      </c>
      <c r="AZ91">
        <f t="shared" si="40"/>
        <v>0</v>
      </c>
      <c r="BA91">
        <f t="shared" si="40"/>
        <v>0</v>
      </c>
      <c r="BB91">
        <f t="shared" si="40"/>
        <v>0</v>
      </c>
      <c r="BD91" t="e">
        <f t="shared" si="41"/>
        <v>#DIV/0!</v>
      </c>
      <c r="BE91" t="e">
        <f t="shared" si="41"/>
        <v>#DIV/0!</v>
      </c>
      <c r="BF91" t="e">
        <f t="shared" si="41"/>
        <v>#DIV/0!</v>
      </c>
      <c r="BG91" t="e">
        <f t="shared" si="42"/>
        <v>#DIV/0!</v>
      </c>
      <c r="BI91" t="str">
        <f t="shared" si="43"/>
        <v>2021-34</v>
      </c>
      <c r="BJ91" t="e">
        <f t="shared" ca="1" si="44"/>
        <v>#DIV/0!</v>
      </c>
      <c r="BK91" t="e">
        <f t="shared" ca="1" si="44"/>
        <v>#DIV/0!</v>
      </c>
      <c r="BL91" t="e">
        <f t="shared" ca="1" si="44"/>
        <v>#DIV/0!</v>
      </c>
      <c r="BM91" t="e">
        <f t="shared" ca="1" si="44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4"/>
        <v>2021-35</v>
      </c>
      <c r="N92">
        <f t="shared" si="33"/>
        <v>724</v>
      </c>
      <c r="O92">
        <f t="shared" si="33"/>
        <v>50</v>
      </c>
      <c r="P92">
        <f t="shared" si="33"/>
        <v>915</v>
      </c>
      <c r="Q92">
        <f t="shared" si="33"/>
        <v>0</v>
      </c>
      <c r="R92">
        <f t="shared" si="33"/>
        <v>0</v>
      </c>
      <c r="U92" t="str">
        <f t="shared" si="35"/>
        <v>2021-35</v>
      </c>
      <c r="V92">
        <f t="shared" si="45"/>
        <v>10082</v>
      </c>
      <c r="W92">
        <f t="shared" si="45"/>
        <v>1289</v>
      </c>
      <c r="X92">
        <f t="shared" si="45"/>
        <v>9533</v>
      </c>
      <c r="Y92">
        <f t="shared" si="45"/>
        <v>0</v>
      </c>
      <c r="Z92">
        <f t="shared" si="45"/>
        <v>0</v>
      </c>
      <c r="AC92">
        <f t="shared" si="30"/>
        <v>1.5716785266165062E-4</v>
      </c>
      <c r="AD92">
        <f t="shared" si="30"/>
        <v>2.2532266205205854E-4</v>
      </c>
      <c r="AE92">
        <f t="shared" si="30"/>
        <v>1.8093692103892992E-4</v>
      </c>
      <c r="AF92">
        <f t="shared" si="30"/>
        <v>0</v>
      </c>
      <c r="AG92">
        <f t="shared" si="30"/>
        <v>0</v>
      </c>
      <c r="AI92" t="str">
        <f t="shared" si="36"/>
        <v>2021-35</v>
      </c>
      <c r="AJ92">
        <f t="shared" si="31"/>
        <v>1.5719255860219251E-4</v>
      </c>
      <c r="AK92">
        <f t="shared" si="31"/>
        <v>2.2537344475024619E-4</v>
      </c>
      <c r="AL92">
        <f t="shared" si="31"/>
        <v>1.8096966562680292E-4</v>
      </c>
      <c r="AM92">
        <f t="shared" si="31"/>
        <v>0</v>
      </c>
      <c r="AN92">
        <f t="shared" si="31"/>
        <v>0</v>
      </c>
      <c r="AP92" t="str">
        <f t="shared" si="37"/>
        <v>2021-35</v>
      </c>
      <c r="AQ92">
        <f t="shared" ca="1" si="38"/>
        <v>1.4661689012641517E-4</v>
      </c>
      <c r="AR92">
        <f t="shared" ca="1" si="38"/>
        <v>2.046110656965484E-4</v>
      </c>
      <c r="AS92">
        <f t="shared" ca="1" si="38"/>
        <v>1.6677932979662792E-4</v>
      </c>
      <c r="AT92">
        <f t="shared" ca="1" si="38"/>
        <v>0</v>
      </c>
      <c r="AU92" t="e">
        <f t="shared" ca="1" si="32"/>
        <v>#DIV/0!</v>
      </c>
      <c r="AW92" t="str">
        <f t="shared" si="39"/>
        <v>2021-35</v>
      </c>
      <c r="AX92">
        <f t="shared" si="40"/>
        <v>0</v>
      </c>
      <c r="AY92">
        <f t="shared" si="40"/>
        <v>0</v>
      </c>
      <c r="AZ92">
        <f t="shared" si="40"/>
        <v>0</v>
      </c>
      <c r="BA92">
        <f t="shared" si="40"/>
        <v>0</v>
      </c>
      <c r="BB92">
        <f t="shared" si="40"/>
        <v>0</v>
      </c>
      <c r="BD92" t="e">
        <f t="shared" si="41"/>
        <v>#DIV/0!</v>
      </c>
      <c r="BE92" t="e">
        <f t="shared" si="41"/>
        <v>#DIV/0!</v>
      </c>
      <c r="BF92" t="e">
        <f t="shared" si="41"/>
        <v>#DIV/0!</v>
      </c>
      <c r="BG92" t="e">
        <f t="shared" si="42"/>
        <v>#DIV/0!</v>
      </c>
      <c r="BI92" t="str">
        <f t="shared" si="43"/>
        <v>2021-35</v>
      </c>
      <c r="BJ92" t="e">
        <f t="shared" ca="1" si="44"/>
        <v>#DIV/0!</v>
      </c>
      <c r="BK92" t="e">
        <f t="shared" ca="1" si="44"/>
        <v>#DIV/0!</v>
      </c>
      <c r="BL92" t="e">
        <f t="shared" ca="1" si="44"/>
        <v>#DIV/0!</v>
      </c>
      <c r="BM92" t="e">
        <f t="shared" ca="1" si="44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4"/>
        <v>2021-36</v>
      </c>
      <c r="N93">
        <f t="shared" si="33"/>
        <v>731</v>
      </c>
      <c r="O93">
        <f t="shared" si="33"/>
        <v>55</v>
      </c>
      <c r="P93">
        <f t="shared" si="33"/>
        <v>980</v>
      </c>
      <c r="Q93">
        <f t="shared" si="33"/>
        <v>0</v>
      </c>
      <c r="R93">
        <f t="shared" si="33"/>
        <v>0</v>
      </c>
      <c r="U93" t="str">
        <f t="shared" si="35"/>
        <v>2021-36</v>
      </c>
      <c r="V93">
        <f t="shared" si="45"/>
        <v>10813</v>
      </c>
      <c r="W93">
        <f t="shared" si="45"/>
        <v>1344</v>
      </c>
      <c r="X93">
        <f t="shared" si="45"/>
        <v>10513</v>
      </c>
      <c r="Y93">
        <f t="shared" si="45"/>
        <v>0</v>
      </c>
      <c r="Z93">
        <f t="shared" si="45"/>
        <v>0</v>
      </c>
      <c r="AC93">
        <f t="shared" si="30"/>
        <v>1.5985507639366947E-4</v>
      </c>
      <c r="AD93">
        <f t="shared" si="30"/>
        <v>3.1431804414168316E-4</v>
      </c>
      <c r="AE93">
        <f t="shared" si="30"/>
        <v>1.9081424136249158E-4</v>
      </c>
      <c r="AF93">
        <f t="shared" si="30"/>
        <v>0</v>
      </c>
      <c r="AG93">
        <f t="shared" si="30"/>
        <v>0</v>
      </c>
      <c r="AI93" t="str">
        <f t="shared" si="36"/>
        <v>2021-36</v>
      </c>
      <c r="AJ93">
        <f t="shared" si="31"/>
        <v>1.5988063446513109E-4</v>
      </c>
      <c r="AK93">
        <f t="shared" si="31"/>
        <v>3.1441687362789917E-4</v>
      </c>
      <c r="AL93">
        <f t="shared" si="31"/>
        <v>1.9085065896536972E-4</v>
      </c>
      <c r="AM93">
        <f t="shared" si="31"/>
        <v>0</v>
      </c>
      <c r="AN93">
        <f t="shared" si="31"/>
        <v>0</v>
      </c>
      <c r="AP93" t="str">
        <f t="shared" si="37"/>
        <v>2021-36</v>
      </c>
      <c r="AQ93">
        <f t="shared" ca="1" si="38"/>
        <v>1.4952412422589899E-4</v>
      </c>
      <c r="AR93">
        <f t="shared" ca="1" si="38"/>
        <v>2.8651448948792971E-4</v>
      </c>
      <c r="AS93">
        <f t="shared" ca="1" si="38"/>
        <v>1.7643879667904937E-4</v>
      </c>
      <c r="AT93">
        <f t="shared" ca="1" si="38"/>
        <v>0</v>
      </c>
      <c r="AU93" t="e">
        <f t="shared" ca="1" si="32"/>
        <v>#DIV/0!</v>
      </c>
      <c r="AW93" t="str">
        <f t="shared" si="39"/>
        <v>2021-36</v>
      </c>
      <c r="AX93">
        <f t="shared" si="40"/>
        <v>0</v>
      </c>
      <c r="AY93">
        <f t="shared" si="40"/>
        <v>0</v>
      </c>
      <c r="AZ93">
        <f t="shared" si="40"/>
        <v>0</v>
      </c>
      <c r="BA93">
        <f t="shared" si="40"/>
        <v>0</v>
      </c>
      <c r="BB93">
        <f t="shared" si="40"/>
        <v>0</v>
      </c>
      <c r="BD93" t="e">
        <f t="shared" si="41"/>
        <v>#DIV/0!</v>
      </c>
      <c r="BE93" t="e">
        <f t="shared" si="41"/>
        <v>#DIV/0!</v>
      </c>
      <c r="BF93" t="e">
        <f t="shared" si="41"/>
        <v>#DIV/0!</v>
      </c>
      <c r="BG93" t="e">
        <f t="shared" si="42"/>
        <v>#DIV/0!</v>
      </c>
      <c r="BI93" t="str">
        <f t="shared" si="43"/>
        <v>2021-36</v>
      </c>
      <c r="BJ93" t="e">
        <f t="shared" ca="1" si="44"/>
        <v>#DIV/0!</v>
      </c>
      <c r="BK93" t="e">
        <f t="shared" ca="1" si="44"/>
        <v>#DIV/0!</v>
      </c>
      <c r="BL93" t="e">
        <f t="shared" ca="1" si="44"/>
        <v>#DIV/0!</v>
      </c>
      <c r="BM93" t="e">
        <f t="shared" ca="1" si="44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4"/>
        <v>2021-37</v>
      </c>
      <c r="N94">
        <f t="shared" si="33"/>
        <v>789</v>
      </c>
      <c r="O94">
        <f t="shared" si="33"/>
        <v>50</v>
      </c>
      <c r="P94">
        <f t="shared" si="33"/>
        <v>979</v>
      </c>
      <c r="Q94">
        <f t="shared" si="33"/>
        <v>0</v>
      </c>
      <c r="R94">
        <f t="shared" si="33"/>
        <v>0</v>
      </c>
      <c r="U94" t="str">
        <f t="shared" si="35"/>
        <v>2021-37</v>
      </c>
      <c r="V94">
        <f t="shared" si="45"/>
        <v>11602</v>
      </c>
      <c r="W94">
        <f t="shared" si="45"/>
        <v>1394</v>
      </c>
      <c r="X94">
        <f t="shared" si="45"/>
        <v>11492</v>
      </c>
      <c r="Y94">
        <f t="shared" si="45"/>
        <v>0</v>
      </c>
      <c r="Z94">
        <f t="shared" si="45"/>
        <v>0</v>
      </c>
      <c r="AC94">
        <f t="shared" si="30"/>
        <v>1.7352687995150925E-4</v>
      </c>
      <c r="AD94">
        <f t="shared" si="30"/>
        <v>3.3557722638710848E-4</v>
      </c>
      <c r="AE94">
        <f t="shared" si="30"/>
        <v>1.887723817714138E-4</v>
      </c>
      <c r="AF94">
        <f t="shared" si="30"/>
        <v>0</v>
      </c>
      <c r="AG94">
        <f t="shared" si="30"/>
        <v>0</v>
      </c>
      <c r="AI94" t="str">
        <f t="shared" si="36"/>
        <v>2021-37</v>
      </c>
      <c r="AJ94">
        <f t="shared" si="31"/>
        <v>1.735569971913548E-4</v>
      </c>
      <c r="AK94">
        <f t="shared" si="31"/>
        <v>3.3568987941701752E-4</v>
      </c>
      <c r="AL94">
        <f t="shared" si="31"/>
        <v>1.8880802407254284E-4</v>
      </c>
      <c r="AM94">
        <f t="shared" si="31"/>
        <v>0</v>
      </c>
      <c r="AN94">
        <f t="shared" si="31"/>
        <v>0</v>
      </c>
      <c r="AP94" t="str">
        <f t="shared" si="37"/>
        <v>2021-37</v>
      </c>
      <c r="AQ94">
        <f t="shared" ca="1" si="38"/>
        <v>1.6274996945637318E-4</v>
      </c>
      <c r="AR94">
        <f t="shared" ca="1" si="38"/>
        <v>3.0703887283928385E-4</v>
      </c>
      <c r="AS94">
        <f t="shared" ca="1" si="38"/>
        <v>1.7509947893934455E-4</v>
      </c>
      <c r="AT94">
        <f t="shared" ca="1" si="38"/>
        <v>0</v>
      </c>
      <c r="AU94" t="e">
        <f t="shared" ca="1" si="32"/>
        <v>#DIV/0!</v>
      </c>
      <c r="AW94" t="str">
        <f t="shared" si="39"/>
        <v>2021-37</v>
      </c>
      <c r="AX94">
        <f t="shared" si="40"/>
        <v>0</v>
      </c>
      <c r="AY94">
        <f t="shared" si="40"/>
        <v>0</v>
      </c>
      <c r="AZ94">
        <f t="shared" si="40"/>
        <v>0</v>
      </c>
      <c r="BA94">
        <f t="shared" si="40"/>
        <v>0</v>
      </c>
      <c r="BB94">
        <f t="shared" si="40"/>
        <v>0</v>
      </c>
      <c r="BD94" t="e">
        <f t="shared" si="41"/>
        <v>#DIV/0!</v>
      </c>
      <c r="BE94" t="e">
        <f t="shared" si="41"/>
        <v>#DIV/0!</v>
      </c>
      <c r="BF94" t="e">
        <f t="shared" si="41"/>
        <v>#DIV/0!</v>
      </c>
      <c r="BG94" t="e">
        <f t="shared" si="42"/>
        <v>#DIV/0!</v>
      </c>
      <c r="BI94" t="str">
        <f t="shared" si="43"/>
        <v>2021-37</v>
      </c>
      <c r="BJ94" t="e">
        <f t="shared" ca="1" si="44"/>
        <v>#DIV/0!</v>
      </c>
      <c r="BK94" t="e">
        <f t="shared" ca="1" si="44"/>
        <v>#DIV/0!</v>
      </c>
      <c r="BL94" t="e">
        <f t="shared" ca="1" si="44"/>
        <v>#DIV/0!</v>
      </c>
      <c r="BM94" t="e">
        <f t="shared" ca="1" si="44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4"/>
        <v>2021-38</v>
      </c>
      <c r="N95">
        <f t="shared" si="33"/>
        <v>767</v>
      </c>
      <c r="O95">
        <f t="shared" si="33"/>
        <v>52</v>
      </c>
      <c r="P95">
        <f t="shared" si="33"/>
        <v>969</v>
      </c>
      <c r="Q95">
        <f t="shared" si="33"/>
        <v>0</v>
      </c>
      <c r="R95">
        <f t="shared" si="33"/>
        <v>0</v>
      </c>
      <c r="U95" t="str">
        <f t="shared" si="35"/>
        <v>2021-38</v>
      </c>
      <c r="V95">
        <f t="shared" si="45"/>
        <v>12369</v>
      </c>
      <c r="W95">
        <f t="shared" si="45"/>
        <v>1446</v>
      </c>
      <c r="X95">
        <f t="shared" si="45"/>
        <v>12461</v>
      </c>
      <c r="Y95">
        <f t="shared" si="45"/>
        <v>0</v>
      </c>
      <c r="Z95">
        <f t="shared" si="45"/>
        <v>0</v>
      </c>
      <c r="AC95">
        <f t="shared" si="30"/>
        <v>1.6954502691499671E-4</v>
      </c>
      <c r="AD95">
        <f t="shared" si="30"/>
        <v>4.0127481923341079E-4</v>
      </c>
      <c r="AE95">
        <f t="shared" si="30"/>
        <v>1.8539458050888802E-4</v>
      </c>
      <c r="AF95">
        <f t="shared" si="30"/>
        <v>0</v>
      </c>
      <c r="AG95">
        <f t="shared" si="30"/>
        <v>0</v>
      </c>
      <c r="AI95" t="str">
        <f t="shared" si="36"/>
        <v>2021-38</v>
      </c>
      <c r="AJ95">
        <f t="shared" si="31"/>
        <v>1.6957377771197185E-4</v>
      </c>
      <c r="AK95">
        <f t="shared" si="31"/>
        <v>4.0143591074463049E-4</v>
      </c>
      <c r="AL95">
        <f t="shared" si="31"/>
        <v>1.8542895856414824E-4</v>
      </c>
      <c r="AM95">
        <f t="shared" si="31"/>
        <v>0</v>
      </c>
      <c r="AN95">
        <f t="shared" si="31"/>
        <v>0</v>
      </c>
      <c r="AP95" t="str">
        <f t="shared" si="37"/>
        <v>2021-38</v>
      </c>
      <c r="AQ95">
        <f t="shared" ca="1" si="38"/>
        <v>1.5944131492519052E-4</v>
      </c>
      <c r="AR95">
        <f t="shared" ca="1" si="38"/>
        <v>3.6854091115553968E-4</v>
      </c>
      <c r="AS95">
        <f t="shared" ca="1" si="38"/>
        <v>1.7250669259502959E-4</v>
      </c>
      <c r="AT95">
        <f t="shared" ca="1" si="38"/>
        <v>0</v>
      </c>
      <c r="AU95" t="e">
        <f t="shared" ca="1" si="32"/>
        <v>#DIV/0!</v>
      </c>
      <c r="AW95" t="str">
        <f t="shared" si="39"/>
        <v>2021-38</v>
      </c>
      <c r="AX95">
        <f t="shared" ref="AX95:BB110" si="46">IF(ROW()&gt;=$B$2, AQ95+AX94,0)</f>
        <v>0</v>
      </c>
      <c r="AY95">
        <f t="shared" si="46"/>
        <v>0</v>
      </c>
      <c r="AZ95">
        <f t="shared" si="46"/>
        <v>0</v>
      </c>
      <c r="BA95">
        <f t="shared" si="46"/>
        <v>0</v>
      </c>
      <c r="BB95">
        <f t="shared" si="46"/>
        <v>0</v>
      </c>
      <c r="BD95" t="e">
        <f t="shared" si="41"/>
        <v>#DIV/0!</v>
      </c>
      <c r="BE95" t="e">
        <f t="shared" si="41"/>
        <v>#DIV/0!</v>
      </c>
      <c r="BF95" t="e">
        <f t="shared" si="41"/>
        <v>#DIV/0!</v>
      </c>
      <c r="BG95" t="e">
        <f t="shared" si="42"/>
        <v>#DIV/0!</v>
      </c>
      <c r="BI95" t="str">
        <f t="shared" si="43"/>
        <v>2021-38</v>
      </c>
      <c r="BJ95" t="e">
        <f t="shared" ca="1" si="44"/>
        <v>#DIV/0!</v>
      </c>
      <c r="BK95" t="e">
        <f t="shared" ca="1" si="44"/>
        <v>#DIV/0!</v>
      </c>
      <c r="BL95" t="e">
        <f t="shared" ca="1" si="44"/>
        <v>#DIV/0!</v>
      </c>
      <c r="BM95" t="e">
        <f t="shared" ca="1" si="44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4"/>
        <v>2021-39</v>
      </c>
      <c r="N96">
        <f t="shared" si="33"/>
        <v>713</v>
      </c>
      <c r="O96">
        <f t="shared" si="33"/>
        <v>43</v>
      </c>
      <c r="P96">
        <f t="shared" si="33"/>
        <v>1016</v>
      </c>
      <c r="Q96">
        <f t="shared" si="33"/>
        <v>2</v>
      </c>
      <c r="R96">
        <f t="shared" si="33"/>
        <v>0</v>
      </c>
      <c r="U96" t="str">
        <f t="shared" si="35"/>
        <v>2021-39</v>
      </c>
      <c r="V96">
        <f t="shared" si="45"/>
        <v>13082</v>
      </c>
      <c r="W96">
        <f t="shared" si="45"/>
        <v>1489</v>
      </c>
      <c r="X96">
        <f t="shared" si="45"/>
        <v>13477</v>
      </c>
      <c r="Y96">
        <f t="shared" si="45"/>
        <v>2</v>
      </c>
      <c r="Z96">
        <f t="shared" si="45"/>
        <v>0</v>
      </c>
      <c r="AC96">
        <f t="shared" si="30"/>
        <v>1.5827498469416523E-4</v>
      </c>
      <c r="AD96">
        <f t="shared" si="30"/>
        <v>3.7650602409638556E-4</v>
      </c>
      <c r="AE96">
        <f t="shared" si="30"/>
        <v>1.9328950582570004E-4</v>
      </c>
      <c r="AF96">
        <f t="shared" si="30"/>
        <v>6.248047485160887E-4</v>
      </c>
      <c r="AG96">
        <f t="shared" si="30"/>
        <v>0</v>
      </c>
      <c r="AI96" t="str">
        <f t="shared" si="36"/>
        <v>2021-39</v>
      </c>
      <c r="AJ96">
        <f t="shared" si="31"/>
        <v>1.5830003996107704E-4</v>
      </c>
      <c r="AK96">
        <f t="shared" si="31"/>
        <v>3.7664783872775888E-4</v>
      </c>
      <c r="AL96">
        <f t="shared" si="31"/>
        <v>1.933268744838409E-4</v>
      </c>
      <c r="AM96">
        <f t="shared" si="31"/>
        <v>6.2519539391836109E-4</v>
      </c>
      <c r="AN96">
        <f t="shared" si="31"/>
        <v>0</v>
      </c>
      <c r="AP96" t="str">
        <f t="shared" si="37"/>
        <v>2021-39</v>
      </c>
      <c r="AQ96">
        <f t="shared" ca="1" si="38"/>
        <v>1.4924046046401604E-4</v>
      </c>
      <c r="AR96">
        <f t="shared" ca="1" si="38"/>
        <v>3.4707180557415931E-4</v>
      </c>
      <c r="AS96">
        <f t="shared" ca="1" si="38"/>
        <v>1.8041996837068783E-4</v>
      </c>
      <c r="AT96">
        <f t="shared" ca="1" si="38"/>
        <v>6.4432620024794168E-4</v>
      </c>
      <c r="AU96" t="e">
        <f t="shared" ca="1" si="32"/>
        <v>#DIV/0!</v>
      </c>
      <c r="AW96" t="str">
        <f t="shared" si="39"/>
        <v>2021-39</v>
      </c>
      <c r="AX96">
        <f t="shared" si="46"/>
        <v>0</v>
      </c>
      <c r="AY96">
        <f t="shared" si="46"/>
        <v>0</v>
      </c>
      <c r="AZ96">
        <f t="shared" si="46"/>
        <v>0</v>
      </c>
      <c r="BA96">
        <f t="shared" si="46"/>
        <v>0</v>
      </c>
      <c r="BB96">
        <f t="shared" si="46"/>
        <v>0</v>
      </c>
      <c r="BD96" t="e">
        <f t="shared" si="41"/>
        <v>#DIV/0!</v>
      </c>
      <c r="BE96" t="e">
        <f t="shared" si="41"/>
        <v>#DIV/0!</v>
      </c>
      <c r="BF96" t="e">
        <f t="shared" si="41"/>
        <v>#DIV/0!</v>
      </c>
      <c r="BG96" t="e">
        <f t="shared" si="42"/>
        <v>#DIV/0!</v>
      </c>
      <c r="BI96" t="str">
        <f t="shared" si="43"/>
        <v>2021-39</v>
      </c>
      <c r="BJ96" t="e">
        <f t="shared" ca="1" si="44"/>
        <v>#DIV/0!</v>
      </c>
      <c r="BK96" t="e">
        <f t="shared" ca="1" si="44"/>
        <v>#DIV/0!</v>
      </c>
      <c r="BL96" t="e">
        <f t="shared" ca="1" si="44"/>
        <v>#DIV/0!</v>
      </c>
      <c r="BM96" t="e">
        <f t="shared" ca="1" si="44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4"/>
        <v>2021-40</v>
      </c>
      <c r="N97">
        <f t="shared" si="33"/>
        <v>704</v>
      </c>
      <c r="O97">
        <f t="shared" si="33"/>
        <v>45</v>
      </c>
      <c r="P97">
        <f t="shared" si="33"/>
        <v>1043</v>
      </c>
      <c r="Q97">
        <f t="shared" si="33"/>
        <v>1</v>
      </c>
      <c r="R97">
        <f t="shared" si="33"/>
        <v>0</v>
      </c>
      <c r="U97" t="str">
        <f t="shared" si="35"/>
        <v>2021-40</v>
      </c>
      <c r="V97">
        <f t="shared" ref="V97:Z112" si="47">N97+V96</f>
        <v>13786</v>
      </c>
      <c r="W97">
        <f t="shared" si="47"/>
        <v>1534</v>
      </c>
      <c r="X97">
        <f t="shared" si="47"/>
        <v>14520</v>
      </c>
      <c r="Y97">
        <f t="shared" si="47"/>
        <v>3</v>
      </c>
      <c r="Z97">
        <f t="shared" si="47"/>
        <v>0</v>
      </c>
      <c r="AC97">
        <f t="shared" si="30"/>
        <v>1.5677199339597978E-4</v>
      </c>
      <c r="AD97">
        <f t="shared" si="30"/>
        <v>4.4888676083313381E-4</v>
      </c>
      <c r="AE97">
        <f t="shared" si="30"/>
        <v>1.9762089453486333E-4</v>
      </c>
      <c r="AF97">
        <f t="shared" si="30"/>
        <v>1.2214486380847684E-4</v>
      </c>
      <c r="AG97">
        <f t="shared" si="30"/>
        <v>0</v>
      </c>
      <c r="AI97" t="str">
        <f t="shared" si="36"/>
        <v>2021-40</v>
      </c>
      <c r="AJ97">
        <f t="shared" si="31"/>
        <v>1.567965750288132E-4</v>
      </c>
      <c r="AK97">
        <f t="shared" si="31"/>
        <v>4.4908835819588847E-4</v>
      </c>
      <c r="AL97">
        <f t="shared" si="31"/>
        <v>1.9765995691585812E-4</v>
      </c>
      <c r="AM97">
        <f t="shared" si="31"/>
        <v>1.2215978515069735E-4</v>
      </c>
      <c r="AN97">
        <f t="shared" si="31"/>
        <v>0</v>
      </c>
      <c r="AP97" t="str">
        <f t="shared" si="37"/>
        <v>2021-40</v>
      </c>
      <c r="AQ97">
        <f t="shared" ca="1" si="38"/>
        <v>1.4821955725196354E-4</v>
      </c>
      <c r="AR97">
        <f t="shared" ca="1" si="38"/>
        <v>4.153651184533391E-4</v>
      </c>
      <c r="AS97">
        <f t="shared" ca="1" si="38"/>
        <v>1.8504401884810882E-4</v>
      </c>
      <c r="AT97">
        <f t="shared" ca="1" si="38"/>
        <v>1.2572547380032269E-4</v>
      </c>
      <c r="AU97" t="e">
        <f t="shared" ca="1" si="32"/>
        <v>#DIV/0!</v>
      </c>
      <c r="AW97" t="str">
        <f t="shared" si="39"/>
        <v>2021-40</v>
      </c>
      <c r="AX97">
        <f t="shared" si="46"/>
        <v>0</v>
      </c>
      <c r="AY97">
        <f t="shared" si="46"/>
        <v>0</v>
      </c>
      <c r="AZ97">
        <f t="shared" si="46"/>
        <v>0</v>
      </c>
      <c r="BA97">
        <f t="shared" si="46"/>
        <v>0</v>
      </c>
      <c r="BB97">
        <f t="shared" si="46"/>
        <v>0</v>
      </c>
      <c r="BD97" t="e">
        <f t="shared" si="41"/>
        <v>#DIV/0!</v>
      </c>
      <c r="BE97" t="e">
        <f t="shared" si="41"/>
        <v>#DIV/0!</v>
      </c>
      <c r="BF97" t="e">
        <f t="shared" si="41"/>
        <v>#DIV/0!</v>
      </c>
      <c r="BG97" t="e">
        <f t="shared" si="42"/>
        <v>#DIV/0!</v>
      </c>
      <c r="BI97" t="str">
        <f t="shared" si="43"/>
        <v>2021-40</v>
      </c>
      <c r="BJ97" t="e">
        <f t="shared" ca="1" si="44"/>
        <v>#DIV/0!</v>
      </c>
      <c r="BK97" t="e">
        <f t="shared" ca="1" si="44"/>
        <v>#DIV/0!</v>
      </c>
      <c r="BL97" t="e">
        <f t="shared" ca="1" si="44"/>
        <v>#DIV/0!</v>
      </c>
      <c r="BM97" t="e">
        <f t="shared" ca="1" si="44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4"/>
        <v>2021-41</v>
      </c>
      <c r="N98">
        <f t="shared" si="33"/>
        <v>756</v>
      </c>
      <c r="O98">
        <f t="shared" si="33"/>
        <v>43</v>
      </c>
      <c r="P98">
        <f t="shared" si="33"/>
        <v>1061</v>
      </c>
      <c r="Q98">
        <f t="shared" si="33"/>
        <v>6</v>
      </c>
      <c r="R98">
        <f t="shared" si="33"/>
        <v>0</v>
      </c>
      <c r="U98" t="str">
        <f t="shared" si="35"/>
        <v>2021-41</v>
      </c>
      <c r="V98">
        <f t="shared" si="47"/>
        <v>14542</v>
      </c>
      <c r="W98">
        <f t="shared" si="47"/>
        <v>1577</v>
      </c>
      <c r="X98">
        <f t="shared" si="47"/>
        <v>15581</v>
      </c>
      <c r="Y98">
        <f t="shared" si="47"/>
        <v>9</v>
      </c>
      <c r="Z98">
        <f t="shared" si="47"/>
        <v>0</v>
      </c>
      <c r="AC98">
        <f t="shared" si="30"/>
        <v>1.6892375014300424E-4</v>
      </c>
      <c r="AD98">
        <f t="shared" si="30"/>
        <v>4.770410144332642E-4</v>
      </c>
      <c r="AE98">
        <f t="shared" si="30"/>
        <v>2.0064782203502656E-4</v>
      </c>
      <c r="AF98">
        <f t="shared" si="30"/>
        <v>2.7761069726553461E-4</v>
      </c>
      <c r="AG98">
        <f t="shared" si="30"/>
        <v>0</v>
      </c>
      <c r="AI98" t="str">
        <f t="shared" si="36"/>
        <v>2021-41</v>
      </c>
      <c r="AJ98">
        <f t="shared" si="31"/>
        <v>1.6895229059938886E-4</v>
      </c>
      <c r="AK98">
        <f t="shared" si="31"/>
        <v>4.772687002333865E-4</v>
      </c>
      <c r="AL98">
        <f t="shared" si="31"/>
        <v>2.0068809033661899E-4</v>
      </c>
      <c r="AM98">
        <f t="shared" si="31"/>
        <v>2.7768778814987819E-4</v>
      </c>
      <c r="AN98">
        <f t="shared" si="31"/>
        <v>0</v>
      </c>
      <c r="AP98" t="str">
        <f t="shared" si="37"/>
        <v>2021-41</v>
      </c>
      <c r="AQ98">
        <f t="shared" ca="1" si="38"/>
        <v>1.6013874021568138E-4</v>
      </c>
      <c r="AR98">
        <f t="shared" ca="1" si="38"/>
        <v>4.4307326920899894E-4</v>
      </c>
      <c r="AS98">
        <f t="shared" ca="1" si="38"/>
        <v>1.8846987353224803E-4</v>
      </c>
      <c r="AT98">
        <f t="shared" ca="1" si="38"/>
        <v>2.8540186120453836E-4</v>
      </c>
      <c r="AU98" t="e">
        <f t="shared" ca="1" si="32"/>
        <v>#DIV/0!</v>
      </c>
      <c r="AW98" t="str">
        <f t="shared" si="39"/>
        <v>2021-41</v>
      </c>
      <c r="AX98">
        <f t="shared" si="46"/>
        <v>0</v>
      </c>
      <c r="AY98">
        <f t="shared" si="46"/>
        <v>0</v>
      </c>
      <c r="AZ98">
        <f t="shared" si="46"/>
        <v>0</v>
      </c>
      <c r="BA98">
        <f t="shared" si="46"/>
        <v>0</v>
      </c>
      <c r="BB98">
        <f t="shared" si="46"/>
        <v>0</v>
      </c>
      <c r="BD98" t="e">
        <f t="shared" si="41"/>
        <v>#DIV/0!</v>
      </c>
      <c r="BE98" t="e">
        <f t="shared" si="41"/>
        <v>#DIV/0!</v>
      </c>
      <c r="BF98" t="e">
        <f t="shared" si="41"/>
        <v>#DIV/0!</v>
      </c>
      <c r="BG98" t="e">
        <f t="shared" si="42"/>
        <v>#DIV/0!</v>
      </c>
      <c r="BI98" t="str">
        <f t="shared" si="43"/>
        <v>2021-41</v>
      </c>
      <c r="BJ98" t="e">
        <f t="shared" ca="1" si="44"/>
        <v>#DIV/0!</v>
      </c>
      <c r="BK98" t="e">
        <f t="shared" ca="1" si="44"/>
        <v>#DIV/0!</v>
      </c>
      <c r="BL98" t="e">
        <f t="shared" ca="1" si="44"/>
        <v>#DIV/0!</v>
      </c>
      <c r="BM98" t="e">
        <f t="shared" ca="1" si="44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4"/>
        <v>2021-42</v>
      </c>
      <c r="N99">
        <f t="shared" si="33"/>
        <v>822</v>
      </c>
      <c r="O99">
        <f t="shared" si="33"/>
        <v>42</v>
      </c>
      <c r="P99">
        <f t="shared" si="33"/>
        <v>1122</v>
      </c>
      <c r="Q99">
        <f t="shared" si="33"/>
        <v>16</v>
      </c>
      <c r="R99">
        <f t="shared" si="33"/>
        <v>0</v>
      </c>
      <c r="U99" t="str">
        <f t="shared" si="35"/>
        <v>2021-42</v>
      </c>
      <c r="V99">
        <f t="shared" si="47"/>
        <v>15364</v>
      </c>
      <c r="W99">
        <f t="shared" si="47"/>
        <v>1619</v>
      </c>
      <c r="X99">
        <f t="shared" si="47"/>
        <v>16703</v>
      </c>
      <c r="Y99">
        <f t="shared" si="47"/>
        <v>25</v>
      </c>
      <c r="Z99">
        <f t="shared" si="47"/>
        <v>0</v>
      </c>
      <c r="AC99">
        <f t="shared" si="30"/>
        <v>1.8432993713272765E-4</v>
      </c>
      <c r="AD99">
        <f t="shared" si="30"/>
        <v>4.9404789912012423E-4</v>
      </c>
      <c r="AE99">
        <f t="shared" si="30"/>
        <v>2.1228803361492086E-4</v>
      </c>
      <c r="AF99">
        <f t="shared" si="30"/>
        <v>3.6808686850096624E-4</v>
      </c>
      <c r="AG99">
        <f t="shared" si="30"/>
        <v>0</v>
      </c>
      <c r="AI99" t="str">
        <f t="shared" si="36"/>
        <v>2021-42</v>
      </c>
      <c r="AJ99">
        <f t="shared" si="31"/>
        <v>1.8436392144499951E-4</v>
      </c>
      <c r="AK99">
        <f t="shared" si="31"/>
        <v>4.9429211315918766E-4</v>
      </c>
      <c r="AL99">
        <f t="shared" si="31"/>
        <v>2.1233311019093663E-4</v>
      </c>
      <c r="AM99">
        <f t="shared" si="31"/>
        <v>3.6822241049392718E-4</v>
      </c>
      <c r="AN99">
        <f t="shared" si="31"/>
        <v>0</v>
      </c>
      <c r="AP99" t="str">
        <f t="shared" si="37"/>
        <v>2021-42</v>
      </c>
      <c r="AQ99">
        <f t="shared" ca="1" si="38"/>
        <v>1.7521514579852096E-4</v>
      </c>
      <c r="AR99">
        <f t="shared" ca="1" si="38"/>
        <v>4.6058590883668018E-4</v>
      </c>
      <c r="AS99">
        <f t="shared" ca="1" si="38"/>
        <v>2.0003318177390267E-4</v>
      </c>
      <c r="AT99">
        <f t="shared" ca="1" si="38"/>
        <v>3.7793336597308132E-4</v>
      </c>
      <c r="AU99" t="e">
        <f t="shared" ca="1" si="32"/>
        <v>#DIV/0!</v>
      </c>
      <c r="AW99" t="str">
        <f t="shared" si="39"/>
        <v>2021-42</v>
      </c>
      <c r="AX99">
        <f t="shared" si="46"/>
        <v>0</v>
      </c>
      <c r="AY99">
        <f t="shared" si="46"/>
        <v>0</v>
      </c>
      <c r="AZ99">
        <f t="shared" si="46"/>
        <v>0</v>
      </c>
      <c r="BA99">
        <f t="shared" si="46"/>
        <v>0</v>
      </c>
      <c r="BB99">
        <f t="shared" si="46"/>
        <v>0</v>
      </c>
      <c r="BD99" t="e">
        <f t="shared" si="41"/>
        <v>#DIV/0!</v>
      </c>
      <c r="BE99" t="e">
        <f t="shared" si="41"/>
        <v>#DIV/0!</v>
      </c>
      <c r="BF99" t="e">
        <f t="shared" si="41"/>
        <v>#DIV/0!</v>
      </c>
      <c r="BG99" t="e">
        <f t="shared" si="42"/>
        <v>#DIV/0!</v>
      </c>
      <c r="BI99" t="str">
        <f t="shared" si="43"/>
        <v>2021-42</v>
      </c>
      <c r="BJ99" t="e">
        <f t="shared" ca="1" si="44"/>
        <v>#DIV/0!</v>
      </c>
      <c r="BK99" t="e">
        <f t="shared" ca="1" si="44"/>
        <v>#DIV/0!</v>
      </c>
      <c r="BL99" t="e">
        <f t="shared" ca="1" si="44"/>
        <v>#DIV/0!</v>
      </c>
      <c r="BM99" t="e">
        <f t="shared" ca="1" si="44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4"/>
        <v>2021-43</v>
      </c>
      <c r="N100">
        <f t="shared" si="33"/>
        <v>891</v>
      </c>
      <c r="O100">
        <f t="shared" si="33"/>
        <v>50</v>
      </c>
      <c r="P100">
        <f t="shared" si="33"/>
        <v>1224</v>
      </c>
      <c r="Q100">
        <f t="shared" si="33"/>
        <v>41</v>
      </c>
      <c r="R100">
        <f t="shared" si="33"/>
        <v>0</v>
      </c>
      <c r="U100" t="str">
        <f t="shared" si="35"/>
        <v>2021-43</v>
      </c>
      <c r="V100">
        <f t="shared" si="47"/>
        <v>16255</v>
      </c>
      <c r="W100">
        <f t="shared" si="47"/>
        <v>1669</v>
      </c>
      <c r="X100">
        <f t="shared" si="47"/>
        <v>17927</v>
      </c>
      <c r="Y100">
        <f t="shared" si="47"/>
        <v>66</v>
      </c>
      <c r="Z100">
        <f t="shared" si="47"/>
        <v>0</v>
      </c>
      <c r="AC100">
        <f t="shared" si="30"/>
        <v>2.0101341443055223E-4</v>
      </c>
      <c r="AD100">
        <f t="shared" si="30"/>
        <v>5.2347798775061508E-4</v>
      </c>
      <c r="AE100">
        <f t="shared" si="30"/>
        <v>2.3428415567263382E-4</v>
      </c>
      <c r="AF100">
        <f t="shared" si="30"/>
        <v>3.4562697576396206E-4</v>
      </c>
      <c r="AG100">
        <f t="shared" si="30"/>
        <v>0</v>
      </c>
      <c r="AI100" t="str">
        <f t="shared" si="36"/>
        <v>2021-43</v>
      </c>
      <c r="AJ100">
        <f t="shared" si="31"/>
        <v>2.0105382962448139E-4</v>
      </c>
      <c r="AK100">
        <f t="shared" si="31"/>
        <v>5.2375217245053556E-4</v>
      </c>
      <c r="AL100">
        <f t="shared" si="31"/>
        <v>2.3433905867324472E-4</v>
      </c>
      <c r="AM100">
        <f t="shared" si="31"/>
        <v>3.4574647851667184E-4</v>
      </c>
      <c r="AN100">
        <f t="shared" si="31"/>
        <v>0</v>
      </c>
      <c r="AP100" t="str">
        <f t="shared" si="37"/>
        <v>2021-43</v>
      </c>
      <c r="AQ100">
        <f t="shared" ca="1" si="38"/>
        <v>1.9158938396332997E-4</v>
      </c>
      <c r="AR100">
        <f t="shared" ca="1" si="38"/>
        <v>4.8985458077474401E-4</v>
      </c>
      <c r="AS100">
        <f t="shared" ca="1" si="38"/>
        <v>2.2145882222659159E-4</v>
      </c>
      <c r="AT100">
        <f t="shared" ca="1" si="38"/>
        <v>3.5437884080403992E-4</v>
      </c>
      <c r="AU100" t="e">
        <f t="shared" ca="1" si="32"/>
        <v>#DIV/0!</v>
      </c>
      <c r="AW100" t="str">
        <f t="shared" si="39"/>
        <v>2021-43</v>
      </c>
      <c r="AX100">
        <f t="shared" si="46"/>
        <v>0</v>
      </c>
      <c r="AY100">
        <f t="shared" si="46"/>
        <v>0</v>
      </c>
      <c r="AZ100">
        <f t="shared" si="46"/>
        <v>0</v>
      </c>
      <c r="BA100">
        <f t="shared" si="46"/>
        <v>0</v>
      </c>
      <c r="BB100">
        <f t="shared" si="46"/>
        <v>0</v>
      </c>
      <c r="BD100" t="e">
        <f t="shared" si="41"/>
        <v>#DIV/0!</v>
      </c>
      <c r="BE100" t="e">
        <f t="shared" si="41"/>
        <v>#DIV/0!</v>
      </c>
      <c r="BF100" t="e">
        <f t="shared" si="41"/>
        <v>#DIV/0!</v>
      </c>
      <c r="BG100" t="e">
        <f t="shared" si="42"/>
        <v>#DIV/0!</v>
      </c>
      <c r="BI100" t="str">
        <f t="shared" si="43"/>
        <v>2021-43</v>
      </c>
      <c r="BJ100" t="e">
        <f t="shared" ca="1" si="44"/>
        <v>#DIV/0!</v>
      </c>
      <c r="BK100" t="e">
        <f t="shared" ca="1" si="44"/>
        <v>#DIV/0!</v>
      </c>
      <c r="BL100" t="e">
        <f t="shared" ca="1" si="44"/>
        <v>#DIV/0!</v>
      </c>
      <c r="BM100" t="e">
        <f t="shared" ca="1" si="44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4"/>
        <v>2021-44</v>
      </c>
      <c r="N101">
        <f t="shared" si="33"/>
        <v>957</v>
      </c>
      <c r="O101">
        <f t="shared" si="33"/>
        <v>49</v>
      </c>
      <c r="P101">
        <f t="shared" si="33"/>
        <v>1248</v>
      </c>
      <c r="Q101">
        <f t="shared" si="33"/>
        <v>70</v>
      </c>
      <c r="R101">
        <f t="shared" si="33"/>
        <v>0</v>
      </c>
      <c r="U101" t="str">
        <f t="shared" si="35"/>
        <v>2021-44</v>
      </c>
      <c r="V101">
        <f t="shared" si="47"/>
        <v>17212</v>
      </c>
      <c r="W101">
        <f t="shared" si="47"/>
        <v>1718</v>
      </c>
      <c r="X101">
        <f t="shared" si="47"/>
        <v>19175</v>
      </c>
      <c r="Y101">
        <f t="shared" si="47"/>
        <v>136</v>
      </c>
      <c r="Z101">
        <f t="shared" si="47"/>
        <v>0</v>
      </c>
      <c r="AC101">
        <f t="shared" si="30"/>
        <v>2.1805246565616705E-4</v>
      </c>
      <c r="AD101">
        <f t="shared" si="30"/>
        <v>3.9502112153751894E-4</v>
      </c>
      <c r="AE101">
        <f t="shared" si="30"/>
        <v>2.4286203568203756E-4</v>
      </c>
      <c r="AF101">
        <f t="shared" si="30"/>
        <v>3.2219608853948511E-4</v>
      </c>
      <c r="AG101">
        <f t="shared" si="30"/>
        <v>0</v>
      </c>
      <c r="AI101" t="str">
        <f t="shared" si="36"/>
        <v>2021-44</v>
      </c>
      <c r="AJ101">
        <f t="shared" si="31"/>
        <v>2.181000237685433E-4</v>
      </c>
      <c r="AK101">
        <f t="shared" si="31"/>
        <v>3.9517723003089323E-4</v>
      </c>
      <c r="AL101">
        <f t="shared" si="31"/>
        <v>2.4292103317298316E-4</v>
      </c>
      <c r="AM101">
        <f t="shared" si="31"/>
        <v>3.2229993510697141E-4</v>
      </c>
      <c r="AN101">
        <f t="shared" si="31"/>
        <v>0</v>
      </c>
      <c r="AP101" t="str">
        <f t="shared" si="37"/>
        <v>2021-44</v>
      </c>
      <c r="AQ101">
        <f t="shared" ca="1" si="38"/>
        <v>2.0839063012834724E-4</v>
      </c>
      <c r="AR101">
        <f t="shared" ca="1" si="38"/>
        <v>3.7097754185679585E-4</v>
      </c>
      <c r="AS101">
        <f t="shared" ca="1" si="38"/>
        <v>2.3029123428891261E-4</v>
      </c>
      <c r="AT101">
        <f t="shared" ca="1" si="38"/>
        <v>3.2989462137931699E-4</v>
      </c>
      <c r="AU101" t="e">
        <f t="shared" ca="1" si="32"/>
        <v>#DIV/0!</v>
      </c>
      <c r="AW101" t="str">
        <f t="shared" si="39"/>
        <v>2021-44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D101" t="e">
        <f t="shared" si="41"/>
        <v>#DIV/0!</v>
      </c>
      <c r="BE101" t="e">
        <f t="shared" si="41"/>
        <v>#DIV/0!</v>
      </c>
      <c r="BF101" t="e">
        <f t="shared" si="41"/>
        <v>#DIV/0!</v>
      </c>
      <c r="BG101" t="e">
        <f t="shared" si="42"/>
        <v>#DIV/0!</v>
      </c>
      <c r="BI101" t="str">
        <f t="shared" si="43"/>
        <v>2021-44</v>
      </c>
      <c r="BJ101" t="e">
        <f t="shared" ca="1" si="44"/>
        <v>#DIV/0!</v>
      </c>
      <c r="BK101" t="e">
        <f t="shared" ca="1" si="44"/>
        <v>#DIV/0!</v>
      </c>
      <c r="BL101" t="e">
        <f t="shared" ca="1" si="44"/>
        <v>#DIV/0!</v>
      </c>
      <c r="BM101" t="e">
        <f t="shared" ca="1" si="44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4"/>
        <v>2021-45</v>
      </c>
      <c r="N102">
        <f t="shared" si="33"/>
        <v>1082</v>
      </c>
      <c r="O102">
        <f t="shared" si="33"/>
        <v>50</v>
      </c>
      <c r="P102">
        <f t="shared" si="33"/>
        <v>1176</v>
      </c>
      <c r="Q102">
        <f t="shared" si="33"/>
        <v>146</v>
      </c>
      <c r="R102">
        <f t="shared" si="33"/>
        <v>0</v>
      </c>
      <c r="U102" t="str">
        <f t="shared" si="35"/>
        <v>2021-45</v>
      </c>
      <c r="V102">
        <f t="shared" si="47"/>
        <v>18294</v>
      </c>
      <c r="W102">
        <f t="shared" si="47"/>
        <v>1768</v>
      </c>
      <c r="X102">
        <f t="shared" si="47"/>
        <v>20351</v>
      </c>
      <c r="Y102">
        <f t="shared" si="47"/>
        <v>282</v>
      </c>
      <c r="Z102">
        <f t="shared" si="47"/>
        <v>0</v>
      </c>
      <c r="AC102">
        <f t="shared" si="30"/>
        <v>2.5060172206462465E-4</v>
      </c>
      <c r="AD102">
        <f t="shared" si="30"/>
        <v>2.8395699755229069E-4</v>
      </c>
      <c r="AE102">
        <f t="shared" si="30"/>
        <v>2.3483126794307578E-4</v>
      </c>
      <c r="AF102">
        <f t="shared" si="30"/>
        <v>4.0000767137999909E-4</v>
      </c>
      <c r="AG102">
        <f t="shared" si="30"/>
        <v>0</v>
      </c>
      <c r="AI102" t="str">
        <f t="shared" si="36"/>
        <v>2021-45</v>
      </c>
      <c r="AJ102">
        <f t="shared" si="31"/>
        <v>2.5066454034217877E-4</v>
      </c>
      <c r="AK102">
        <f t="shared" si="31"/>
        <v>2.8403765394071772E-4</v>
      </c>
      <c r="AL102">
        <f t="shared" si="31"/>
        <v>2.3488642770041424E-4</v>
      </c>
      <c r="AM102">
        <f t="shared" si="31"/>
        <v>4.0016774688654441E-4</v>
      </c>
      <c r="AN102">
        <f t="shared" si="31"/>
        <v>0</v>
      </c>
      <c r="AP102" t="str">
        <f t="shared" si="37"/>
        <v>2021-45</v>
      </c>
      <c r="AQ102">
        <f t="shared" ca="1" si="38"/>
        <v>2.4014788198137166E-4</v>
      </c>
      <c r="AR102">
        <f t="shared" ca="1" si="38"/>
        <v>2.6763690163904264E-4</v>
      </c>
      <c r="AS102">
        <f t="shared" ca="1" si="38"/>
        <v>2.2337480886555879E-4</v>
      </c>
      <c r="AT102">
        <f t="shared" ca="1" si="38"/>
        <v>4.0903653220365923E-4</v>
      </c>
      <c r="AU102" t="e">
        <f t="shared" ca="1" si="32"/>
        <v>#DIV/0!</v>
      </c>
      <c r="AW102" t="str">
        <f t="shared" si="39"/>
        <v>2021-45</v>
      </c>
      <c r="AX102">
        <f t="shared" si="46"/>
        <v>0</v>
      </c>
      <c r="AY102">
        <f t="shared" si="46"/>
        <v>0</v>
      </c>
      <c r="AZ102">
        <f t="shared" si="46"/>
        <v>0</v>
      </c>
      <c r="BA102">
        <f t="shared" si="46"/>
        <v>0</v>
      </c>
      <c r="BB102">
        <f t="shared" si="46"/>
        <v>0</v>
      </c>
      <c r="BD102" t="e">
        <f t="shared" si="41"/>
        <v>#DIV/0!</v>
      </c>
      <c r="BE102" t="e">
        <f t="shared" si="41"/>
        <v>#DIV/0!</v>
      </c>
      <c r="BF102" t="e">
        <f t="shared" si="41"/>
        <v>#DIV/0!</v>
      </c>
      <c r="BG102" t="e">
        <f t="shared" si="42"/>
        <v>#DIV/0!</v>
      </c>
      <c r="BI102" t="str">
        <f t="shared" si="43"/>
        <v>2021-45</v>
      </c>
      <c r="BJ102" t="e">
        <f t="shared" ca="1" si="44"/>
        <v>#DIV/0!</v>
      </c>
      <c r="BK102" t="e">
        <f t="shared" ca="1" si="44"/>
        <v>#DIV/0!</v>
      </c>
      <c r="BL102" t="e">
        <f t="shared" ca="1" si="44"/>
        <v>#DIV/0!</v>
      </c>
      <c r="BM102" t="e">
        <f t="shared" ca="1" si="44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4"/>
        <v>2021-46</v>
      </c>
      <c r="N103">
        <f t="shared" si="33"/>
        <v>1207</v>
      </c>
      <c r="O103">
        <f t="shared" si="33"/>
        <v>55</v>
      </c>
      <c r="P103">
        <f t="shared" si="33"/>
        <v>1147</v>
      </c>
      <c r="Q103">
        <f t="shared" si="33"/>
        <v>198</v>
      </c>
      <c r="R103">
        <f t="shared" si="33"/>
        <v>0</v>
      </c>
      <c r="U103" t="str">
        <f t="shared" si="35"/>
        <v>2021-46</v>
      </c>
      <c r="V103">
        <f t="shared" si="47"/>
        <v>19501</v>
      </c>
      <c r="W103">
        <f t="shared" si="47"/>
        <v>1823</v>
      </c>
      <c r="X103">
        <f t="shared" si="47"/>
        <v>21498</v>
      </c>
      <c r="Y103">
        <f t="shared" si="47"/>
        <v>480</v>
      </c>
      <c r="Z103">
        <f t="shared" si="47"/>
        <v>0</v>
      </c>
      <c r="AC103">
        <f t="shared" si="30"/>
        <v>2.8388023593810892E-4</v>
      </c>
      <c r="AD103">
        <f t="shared" si="30"/>
        <v>2.5421065281295641E-4</v>
      </c>
      <c r="AE103">
        <f t="shared" si="30"/>
        <v>2.3450186957484423E-4</v>
      </c>
      <c r="AF103">
        <f t="shared" si="30"/>
        <v>3.9231381935335587E-4</v>
      </c>
      <c r="AG103">
        <f t="shared" si="30"/>
        <v>0</v>
      </c>
      <c r="AI103" t="str">
        <f t="shared" si="36"/>
        <v>2021-46</v>
      </c>
      <c r="AJ103">
        <f t="shared" si="31"/>
        <v>2.8396084871833903E-4</v>
      </c>
      <c r="AK103">
        <f t="shared" si="31"/>
        <v>2.5427529367104071E-4</v>
      </c>
      <c r="AL103">
        <f t="shared" si="31"/>
        <v>2.3455687467563449E-4</v>
      </c>
      <c r="AM103">
        <f t="shared" si="31"/>
        <v>3.9246779492867748E-4</v>
      </c>
      <c r="AN103">
        <f t="shared" si="31"/>
        <v>0</v>
      </c>
      <c r="AP103" t="str">
        <f t="shared" si="37"/>
        <v>2021-46</v>
      </c>
      <c r="AQ103">
        <f t="shared" ca="1" si="38"/>
        <v>2.7277697453904204E-4</v>
      </c>
      <c r="AR103">
        <f t="shared" ca="1" si="38"/>
        <v>2.4048534251375488E-4</v>
      </c>
      <c r="AS103">
        <f t="shared" ca="1" si="38"/>
        <v>2.2376307436199939E-4</v>
      </c>
      <c r="AT103">
        <f t="shared" ca="1" si="38"/>
        <v>4.0061669155348078E-4</v>
      </c>
      <c r="AU103" t="e">
        <f t="shared" ca="1" si="32"/>
        <v>#DIV/0!</v>
      </c>
      <c r="AW103" t="str">
        <f t="shared" si="39"/>
        <v>2021-46</v>
      </c>
      <c r="AX103">
        <f t="shared" si="46"/>
        <v>0</v>
      </c>
      <c r="AY103">
        <f t="shared" si="46"/>
        <v>0</v>
      </c>
      <c r="AZ103">
        <f t="shared" si="46"/>
        <v>0</v>
      </c>
      <c r="BA103">
        <f t="shared" si="46"/>
        <v>0</v>
      </c>
      <c r="BB103">
        <f t="shared" si="46"/>
        <v>0</v>
      </c>
      <c r="BD103" t="e">
        <f t="shared" si="41"/>
        <v>#DIV/0!</v>
      </c>
      <c r="BE103" t="e">
        <f t="shared" si="41"/>
        <v>#DIV/0!</v>
      </c>
      <c r="BF103" t="e">
        <f t="shared" si="41"/>
        <v>#DIV/0!</v>
      </c>
      <c r="BG103" t="e">
        <f t="shared" si="42"/>
        <v>#DIV/0!</v>
      </c>
      <c r="BI103" t="str">
        <f t="shared" si="43"/>
        <v>2021-46</v>
      </c>
      <c r="BJ103" t="e">
        <f t="shared" ca="1" si="44"/>
        <v>#DIV/0!</v>
      </c>
      <c r="BK103" t="e">
        <f t="shared" ca="1" si="44"/>
        <v>#DIV/0!</v>
      </c>
      <c r="BL103" t="e">
        <f t="shared" ca="1" si="44"/>
        <v>#DIV/0!</v>
      </c>
      <c r="BM103" t="e">
        <f t="shared" ca="1" si="44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4"/>
        <v>2021-47</v>
      </c>
      <c r="N104">
        <f t="shared" si="33"/>
        <v>1280</v>
      </c>
      <c r="O104">
        <f t="shared" si="33"/>
        <v>61</v>
      </c>
      <c r="P104">
        <f t="shared" si="33"/>
        <v>1159</v>
      </c>
      <c r="Q104">
        <f t="shared" si="33"/>
        <v>266</v>
      </c>
      <c r="R104">
        <f t="shared" si="33"/>
        <v>1</v>
      </c>
      <c r="U104" t="str">
        <f t="shared" si="35"/>
        <v>2021-47</v>
      </c>
      <c r="V104">
        <f t="shared" si="47"/>
        <v>20781</v>
      </c>
      <c r="W104">
        <f t="shared" si="47"/>
        <v>1884</v>
      </c>
      <c r="X104">
        <f t="shared" si="47"/>
        <v>22657</v>
      </c>
      <c r="Y104">
        <f t="shared" si="47"/>
        <v>746</v>
      </c>
      <c r="Z104">
        <f t="shared" si="47"/>
        <v>1</v>
      </c>
      <c r="AC104">
        <f t="shared" si="30"/>
        <v>3.0624229459695282E-4</v>
      </c>
      <c r="AD104">
        <f t="shared" si="30"/>
        <v>2.4509016103628939E-4</v>
      </c>
      <c r="AE104">
        <f t="shared" si="30"/>
        <v>2.401830115799711E-4</v>
      </c>
      <c r="AF104">
        <f t="shared" si="30"/>
        <v>4.3795235868627466E-4</v>
      </c>
      <c r="AG104">
        <f t="shared" si="30"/>
        <v>5.3475935828877002E-3</v>
      </c>
      <c r="AI104" t="str">
        <f t="shared" si="36"/>
        <v>2021-47</v>
      </c>
      <c r="AJ104">
        <f t="shared" si="31"/>
        <v>3.0633611006504729E-4</v>
      </c>
      <c r="AK104">
        <f t="shared" si="31"/>
        <v>2.4515024617710666E-4</v>
      </c>
      <c r="AL104">
        <f t="shared" si="31"/>
        <v>2.4024071447346332E-4</v>
      </c>
      <c r="AM104">
        <f t="shared" si="31"/>
        <v>4.381442520010278E-4</v>
      </c>
      <c r="AN104">
        <f t="shared" si="31"/>
        <v>5.3763570363804056E-3</v>
      </c>
      <c r="AP104" t="str">
        <f t="shared" si="37"/>
        <v>2021-47</v>
      </c>
      <c r="AQ104">
        <f t="shared" ca="1" si="38"/>
        <v>2.9506032722633233E-4</v>
      </c>
      <c r="AR104">
        <f t="shared" ca="1" si="38"/>
        <v>2.3271862956946048E-4</v>
      </c>
      <c r="AS104">
        <f t="shared" ca="1" si="38"/>
        <v>2.2990628714104222E-4</v>
      </c>
      <c r="AT104">
        <f t="shared" ca="1" si="38"/>
        <v>4.4662921969121377E-4</v>
      </c>
      <c r="AU104" t="e">
        <f t="shared" ca="1" si="32"/>
        <v>#DIV/0!</v>
      </c>
      <c r="AW104" t="str">
        <f t="shared" si="39"/>
        <v>2021-47</v>
      </c>
      <c r="AX104">
        <f t="shared" si="46"/>
        <v>0</v>
      </c>
      <c r="AY104">
        <f t="shared" si="46"/>
        <v>0</v>
      </c>
      <c r="AZ104">
        <f t="shared" si="46"/>
        <v>0</v>
      </c>
      <c r="BA104">
        <f t="shared" si="46"/>
        <v>0</v>
      </c>
      <c r="BB104">
        <f t="shared" si="46"/>
        <v>0</v>
      </c>
      <c r="BD104" t="e">
        <f t="shared" si="41"/>
        <v>#DIV/0!</v>
      </c>
      <c r="BE104" t="e">
        <f t="shared" si="41"/>
        <v>#DIV/0!</v>
      </c>
      <c r="BF104" t="e">
        <f t="shared" si="41"/>
        <v>#DIV/0!</v>
      </c>
      <c r="BG104" t="e">
        <f t="shared" si="42"/>
        <v>#DIV/0!</v>
      </c>
      <c r="BI104" t="str">
        <f t="shared" si="43"/>
        <v>2021-47</v>
      </c>
      <c r="BJ104" t="e">
        <f t="shared" ca="1" si="44"/>
        <v>#DIV/0!</v>
      </c>
      <c r="BK104" t="e">
        <f t="shared" ca="1" si="44"/>
        <v>#DIV/0!</v>
      </c>
      <c r="BL104" t="e">
        <f t="shared" ca="1" si="44"/>
        <v>#DIV/0!</v>
      </c>
      <c r="BM104" t="e">
        <f t="shared" ca="1" si="44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4"/>
        <v>2021-48</v>
      </c>
      <c r="N105">
        <f t="shared" si="33"/>
        <v>1323</v>
      </c>
      <c r="O105">
        <f t="shared" si="33"/>
        <v>79</v>
      </c>
      <c r="P105">
        <f t="shared" si="33"/>
        <v>1082</v>
      </c>
      <c r="Q105">
        <f t="shared" si="33"/>
        <v>363</v>
      </c>
      <c r="R105">
        <f t="shared" si="33"/>
        <v>0</v>
      </c>
      <c r="U105" t="str">
        <f t="shared" si="35"/>
        <v>2021-48</v>
      </c>
      <c r="V105">
        <f t="shared" si="47"/>
        <v>22104</v>
      </c>
      <c r="W105">
        <f t="shared" si="47"/>
        <v>1963</v>
      </c>
      <c r="X105">
        <f t="shared" si="47"/>
        <v>23739</v>
      </c>
      <c r="Y105">
        <f t="shared" si="47"/>
        <v>1109</v>
      </c>
      <c r="Z105">
        <f t="shared" si="47"/>
        <v>1</v>
      </c>
      <c r="AC105">
        <f t="shared" si="30"/>
        <v>3.2331220277515748E-4</v>
      </c>
      <c r="AD105">
        <f t="shared" si="30"/>
        <v>2.9159899601358336E-4</v>
      </c>
      <c r="AE105">
        <f t="shared" si="30"/>
        <v>2.2769901725356684E-4</v>
      </c>
      <c r="AF105">
        <f t="shared" si="30"/>
        <v>4.8801342238570002E-4</v>
      </c>
      <c r="AG105">
        <f t="shared" si="30"/>
        <v>0</v>
      </c>
      <c r="AI105" t="str">
        <f t="shared" si="36"/>
        <v>2021-48</v>
      </c>
      <c r="AJ105">
        <f t="shared" si="31"/>
        <v>3.2341677018166625E-4</v>
      </c>
      <c r="AK105">
        <f t="shared" si="31"/>
        <v>2.916840528579904E-4</v>
      </c>
      <c r="AL105">
        <f t="shared" si="31"/>
        <v>2.2775087688858947E-4</v>
      </c>
      <c r="AM105">
        <f t="shared" si="31"/>
        <v>4.8825170546618925E-4</v>
      </c>
      <c r="AN105">
        <f t="shared" si="31"/>
        <v>0</v>
      </c>
      <c r="AP105" t="str">
        <f t="shared" si="37"/>
        <v>2021-48</v>
      </c>
      <c r="AQ105">
        <f t="shared" ca="1" si="38"/>
        <v>3.1234786803365161E-4</v>
      </c>
      <c r="AR105">
        <f t="shared" ca="1" si="38"/>
        <v>2.7792388566163248E-4</v>
      </c>
      <c r="AS105">
        <f t="shared" ca="1" si="38"/>
        <v>2.1863932501989806E-4</v>
      </c>
      <c r="AT105">
        <f t="shared" ca="1" si="38"/>
        <v>4.9702562692368138E-4</v>
      </c>
      <c r="AU105" t="e">
        <f t="shared" ca="1" si="32"/>
        <v>#DIV/0!</v>
      </c>
      <c r="AW105" t="str">
        <f t="shared" si="39"/>
        <v>2021-48</v>
      </c>
      <c r="AX105">
        <f t="shared" si="46"/>
        <v>0</v>
      </c>
      <c r="AY105">
        <f t="shared" si="46"/>
        <v>0</v>
      </c>
      <c r="AZ105">
        <f t="shared" si="46"/>
        <v>0</v>
      </c>
      <c r="BA105">
        <f t="shared" si="46"/>
        <v>0</v>
      </c>
      <c r="BB105">
        <f t="shared" si="46"/>
        <v>0</v>
      </c>
      <c r="BD105" t="e">
        <f t="shared" si="41"/>
        <v>#DIV/0!</v>
      </c>
      <c r="BE105" t="e">
        <f t="shared" si="41"/>
        <v>#DIV/0!</v>
      </c>
      <c r="BF105" t="e">
        <f t="shared" si="41"/>
        <v>#DIV/0!</v>
      </c>
      <c r="BG105" t="e">
        <f t="shared" si="42"/>
        <v>#DIV/0!</v>
      </c>
      <c r="BI105" t="str">
        <f t="shared" si="43"/>
        <v>2021-48</v>
      </c>
      <c r="BJ105" t="e">
        <f t="shared" ca="1" si="44"/>
        <v>#DIV/0!</v>
      </c>
      <c r="BK105" t="e">
        <f t="shared" ca="1" si="44"/>
        <v>#DIV/0!</v>
      </c>
      <c r="BL105" t="e">
        <f t="shared" ca="1" si="44"/>
        <v>#DIV/0!</v>
      </c>
      <c r="BM105" t="e">
        <f t="shared" ca="1" si="44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4"/>
        <v>2021-49</v>
      </c>
      <c r="N106">
        <f t="shared" si="33"/>
        <v>1309</v>
      </c>
      <c r="O106">
        <f t="shared" si="33"/>
        <v>98</v>
      </c>
      <c r="P106">
        <f t="shared" si="33"/>
        <v>1032</v>
      </c>
      <c r="Q106">
        <f t="shared" si="33"/>
        <v>441</v>
      </c>
      <c r="R106">
        <f t="shared" si="33"/>
        <v>2</v>
      </c>
      <c r="U106" t="str">
        <f t="shared" si="35"/>
        <v>2021-49</v>
      </c>
      <c r="V106">
        <f t="shared" si="47"/>
        <v>23413</v>
      </c>
      <c r="W106">
        <f t="shared" si="47"/>
        <v>2061</v>
      </c>
      <c r="X106">
        <f t="shared" si="47"/>
        <v>24771</v>
      </c>
      <c r="Y106">
        <f t="shared" si="47"/>
        <v>1550</v>
      </c>
      <c r="Z106">
        <f t="shared" si="47"/>
        <v>3</v>
      </c>
      <c r="AC106">
        <f t="shared" si="30"/>
        <v>3.2441678709411038E-4</v>
      </c>
      <c r="AD106">
        <f t="shared" si="30"/>
        <v>3.6873988787297288E-4</v>
      </c>
      <c r="AE106">
        <f t="shared" si="30"/>
        <v>2.2777585266963452E-4</v>
      </c>
      <c r="AF106">
        <f t="shared" si="30"/>
        <v>4.305324641979551E-4</v>
      </c>
      <c r="AG106">
        <f t="shared" si="30"/>
        <v>8.658008658008658E-3</v>
      </c>
      <c r="AI106" t="str">
        <f t="shared" si="36"/>
        <v>2021-49</v>
      </c>
      <c r="AJ106">
        <f t="shared" si="31"/>
        <v>3.2452207034857266E-4</v>
      </c>
      <c r="AK106">
        <f t="shared" si="31"/>
        <v>3.6887591131636445E-4</v>
      </c>
      <c r="AL106">
        <f t="shared" si="31"/>
        <v>2.2782774731433108E-4</v>
      </c>
      <c r="AM106">
        <f t="shared" si="31"/>
        <v>4.3071790889651356E-4</v>
      </c>
      <c r="AN106">
        <f t="shared" si="31"/>
        <v>8.7336799687546662E-3</v>
      </c>
      <c r="AP106" t="str">
        <f t="shared" si="37"/>
        <v>2021-49</v>
      </c>
      <c r="AQ106">
        <f t="shared" ca="1" si="38"/>
        <v>3.1425603891087908E-4</v>
      </c>
      <c r="AR106">
        <f t="shared" ca="1" si="38"/>
        <v>3.5278316561105321E-4</v>
      </c>
      <c r="AS106">
        <f t="shared" ca="1" si="38"/>
        <v>2.1940110939918091E-4</v>
      </c>
      <c r="AT106">
        <f t="shared" ca="1" si="38"/>
        <v>4.3785764972541544E-4</v>
      </c>
      <c r="AU106" t="e">
        <f t="shared" ca="1" si="32"/>
        <v>#DIV/0!</v>
      </c>
      <c r="AW106" t="str">
        <f t="shared" si="39"/>
        <v>2021-49</v>
      </c>
      <c r="AX106">
        <f t="shared" si="46"/>
        <v>0</v>
      </c>
      <c r="AY106">
        <f t="shared" si="46"/>
        <v>0</v>
      </c>
      <c r="AZ106">
        <f t="shared" si="46"/>
        <v>0</v>
      </c>
      <c r="BA106">
        <f t="shared" si="46"/>
        <v>0</v>
      </c>
      <c r="BB106">
        <f t="shared" si="46"/>
        <v>0</v>
      </c>
      <c r="BD106" t="e">
        <f t="shared" si="41"/>
        <v>#DIV/0!</v>
      </c>
      <c r="BE106" t="e">
        <f t="shared" si="41"/>
        <v>#DIV/0!</v>
      </c>
      <c r="BF106" t="e">
        <f t="shared" si="41"/>
        <v>#DIV/0!</v>
      </c>
      <c r="BG106" t="e">
        <f t="shared" si="42"/>
        <v>#DIV/0!</v>
      </c>
      <c r="BI106" t="str">
        <f t="shared" si="43"/>
        <v>2021-49</v>
      </c>
      <c r="BJ106" t="e">
        <f t="shared" ca="1" si="44"/>
        <v>#DIV/0!</v>
      </c>
      <c r="BK106" t="e">
        <f t="shared" ca="1" si="44"/>
        <v>#DIV/0!</v>
      </c>
      <c r="BL106" t="e">
        <f t="shared" ca="1" si="44"/>
        <v>#DIV/0!</v>
      </c>
      <c r="BM106" t="e">
        <f t="shared" ca="1" si="44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4"/>
        <v>2021-50</v>
      </c>
      <c r="N107">
        <f t="shared" si="33"/>
        <v>1239</v>
      </c>
      <c r="O107">
        <f t="shared" si="33"/>
        <v>70</v>
      </c>
      <c r="P107">
        <f t="shared" si="33"/>
        <v>882</v>
      </c>
      <c r="Q107">
        <f t="shared" si="33"/>
        <v>475</v>
      </c>
      <c r="R107">
        <f t="shared" si="33"/>
        <v>0</v>
      </c>
      <c r="U107" t="str">
        <f t="shared" si="35"/>
        <v>2021-50</v>
      </c>
      <c r="V107">
        <f t="shared" si="47"/>
        <v>24652</v>
      </c>
      <c r="W107">
        <f t="shared" si="47"/>
        <v>2131</v>
      </c>
      <c r="X107">
        <f t="shared" si="47"/>
        <v>25653</v>
      </c>
      <c r="Y107">
        <f t="shared" si="47"/>
        <v>2025</v>
      </c>
      <c r="Z107">
        <f t="shared" si="47"/>
        <v>3</v>
      </c>
      <c r="AC107">
        <f t="shared" si="30"/>
        <v>3.0997279294492917E-4</v>
      </c>
      <c r="AD107">
        <f t="shared" si="30"/>
        <v>2.951556524415697E-4</v>
      </c>
      <c r="AE107">
        <f t="shared" si="30"/>
        <v>2.0713103785801145E-4</v>
      </c>
      <c r="AF107">
        <f t="shared" si="30"/>
        <v>3.491573913311938E-4</v>
      </c>
      <c r="AG107">
        <f t="shared" si="30"/>
        <v>0</v>
      </c>
      <c r="AI107" t="str">
        <f t="shared" si="36"/>
        <v>2021-50</v>
      </c>
      <c r="AJ107">
        <f t="shared" si="31"/>
        <v>3.1006890835384027E-4</v>
      </c>
      <c r="AK107">
        <f t="shared" si="31"/>
        <v>2.9524279716602132E-4</v>
      </c>
      <c r="AL107">
        <f t="shared" si="31"/>
        <v>2.0717395075431683E-4</v>
      </c>
      <c r="AM107">
        <f t="shared" si="31"/>
        <v>3.4927934834684093E-4</v>
      </c>
      <c r="AN107">
        <f t="shared" si="31"/>
        <v>0</v>
      </c>
      <c r="AP107" t="str">
        <f t="shared" si="37"/>
        <v>2021-50</v>
      </c>
      <c r="AQ107">
        <f t="shared" ca="1" si="38"/>
        <v>3.0106550480150576E-4</v>
      </c>
      <c r="AR107">
        <f t="shared" ca="1" si="38"/>
        <v>2.8341396042120653E-4</v>
      </c>
      <c r="AS107">
        <f t="shared" ca="1" si="38"/>
        <v>2.0013881972693988E-4</v>
      </c>
      <c r="AT107">
        <f t="shared" ca="1" si="38"/>
        <v>3.545830072222695E-4</v>
      </c>
      <c r="AU107" t="e">
        <f t="shared" ca="1" si="32"/>
        <v>#DIV/0!</v>
      </c>
      <c r="AW107" t="str">
        <f t="shared" si="39"/>
        <v>2021-50</v>
      </c>
      <c r="AX107">
        <f t="shared" si="46"/>
        <v>0</v>
      </c>
      <c r="AY107">
        <f t="shared" si="46"/>
        <v>0</v>
      </c>
      <c r="AZ107">
        <f t="shared" si="46"/>
        <v>0</v>
      </c>
      <c r="BA107">
        <f t="shared" si="46"/>
        <v>0</v>
      </c>
      <c r="BB107">
        <f t="shared" si="46"/>
        <v>0</v>
      </c>
      <c r="BD107" t="e">
        <f t="shared" si="41"/>
        <v>#DIV/0!</v>
      </c>
      <c r="BE107" t="e">
        <f t="shared" si="41"/>
        <v>#DIV/0!</v>
      </c>
      <c r="BF107" t="e">
        <f t="shared" si="41"/>
        <v>#DIV/0!</v>
      </c>
      <c r="BG107" t="e">
        <f t="shared" si="42"/>
        <v>#DIV/0!</v>
      </c>
      <c r="BI107" t="str">
        <f t="shared" si="43"/>
        <v>2021-50</v>
      </c>
      <c r="BJ107" t="e">
        <f t="shared" ca="1" si="44"/>
        <v>#DIV/0!</v>
      </c>
      <c r="BK107" t="e">
        <f t="shared" ca="1" si="44"/>
        <v>#DIV/0!</v>
      </c>
      <c r="BL107" t="e">
        <f t="shared" ca="1" si="44"/>
        <v>#DIV/0!</v>
      </c>
      <c r="BM107" t="e">
        <f t="shared" ca="1" si="44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4"/>
        <v>2021-51</v>
      </c>
      <c r="N108">
        <f t="shared" si="33"/>
        <v>1088</v>
      </c>
      <c r="O108">
        <f t="shared" si="33"/>
        <v>63</v>
      </c>
      <c r="P108">
        <f t="shared" si="33"/>
        <v>818</v>
      </c>
      <c r="Q108">
        <f t="shared" si="33"/>
        <v>526</v>
      </c>
      <c r="R108">
        <f t="shared" si="33"/>
        <v>0</v>
      </c>
      <c r="U108" t="str">
        <f t="shared" si="35"/>
        <v>2021-51</v>
      </c>
      <c r="V108">
        <f t="shared" si="47"/>
        <v>25740</v>
      </c>
      <c r="W108">
        <f t="shared" si="47"/>
        <v>2194</v>
      </c>
      <c r="X108">
        <f t="shared" si="47"/>
        <v>26471</v>
      </c>
      <c r="Y108">
        <f t="shared" si="47"/>
        <v>2551</v>
      </c>
      <c r="Z108">
        <f t="shared" si="47"/>
        <v>3</v>
      </c>
      <c r="AC108">
        <f t="shared" si="30"/>
        <v>2.7451358362849432E-4</v>
      </c>
      <c r="AD108">
        <f t="shared" si="30"/>
        <v>3.2881002087682671E-4</v>
      </c>
      <c r="AE108">
        <f t="shared" si="30"/>
        <v>2.0371305646288388E-4</v>
      </c>
      <c r="AF108">
        <f t="shared" si="30"/>
        <v>3.1313904028242045E-4</v>
      </c>
      <c r="AG108">
        <f t="shared" si="30"/>
        <v>0</v>
      </c>
      <c r="AI108" t="str">
        <f t="shared" si="36"/>
        <v>2021-51</v>
      </c>
      <c r="AJ108">
        <f t="shared" si="31"/>
        <v>2.7458896375386131E-4</v>
      </c>
      <c r="AK108">
        <f t="shared" si="31"/>
        <v>3.2891817543331017E-4</v>
      </c>
      <c r="AL108">
        <f t="shared" si="31"/>
        <v>2.0375456463278533E-4</v>
      </c>
      <c r="AM108">
        <f t="shared" si="31"/>
        <v>3.1323712961686944E-4</v>
      </c>
      <c r="AN108">
        <f t="shared" si="31"/>
        <v>0</v>
      </c>
      <c r="AP108" t="str">
        <f t="shared" si="37"/>
        <v>2021-51</v>
      </c>
      <c r="AQ108">
        <f t="shared" ca="1" si="38"/>
        <v>2.673309488713943E-4</v>
      </c>
      <c r="AR108">
        <f t="shared" ca="1" si="38"/>
        <v>3.169160033730741E-4</v>
      </c>
      <c r="AS108">
        <f t="shared" ca="1" si="38"/>
        <v>1.9745471842764071E-4</v>
      </c>
      <c r="AT108">
        <f t="shared" ca="1" si="38"/>
        <v>3.175581370321975E-4</v>
      </c>
      <c r="AU108" t="e">
        <f t="shared" ca="1" si="32"/>
        <v>#DIV/0!</v>
      </c>
      <c r="AW108" t="str">
        <f t="shared" si="39"/>
        <v>2021-51</v>
      </c>
      <c r="AX108">
        <f t="shared" si="46"/>
        <v>0</v>
      </c>
      <c r="AY108">
        <f t="shared" si="46"/>
        <v>0</v>
      </c>
      <c r="AZ108">
        <f t="shared" si="46"/>
        <v>0</v>
      </c>
      <c r="BA108">
        <f t="shared" si="46"/>
        <v>0</v>
      </c>
      <c r="BB108">
        <f t="shared" si="46"/>
        <v>0</v>
      </c>
      <c r="BD108" t="e">
        <f t="shared" si="41"/>
        <v>#DIV/0!</v>
      </c>
      <c r="BE108" t="e">
        <f t="shared" si="41"/>
        <v>#DIV/0!</v>
      </c>
      <c r="BF108" t="e">
        <f t="shared" si="41"/>
        <v>#DIV/0!</v>
      </c>
      <c r="BG108" t="e">
        <f t="shared" si="42"/>
        <v>#DIV/0!</v>
      </c>
      <c r="BI108" t="str">
        <f t="shared" si="43"/>
        <v>2021-51</v>
      </c>
      <c r="BJ108" t="e">
        <f t="shared" ca="1" si="44"/>
        <v>#DIV/0!</v>
      </c>
      <c r="BK108" t="e">
        <f t="shared" ca="1" si="44"/>
        <v>#DIV/0!</v>
      </c>
      <c r="BL108" t="e">
        <f t="shared" ca="1" si="44"/>
        <v>#DIV/0!</v>
      </c>
      <c r="BM108" t="e">
        <f t="shared" ca="1" si="44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4"/>
        <v>2021-52</v>
      </c>
      <c r="N109">
        <f t="shared" si="33"/>
        <v>1024</v>
      </c>
      <c r="O109">
        <f t="shared" si="33"/>
        <v>58</v>
      </c>
      <c r="P109">
        <f t="shared" si="33"/>
        <v>707</v>
      </c>
      <c r="Q109">
        <f t="shared" si="33"/>
        <v>512</v>
      </c>
      <c r="R109">
        <f t="shared" si="33"/>
        <v>1</v>
      </c>
      <c r="U109" t="str">
        <f t="shared" si="35"/>
        <v>2021-52</v>
      </c>
      <c r="V109">
        <f t="shared" si="47"/>
        <v>26764</v>
      </c>
      <c r="W109">
        <f t="shared" si="47"/>
        <v>2252</v>
      </c>
      <c r="X109">
        <f t="shared" si="47"/>
        <v>27178</v>
      </c>
      <c r="Y109">
        <f t="shared" si="47"/>
        <v>3063</v>
      </c>
      <c r="Z109">
        <f t="shared" si="47"/>
        <v>4</v>
      </c>
      <c r="AC109">
        <f t="shared" si="30"/>
        <v>2.5931298266654784E-4</v>
      </c>
      <c r="AD109">
        <f t="shared" si="30"/>
        <v>3.6005611909166533E-4</v>
      </c>
      <c r="AE109">
        <f t="shared" si="30"/>
        <v>1.826862999745221E-4</v>
      </c>
      <c r="AF109">
        <f t="shared" si="30"/>
        <v>2.7413748423174041E-4</v>
      </c>
      <c r="AG109">
        <f t="shared" si="30"/>
        <v>3.4013605442176869E-3</v>
      </c>
      <c r="AI109" t="str">
        <f t="shared" si="36"/>
        <v>2021-52</v>
      </c>
      <c r="AJ109">
        <f t="shared" ref="AJ109:AN140" si="48">-LN((1-1.5*AC109)/(1-0.5*AC109))</f>
        <v>2.5938024478535705E-4</v>
      </c>
      <c r="AK109">
        <f t="shared" si="48"/>
        <v>3.601858100891511E-4</v>
      </c>
      <c r="AL109">
        <f t="shared" si="48"/>
        <v>1.8271968086518774E-4</v>
      </c>
      <c r="AM109">
        <f t="shared" si="48"/>
        <v>2.742126579177663E-4</v>
      </c>
      <c r="AN109">
        <f t="shared" si="48"/>
        <v>3.4129725962399574E-3</v>
      </c>
      <c r="AP109" t="str">
        <f t="shared" si="37"/>
        <v>2021-52</v>
      </c>
      <c r="AQ109">
        <f t="shared" ca="1" si="38"/>
        <v>2.5320159746535919E-4</v>
      </c>
      <c r="AR109">
        <f t="shared" ca="1" si="38"/>
        <v>3.4833512332341546E-4</v>
      </c>
      <c r="AS109">
        <f t="shared" ca="1" si="38"/>
        <v>1.7762720431063937E-4</v>
      </c>
      <c r="AT109">
        <f t="shared" ca="1" si="38"/>
        <v>2.7761473099385272E-4</v>
      </c>
      <c r="AU109" t="e">
        <f t="shared" ca="1" si="32"/>
        <v>#DIV/0!</v>
      </c>
      <c r="AW109" t="str">
        <f t="shared" si="39"/>
        <v>2021-52</v>
      </c>
      <c r="AX109">
        <f t="shared" si="46"/>
        <v>0</v>
      </c>
      <c r="AY109">
        <f t="shared" si="46"/>
        <v>0</v>
      </c>
      <c r="AZ109">
        <f t="shared" si="46"/>
        <v>0</v>
      </c>
      <c r="BA109">
        <f t="shared" si="46"/>
        <v>0</v>
      </c>
      <c r="BB109">
        <f t="shared" si="46"/>
        <v>0</v>
      </c>
      <c r="BD109" t="e">
        <f t="shared" si="41"/>
        <v>#DIV/0!</v>
      </c>
      <c r="BE109" t="e">
        <f t="shared" si="41"/>
        <v>#DIV/0!</v>
      </c>
      <c r="BF109" t="e">
        <f t="shared" si="41"/>
        <v>#DIV/0!</v>
      </c>
      <c r="BG109" t="e">
        <f t="shared" si="42"/>
        <v>#DIV/0!</v>
      </c>
      <c r="BI109" t="str">
        <f t="shared" si="43"/>
        <v>2021-52</v>
      </c>
      <c r="BJ109" t="e">
        <f t="shared" ca="1" si="44"/>
        <v>#DIV/0!</v>
      </c>
      <c r="BK109" t="e">
        <f t="shared" ca="1" si="44"/>
        <v>#DIV/0!</v>
      </c>
      <c r="BL109" t="e">
        <f t="shared" ca="1" si="44"/>
        <v>#DIV/0!</v>
      </c>
      <c r="BM109" t="e">
        <f t="shared" ca="1" si="44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4"/>
        <v>2022-01</v>
      </c>
      <c r="N110">
        <f t="shared" si="33"/>
        <v>926</v>
      </c>
      <c r="O110">
        <f t="shared" si="33"/>
        <v>65</v>
      </c>
      <c r="P110">
        <f t="shared" si="33"/>
        <v>607</v>
      </c>
      <c r="Q110">
        <f t="shared" si="33"/>
        <v>592</v>
      </c>
      <c r="R110">
        <f t="shared" si="33"/>
        <v>0</v>
      </c>
      <c r="U110" t="str">
        <f t="shared" si="35"/>
        <v>2022-01</v>
      </c>
      <c r="V110">
        <f t="shared" si="47"/>
        <v>27690</v>
      </c>
      <c r="W110">
        <f t="shared" si="47"/>
        <v>2317</v>
      </c>
      <c r="X110">
        <f t="shared" si="47"/>
        <v>27785</v>
      </c>
      <c r="Y110">
        <f t="shared" si="47"/>
        <v>3655</v>
      </c>
      <c r="Z110">
        <f t="shared" si="47"/>
        <v>4</v>
      </c>
      <c r="AC110">
        <f t="shared" si="30"/>
        <v>2.3518863982993271E-4</v>
      </c>
      <c r="AD110">
        <f t="shared" si="30"/>
        <v>4.6864410445716595E-4</v>
      </c>
      <c r="AE110">
        <f t="shared" si="30"/>
        <v>1.6437369425138885E-4</v>
      </c>
      <c r="AF110">
        <f t="shared" si="30"/>
        <v>2.850809711822626E-4</v>
      </c>
      <c r="AG110">
        <f t="shared" si="30"/>
        <v>0</v>
      </c>
      <c r="AI110" t="str">
        <f t="shared" si="36"/>
        <v>2022-01</v>
      </c>
      <c r="AJ110">
        <f t="shared" si="48"/>
        <v>2.3524396762339696E-4</v>
      </c>
      <c r="AK110">
        <f t="shared" si="48"/>
        <v>4.6886384331842087E-4</v>
      </c>
      <c r="AL110">
        <f t="shared" si="48"/>
        <v>1.644007177749268E-4</v>
      </c>
      <c r="AM110">
        <f t="shared" si="48"/>
        <v>2.8516226745033298E-4</v>
      </c>
      <c r="AN110">
        <f t="shared" si="48"/>
        <v>0</v>
      </c>
      <c r="AP110" t="str">
        <f t="shared" si="37"/>
        <v>2022-01</v>
      </c>
      <c r="AQ110">
        <f t="shared" ca="1" si="38"/>
        <v>2.302562487386737E-4</v>
      </c>
      <c r="AR110">
        <f t="shared" ca="1" si="38"/>
        <v>4.5512614183572847E-4</v>
      </c>
      <c r="AS110">
        <f t="shared" ca="1" si="38"/>
        <v>1.6032152852684279E-4</v>
      </c>
      <c r="AT110">
        <f t="shared" ca="1" si="38"/>
        <v>2.8830492890280892E-4</v>
      </c>
      <c r="AU110" t="e">
        <f t="shared" ca="1" si="32"/>
        <v>#DIV/0!</v>
      </c>
      <c r="AW110" t="str">
        <f t="shared" si="39"/>
        <v>2022-01</v>
      </c>
      <c r="AX110">
        <f t="shared" si="46"/>
        <v>0</v>
      </c>
      <c r="AY110">
        <f t="shared" si="46"/>
        <v>0</v>
      </c>
      <c r="AZ110">
        <f t="shared" si="46"/>
        <v>0</v>
      </c>
      <c r="BA110">
        <f t="shared" si="46"/>
        <v>0</v>
      </c>
      <c r="BB110">
        <f t="shared" si="46"/>
        <v>0</v>
      </c>
      <c r="BD110" t="e">
        <f t="shared" si="41"/>
        <v>#DIV/0!</v>
      </c>
      <c r="BE110" t="e">
        <f t="shared" si="41"/>
        <v>#DIV/0!</v>
      </c>
      <c r="BF110" t="e">
        <f t="shared" si="41"/>
        <v>#DIV/0!</v>
      </c>
      <c r="BG110" t="e">
        <f t="shared" si="42"/>
        <v>#DIV/0!</v>
      </c>
      <c r="BI110" t="str">
        <f t="shared" si="43"/>
        <v>2022-01</v>
      </c>
      <c r="BJ110" t="e">
        <f t="shared" ca="1" si="44"/>
        <v>#DIV/0!</v>
      </c>
      <c r="BK110" t="e">
        <f t="shared" ca="1" si="44"/>
        <v>#DIV/0!</v>
      </c>
      <c r="BL110" t="e">
        <f t="shared" ca="1" si="44"/>
        <v>#DIV/0!</v>
      </c>
      <c r="BM110" t="e">
        <f t="shared" ca="1" si="44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4"/>
        <v>2022-02</v>
      </c>
      <c r="N111">
        <f t="shared" si="33"/>
        <v>858</v>
      </c>
      <c r="O111">
        <f t="shared" si="33"/>
        <v>55</v>
      </c>
      <c r="P111">
        <f t="shared" si="33"/>
        <v>615</v>
      </c>
      <c r="Q111">
        <f t="shared" si="33"/>
        <v>645</v>
      </c>
      <c r="R111">
        <f t="shared" si="33"/>
        <v>0</v>
      </c>
      <c r="U111" t="str">
        <f t="shared" si="35"/>
        <v>2022-02</v>
      </c>
      <c r="V111">
        <f t="shared" si="47"/>
        <v>28548</v>
      </c>
      <c r="W111">
        <f t="shared" si="47"/>
        <v>2372</v>
      </c>
      <c r="X111">
        <f t="shared" si="47"/>
        <v>28400</v>
      </c>
      <c r="Y111">
        <f t="shared" si="47"/>
        <v>4300</v>
      </c>
      <c r="Z111">
        <f t="shared" si="47"/>
        <v>4</v>
      </c>
      <c r="AC111">
        <f t="shared" si="30"/>
        <v>2.1908819985337944E-4</v>
      </c>
      <c r="AD111">
        <f t="shared" si="30"/>
        <v>4.7864378459289169E-4</v>
      </c>
      <c r="AE111">
        <f t="shared" si="30"/>
        <v>1.8433676979035064E-4</v>
      </c>
      <c r="AF111">
        <f t="shared" si="30"/>
        <v>2.6052858624667571E-4</v>
      </c>
      <c r="AG111">
        <f t="shared" si="30"/>
        <v>0</v>
      </c>
      <c r="AI111" t="str">
        <f t="shared" si="36"/>
        <v>2022-02</v>
      </c>
      <c r="AJ111">
        <f t="shared" si="48"/>
        <v>2.191362108881307E-4</v>
      </c>
      <c r="AK111">
        <f t="shared" si="48"/>
        <v>4.7887300332636733E-4</v>
      </c>
      <c r="AL111">
        <f t="shared" si="48"/>
        <v>1.8437075662227671E-4</v>
      </c>
      <c r="AM111">
        <f t="shared" si="48"/>
        <v>2.6059648055373904E-4</v>
      </c>
      <c r="AN111">
        <f t="shared" si="48"/>
        <v>0</v>
      </c>
      <c r="AP111" t="str">
        <f t="shared" si="37"/>
        <v>2022-02</v>
      </c>
      <c r="AQ111">
        <f t="shared" ca="1" si="38"/>
        <v>2.1506535791269285E-4</v>
      </c>
      <c r="AR111">
        <f t="shared" ca="1" si="38"/>
        <v>4.6657317149574417E-4</v>
      </c>
      <c r="AS111">
        <f t="shared" ca="1" si="38"/>
        <v>1.803616320583674E-4</v>
      </c>
      <c r="AT111">
        <f t="shared" ca="1" si="38"/>
        <v>2.631076968928048E-4</v>
      </c>
      <c r="AU111" t="e">
        <f t="shared" ca="1" si="32"/>
        <v>#DIV/0!</v>
      </c>
      <c r="AW111" t="str">
        <f t="shared" si="39"/>
        <v>2022-02</v>
      </c>
      <c r="AX111">
        <f t="shared" ref="AX111:BB126" si="49">IF(ROW()&gt;=$B$2, AQ111+AX110,0)</f>
        <v>0</v>
      </c>
      <c r="AY111">
        <f t="shared" si="49"/>
        <v>0</v>
      </c>
      <c r="AZ111">
        <f t="shared" si="49"/>
        <v>0</v>
      </c>
      <c r="BA111">
        <f t="shared" si="49"/>
        <v>0</v>
      </c>
      <c r="BB111">
        <f t="shared" si="49"/>
        <v>0</v>
      </c>
      <c r="BD111" t="e">
        <f t="shared" si="41"/>
        <v>#DIV/0!</v>
      </c>
      <c r="BE111" t="e">
        <f t="shared" si="41"/>
        <v>#DIV/0!</v>
      </c>
      <c r="BF111" t="e">
        <f t="shared" si="41"/>
        <v>#DIV/0!</v>
      </c>
      <c r="BG111" t="e">
        <f t="shared" si="42"/>
        <v>#DIV/0!</v>
      </c>
      <c r="BI111" t="str">
        <f t="shared" si="43"/>
        <v>2022-02</v>
      </c>
      <c r="BJ111" t="e">
        <f t="shared" ca="1" si="44"/>
        <v>#DIV/0!</v>
      </c>
      <c r="BK111" t="e">
        <f t="shared" ca="1" si="44"/>
        <v>#DIV/0!</v>
      </c>
      <c r="BL111" t="e">
        <f t="shared" ca="1" si="44"/>
        <v>#DIV/0!</v>
      </c>
      <c r="BM111" t="e">
        <f t="shared" ca="1" si="44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4"/>
        <v>2022-03</v>
      </c>
      <c r="N112">
        <f t="shared" si="33"/>
        <v>748</v>
      </c>
      <c r="O112">
        <f t="shared" si="33"/>
        <v>39</v>
      </c>
      <c r="P112">
        <f t="shared" si="33"/>
        <v>555</v>
      </c>
      <c r="Q112">
        <f t="shared" si="33"/>
        <v>625</v>
      </c>
      <c r="R112">
        <f t="shared" si="33"/>
        <v>0</v>
      </c>
      <c r="U112" t="str">
        <f t="shared" si="35"/>
        <v>2022-03</v>
      </c>
      <c r="V112">
        <f t="shared" si="47"/>
        <v>29296</v>
      </c>
      <c r="W112">
        <f t="shared" si="47"/>
        <v>2411</v>
      </c>
      <c r="X112">
        <f t="shared" si="47"/>
        <v>28955</v>
      </c>
      <c r="Y112">
        <f t="shared" si="47"/>
        <v>4925</v>
      </c>
      <c r="Z112">
        <f t="shared" si="47"/>
        <v>4</v>
      </c>
      <c r="AC112">
        <f t="shared" si="30"/>
        <v>1.919405004976853E-4</v>
      </c>
      <c r="AD112">
        <f t="shared" si="30"/>
        <v>3.4865009833720724E-4</v>
      </c>
      <c r="AE112">
        <f t="shared" si="30"/>
        <v>1.8548479542698098E-4</v>
      </c>
      <c r="AF112">
        <f t="shared" si="30"/>
        <v>2.200776293026497E-4</v>
      </c>
      <c r="AG112">
        <f t="shared" si="30"/>
        <v>0</v>
      </c>
      <c r="AI112" t="str">
        <f t="shared" si="36"/>
        <v>2022-03</v>
      </c>
      <c r="AJ112">
        <f t="shared" si="48"/>
        <v>1.9197734931566707E-4</v>
      </c>
      <c r="AK112">
        <f t="shared" si="48"/>
        <v>3.4877170115927257E-4</v>
      </c>
      <c r="AL112">
        <f t="shared" si="48"/>
        <v>1.8551920695115143E-4</v>
      </c>
      <c r="AM112">
        <f t="shared" si="48"/>
        <v>2.2012607501602175E-4</v>
      </c>
      <c r="AN112">
        <f t="shared" si="48"/>
        <v>0</v>
      </c>
      <c r="AP112" t="str">
        <f t="shared" si="37"/>
        <v>2022-03</v>
      </c>
      <c r="AQ112">
        <f t="shared" ca="1" si="38"/>
        <v>1.8891641172598695E-4</v>
      </c>
      <c r="AR112">
        <f t="shared" ca="1" si="38"/>
        <v>3.4107902936059159E-4</v>
      </c>
      <c r="AS112">
        <f t="shared" ca="1" si="38"/>
        <v>1.8205599339548618E-4</v>
      </c>
      <c r="AT112">
        <f t="shared" ca="1" si="38"/>
        <v>2.2194302235627143E-4</v>
      </c>
      <c r="AU112" t="e">
        <f t="shared" ca="1" si="32"/>
        <v>#DIV/0!</v>
      </c>
      <c r="AW112" t="str">
        <f t="shared" si="39"/>
        <v>2022-03</v>
      </c>
      <c r="AX112">
        <f t="shared" si="49"/>
        <v>0</v>
      </c>
      <c r="AY112">
        <f t="shared" si="49"/>
        <v>0</v>
      </c>
      <c r="AZ112">
        <f t="shared" si="49"/>
        <v>0</v>
      </c>
      <c r="BA112">
        <f t="shared" si="49"/>
        <v>0</v>
      </c>
      <c r="BB112">
        <f t="shared" si="49"/>
        <v>0</v>
      </c>
      <c r="BD112" t="e">
        <f t="shared" si="41"/>
        <v>#DIV/0!</v>
      </c>
      <c r="BE112" t="e">
        <f t="shared" si="41"/>
        <v>#DIV/0!</v>
      </c>
      <c r="BF112" t="e">
        <f t="shared" si="41"/>
        <v>#DIV/0!</v>
      </c>
      <c r="BG112" t="e">
        <f t="shared" si="42"/>
        <v>#DIV/0!</v>
      </c>
      <c r="BI112" t="str">
        <f t="shared" si="43"/>
        <v>2022-03</v>
      </c>
      <c r="BJ112" t="e">
        <f t="shared" ca="1" si="44"/>
        <v>#DIV/0!</v>
      </c>
      <c r="BK112" t="e">
        <f t="shared" ca="1" si="44"/>
        <v>#DIV/0!</v>
      </c>
      <c r="BL112" t="e">
        <f t="shared" ca="1" si="44"/>
        <v>#DIV/0!</v>
      </c>
      <c r="BM112" t="e">
        <f t="shared" ca="1" si="44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4"/>
        <v>2022-04</v>
      </c>
      <c r="N113">
        <f t="shared" si="33"/>
        <v>725</v>
      </c>
      <c r="O113">
        <f t="shared" si="33"/>
        <v>38</v>
      </c>
      <c r="P113">
        <f t="shared" si="33"/>
        <v>484</v>
      </c>
      <c r="Q113">
        <f t="shared" si="33"/>
        <v>732</v>
      </c>
      <c r="R113">
        <f t="shared" si="33"/>
        <v>0</v>
      </c>
      <c r="U113" t="str">
        <f t="shared" si="35"/>
        <v>2022-04</v>
      </c>
      <c r="V113">
        <f t="shared" ref="V113:Z128" si="50">N113+V112</f>
        <v>30021</v>
      </c>
      <c r="W113">
        <f t="shared" si="50"/>
        <v>2449</v>
      </c>
      <c r="X113">
        <f t="shared" si="50"/>
        <v>29439</v>
      </c>
      <c r="Y113">
        <f t="shared" si="50"/>
        <v>5657</v>
      </c>
      <c r="Z113">
        <f t="shared" si="50"/>
        <v>4</v>
      </c>
      <c r="AC113">
        <f t="shared" si="30"/>
        <v>1.8671885523056174E-4</v>
      </c>
      <c r="AD113">
        <f t="shared" si="30"/>
        <v>3.4062998619552163E-4</v>
      </c>
      <c r="AE113">
        <f t="shared" si="30"/>
        <v>1.7416412017612167E-4</v>
      </c>
      <c r="AF113">
        <f t="shared" si="30"/>
        <v>2.3877917297593875E-4</v>
      </c>
      <c r="AG113">
        <f t="shared" si="30"/>
        <v>0</v>
      </c>
      <c r="AI113" t="str">
        <f t="shared" si="36"/>
        <v>2022-04</v>
      </c>
      <c r="AJ113">
        <f t="shared" si="48"/>
        <v>1.8675372621520828E-4</v>
      </c>
      <c r="AK113">
        <f t="shared" si="48"/>
        <v>3.4074605781634937E-4</v>
      </c>
      <c r="AL113">
        <f t="shared" si="48"/>
        <v>1.7419445904126747E-4</v>
      </c>
      <c r="AM113">
        <f t="shared" si="48"/>
        <v>2.388362032221272E-4</v>
      </c>
      <c r="AN113">
        <f t="shared" si="48"/>
        <v>0</v>
      </c>
      <c r="AP113" t="str">
        <f t="shared" si="37"/>
        <v>2022-04</v>
      </c>
      <c r="AQ113">
        <f t="shared" ca="1" si="38"/>
        <v>1.8426903298258648E-4</v>
      </c>
      <c r="AR113">
        <f t="shared" ca="1" si="38"/>
        <v>3.3447140077750654E-4</v>
      </c>
      <c r="AS113">
        <f t="shared" ca="1" si="38"/>
        <v>1.7148037362108752E-4</v>
      </c>
      <c r="AT113">
        <f t="shared" ca="1" si="38"/>
        <v>2.4047789600527676E-4</v>
      </c>
      <c r="AU113" t="e">
        <f t="shared" ca="1" si="32"/>
        <v>#DIV/0!</v>
      </c>
      <c r="AW113" t="str">
        <f t="shared" si="39"/>
        <v>2022-04</v>
      </c>
      <c r="AX113">
        <f t="shared" si="49"/>
        <v>0</v>
      </c>
      <c r="AY113">
        <f t="shared" si="49"/>
        <v>0</v>
      </c>
      <c r="AZ113">
        <f t="shared" si="49"/>
        <v>0</v>
      </c>
      <c r="BA113">
        <f t="shared" si="49"/>
        <v>0</v>
      </c>
      <c r="BB113">
        <f t="shared" si="49"/>
        <v>0</v>
      </c>
      <c r="BD113" t="e">
        <f t="shared" si="41"/>
        <v>#DIV/0!</v>
      </c>
      <c r="BE113" t="e">
        <f t="shared" si="41"/>
        <v>#DIV/0!</v>
      </c>
      <c r="BF113" t="e">
        <f t="shared" si="41"/>
        <v>#DIV/0!</v>
      </c>
      <c r="BG113" t="e">
        <f t="shared" si="42"/>
        <v>#DIV/0!</v>
      </c>
      <c r="BI113" t="str">
        <f t="shared" si="43"/>
        <v>2022-04</v>
      </c>
      <c r="BJ113" t="e">
        <f t="shared" ca="1" si="44"/>
        <v>#DIV/0!</v>
      </c>
      <c r="BK113" t="e">
        <f t="shared" ca="1" si="44"/>
        <v>#DIV/0!</v>
      </c>
      <c r="BL113" t="e">
        <f t="shared" ca="1" si="44"/>
        <v>#DIV/0!</v>
      </c>
      <c r="BM113" t="e">
        <f t="shared" ca="1" si="44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4"/>
        <v>2022-05</v>
      </c>
      <c r="N114">
        <f t="shared" si="33"/>
        <v>867</v>
      </c>
      <c r="O114">
        <f t="shared" si="33"/>
        <v>41</v>
      </c>
      <c r="P114">
        <f t="shared" si="33"/>
        <v>545</v>
      </c>
      <c r="Q114">
        <f t="shared" si="33"/>
        <v>771</v>
      </c>
      <c r="R114">
        <f t="shared" si="33"/>
        <v>0</v>
      </c>
      <c r="U114" t="str">
        <f t="shared" si="35"/>
        <v>2022-05</v>
      </c>
      <c r="V114">
        <f t="shared" si="50"/>
        <v>30888</v>
      </c>
      <c r="W114">
        <f t="shared" si="50"/>
        <v>2490</v>
      </c>
      <c r="X114">
        <f t="shared" si="50"/>
        <v>29984</v>
      </c>
      <c r="Y114">
        <f t="shared" si="50"/>
        <v>6428</v>
      </c>
      <c r="Z114">
        <f t="shared" si="50"/>
        <v>4</v>
      </c>
      <c r="AC114">
        <f t="shared" si="30"/>
        <v>2.2383545538122896E-4</v>
      </c>
      <c r="AD114">
        <f t="shared" si="30"/>
        <v>3.9476598080089351E-4</v>
      </c>
      <c r="AE114">
        <f t="shared" si="30"/>
        <v>2.0759215949172298E-4</v>
      </c>
      <c r="AF114">
        <f t="shared" si="30"/>
        <v>2.383742320856045E-4</v>
      </c>
      <c r="AG114">
        <f t="shared" si="30"/>
        <v>0</v>
      </c>
      <c r="AI114" t="str">
        <f t="shared" si="36"/>
        <v>2022-05</v>
      </c>
      <c r="AJ114">
        <f t="shared" si="48"/>
        <v>2.2388556984479651E-4</v>
      </c>
      <c r="AK114">
        <f t="shared" si="48"/>
        <v>3.9492188765800397E-4</v>
      </c>
      <c r="AL114">
        <f t="shared" si="48"/>
        <v>2.0763526369031268E-4</v>
      </c>
      <c r="AM114">
        <f t="shared" si="48"/>
        <v>2.3843106903793652E-4</v>
      </c>
      <c r="AN114">
        <f t="shared" si="48"/>
        <v>0</v>
      </c>
      <c r="AP114" t="str">
        <f t="shared" si="37"/>
        <v>2022-05</v>
      </c>
      <c r="AQ114">
        <f t="shared" ca="1" si="38"/>
        <v>2.2149940680596405E-4</v>
      </c>
      <c r="AR114">
        <f t="shared" ca="1" si="38"/>
        <v>3.8909327387507732E-4</v>
      </c>
      <c r="AS114">
        <f t="shared" ca="1" si="38"/>
        <v>2.050431105135807E-4</v>
      </c>
      <c r="AT114">
        <f t="shared" ca="1" si="38"/>
        <v>2.3974129667908868E-4</v>
      </c>
      <c r="AU114" t="e">
        <f t="shared" ca="1" si="32"/>
        <v>#DIV/0!</v>
      </c>
      <c r="AW114" t="str">
        <f t="shared" si="39"/>
        <v>2022-05</v>
      </c>
      <c r="AX114">
        <f t="shared" si="49"/>
        <v>0</v>
      </c>
      <c r="AY114">
        <f t="shared" si="49"/>
        <v>0</v>
      </c>
      <c r="AZ114">
        <f t="shared" si="49"/>
        <v>0</v>
      </c>
      <c r="BA114">
        <f t="shared" si="49"/>
        <v>0</v>
      </c>
      <c r="BB114">
        <f t="shared" si="49"/>
        <v>0</v>
      </c>
      <c r="BD114" t="e">
        <f t="shared" si="41"/>
        <v>#DIV/0!</v>
      </c>
      <c r="BE114" t="e">
        <f t="shared" si="41"/>
        <v>#DIV/0!</v>
      </c>
      <c r="BF114" t="e">
        <f t="shared" si="41"/>
        <v>#DIV/0!</v>
      </c>
      <c r="BG114" t="e">
        <f t="shared" si="42"/>
        <v>#DIV/0!</v>
      </c>
      <c r="BI114" t="str">
        <f t="shared" si="43"/>
        <v>2022-05</v>
      </c>
      <c r="BJ114" t="e">
        <f t="shared" ca="1" si="44"/>
        <v>#DIV/0!</v>
      </c>
      <c r="BK114" t="e">
        <f t="shared" ca="1" si="44"/>
        <v>#DIV/0!</v>
      </c>
      <c r="BL114" t="e">
        <f t="shared" ca="1" si="44"/>
        <v>#DIV/0!</v>
      </c>
      <c r="BM114" t="e">
        <f t="shared" ca="1" si="44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4"/>
        <v>2022-06</v>
      </c>
      <c r="N115">
        <f t="shared" si="33"/>
        <v>854</v>
      </c>
      <c r="O115">
        <f t="shared" si="33"/>
        <v>57</v>
      </c>
      <c r="P115">
        <f t="shared" si="33"/>
        <v>519</v>
      </c>
      <c r="Q115">
        <f t="shared" si="33"/>
        <v>831</v>
      </c>
      <c r="R115">
        <f t="shared" si="33"/>
        <v>0</v>
      </c>
      <c r="U115" t="str">
        <f t="shared" si="35"/>
        <v>2022-06</v>
      </c>
      <c r="V115">
        <f t="shared" si="50"/>
        <v>31742</v>
      </c>
      <c r="W115">
        <f t="shared" si="50"/>
        <v>2547</v>
      </c>
      <c r="X115">
        <f t="shared" si="50"/>
        <v>30503</v>
      </c>
      <c r="Y115">
        <f t="shared" si="50"/>
        <v>7259</v>
      </c>
      <c r="Z115">
        <f t="shared" si="50"/>
        <v>4</v>
      </c>
      <c r="AC115">
        <f t="shared" si="30"/>
        <v>2.2081881893477415E-4</v>
      </c>
      <c r="AD115">
        <f t="shared" si="30"/>
        <v>6.0461416070007961E-4</v>
      </c>
      <c r="AE115">
        <f t="shared" si="30"/>
        <v>2.0511839560264102E-4</v>
      </c>
      <c r="AF115">
        <f t="shared" si="30"/>
        <v>2.4859339812516903E-4</v>
      </c>
      <c r="AG115">
        <f t="shared" si="30"/>
        <v>0</v>
      </c>
      <c r="AI115" t="str">
        <f t="shared" si="36"/>
        <v>2022-06</v>
      </c>
      <c r="AJ115">
        <f t="shared" si="48"/>
        <v>2.2086759155310305E-4</v>
      </c>
      <c r="AK115">
        <f t="shared" si="48"/>
        <v>6.0497995859071913E-4</v>
      </c>
      <c r="AL115">
        <f t="shared" si="48"/>
        <v>2.0516047851029784E-4</v>
      </c>
      <c r="AM115">
        <f t="shared" si="48"/>
        <v>2.486552134505022E-4</v>
      </c>
      <c r="AN115">
        <f t="shared" si="48"/>
        <v>0</v>
      </c>
      <c r="AP115" t="str">
        <f t="shared" si="37"/>
        <v>2022-06</v>
      </c>
      <c r="AQ115">
        <f t="shared" ca="1" si="38"/>
        <v>2.1909973080488695E-4</v>
      </c>
      <c r="AR115">
        <f t="shared" ca="1" si="38"/>
        <v>5.9827089727823547E-4</v>
      </c>
      <c r="AS115">
        <f t="shared" ca="1" si="38"/>
        <v>2.0323652197494772E-4</v>
      </c>
      <c r="AT115">
        <f t="shared" ca="1" si="38"/>
        <v>2.4967931967489278E-4</v>
      </c>
      <c r="AU115" t="e">
        <f t="shared" ca="1" si="32"/>
        <v>#DIV/0!</v>
      </c>
      <c r="AW115" t="str">
        <f t="shared" si="39"/>
        <v>2022-06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D115" t="e">
        <f t="shared" si="41"/>
        <v>#DIV/0!</v>
      </c>
      <c r="BE115" t="e">
        <f t="shared" si="41"/>
        <v>#DIV/0!</v>
      </c>
      <c r="BF115" t="e">
        <f t="shared" si="41"/>
        <v>#DIV/0!</v>
      </c>
      <c r="BG115" t="e">
        <f t="shared" si="42"/>
        <v>#DIV/0!</v>
      </c>
      <c r="BI115" t="str">
        <f t="shared" si="43"/>
        <v>2022-06</v>
      </c>
      <c r="BJ115" t="e">
        <f t="shared" ca="1" si="44"/>
        <v>#DIV/0!</v>
      </c>
      <c r="BK115" t="e">
        <f t="shared" ca="1" si="44"/>
        <v>#DIV/0!</v>
      </c>
      <c r="BL115" t="e">
        <f t="shared" ca="1" si="44"/>
        <v>#DIV/0!</v>
      </c>
      <c r="BM115" t="e">
        <f t="shared" ca="1" si="44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4"/>
        <v>2022-07</v>
      </c>
      <c r="N116">
        <f t="shared" si="33"/>
        <v>826</v>
      </c>
      <c r="O116">
        <f t="shared" si="33"/>
        <v>39</v>
      </c>
      <c r="P116">
        <f t="shared" si="33"/>
        <v>519</v>
      </c>
      <c r="Q116">
        <f t="shared" si="33"/>
        <v>835</v>
      </c>
      <c r="R116">
        <f t="shared" si="33"/>
        <v>0</v>
      </c>
      <c r="U116" t="str">
        <f t="shared" si="35"/>
        <v>2022-07</v>
      </c>
      <c r="V116">
        <f t="shared" si="50"/>
        <v>32568</v>
      </c>
      <c r="W116">
        <f t="shared" si="50"/>
        <v>2586</v>
      </c>
      <c r="X116">
        <f t="shared" si="50"/>
        <v>31022</v>
      </c>
      <c r="Y116">
        <f t="shared" si="50"/>
        <v>8094</v>
      </c>
      <c r="Z116">
        <f t="shared" si="50"/>
        <v>4</v>
      </c>
      <c r="AC116">
        <f t="shared" ref="AC116:AG179" si="51">G116/B116</f>
        <v>2.1362603030593007E-4</v>
      </c>
      <c r="AD116">
        <f t="shared" si="51"/>
        <v>4.1393364325288163E-4</v>
      </c>
      <c r="AE116">
        <f t="shared" si="51"/>
        <v>2.0516047779068651E-4</v>
      </c>
      <c r="AF116">
        <f t="shared" si="51"/>
        <v>2.4985210849745528E-4</v>
      </c>
      <c r="AG116">
        <f t="shared" si="51"/>
        <v>0</v>
      </c>
      <c r="AI116" t="str">
        <f t="shared" si="36"/>
        <v>2022-07</v>
      </c>
      <c r="AJ116">
        <f t="shared" si="48"/>
        <v>2.1367167695086659E-4</v>
      </c>
      <c r="AK116">
        <f t="shared" si="48"/>
        <v>4.141050611847122E-4</v>
      </c>
      <c r="AL116">
        <f t="shared" si="48"/>
        <v>2.0520257796960412E-4</v>
      </c>
      <c r="AM116">
        <f t="shared" si="48"/>
        <v>2.4991455147559198E-4</v>
      </c>
      <c r="AN116">
        <f t="shared" si="48"/>
        <v>0</v>
      </c>
      <c r="AP116" t="str">
        <f t="shared" si="37"/>
        <v>2022-07</v>
      </c>
      <c r="AQ116">
        <f t="shared" ca="1" si="38"/>
        <v>2.1252997485076097E-4</v>
      </c>
      <c r="AR116">
        <f t="shared" ca="1" si="38"/>
        <v>4.1103783369917171E-4</v>
      </c>
      <c r="AS116">
        <f t="shared" ca="1" si="38"/>
        <v>2.0391766354153324E-4</v>
      </c>
      <c r="AT116">
        <f t="shared" ca="1" si="38"/>
        <v>2.5060027658275645E-4</v>
      </c>
      <c r="AU116" t="e">
        <f t="shared" ca="1" si="32"/>
        <v>#DIV/0!</v>
      </c>
      <c r="AW116" t="str">
        <f t="shared" si="39"/>
        <v>2022-07</v>
      </c>
      <c r="AX116">
        <f t="shared" si="49"/>
        <v>0</v>
      </c>
      <c r="AY116">
        <f t="shared" si="49"/>
        <v>0</v>
      </c>
      <c r="AZ116">
        <f t="shared" si="49"/>
        <v>0</v>
      </c>
      <c r="BA116">
        <f t="shared" si="49"/>
        <v>0</v>
      </c>
      <c r="BB116">
        <f t="shared" si="49"/>
        <v>0</v>
      </c>
      <c r="BD116" t="e">
        <f t="shared" si="41"/>
        <v>#DIV/0!</v>
      </c>
      <c r="BE116" t="e">
        <f t="shared" si="41"/>
        <v>#DIV/0!</v>
      </c>
      <c r="BF116" t="e">
        <f t="shared" si="41"/>
        <v>#DIV/0!</v>
      </c>
      <c r="BG116" t="e">
        <f t="shared" si="42"/>
        <v>#DIV/0!</v>
      </c>
      <c r="BI116" t="str">
        <f t="shared" si="43"/>
        <v>2022-07</v>
      </c>
      <c r="BJ116" t="e">
        <f t="shared" ca="1" si="44"/>
        <v>#DIV/0!</v>
      </c>
      <c r="BK116" t="e">
        <f t="shared" ca="1" si="44"/>
        <v>#DIV/0!</v>
      </c>
      <c r="BL116" t="e">
        <f t="shared" ca="1" si="44"/>
        <v>#DIV/0!</v>
      </c>
      <c r="BM116" t="e">
        <f t="shared" ca="1" si="44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4"/>
        <v>2022-08</v>
      </c>
      <c r="N117">
        <f t="shared" si="33"/>
        <v>789</v>
      </c>
      <c r="O117">
        <f t="shared" si="33"/>
        <v>48</v>
      </c>
      <c r="P117">
        <f t="shared" si="33"/>
        <v>452</v>
      </c>
      <c r="Q117">
        <f t="shared" si="33"/>
        <v>831</v>
      </c>
      <c r="R117">
        <f t="shared" si="33"/>
        <v>0</v>
      </c>
      <c r="U117" t="str">
        <f t="shared" si="35"/>
        <v>2022-08</v>
      </c>
      <c r="V117">
        <f t="shared" si="50"/>
        <v>33357</v>
      </c>
      <c r="W117">
        <f t="shared" si="50"/>
        <v>2634</v>
      </c>
      <c r="X117">
        <f t="shared" si="50"/>
        <v>31474</v>
      </c>
      <c r="Y117">
        <f t="shared" si="50"/>
        <v>8925</v>
      </c>
      <c r="Z117">
        <f t="shared" si="50"/>
        <v>4</v>
      </c>
      <c r="AC117">
        <f t="shared" si="51"/>
        <v>2.0410042672251448E-4</v>
      </c>
      <c r="AD117">
        <f t="shared" si="51"/>
        <v>5.0966776032873573E-4</v>
      </c>
      <c r="AE117">
        <f t="shared" si="51"/>
        <v>1.7871207113056734E-4</v>
      </c>
      <c r="AF117">
        <f t="shared" si="51"/>
        <v>2.4871735472482164E-4</v>
      </c>
      <c r="AG117">
        <f t="shared" si="51"/>
        <v>0</v>
      </c>
      <c r="AI117" t="str">
        <f t="shared" si="36"/>
        <v>2022-08</v>
      </c>
      <c r="AJ117">
        <f t="shared" si="48"/>
        <v>2.041420929195932E-4</v>
      </c>
      <c r="AK117">
        <f t="shared" si="48"/>
        <v>5.099276650636505E-4</v>
      </c>
      <c r="AL117">
        <f t="shared" si="48"/>
        <v>1.7874401531958213E-4</v>
      </c>
      <c r="AM117">
        <f t="shared" si="48"/>
        <v>2.4877923172002638E-4</v>
      </c>
      <c r="AN117">
        <f t="shared" si="48"/>
        <v>0</v>
      </c>
      <c r="AP117" t="str">
        <f t="shared" si="37"/>
        <v>2022-08</v>
      </c>
      <c r="AQ117">
        <f t="shared" ca="1" si="38"/>
        <v>2.0359597087046656E-4</v>
      </c>
      <c r="AR117">
        <f t="shared" ca="1" si="38"/>
        <v>5.0803566798071772E-4</v>
      </c>
      <c r="AS117">
        <f t="shared" ca="1" si="38"/>
        <v>1.7818351693745923E-4</v>
      </c>
      <c r="AT117">
        <f t="shared" ca="1" si="38"/>
        <v>2.4912030290594536E-4</v>
      </c>
      <c r="AU117" t="e">
        <f t="shared" ca="1" si="32"/>
        <v>#DIV/0!</v>
      </c>
      <c r="AW117" t="str">
        <f t="shared" si="39"/>
        <v>2022-08</v>
      </c>
      <c r="AX117">
        <f t="shared" si="49"/>
        <v>0</v>
      </c>
      <c r="AY117">
        <f t="shared" si="49"/>
        <v>0</v>
      </c>
      <c r="AZ117">
        <f t="shared" si="49"/>
        <v>0</v>
      </c>
      <c r="BA117">
        <f t="shared" si="49"/>
        <v>0</v>
      </c>
      <c r="BB117">
        <f t="shared" si="49"/>
        <v>0</v>
      </c>
      <c r="BD117" t="e">
        <f t="shared" si="41"/>
        <v>#DIV/0!</v>
      </c>
      <c r="BE117" t="e">
        <f t="shared" si="41"/>
        <v>#DIV/0!</v>
      </c>
      <c r="BF117" t="e">
        <f t="shared" si="41"/>
        <v>#DIV/0!</v>
      </c>
      <c r="BG117" t="e">
        <f t="shared" si="42"/>
        <v>#DIV/0!</v>
      </c>
      <c r="BI117" t="str">
        <f t="shared" si="43"/>
        <v>2022-08</v>
      </c>
      <c r="BJ117" t="e">
        <f t="shared" ca="1" si="44"/>
        <v>#DIV/0!</v>
      </c>
      <c r="BK117" t="e">
        <f t="shared" ca="1" si="44"/>
        <v>#DIV/0!</v>
      </c>
      <c r="BL117" t="e">
        <f t="shared" ca="1" si="44"/>
        <v>#DIV/0!</v>
      </c>
      <c r="BM117" t="e">
        <f t="shared" ca="1" si="44"/>
        <v>#DIV/0!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4"/>
        <v>2022-09</v>
      </c>
      <c r="N118">
        <f t="shared" si="33"/>
        <v>772</v>
      </c>
      <c r="O118">
        <f t="shared" si="33"/>
        <v>48</v>
      </c>
      <c r="P118">
        <f t="shared" si="33"/>
        <v>421</v>
      </c>
      <c r="Q118">
        <f t="shared" si="33"/>
        <v>800</v>
      </c>
      <c r="R118">
        <f t="shared" si="33"/>
        <v>0</v>
      </c>
      <c r="U118" t="str">
        <f t="shared" si="35"/>
        <v>2022-09</v>
      </c>
      <c r="V118">
        <f t="shared" si="50"/>
        <v>34129</v>
      </c>
      <c r="W118">
        <f t="shared" si="50"/>
        <v>2682</v>
      </c>
      <c r="X118">
        <f t="shared" si="50"/>
        <v>31895</v>
      </c>
      <c r="Y118">
        <f t="shared" si="50"/>
        <v>9725</v>
      </c>
      <c r="Z118">
        <f t="shared" si="50"/>
        <v>4</v>
      </c>
      <c r="AC118">
        <f t="shared" si="51"/>
        <v>1.9974359339241984E-4</v>
      </c>
      <c r="AD118">
        <f t="shared" si="51"/>
        <v>5.0992765401408678E-4</v>
      </c>
      <c r="AE118">
        <f t="shared" si="51"/>
        <v>1.66485022675181E-4</v>
      </c>
      <c r="AF118">
        <f t="shared" si="51"/>
        <v>2.3949865746033828E-4</v>
      </c>
      <c r="AG118">
        <f t="shared" si="51"/>
        <v>0</v>
      </c>
      <c r="AI118" t="str">
        <f t="shared" si="36"/>
        <v>2022-09</v>
      </c>
      <c r="AJ118">
        <f t="shared" si="48"/>
        <v>1.997834995308228E-4</v>
      </c>
      <c r="AK118">
        <f t="shared" si="48"/>
        <v>5.1018782395497646E-4</v>
      </c>
      <c r="AL118">
        <f t="shared" si="48"/>
        <v>1.6651274493790721E-4</v>
      </c>
      <c r="AM118">
        <f t="shared" si="48"/>
        <v>2.3955603195366463E-4</v>
      </c>
      <c r="AN118">
        <f t="shared" si="48"/>
        <v>0</v>
      </c>
      <c r="AP118" t="str">
        <f t="shared" si="37"/>
        <v>2022-09</v>
      </c>
      <c r="AQ118">
        <f t="shared" ca="1" si="38"/>
        <v>1.997834995308228E-4</v>
      </c>
      <c r="AR118">
        <f t="shared" ca="1" si="38"/>
        <v>5.1018782395497646E-4</v>
      </c>
      <c r="AS118">
        <f t="shared" ca="1" si="38"/>
        <v>1.6651274493790721E-4</v>
      </c>
      <c r="AT118">
        <f t="shared" ca="1" si="38"/>
        <v>2.3955603195366463E-4</v>
      </c>
      <c r="AU118" t="e">
        <f t="shared" ca="1" si="32"/>
        <v>#DIV/0!</v>
      </c>
      <c r="AW118" t="str">
        <f t="shared" si="39"/>
        <v>2022-09</v>
      </c>
      <c r="AX118">
        <f t="shared" ca="1" si="49"/>
        <v>1.997834995308228E-4</v>
      </c>
      <c r="AY118">
        <f t="shared" ca="1" si="49"/>
        <v>5.1018782395497646E-4</v>
      </c>
      <c r="AZ118">
        <f t="shared" ca="1" si="49"/>
        <v>1.6651274493790721E-4</v>
      </c>
      <c r="BA118">
        <f t="shared" ca="1" si="49"/>
        <v>2.3955603195366463E-4</v>
      </c>
      <c r="BB118" t="e">
        <f t="shared" ca="1" si="49"/>
        <v>#DIV/0!</v>
      </c>
      <c r="BD118">
        <f t="shared" ca="1" si="41"/>
        <v>2.5537035098149543</v>
      </c>
      <c r="BE118">
        <f t="shared" ca="1" si="41"/>
        <v>0.83346595353945863</v>
      </c>
      <c r="BF118">
        <f t="shared" ca="1" si="41"/>
        <v>1.1990781646945057</v>
      </c>
      <c r="BG118">
        <f t="shared" ca="1" si="42"/>
        <v>1.4386648423998736</v>
      </c>
      <c r="BI118" t="str">
        <f t="shared" si="43"/>
        <v>2022-09</v>
      </c>
      <c r="BJ118">
        <f t="shared" ca="1" si="44"/>
        <v>1.3199830714561103</v>
      </c>
      <c r="BK118">
        <f t="shared" ca="1" si="44"/>
        <v>0.89032958635097981</v>
      </c>
      <c r="BL118">
        <f t="shared" ca="1" si="44"/>
        <v>0.82468172056874178</v>
      </c>
      <c r="BM118">
        <f t="shared" ca="1" si="44"/>
        <v>0.92626565848351028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4"/>
        <v>2022-10</v>
      </c>
      <c r="N119">
        <f t="shared" si="33"/>
        <v>756</v>
      </c>
      <c r="O119">
        <f t="shared" si="33"/>
        <v>33</v>
      </c>
      <c r="P119">
        <f t="shared" si="33"/>
        <v>448</v>
      </c>
      <c r="Q119">
        <f t="shared" si="33"/>
        <v>807</v>
      </c>
      <c r="R119">
        <f t="shared" si="33"/>
        <v>0</v>
      </c>
      <c r="U119" t="str">
        <f t="shared" si="35"/>
        <v>2022-10</v>
      </c>
      <c r="V119">
        <f t="shared" si="50"/>
        <v>34885</v>
      </c>
      <c r="W119">
        <f t="shared" si="50"/>
        <v>2715</v>
      </c>
      <c r="X119">
        <f t="shared" si="50"/>
        <v>32343</v>
      </c>
      <c r="Y119">
        <f t="shared" si="50"/>
        <v>10532</v>
      </c>
      <c r="Z119">
        <f t="shared" si="50"/>
        <v>4</v>
      </c>
      <c r="AC119">
        <f t="shared" si="51"/>
        <v>1.9564290821630343E-4</v>
      </c>
      <c r="AD119">
        <f t="shared" si="51"/>
        <v>3.5075412136092597E-4</v>
      </c>
      <c r="AE119">
        <f t="shared" si="51"/>
        <v>1.7719170916828664E-4</v>
      </c>
      <c r="AF119">
        <f t="shared" si="51"/>
        <v>2.4165214607767426E-4</v>
      </c>
      <c r="AG119">
        <f t="shared" si="51"/>
        <v>0</v>
      </c>
      <c r="AI119" t="str">
        <f t="shared" si="36"/>
        <v>2022-10</v>
      </c>
      <c r="AJ119">
        <f t="shared" si="48"/>
        <v>1.9568119247814528E-4</v>
      </c>
      <c r="AK119">
        <f t="shared" si="48"/>
        <v>3.5087719658220926E-4</v>
      </c>
      <c r="AL119">
        <f t="shared" si="48"/>
        <v>1.7722311209823877E-4</v>
      </c>
      <c r="AM119">
        <f t="shared" si="48"/>
        <v>2.4171055712905154E-4</v>
      </c>
      <c r="AN119">
        <f t="shared" si="48"/>
        <v>0</v>
      </c>
      <c r="AP119" t="str">
        <f t="shared" si="37"/>
        <v>2022-10</v>
      </c>
      <c r="AQ119">
        <f t="shared" ca="1" si="38"/>
        <v>1.9620608407278149E-4</v>
      </c>
      <c r="AR119">
        <f t="shared" ca="1" si="38"/>
        <v>3.5218391316579049E-4</v>
      </c>
      <c r="AS119">
        <f t="shared" ca="1" si="38"/>
        <v>1.7778058940766189E-4</v>
      </c>
      <c r="AT119">
        <f t="shared" ca="1" si="38"/>
        <v>2.4137963064330356E-4</v>
      </c>
      <c r="AU119" t="e">
        <f t="shared" ca="1" si="32"/>
        <v>#DIV/0!</v>
      </c>
      <c r="AW119" t="str">
        <f t="shared" si="39"/>
        <v>2022-10</v>
      </c>
      <c r="AX119">
        <f t="shared" ca="1" si="49"/>
        <v>3.9598958360360426E-4</v>
      </c>
      <c r="AY119">
        <f t="shared" ca="1" si="49"/>
        <v>8.62371737120767E-4</v>
      </c>
      <c r="AZ119">
        <f t="shared" ca="1" si="49"/>
        <v>3.442933343455691E-4</v>
      </c>
      <c r="BA119">
        <f t="shared" ca="1" si="49"/>
        <v>4.8093566259696822E-4</v>
      </c>
      <c r="BB119" t="e">
        <f t="shared" ca="1" si="49"/>
        <v>#DIV/0!</v>
      </c>
      <c r="BD119">
        <f t="shared" ca="1" si="41"/>
        <v>2.1777636908349165</v>
      </c>
      <c r="BE119">
        <f t="shared" ca="1" si="41"/>
        <v>0.8694504820364557</v>
      </c>
      <c r="BF119">
        <f t="shared" ca="1" si="41"/>
        <v>1.2145159431223755</v>
      </c>
      <c r="BG119">
        <f t="shared" ca="1" si="42"/>
        <v>1.3968776465310551</v>
      </c>
      <c r="BI119" t="str">
        <f t="shared" si="43"/>
        <v>2022-10</v>
      </c>
      <c r="BJ119">
        <f t="shared" ca="1" si="44"/>
        <v>1.1256636467332761</v>
      </c>
      <c r="BK119">
        <f t="shared" ca="1" si="44"/>
        <v>0.92876917735732034</v>
      </c>
      <c r="BL119">
        <f t="shared" ca="1" si="44"/>
        <v>0.83529925498018553</v>
      </c>
      <c r="BM119">
        <f t="shared" ca="1" si="44"/>
        <v>0.89936151558873845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4"/>
        <v>2022-11</v>
      </c>
      <c r="N120">
        <f t="shared" si="33"/>
        <v>670</v>
      </c>
      <c r="O120">
        <f t="shared" si="33"/>
        <v>20</v>
      </c>
      <c r="P120">
        <f t="shared" si="33"/>
        <v>441</v>
      </c>
      <c r="Q120">
        <f t="shared" si="33"/>
        <v>830</v>
      </c>
      <c r="R120">
        <f t="shared" si="33"/>
        <v>2</v>
      </c>
      <c r="U120" t="str">
        <f t="shared" si="35"/>
        <v>2022-11</v>
      </c>
      <c r="V120">
        <f t="shared" si="50"/>
        <v>35555</v>
      </c>
      <c r="W120">
        <f t="shared" si="50"/>
        <v>2735</v>
      </c>
      <c r="X120">
        <f t="shared" si="50"/>
        <v>32784</v>
      </c>
      <c r="Y120">
        <f t="shared" si="50"/>
        <v>11362</v>
      </c>
      <c r="Z120">
        <f t="shared" si="50"/>
        <v>6</v>
      </c>
      <c r="AC120">
        <f t="shared" si="51"/>
        <v>1.7342116209261881E-4</v>
      </c>
      <c r="AD120">
        <f t="shared" si="51"/>
        <v>2.1265284423179159E-4</v>
      </c>
      <c r="AE120">
        <f t="shared" si="51"/>
        <v>1.7445400051505468E-4</v>
      </c>
      <c r="AF120">
        <f t="shared" si="51"/>
        <v>2.4859945655559765E-4</v>
      </c>
      <c r="AG120">
        <f t="shared" si="51"/>
        <v>5.1813471502590676E-3</v>
      </c>
      <c r="AI120" t="str">
        <f t="shared" si="36"/>
        <v>2022-11</v>
      </c>
      <c r="AJ120">
        <f t="shared" si="48"/>
        <v>1.7345124264352379E-4</v>
      </c>
      <c r="AK120">
        <f t="shared" si="48"/>
        <v>2.126980758842991E-4</v>
      </c>
      <c r="AL120">
        <f t="shared" si="48"/>
        <v>1.7448444046637169E-4</v>
      </c>
      <c r="AM120">
        <f t="shared" si="48"/>
        <v>2.4866127489442847E-4</v>
      </c>
      <c r="AN120">
        <f t="shared" si="48"/>
        <v>5.2083451071382354E-3</v>
      </c>
      <c r="AP120" t="str">
        <f t="shared" si="37"/>
        <v>2022-11</v>
      </c>
      <c r="AQ120">
        <f t="shared" ca="1" si="38"/>
        <v>1.7438301543524928E-4</v>
      </c>
      <c r="AR120">
        <f t="shared" ca="1" si="38"/>
        <v>2.1428526161511768E-4</v>
      </c>
      <c r="AS120">
        <f t="shared" ca="1" si="38"/>
        <v>1.7558389193681015E-4</v>
      </c>
      <c r="AT120">
        <f t="shared" ca="1" si="38"/>
        <v>2.4798085553615881E-4</v>
      </c>
      <c r="AU120" t="e">
        <f t="shared" ca="1" si="32"/>
        <v>#DIV/0!</v>
      </c>
      <c r="AW120" t="str">
        <f t="shared" si="39"/>
        <v>2022-11</v>
      </c>
      <c r="AX120">
        <f t="shared" ca="1" si="49"/>
        <v>5.7037259903885355E-4</v>
      </c>
      <c r="AY120">
        <f t="shared" ca="1" si="49"/>
        <v>1.0766569987358846E-3</v>
      </c>
      <c r="AZ120">
        <f t="shared" ca="1" si="49"/>
        <v>5.1987722628237931E-4</v>
      </c>
      <c r="BA120">
        <f t="shared" ca="1" si="49"/>
        <v>7.2891651813312703E-4</v>
      </c>
      <c r="BB120" t="e">
        <f t="shared" ca="1" si="49"/>
        <v>#DIV/0!</v>
      </c>
      <c r="BD120">
        <f t="shared" ca="1" si="41"/>
        <v>1.8876380116264022</v>
      </c>
      <c r="BE120">
        <f t="shared" ca="1" si="41"/>
        <v>0.91146949758532403</v>
      </c>
      <c r="BF120">
        <f t="shared" ca="1" si="41"/>
        <v>1.2779655252749502</v>
      </c>
      <c r="BG120">
        <f t="shared" ca="1" si="42"/>
        <v>1.4020935737954501</v>
      </c>
      <c r="BI120" t="str">
        <f t="shared" si="43"/>
        <v>2022-11</v>
      </c>
      <c r="BJ120">
        <f t="shared" ca="1" si="44"/>
        <v>0.97570066799354971</v>
      </c>
      <c r="BK120">
        <f t="shared" ca="1" si="44"/>
        <v>0.97365496132201379</v>
      </c>
      <c r="BL120">
        <f t="shared" ca="1" si="44"/>
        <v>0.87893753655316731</v>
      </c>
      <c r="BM120">
        <f t="shared" ca="1" si="44"/>
        <v>0.90271972255937494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4"/>
        <v>2022-12</v>
      </c>
      <c r="N121">
        <f t="shared" si="33"/>
        <v>720</v>
      </c>
      <c r="O121">
        <f t="shared" si="33"/>
        <v>34</v>
      </c>
      <c r="P121">
        <f t="shared" si="33"/>
        <v>423</v>
      </c>
      <c r="Q121">
        <f t="shared" si="33"/>
        <v>884</v>
      </c>
      <c r="R121">
        <f t="shared" si="33"/>
        <v>1</v>
      </c>
      <c r="U121" t="str">
        <f t="shared" si="35"/>
        <v>2022-12</v>
      </c>
      <c r="V121">
        <f t="shared" si="50"/>
        <v>36275</v>
      </c>
      <c r="W121">
        <f t="shared" si="50"/>
        <v>2769</v>
      </c>
      <c r="X121">
        <f t="shared" si="50"/>
        <v>33207</v>
      </c>
      <c r="Y121">
        <f t="shared" si="50"/>
        <v>12246</v>
      </c>
      <c r="Z121">
        <f t="shared" si="50"/>
        <v>7</v>
      </c>
      <c r="AC121">
        <f t="shared" si="51"/>
        <v>1.8639536476149031E-4</v>
      </c>
      <c r="AD121">
        <f t="shared" si="51"/>
        <v>3.6158672764011483E-4</v>
      </c>
      <c r="AE121">
        <f t="shared" si="51"/>
        <v>1.6736262614512831E-4</v>
      </c>
      <c r="AF121">
        <f t="shared" si="51"/>
        <v>2.6483923599273068E-4</v>
      </c>
      <c r="AG121">
        <f t="shared" si="51"/>
        <v>2.6041666666666665E-3</v>
      </c>
      <c r="AI121" t="str">
        <f t="shared" si="36"/>
        <v>2022-12</v>
      </c>
      <c r="AJ121">
        <f t="shared" si="48"/>
        <v>1.8643011501069689E-4</v>
      </c>
      <c r="AK121">
        <f t="shared" si="48"/>
        <v>3.6171752383835752E-4</v>
      </c>
      <c r="AL121">
        <f t="shared" si="48"/>
        <v>1.6739064147324018E-4</v>
      </c>
      <c r="AM121">
        <f t="shared" si="48"/>
        <v>2.6490939594359109E-4</v>
      </c>
      <c r="AN121">
        <f t="shared" si="48"/>
        <v>2.6109675407202907E-3</v>
      </c>
      <c r="AP121" t="str">
        <f t="shared" si="37"/>
        <v>2022-12</v>
      </c>
      <c r="AQ121">
        <f t="shared" ca="1" si="38"/>
        <v>1.8793437282699845E-4</v>
      </c>
      <c r="AR121">
        <f t="shared" ca="1" si="38"/>
        <v>3.6577385526994087E-4</v>
      </c>
      <c r="AS121">
        <f t="shared" ca="1" si="38"/>
        <v>1.6897525980605436E-4</v>
      </c>
      <c r="AT121">
        <f t="shared" ca="1" si="38"/>
        <v>2.638228207252725E-4</v>
      </c>
      <c r="AU121" t="e">
        <f t="shared" ca="1" si="32"/>
        <v>#DIV/0!</v>
      </c>
      <c r="AW121" t="str">
        <f t="shared" si="39"/>
        <v>2022-12</v>
      </c>
      <c r="AX121">
        <f t="shared" ca="1" si="49"/>
        <v>7.5830697186585194E-4</v>
      </c>
      <c r="AY121">
        <f t="shared" ca="1" si="49"/>
        <v>1.4424308540058254E-3</v>
      </c>
      <c r="AZ121">
        <f t="shared" ca="1" si="49"/>
        <v>6.8885248608843361E-4</v>
      </c>
      <c r="BA121">
        <f t="shared" ca="1" si="49"/>
        <v>9.9273933885839953E-4</v>
      </c>
      <c r="BB121" t="e">
        <f t="shared" ca="1" si="49"/>
        <v>#DIV/0!</v>
      </c>
      <c r="BD121">
        <f t="shared" ca="1" si="41"/>
        <v>1.9021727447087196</v>
      </c>
      <c r="BE121">
        <f t="shared" ca="1" si="41"/>
        <v>0.90840848316807354</v>
      </c>
      <c r="BF121">
        <f t="shared" ca="1" si="41"/>
        <v>1.3091523297164407</v>
      </c>
      <c r="BG121">
        <f t="shared" ca="1" si="42"/>
        <v>1.4411493881593591</v>
      </c>
      <c r="BI121" t="str">
        <f t="shared" si="43"/>
        <v>2022-12</v>
      </c>
      <c r="BJ121">
        <f t="shared" ca="1" si="44"/>
        <v>0.98321352198895429</v>
      </c>
      <c r="BK121">
        <f t="shared" ca="1" si="44"/>
        <v>0.97038510766050368</v>
      </c>
      <c r="BL121">
        <f t="shared" ca="1" si="44"/>
        <v>0.90038666998176387</v>
      </c>
      <c r="BM121">
        <f t="shared" ca="1" si="44"/>
        <v>0.92786530097571396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4"/>
        <v>2022-13</v>
      </c>
      <c r="N122">
        <f t="shared" si="33"/>
        <v>714</v>
      </c>
      <c r="O122">
        <f t="shared" si="33"/>
        <v>34</v>
      </c>
      <c r="P122">
        <f t="shared" si="33"/>
        <v>427</v>
      </c>
      <c r="Q122">
        <f t="shared" si="33"/>
        <v>906</v>
      </c>
      <c r="R122">
        <f t="shared" si="33"/>
        <v>0</v>
      </c>
      <c r="U122" t="str">
        <f t="shared" si="35"/>
        <v>2022-13</v>
      </c>
      <c r="V122">
        <f t="shared" si="50"/>
        <v>36989</v>
      </c>
      <c r="W122">
        <f t="shared" si="50"/>
        <v>2803</v>
      </c>
      <c r="X122">
        <f t="shared" si="50"/>
        <v>33634</v>
      </c>
      <c r="Y122">
        <f t="shared" si="50"/>
        <v>13152</v>
      </c>
      <c r="Z122">
        <f t="shared" si="50"/>
        <v>7</v>
      </c>
      <c r="AC122">
        <f t="shared" si="51"/>
        <v>1.8487653018342393E-4</v>
      </c>
      <c r="AD122">
        <f t="shared" si="51"/>
        <v>3.6171751989446359E-4</v>
      </c>
      <c r="AE122">
        <f t="shared" si="51"/>
        <v>1.6897353130541353E-4</v>
      </c>
      <c r="AF122">
        <f t="shared" si="51"/>
        <v>2.715021621281454E-4</v>
      </c>
      <c r="AG122">
        <f t="shared" si="51"/>
        <v>0</v>
      </c>
      <c r="AI122" t="str">
        <f t="shared" si="36"/>
        <v>2022-13</v>
      </c>
      <c r="AJ122">
        <f t="shared" si="48"/>
        <v>1.8491071636185638E-4</v>
      </c>
      <c r="AK122">
        <f t="shared" si="48"/>
        <v>3.6184841075096141E-4</v>
      </c>
      <c r="AL122">
        <f t="shared" si="48"/>
        <v>1.6900208858731022E-4</v>
      </c>
      <c r="AM122">
        <f t="shared" si="48"/>
        <v>2.7157589724006634E-4</v>
      </c>
      <c r="AN122">
        <f t="shared" si="48"/>
        <v>0</v>
      </c>
      <c r="AP122" t="str">
        <f t="shared" si="37"/>
        <v>2022-13</v>
      </c>
      <c r="AQ122">
        <f t="shared" ca="1" si="38"/>
        <v>1.8690271770953137E-4</v>
      </c>
      <c r="AR122">
        <f t="shared" ca="1" si="38"/>
        <v>3.6726889672654341E-4</v>
      </c>
      <c r="AS122">
        <f t="shared" ca="1" si="38"/>
        <v>1.7113861148587852E-4</v>
      </c>
      <c r="AT122">
        <f t="shared" ca="1" si="38"/>
        <v>2.7009168800217717E-4</v>
      </c>
      <c r="AU122" t="e">
        <f t="shared" ca="1" si="32"/>
        <v>#DIV/0!</v>
      </c>
      <c r="AW122" t="str">
        <f t="shared" si="39"/>
        <v>2022-13</v>
      </c>
      <c r="AX122">
        <f t="shared" ca="1" si="49"/>
        <v>9.4520968957538336E-4</v>
      </c>
      <c r="AY122">
        <f t="shared" ca="1" si="49"/>
        <v>1.8096997507323687E-3</v>
      </c>
      <c r="AZ122">
        <f t="shared" ca="1" si="49"/>
        <v>8.5999109757431218E-4</v>
      </c>
      <c r="BA122">
        <f t="shared" ca="1" si="49"/>
        <v>1.2628310268605768E-3</v>
      </c>
      <c r="BB122" t="e">
        <f t="shared" ca="1" si="49"/>
        <v>#DIV/0!</v>
      </c>
      <c r="BD122">
        <f t="shared" ca="1" si="41"/>
        <v>1.9146013532143755</v>
      </c>
      <c r="BE122">
        <f t="shared" ca="1" si="41"/>
        <v>0.90984160134948056</v>
      </c>
      <c r="BF122">
        <f t="shared" ca="1" si="41"/>
        <v>1.3360326716793165</v>
      </c>
      <c r="BG122">
        <f t="shared" ca="1" si="42"/>
        <v>1.4684233713843242</v>
      </c>
      <c r="BI122" t="str">
        <f t="shared" si="43"/>
        <v>2022-13</v>
      </c>
      <c r="BJ122">
        <f t="shared" ca="1" si="44"/>
        <v>0.98963774185871123</v>
      </c>
      <c r="BK122">
        <f t="shared" ca="1" si="44"/>
        <v>0.9719160010488006</v>
      </c>
      <c r="BL122">
        <f t="shared" ca="1" si="44"/>
        <v>0.91887397740852228</v>
      </c>
      <c r="BM122">
        <f t="shared" ca="1" si="44"/>
        <v>0.94542530055782559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4"/>
        <v>2022-14</v>
      </c>
      <c r="N123">
        <f t="shared" si="33"/>
        <v>658</v>
      </c>
      <c r="O123">
        <f t="shared" si="33"/>
        <v>23</v>
      </c>
      <c r="P123">
        <f t="shared" si="33"/>
        <v>415</v>
      </c>
      <c r="Q123">
        <f t="shared" si="33"/>
        <v>951</v>
      </c>
      <c r="R123">
        <f t="shared" si="33"/>
        <v>0</v>
      </c>
      <c r="U123" t="str">
        <f t="shared" si="35"/>
        <v>2022-14</v>
      </c>
      <c r="V123">
        <f t="shared" si="50"/>
        <v>37647</v>
      </c>
      <c r="W123">
        <f t="shared" si="50"/>
        <v>2826</v>
      </c>
      <c r="X123">
        <f t="shared" si="50"/>
        <v>34049</v>
      </c>
      <c r="Y123">
        <f t="shared" si="50"/>
        <v>14103</v>
      </c>
      <c r="Z123">
        <f t="shared" si="50"/>
        <v>7</v>
      </c>
      <c r="AC123">
        <f t="shared" si="51"/>
        <v>1.7040791459300349E-4</v>
      </c>
      <c r="AD123">
        <f t="shared" si="51"/>
        <v>2.4477980460186033E-4</v>
      </c>
      <c r="AE123">
        <f t="shared" si="51"/>
        <v>1.6425261498078839E-4</v>
      </c>
      <c r="AF123">
        <f t="shared" si="51"/>
        <v>2.8506476455628815E-4</v>
      </c>
      <c r="AG123">
        <f t="shared" si="51"/>
        <v>0</v>
      </c>
      <c r="AI123" t="str">
        <f t="shared" si="36"/>
        <v>2022-14</v>
      </c>
      <c r="AJ123">
        <f t="shared" si="48"/>
        <v>1.70436958812224E-4</v>
      </c>
      <c r="AK123">
        <f t="shared" si="48"/>
        <v>2.448397376477678E-4</v>
      </c>
      <c r="AL123">
        <f t="shared" si="48"/>
        <v>1.6427959870380824E-4</v>
      </c>
      <c r="AM123">
        <f t="shared" si="48"/>
        <v>2.851460515798468E-4</v>
      </c>
      <c r="AN123">
        <f t="shared" si="48"/>
        <v>0</v>
      </c>
      <c r="AP123" t="str">
        <f t="shared" si="37"/>
        <v>2022-14</v>
      </c>
      <c r="AQ123">
        <f t="shared" ca="1" si="38"/>
        <v>1.7273513963672203E-4</v>
      </c>
      <c r="AR123">
        <f t="shared" ca="1" si="38"/>
        <v>2.4943291177162045E-4</v>
      </c>
      <c r="AS123">
        <f t="shared" ca="1" si="38"/>
        <v>1.6687971470693893E-4</v>
      </c>
      <c r="AT123">
        <f t="shared" ca="1" si="38"/>
        <v>2.8319941855120475E-4</v>
      </c>
      <c r="AU123" t="e">
        <f t="shared" ca="1" si="32"/>
        <v>#DIV/0!</v>
      </c>
      <c r="AW123" t="str">
        <f t="shared" si="39"/>
        <v>2022-14</v>
      </c>
      <c r="AX123">
        <f t="shared" ca="1" si="49"/>
        <v>1.1179448292121053E-3</v>
      </c>
      <c r="AY123">
        <f t="shared" ca="1" si="49"/>
        <v>2.0591326625039891E-3</v>
      </c>
      <c r="AZ123">
        <f t="shared" ca="1" si="49"/>
        <v>1.0268708122812512E-3</v>
      </c>
      <c r="BA123">
        <f t="shared" ca="1" si="49"/>
        <v>1.5460304454117816E-3</v>
      </c>
      <c r="BB123" t="e">
        <f t="shared" ca="1" si="49"/>
        <v>#DIV/0!</v>
      </c>
      <c r="BD123">
        <f t="shared" ca="1" si="41"/>
        <v>1.8418911279863475</v>
      </c>
      <c r="BE123">
        <f t="shared" ca="1" si="41"/>
        <v>0.91853442625157056</v>
      </c>
      <c r="BF123">
        <f t="shared" ca="1" si="41"/>
        <v>1.3829219519726912</v>
      </c>
      <c r="BG123">
        <f t="shared" ca="1" si="42"/>
        <v>1.5055744373308149</v>
      </c>
      <c r="BI123" t="str">
        <f t="shared" si="43"/>
        <v>2022-14</v>
      </c>
      <c r="BJ123">
        <f t="shared" ca="1" si="44"/>
        <v>0.9520545744887009</v>
      </c>
      <c r="BK123">
        <f t="shared" ca="1" si="44"/>
        <v>0.98120189829083226</v>
      </c>
      <c r="BL123">
        <f t="shared" ca="1" si="44"/>
        <v>0.9511226943705412</v>
      </c>
      <c r="BM123">
        <f t="shared" ca="1" si="44"/>
        <v>0.96934453146423138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4"/>
        <v>2022-15</v>
      </c>
      <c r="N124">
        <f t="shared" si="33"/>
        <v>623</v>
      </c>
      <c r="O124">
        <f t="shared" si="33"/>
        <v>29</v>
      </c>
      <c r="P124">
        <f t="shared" si="33"/>
        <v>393</v>
      </c>
      <c r="Q124">
        <f t="shared" si="33"/>
        <v>895</v>
      </c>
      <c r="R124">
        <f t="shared" si="33"/>
        <v>1</v>
      </c>
      <c r="U124" t="str">
        <f t="shared" si="35"/>
        <v>2022-15</v>
      </c>
      <c r="V124">
        <f t="shared" si="50"/>
        <v>38270</v>
      </c>
      <c r="W124">
        <f t="shared" si="50"/>
        <v>2855</v>
      </c>
      <c r="X124">
        <f t="shared" si="50"/>
        <v>34442</v>
      </c>
      <c r="Y124">
        <f t="shared" si="50"/>
        <v>14998</v>
      </c>
      <c r="Z124">
        <f t="shared" si="50"/>
        <v>8</v>
      </c>
      <c r="AC124">
        <f t="shared" si="51"/>
        <v>1.613711627400979E-4</v>
      </c>
      <c r="AD124">
        <f t="shared" si="51"/>
        <v>3.0871097201375363E-4</v>
      </c>
      <c r="AE124">
        <f t="shared" si="51"/>
        <v>1.5557080035041035E-4</v>
      </c>
      <c r="AF124">
        <f t="shared" si="51"/>
        <v>2.6835511507337191E-4</v>
      </c>
      <c r="AG124">
        <f t="shared" si="51"/>
        <v>2.6109660574412533E-3</v>
      </c>
      <c r="AI124" t="str">
        <f t="shared" si="36"/>
        <v>2022-15</v>
      </c>
      <c r="AJ124">
        <f t="shared" si="48"/>
        <v>1.6139720794550654E-4</v>
      </c>
      <c r="AK124">
        <f t="shared" si="48"/>
        <v>3.0880630636208578E-4</v>
      </c>
      <c r="AL124">
        <f t="shared" si="48"/>
        <v>1.5559500670404502E-4</v>
      </c>
      <c r="AM124">
        <f t="shared" si="48"/>
        <v>2.6842715048354973E-4</v>
      </c>
      <c r="AN124">
        <f t="shared" si="48"/>
        <v>2.617802542078823E-3</v>
      </c>
      <c r="AP124" t="str">
        <f t="shared" si="37"/>
        <v>2022-15</v>
      </c>
      <c r="AQ124">
        <f t="shared" ca="1" si="38"/>
        <v>1.6401226280578188E-4</v>
      </c>
      <c r="AR124">
        <f t="shared" ca="1" si="38"/>
        <v>3.1577110149669073E-4</v>
      </c>
      <c r="AS124">
        <f t="shared" ca="1" si="38"/>
        <v>1.5855485837583643E-4</v>
      </c>
      <c r="AT124">
        <f t="shared" ca="1" si="38"/>
        <v>2.6622965856898536E-4</v>
      </c>
      <c r="AU124" t="e">
        <f t="shared" ca="1" si="32"/>
        <v>#DIV/0!</v>
      </c>
      <c r="AW124" t="str">
        <f t="shared" si="39"/>
        <v>2022-15</v>
      </c>
      <c r="AX124">
        <f t="shared" ca="1" si="49"/>
        <v>1.2819570920178873E-3</v>
      </c>
      <c r="AY124">
        <f t="shared" ca="1" si="49"/>
        <v>2.3749037640006798E-3</v>
      </c>
      <c r="AZ124">
        <f t="shared" ca="1" si="49"/>
        <v>1.1854256706570875E-3</v>
      </c>
      <c r="BA124">
        <f t="shared" ca="1" si="49"/>
        <v>1.8122601039807669E-3</v>
      </c>
      <c r="BB124" t="e">
        <f t="shared" ca="1" si="49"/>
        <v>#DIV/0!</v>
      </c>
      <c r="BD124">
        <f t="shared" ca="1" si="41"/>
        <v>1.8525610402938062</v>
      </c>
      <c r="BE124">
        <f t="shared" ca="1" si="41"/>
        <v>0.92469995917815573</v>
      </c>
      <c r="BF124">
        <f t="shared" ca="1" si="41"/>
        <v>1.41366674069266</v>
      </c>
      <c r="BG124">
        <f t="shared" ca="1" si="42"/>
        <v>1.5287842577056914</v>
      </c>
      <c r="BI124" t="str">
        <f t="shared" si="43"/>
        <v>2022-15</v>
      </c>
      <c r="BJ124">
        <f t="shared" ca="1" si="44"/>
        <v>0.95756974238725912</v>
      </c>
      <c r="BK124">
        <f t="shared" ca="1" si="44"/>
        <v>0.98778807779444411</v>
      </c>
      <c r="BL124">
        <f t="shared" ca="1" si="44"/>
        <v>0.97226782569445791</v>
      </c>
      <c r="BM124">
        <f t="shared" ca="1" si="44"/>
        <v>0.98428787262279949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4"/>
        <v>2022-16</v>
      </c>
      <c r="N125">
        <f t="shared" si="33"/>
        <v>586</v>
      </c>
      <c r="O125">
        <f t="shared" si="33"/>
        <v>37</v>
      </c>
      <c r="P125">
        <f t="shared" si="33"/>
        <v>394</v>
      </c>
      <c r="Q125">
        <f t="shared" si="33"/>
        <v>931</v>
      </c>
      <c r="R125">
        <f t="shared" si="33"/>
        <v>0</v>
      </c>
      <c r="U125" t="str">
        <f t="shared" si="35"/>
        <v>2022-16</v>
      </c>
      <c r="V125">
        <f t="shared" si="50"/>
        <v>38856</v>
      </c>
      <c r="W125">
        <f t="shared" si="50"/>
        <v>2892</v>
      </c>
      <c r="X125">
        <f t="shared" si="50"/>
        <v>34836</v>
      </c>
      <c r="Y125">
        <f t="shared" si="50"/>
        <v>15929</v>
      </c>
      <c r="Z125">
        <f t="shared" si="50"/>
        <v>8</v>
      </c>
      <c r="AC125">
        <f t="shared" si="51"/>
        <v>1.5181181966413836E-4</v>
      </c>
      <c r="AD125">
        <f t="shared" si="51"/>
        <v>3.9399424981365137E-4</v>
      </c>
      <c r="AE125">
        <f t="shared" si="51"/>
        <v>1.5599092243687911E-4</v>
      </c>
      <c r="AF125">
        <f t="shared" si="51"/>
        <v>2.7922421854708631E-4</v>
      </c>
      <c r="AG125">
        <f t="shared" si="51"/>
        <v>0</v>
      </c>
      <c r="AI125" t="str">
        <f t="shared" si="36"/>
        <v>2022-16</v>
      </c>
      <c r="AJ125">
        <f t="shared" si="48"/>
        <v>1.5183487028379351E-4</v>
      </c>
      <c r="AK125">
        <f t="shared" si="48"/>
        <v>3.9414954756966116E-4</v>
      </c>
      <c r="AL125">
        <f t="shared" si="48"/>
        <v>1.5601525971761592E-4</v>
      </c>
      <c r="AM125">
        <f t="shared" si="48"/>
        <v>2.7930220830315358E-4</v>
      </c>
      <c r="AN125">
        <f t="shared" si="48"/>
        <v>0</v>
      </c>
      <c r="AP125" t="str">
        <f t="shared" si="37"/>
        <v>2022-16</v>
      </c>
      <c r="AQ125">
        <f t="shared" ca="1" si="38"/>
        <v>1.5470886839984954E-4</v>
      </c>
      <c r="AR125">
        <f t="shared" ca="1" si="38"/>
        <v>4.0454014318766756E-4</v>
      </c>
      <c r="AS125">
        <f t="shared" ca="1" si="38"/>
        <v>1.5948320687988251E-4</v>
      </c>
      <c r="AT125">
        <f t="shared" ca="1" si="38"/>
        <v>2.7663642437774532E-4</v>
      </c>
      <c r="AU125" t="e">
        <f t="shared" ca="1" si="32"/>
        <v>#DIV/0!</v>
      </c>
      <c r="AW125" t="str">
        <f t="shared" si="39"/>
        <v>2022-16</v>
      </c>
      <c r="AX125">
        <f t="shared" ca="1" si="49"/>
        <v>1.4366659604177368E-3</v>
      </c>
      <c r="AY125">
        <f t="shared" ca="1" si="49"/>
        <v>2.7794439071883474E-3</v>
      </c>
      <c r="AZ125">
        <f t="shared" ca="1" si="49"/>
        <v>1.3449088775369701E-3</v>
      </c>
      <c r="BA125">
        <f t="shared" ca="1" si="49"/>
        <v>2.0888965283585121E-3</v>
      </c>
      <c r="BB125" t="e">
        <f t="shared" ca="1" si="49"/>
        <v>#DIV/0!</v>
      </c>
      <c r="BD125">
        <f t="shared" ca="1" si="41"/>
        <v>1.9346486822727904</v>
      </c>
      <c r="BE125">
        <f t="shared" ca="1" si="41"/>
        <v>0.93613192947504187</v>
      </c>
      <c r="BF125">
        <f t="shared" ca="1" si="41"/>
        <v>1.4539890175661483</v>
      </c>
      <c r="BG125">
        <f t="shared" ca="1" si="42"/>
        <v>1.5531881477234808</v>
      </c>
      <c r="BI125" t="str">
        <f t="shared" si="43"/>
        <v>2022-16</v>
      </c>
      <c r="BJ125">
        <f t="shared" ca="1" si="44"/>
        <v>1</v>
      </c>
      <c r="BK125">
        <f t="shared" ca="1" si="44"/>
        <v>1</v>
      </c>
      <c r="BL125">
        <f t="shared" ca="1" si="44"/>
        <v>1</v>
      </c>
      <c r="BM125">
        <f t="shared" ca="1" si="44"/>
        <v>1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4"/>
        <v>2022-17</v>
      </c>
      <c r="N126">
        <f t="shared" si="33"/>
        <v>577</v>
      </c>
      <c r="O126">
        <f t="shared" si="33"/>
        <v>33</v>
      </c>
      <c r="P126">
        <f t="shared" si="33"/>
        <v>368</v>
      </c>
      <c r="Q126">
        <f t="shared" si="33"/>
        <v>935</v>
      </c>
      <c r="R126">
        <f t="shared" si="33"/>
        <v>0</v>
      </c>
      <c r="U126" t="str">
        <f t="shared" si="35"/>
        <v>2022-17</v>
      </c>
      <c r="V126">
        <f t="shared" si="50"/>
        <v>39433</v>
      </c>
      <c r="W126">
        <f t="shared" si="50"/>
        <v>2925</v>
      </c>
      <c r="X126">
        <f t="shared" si="50"/>
        <v>35204</v>
      </c>
      <c r="Y126">
        <f t="shared" si="50"/>
        <v>16864</v>
      </c>
      <c r="Z126">
        <f t="shared" si="50"/>
        <v>8</v>
      </c>
      <c r="AC126">
        <f t="shared" si="51"/>
        <v>1.4950293512868134E-4</v>
      </c>
      <c r="AD126">
        <f t="shared" si="51"/>
        <v>3.5153878111917166E-4</v>
      </c>
      <c r="AE126">
        <f t="shared" si="51"/>
        <v>1.4571983619189718E-4</v>
      </c>
      <c r="AF126">
        <f t="shared" si="51"/>
        <v>2.8050221596750616E-4</v>
      </c>
      <c r="AG126">
        <f t="shared" si="51"/>
        <v>0</v>
      </c>
      <c r="AI126" t="str">
        <f t="shared" si="36"/>
        <v>2022-17</v>
      </c>
      <c r="AJ126">
        <f t="shared" si="48"/>
        <v>1.4952528987697162E-4</v>
      </c>
      <c r="AK126">
        <f t="shared" si="48"/>
        <v>3.5166240771610614E-4</v>
      </c>
      <c r="AL126">
        <f t="shared" si="48"/>
        <v>1.4574107381531675E-4</v>
      </c>
      <c r="AM126">
        <f t="shared" si="48"/>
        <v>2.8058092137794313E-4</v>
      </c>
      <c r="AN126">
        <f t="shared" si="48"/>
        <v>0</v>
      </c>
      <c r="AP126" t="str">
        <f t="shared" si="37"/>
        <v>2022-17</v>
      </c>
      <c r="AQ126">
        <f t="shared" ca="1" si="38"/>
        <v>1.5276424697867235E-4</v>
      </c>
      <c r="AR126">
        <f t="shared" ca="1" si="38"/>
        <v>3.6227712028876342E-4</v>
      </c>
      <c r="AS126">
        <f t="shared" ca="1" si="38"/>
        <v>1.4944928085884002E-4</v>
      </c>
      <c r="AT126">
        <f t="shared" ca="1" si="38"/>
        <v>2.7752245529735834E-4</v>
      </c>
      <c r="AU126" t="e">
        <f t="shared" ca="1" si="32"/>
        <v>#DIV/0!</v>
      </c>
      <c r="AW126" t="str">
        <f t="shared" si="39"/>
        <v>2022-17</v>
      </c>
      <c r="AX126">
        <f t="shared" ca="1" si="49"/>
        <v>1.5894302073964093E-3</v>
      </c>
      <c r="AY126">
        <f t="shared" ca="1" si="49"/>
        <v>3.141721027477111E-3</v>
      </c>
      <c r="AZ126">
        <f t="shared" ca="1" si="49"/>
        <v>1.49435815839581E-3</v>
      </c>
      <c r="BA126">
        <f t="shared" ca="1" si="49"/>
        <v>2.3664189836558706E-3</v>
      </c>
      <c r="BB126" t="e">
        <f t="shared" ca="1" si="49"/>
        <v>#DIV/0!</v>
      </c>
      <c r="BD126">
        <f t="shared" ca="1" si="41"/>
        <v>1.9766335211556447</v>
      </c>
      <c r="BE126">
        <f t="shared" ca="1" si="41"/>
        <v>0.94018482311574192</v>
      </c>
      <c r="BF126">
        <f t="shared" ca="1" si="41"/>
        <v>1.4888473697327169</v>
      </c>
      <c r="BG126">
        <f t="shared" ca="1" si="42"/>
        <v>1.5835688187336667</v>
      </c>
      <c r="BI126" t="str">
        <f t="shared" si="43"/>
        <v>2022-17</v>
      </c>
      <c r="BJ126">
        <f t="shared" ca="1" si="44"/>
        <v>1.0217015312741595</v>
      </c>
      <c r="BK126">
        <f t="shared" ca="1" si="44"/>
        <v>1.0043294043425832</v>
      </c>
      <c r="BL126">
        <f t="shared" ca="1" si="44"/>
        <v>1.0239742884887251</v>
      </c>
      <c r="BM126">
        <f t="shared" ca="1" si="44"/>
        <v>1.0195602001307538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4"/>
        <v>2022-18</v>
      </c>
      <c r="N127">
        <f t="shared" si="33"/>
        <v>622</v>
      </c>
      <c r="O127">
        <f t="shared" si="33"/>
        <v>23</v>
      </c>
      <c r="P127">
        <f t="shared" si="33"/>
        <v>364</v>
      </c>
      <c r="Q127">
        <f t="shared" si="33"/>
        <v>909</v>
      </c>
      <c r="R127">
        <f t="shared" si="33"/>
        <v>0</v>
      </c>
      <c r="U127" t="str">
        <f t="shared" si="35"/>
        <v>2022-18</v>
      </c>
      <c r="V127">
        <f t="shared" si="50"/>
        <v>40055</v>
      </c>
      <c r="W127">
        <f t="shared" si="50"/>
        <v>2948</v>
      </c>
      <c r="X127">
        <f t="shared" si="50"/>
        <v>35568</v>
      </c>
      <c r="Y127">
        <f t="shared" si="50"/>
        <v>17773</v>
      </c>
      <c r="Z127">
        <f t="shared" si="50"/>
        <v>8</v>
      </c>
      <c r="AC127">
        <f t="shared" si="51"/>
        <v>1.6118670733132601E-4</v>
      </c>
      <c r="AD127">
        <f t="shared" si="51"/>
        <v>2.4509803921568627E-4</v>
      </c>
      <c r="AE127">
        <f t="shared" si="51"/>
        <v>1.441569314533791E-4</v>
      </c>
      <c r="AF127">
        <f t="shared" si="51"/>
        <v>2.7277866936824578E-4</v>
      </c>
      <c r="AG127">
        <f t="shared" si="51"/>
        <v>0</v>
      </c>
      <c r="AI127" t="str">
        <f t="shared" si="36"/>
        <v>2022-18</v>
      </c>
      <c r="AJ127">
        <f t="shared" si="48"/>
        <v>1.6121269302358889E-4</v>
      </c>
      <c r="AK127">
        <f t="shared" si="48"/>
        <v>2.4515812821974964E-4</v>
      </c>
      <c r="AL127">
        <f t="shared" si="48"/>
        <v>1.4417771592025353E-4</v>
      </c>
      <c r="AM127">
        <f t="shared" si="48"/>
        <v>2.7285309956604528E-4</v>
      </c>
      <c r="AN127">
        <f t="shared" si="48"/>
        <v>0</v>
      </c>
      <c r="AP127" t="str">
        <f t="shared" si="37"/>
        <v>2022-18</v>
      </c>
      <c r="AQ127">
        <f t="shared" ca="1" si="38"/>
        <v>1.6514661912702159E-4</v>
      </c>
      <c r="AR127">
        <f t="shared" ca="1" si="38"/>
        <v>2.5349863708916057E-4</v>
      </c>
      <c r="AS127">
        <f t="shared" ca="1" si="38"/>
        <v>1.4831121360638612E-4</v>
      </c>
      <c r="AT127">
        <f t="shared" ca="1" si="38"/>
        <v>2.6950937864591543E-4</v>
      </c>
      <c r="AU127" t="e">
        <f t="shared" ca="1" si="32"/>
        <v>#DIV/0!</v>
      </c>
      <c r="AW127" t="str">
        <f t="shared" si="39"/>
        <v>2022-18</v>
      </c>
      <c r="AX127">
        <f t="shared" ref="AX127:BB142" ca="1" si="52">IF(ROW()&gt;=$B$2, AQ127+AX126,0)</f>
        <v>1.7545768265234307E-3</v>
      </c>
      <c r="AY127">
        <f t="shared" ca="1" si="52"/>
        <v>3.3952196645662715E-3</v>
      </c>
      <c r="AZ127">
        <f t="shared" ca="1" si="52"/>
        <v>1.6426693720021962E-3</v>
      </c>
      <c r="BA127">
        <f t="shared" ca="1" si="52"/>
        <v>2.6359283623017859E-3</v>
      </c>
      <c r="BB127" t="e">
        <f t="shared" ca="1" si="52"/>
        <v>#DIV/0!</v>
      </c>
      <c r="BD127">
        <f t="shared" ca="1" si="41"/>
        <v>1.9350646909509559</v>
      </c>
      <c r="BE127">
        <f t="shared" ca="1" si="41"/>
        <v>0.93621968965418789</v>
      </c>
      <c r="BF127">
        <f t="shared" ca="1" si="41"/>
        <v>1.5023157279038561</v>
      </c>
      <c r="BG127">
        <f t="shared" ca="1" si="42"/>
        <v>1.6046615388518133</v>
      </c>
      <c r="BI127" t="str">
        <f t="shared" si="43"/>
        <v>2022-18</v>
      </c>
      <c r="BJ127">
        <f t="shared" ca="1" si="44"/>
        <v>1.0002150306058033</v>
      </c>
      <c r="BK127">
        <f t="shared" ca="1" si="44"/>
        <v>1.0000937476613956</v>
      </c>
      <c r="BL127">
        <f t="shared" ca="1" si="44"/>
        <v>1.033237328311188</v>
      </c>
      <c r="BM127">
        <f t="shared" ca="1" si="44"/>
        <v>1.0331404738078753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4"/>
        <v>2022-19</v>
      </c>
      <c r="N128">
        <f t="shared" si="33"/>
        <v>569</v>
      </c>
      <c r="O128">
        <f t="shared" si="33"/>
        <v>25</v>
      </c>
      <c r="P128">
        <f t="shared" si="33"/>
        <v>346</v>
      </c>
      <c r="Q128">
        <f t="shared" si="33"/>
        <v>926</v>
      </c>
      <c r="R128">
        <f t="shared" si="33"/>
        <v>0</v>
      </c>
      <c r="U128" t="str">
        <f t="shared" si="35"/>
        <v>2022-19</v>
      </c>
      <c r="V128">
        <f t="shared" si="50"/>
        <v>40624</v>
      </c>
      <c r="W128">
        <f t="shared" si="50"/>
        <v>2973</v>
      </c>
      <c r="X128">
        <f t="shared" si="50"/>
        <v>35914</v>
      </c>
      <c r="Y128">
        <f t="shared" si="50"/>
        <v>18699</v>
      </c>
      <c r="Z128">
        <f t="shared" si="50"/>
        <v>8</v>
      </c>
      <c r="AC128">
        <f t="shared" si="51"/>
        <v>1.4747591982597322E-4</v>
      </c>
      <c r="AD128">
        <f t="shared" si="51"/>
        <v>2.664762249912063E-4</v>
      </c>
      <c r="AE128">
        <f t="shared" si="51"/>
        <v>1.3704804841202506E-4</v>
      </c>
      <c r="AF128">
        <f t="shared" si="51"/>
        <v>2.7795596108976748E-4</v>
      </c>
      <c r="AG128">
        <f t="shared" si="51"/>
        <v>0</v>
      </c>
      <c r="AI128" t="str">
        <f t="shared" si="36"/>
        <v>2022-19</v>
      </c>
      <c r="AJ128">
        <f t="shared" si="48"/>
        <v>1.4749767244827191E-4</v>
      </c>
      <c r="AK128">
        <f t="shared" si="48"/>
        <v>2.6654725507519741E-4</v>
      </c>
      <c r="AL128">
        <f t="shared" si="48"/>
        <v>1.3706683336870963E-4</v>
      </c>
      <c r="AM128">
        <f t="shared" si="48"/>
        <v>2.7803324387784637E-4</v>
      </c>
      <c r="AN128">
        <f t="shared" si="48"/>
        <v>0</v>
      </c>
      <c r="AP128" t="str">
        <f t="shared" si="37"/>
        <v>2022-19</v>
      </c>
      <c r="AQ128">
        <f t="shared" ca="1" si="38"/>
        <v>1.5150222301107941E-4</v>
      </c>
      <c r="AR128">
        <f t="shared" ca="1" si="38"/>
        <v>2.7664187315552872E-4</v>
      </c>
      <c r="AS128">
        <f t="shared" ca="1" si="38"/>
        <v>1.4143998776545042E-4</v>
      </c>
      <c r="AT128">
        <f t="shared" ca="1" si="38"/>
        <v>2.7425005091755362E-4</v>
      </c>
      <c r="AU128" t="e">
        <f t="shared" ca="1" si="32"/>
        <v>#DIV/0!</v>
      </c>
      <c r="AW128" t="str">
        <f t="shared" si="39"/>
        <v>2022-19</v>
      </c>
      <c r="AX128">
        <f t="shared" ca="1" si="52"/>
        <v>1.9060790495345102E-3</v>
      </c>
      <c r="AY128">
        <f t="shared" ca="1" si="52"/>
        <v>3.6718615377218E-3</v>
      </c>
      <c r="AZ128">
        <f t="shared" ca="1" si="52"/>
        <v>1.7841093597676465E-3</v>
      </c>
      <c r="BA128">
        <f t="shared" ca="1" si="52"/>
        <v>2.9101784132193396E-3</v>
      </c>
      <c r="BB128" t="e">
        <f t="shared" ca="1" si="52"/>
        <v>#DIV/0!</v>
      </c>
      <c r="BD128">
        <f t="shared" ca="1" si="41"/>
        <v>1.9263952030837952</v>
      </c>
      <c r="BE128">
        <f t="shared" ca="1" si="41"/>
        <v>0.93601016190978525</v>
      </c>
      <c r="BF128">
        <f t="shared" ca="1" si="41"/>
        <v>1.5267878915777622</v>
      </c>
      <c r="BG128">
        <f t="shared" ca="1" si="42"/>
        <v>1.6311659357015798</v>
      </c>
      <c r="BI128" t="str">
        <f t="shared" si="43"/>
        <v>2022-19</v>
      </c>
      <c r="BJ128">
        <f t="shared" ca="1" si="44"/>
        <v>0.99573386151986043</v>
      </c>
      <c r="BK128">
        <f t="shared" ca="1" si="44"/>
        <v>0.99986992478151571</v>
      </c>
      <c r="BL128">
        <f t="shared" ca="1" si="44"/>
        <v>1.050068379562779</v>
      </c>
      <c r="BM128">
        <f t="shared" ca="1" si="44"/>
        <v>1.0502049852056827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4"/>
        <v>2022-20</v>
      </c>
      <c r="N129">
        <f t="shared" ref="N129:R179" si="53">G129</f>
        <v>498</v>
      </c>
      <c r="O129">
        <f t="shared" si="53"/>
        <v>32</v>
      </c>
      <c r="P129">
        <f t="shared" si="53"/>
        <v>361</v>
      </c>
      <c r="Q129">
        <f t="shared" si="53"/>
        <v>839</v>
      </c>
      <c r="R129">
        <f t="shared" si="53"/>
        <v>1</v>
      </c>
      <c r="U129" t="str">
        <f t="shared" si="35"/>
        <v>2022-20</v>
      </c>
      <c r="V129">
        <f t="shared" ref="V129:Z144" si="54">N129+V128</f>
        <v>41122</v>
      </c>
      <c r="W129">
        <f t="shared" si="54"/>
        <v>3005</v>
      </c>
      <c r="X129">
        <f t="shared" si="54"/>
        <v>36275</v>
      </c>
      <c r="Y129">
        <f t="shared" si="54"/>
        <v>19538</v>
      </c>
      <c r="Z129">
        <f t="shared" si="54"/>
        <v>9</v>
      </c>
      <c r="AC129">
        <f t="shared" si="51"/>
        <v>1.2909286598605175E-4</v>
      </c>
      <c r="AD129">
        <f t="shared" si="51"/>
        <v>3.4118048447628798E-4</v>
      </c>
      <c r="AE129">
        <f t="shared" si="51"/>
        <v>1.4300903690346218E-4</v>
      </c>
      <c r="AF129">
        <f t="shared" si="51"/>
        <v>2.5191132841340602E-4</v>
      </c>
      <c r="AG129">
        <f t="shared" si="51"/>
        <v>2.617801047120419E-3</v>
      </c>
      <c r="AI129" t="str">
        <f t="shared" si="36"/>
        <v>2022-20</v>
      </c>
      <c r="AJ129">
        <f t="shared" si="48"/>
        <v>1.2910953328510759E-4</v>
      </c>
      <c r="AK129">
        <f t="shared" si="48"/>
        <v>3.4129693164060575E-4</v>
      </c>
      <c r="AL129">
        <f t="shared" si="48"/>
        <v>1.4302949165705876E-4</v>
      </c>
      <c r="AM129">
        <f t="shared" si="48"/>
        <v>2.5197480505409524E-4</v>
      </c>
      <c r="AN129">
        <f t="shared" si="48"/>
        <v>2.6246734227711056E-3</v>
      </c>
      <c r="AP129" t="str">
        <f t="shared" si="37"/>
        <v>2022-20</v>
      </c>
      <c r="AQ129">
        <f t="shared" ca="1" si="38"/>
        <v>1.3297057087354128E-4</v>
      </c>
      <c r="AR129">
        <f t="shared" ca="1" si="38"/>
        <v>3.555416275613112E-4</v>
      </c>
      <c r="AS129">
        <f t="shared" ca="1" si="38"/>
        <v>1.4805715803362373E-4</v>
      </c>
      <c r="AT129">
        <f t="shared" ca="1" si="38"/>
        <v>2.4820590360086843E-4</v>
      </c>
      <c r="AU129" t="e">
        <f t="shared" ca="1" si="32"/>
        <v>#DIV/0!</v>
      </c>
      <c r="AW129" t="str">
        <f t="shared" si="39"/>
        <v>2022-20</v>
      </c>
      <c r="AX129">
        <f t="shared" ca="1" si="52"/>
        <v>2.0390496204080516E-3</v>
      </c>
      <c r="AY129">
        <f t="shared" ca="1" si="52"/>
        <v>4.0274031652831116E-3</v>
      </c>
      <c r="AZ129">
        <f t="shared" ca="1" si="52"/>
        <v>1.9321665178012703E-3</v>
      </c>
      <c r="BA129">
        <f t="shared" ca="1" si="52"/>
        <v>3.1583843168202083E-3</v>
      </c>
      <c r="BB129" t="e">
        <f t="shared" ca="1" si="52"/>
        <v>#DIV/0!</v>
      </c>
      <c r="BD129">
        <f t="shared" ca="1" si="41"/>
        <v>1.9751373997839021</v>
      </c>
      <c r="BE129">
        <f t="shared" ca="1" si="41"/>
        <v>0.94758190210918358</v>
      </c>
      <c r="BF129">
        <f t="shared" ca="1" si="41"/>
        <v>1.5489492188954956</v>
      </c>
      <c r="BG129">
        <f t="shared" ca="1" si="42"/>
        <v>1.6346336031194277</v>
      </c>
      <c r="BI129" t="str">
        <f t="shared" si="43"/>
        <v>2022-20</v>
      </c>
      <c r="BJ129">
        <f t="shared" ca="1" si="44"/>
        <v>1.0209282015293579</v>
      </c>
      <c r="BK129">
        <f t="shared" ca="1" si="44"/>
        <v>1.0122311527613022</v>
      </c>
      <c r="BL129">
        <f t="shared" ca="1" si="44"/>
        <v>1.0653101228290587</v>
      </c>
      <c r="BM129">
        <f t="shared" ca="1" si="44"/>
        <v>1.0524375977986453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4"/>
        <v>2022-21</v>
      </c>
      <c r="N130">
        <f t="shared" si="53"/>
        <v>487</v>
      </c>
      <c r="O130">
        <f t="shared" si="53"/>
        <v>22</v>
      </c>
      <c r="P130">
        <f t="shared" si="53"/>
        <v>312</v>
      </c>
      <c r="Q130">
        <f t="shared" si="53"/>
        <v>757</v>
      </c>
      <c r="R130">
        <f t="shared" si="53"/>
        <v>0</v>
      </c>
      <c r="U130" t="str">
        <f t="shared" si="35"/>
        <v>2022-21</v>
      </c>
      <c r="V130">
        <f t="shared" si="54"/>
        <v>41609</v>
      </c>
      <c r="W130">
        <f t="shared" si="54"/>
        <v>3027</v>
      </c>
      <c r="X130">
        <f t="shared" si="54"/>
        <v>36587</v>
      </c>
      <c r="Y130">
        <f t="shared" si="54"/>
        <v>20295</v>
      </c>
      <c r="Z130">
        <f t="shared" si="54"/>
        <v>9</v>
      </c>
      <c r="AC130">
        <f t="shared" si="51"/>
        <v>1.2625771610939569E-4</v>
      </c>
      <c r="AD130">
        <f t="shared" si="51"/>
        <v>2.3464163822525596E-4</v>
      </c>
      <c r="AE130">
        <f t="shared" si="51"/>
        <v>1.236155161244951E-4</v>
      </c>
      <c r="AF130">
        <f t="shared" si="51"/>
        <v>2.273479456695472E-4</v>
      </c>
      <c r="AG130">
        <f t="shared" si="51"/>
        <v>0</v>
      </c>
      <c r="AI130" t="str">
        <f t="shared" si="36"/>
        <v>2022-21</v>
      </c>
      <c r="AJ130">
        <f t="shared" si="48"/>
        <v>1.2627365930099763E-4</v>
      </c>
      <c r="AK130">
        <f t="shared" si="48"/>
        <v>2.3469670892262509E-4</v>
      </c>
      <c r="AL130">
        <f t="shared" si="48"/>
        <v>1.2363079896695228E-4</v>
      </c>
      <c r="AM130">
        <f t="shared" si="48"/>
        <v>2.2739964549143137E-4</v>
      </c>
      <c r="AN130">
        <f t="shared" si="48"/>
        <v>0</v>
      </c>
      <c r="AP130" t="str">
        <f t="shared" si="37"/>
        <v>2022-21</v>
      </c>
      <c r="AQ130">
        <f t="shared" ca="1" si="38"/>
        <v>1.3039873311224197E-4</v>
      </c>
      <c r="AR130">
        <f t="shared" ca="1" si="38"/>
        <v>2.4540275961533117E-4</v>
      </c>
      <c r="AS130">
        <f t="shared" ca="1" si="38"/>
        <v>1.2837914313398098E-4</v>
      </c>
      <c r="AT130">
        <f t="shared" ca="1" si="38"/>
        <v>2.2369164921818787E-4</v>
      </c>
      <c r="AU130" t="e">
        <f t="shared" ca="1" si="32"/>
        <v>#DIV/0!</v>
      </c>
      <c r="AW130" t="str">
        <f t="shared" si="39"/>
        <v>2022-21</v>
      </c>
      <c r="AX130">
        <f t="shared" ca="1" si="52"/>
        <v>2.1694483535202934E-3</v>
      </c>
      <c r="AY130">
        <f t="shared" ca="1" si="52"/>
        <v>4.2728059248984427E-3</v>
      </c>
      <c r="AZ130">
        <f t="shared" ca="1" si="52"/>
        <v>2.0605456609352514E-3</v>
      </c>
      <c r="BA130">
        <f t="shared" ca="1" si="52"/>
        <v>3.382075966038396E-3</v>
      </c>
      <c r="BB130" t="e">
        <f t="shared" ca="1" si="52"/>
        <v>#DIV/0!</v>
      </c>
      <c r="BD130">
        <f t="shared" ca="1" si="41"/>
        <v>1.9695356738799978</v>
      </c>
      <c r="BE130">
        <f t="shared" ca="1" si="41"/>
        <v>0.94980166621236728</v>
      </c>
      <c r="BF130">
        <f t="shared" ca="1" si="41"/>
        <v>1.5589566631307037</v>
      </c>
      <c r="BG130">
        <f t="shared" ca="1" si="42"/>
        <v>1.6413496823474036</v>
      </c>
      <c r="BI130" t="str">
        <f t="shared" si="43"/>
        <v>2022-21</v>
      </c>
      <c r="BJ130">
        <f t="shared" ca="1" si="44"/>
        <v>1.0180327270407683</v>
      </c>
      <c r="BK130">
        <f t="shared" ca="1" si="44"/>
        <v>1.0146023613840316</v>
      </c>
      <c r="BL130">
        <f t="shared" ca="1" si="44"/>
        <v>1.0721928737400384</v>
      </c>
      <c r="BM130">
        <f t="shared" ca="1" si="44"/>
        <v>1.0567616581115056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4"/>
        <v>2022-22</v>
      </c>
      <c r="N131">
        <f t="shared" si="53"/>
        <v>502</v>
      </c>
      <c r="O131">
        <f t="shared" si="53"/>
        <v>16</v>
      </c>
      <c r="P131">
        <f t="shared" si="53"/>
        <v>335</v>
      </c>
      <c r="Q131">
        <f t="shared" si="53"/>
        <v>867</v>
      </c>
      <c r="R131">
        <f t="shared" si="53"/>
        <v>0</v>
      </c>
      <c r="U131" t="str">
        <f t="shared" si="35"/>
        <v>2022-22</v>
      </c>
      <c r="V131">
        <f t="shared" si="54"/>
        <v>42111</v>
      </c>
      <c r="W131">
        <f t="shared" si="54"/>
        <v>3043</v>
      </c>
      <c r="X131">
        <f t="shared" si="54"/>
        <v>36922</v>
      </c>
      <c r="Y131">
        <f t="shared" si="54"/>
        <v>21162</v>
      </c>
      <c r="Z131">
        <f t="shared" si="54"/>
        <v>9</v>
      </c>
      <c r="AC131">
        <f t="shared" si="51"/>
        <v>1.3016299155003638E-4</v>
      </c>
      <c r="AD131">
        <f t="shared" si="51"/>
        <v>1.7068851479656063E-4</v>
      </c>
      <c r="AE131">
        <f t="shared" si="51"/>
        <v>1.3274460769609648E-4</v>
      </c>
      <c r="AF131">
        <f t="shared" si="51"/>
        <v>2.6044318598617396E-4</v>
      </c>
      <c r="AG131">
        <f t="shared" si="51"/>
        <v>0</v>
      </c>
      <c r="AI131" t="str">
        <f t="shared" si="36"/>
        <v>2022-22</v>
      </c>
      <c r="AJ131">
        <f t="shared" si="48"/>
        <v>1.3017993634386593E-4</v>
      </c>
      <c r="AK131">
        <f t="shared" si="48"/>
        <v>1.7071765475406319E-4</v>
      </c>
      <c r="AL131">
        <f t="shared" si="48"/>
        <v>1.3276223136137594E-4</v>
      </c>
      <c r="AM131">
        <f t="shared" si="48"/>
        <v>2.6051103578328454E-4</v>
      </c>
      <c r="AN131">
        <f t="shared" si="48"/>
        <v>0</v>
      </c>
      <c r="AP131" t="str">
        <f t="shared" si="37"/>
        <v>2022-22</v>
      </c>
      <c r="AQ131">
        <f t="shared" ca="1" si="38"/>
        <v>1.3479321891914439E-4</v>
      </c>
      <c r="AR131">
        <f t="shared" ca="1" si="38"/>
        <v>1.7916998143046125E-4</v>
      </c>
      <c r="AS131">
        <f t="shared" ca="1" si="38"/>
        <v>1.3829495040513576E-4</v>
      </c>
      <c r="AT131">
        <f t="shared" ca="1" si="38"/>
        <v>2.5591227217240247E-4</v>
      </c>
      <c r="AU131" t="e">
        <f t="shared" ca="1" si="32"/>
        <v>#DIV/0!</v>
      </c>
      <c r="AW131" t="str">
        <f t="shared" si="39"/>
        <v>2022-22</v>
      </c>
      <c r="AX131">
        <f t="shared" ca="1" si="52"/>
        <v>2.3042415724394377E-3</v>
      </c>
      <c r="AY131">
        <f t="shared" ca="1" si="52"/>
        <v>4.4519759063289038E-3</v>
      </c>
      <c r="AZ131">
        <f t="shared" ca="1" si="52"/>
        <v>2.1988406113403873E-3</v>
      </c>
      <c r="BA131">
        <f t="shared" ca="1" si="52"/>
        <v>3.6379882382107983E-3</v>
      </c>
      <c r="BB131" t="e">
        <f t="shared" ca="1" si="52"/>
        <v>#DIV/0!</v>
      </c>
      <c r="BD131">
        <f t="shared" ca="1" si="41"/>
        <v>1.9320786325436001</v>
      </c>
      <c r="BE131">
        <f t="shared" ca="1" si="41"/>
        <v>0.95425785110392514</v>
      </c>
      <c r="BF131">
        <f t="shared" ca="1" si="41"/>
        <v>1.5788224124258636</v>
      </c>
      <c r="BG131">
        <f t="shared" ca="1" si="42"/>
        <v>1.6545029318851463</v>
      </c>
      <c r="BI131" t="str">
        <f t="shared" si="43"/>
        <v>2022-22</v>
      </c>
      <c r="BJ131">
        <f t="shared" ca="1" si="44"/>
        <v>0.99867156773592036</v>
      </c>
      <c r="BK131">
        <f t="shared" ca="1" si="44"/>
        <v>1.0193625717253847</v>
      </c>
      <c r="BL131">
        <f t="shared" ca="1" si="44"/>
        <v>1.0858558031398859</v>
      </c>
      <c r="BM131">
        <f t="shared" ca="1" si="44"/>
        <v>1.0652302068555979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4"/>
        <v>2022-23</v>
      </c>
      <c r="N132">
        <f t="shared" si="53"/>
        <v>517</v>
      </c>
      <c r="O132">
        <f t="shared" si="53"/>
        <v>27</v>
      </c>
      <c r="P132">
        <f t="shared" si="53"/>
        <v>337</v>
      </c>
      <c r="Q132">
        <f t="shared" si="53"/>
        <v>834</v>
      </c>
      <c r="R132">
        <f t="shared" si="53"/>
        <v>0</v>
      </c>
      <c r="U132" t="str">
        <f t="shared" si="35"/>
        <v>2022-23</v>
      </c>
      <c r="V132">
        <f t="shared" si="54"/>
        <v>42628</v>
      </c>
      <c r="W132">
        <f t="shared" si="54"/>
        <v>3070</v>
      </c>
      <c r="X132">
        <f t="shared" si="54"/>
        <v>37259</v>
      </c>
      <c r="Y132">
        <f t="shared" si="54"/>
        <v>21996</v>
      </c>
      <c r="Z132">
        <f t="shared" si="54"/>
        <v>9</v>
      </c>
      <c r="AC132">
        <f t="shared" si="51"/>
        <v>1.3406977488984625E-4</v>
      </c>
      <c r="AD132">
        <f t="shared" si="51"/>
        <v>2.8808604169778705E-4</v>
      </c>
      <c r="AE132">
        <f t="shared" si="51"/>
        <v>1.3355484150171125E-4</v>
      </c>
      <c r="AF132">
        <f t="shared" si="51"/>
        <v>2.5059538940540386E-4</v>
      </c>
      <c r="AG132">
        <f t="shared" si="51"/>
        <v>0</v>
      </c>
      <c r="AI132" t="str">
        <f t="shared" si="36"/>
        <v>2022-23</v>
      </c>
      <c r="AJ132">
        <f t="shared" si="48"/>
        <v>1.3408775220551179E-4</v>
      </c>
      <c r="AK132">
        <f t="shared" si="48"/>
        <v>2.8816906117548467E-4</v>
      </c>
      <c r="AL132">
        <f t="shared" si="48"/>
        <v>1.3357268097844663E-4</v>
      </c>
      <c r="AM132">
        <f t="shared" si="48"/>
        <v>2.5065820450787918E-4</v>
      </c>
      <c r="AN132">
        <f t="shared" si="48"/>
        <v>0</v>
      </c>
      <c r="AP132" t="str">
        <f t="shared" si="37"/>
        <v>2022-23</v>
      </c>
      <c r="AQ132">
        <f t="shared" ca="1" si="38"/>
        <v>1.3921193948413906E-4</v>
      </c>
      <c r="AR132">
        <f t="shared" ca="1" si="38"/>
        <v>3.0356278918663087E-4</v>
      </c>
      <c r="AS132">
        <f t="shared" ca="1" si="38"/>
        <v>1.3957685416715799E-4</v>
      </c>
      <c r="AT132">
        <f t="shared" ca="1" si="38"/>
        <v>2.4589625282007917E-4</v>
      </c>
      <c r="AU132" t="e">
        <f t="shared" ca="1" si="32"/>
        <v>#DIV/0!</v>
      </c>
      <c r="AW132" t="str">
        <f t="shared" si="39"/>
        <v>2022-23</v>
      </c>
      <c r="AX132">
        <f t="shared" ca="1" si="52"/>
        <v>2.4434535119235768E-3</v>
      </c>
      <c r="AY132">
        <f t="shared" ca="1" si="52"/>
        <v>4.755538695515535E-3</v>
      </c>
      <c r="AZ132">
        <f t="shared" ca="1" si="52"/>
        <v>2.3384174655075455E-3</v>
      </c>
      <c r="BA132">
        <f t="shared" ca="1" si="52"/>
        <v>3.8838844910308776E-3</v>
      </c>
      <c r="BB132" t="e">
        <f t="shared" ca="1" si="52"/>
        <v>#DIV/0!</v>
      </c>
      <c r="BD132">
        <f t="shared" ca="1" si="41"/>
        <v>1.9462366164567622</v>
      </c>
      <c r="BE132">
        <f t="shared" ca="1" si="41"/>
        <v>0.95701328226484528</v>
      </c>
      <c r="BF132">
        <f t="shared" ca="1" si="41"/>
        <v>1.5895061936223784</v>
      </c>
      <c r="BG132">
        <f t="shared" ca="1" si="42"/>
        <v>1.6609029603650749</v>
      </c>
      <c r="BI132" t="str">
        <f t="shared" si="43"/>
        <v>2022-23</v>
      </c>
      <c r="BJ132">
        <f t="shared" ca="1" si="44"/>
        <v>1.0059896839618232</v>
      </c>
      <c r="BK132">
        <f t="shared" ca="1" si="44"/>
        <v>1.0223059935595971</v>
      </c>
      <c r="BL132">
        <f t="shared" ca="1" si="44"/>
        <v>1.0932037136587691</v>
      </c>
      <c r="BM132">
        <f t="shared" ca="1" si="44"/>
        <v>1.0693507820024719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4"/>
        <v>2022-24</v>
      </c>
      <c r="N133">
        <f t="shared" si="53"/>
        <v>481</v>
      </c>
      <c r="O133">
        <f t="shared" si="53"/>
        <v>26</v>
      </c>
      <c r="P133">
        <f t="shared" si="53"/>
        <v>335</v>
      </c>
      <c r="Q133">
        <f t="shared" si="53"/>
        <v>829</v>
      </c>
      <c r="R133">
        <f t="shared" si="53"/>
        <v>0</v>
      </c>
      <c r="U133" t="str">
        <f t="shared" si="35"/>
        <v>2022-24</v>
      </c>
      <c r="V133">
        <f t="shared" si="54"/>
        <v>43109</v>
      </c>
      <c r="W133">
        <f t="shared" si="54"/>
        <v>3096</v>
      </c>
      <c r="X133">
        <f t="shared" si="54"/>
        <v>37594</v>
      </c>
      <c r="Y133">
        <f t="shared" si="54"/>
        <v>22825</v>
      </c>
      <c r="Z133">
        <f t="shared" si="54"/>
        <v>9</v>
      </c>
      <c r="AC133">
        <f t="shared" si="51"/>
        <v>1.2475088726150794E-4</v>
      </c>
      <c r="AD133">
        <f t="shared" si="51"/>
        <v>2.7749613106355727E-4</v>
      </c>
      <c r="AE133">
        <f t="shared" si="51"/>
        <v>1.3277996457351275E-4</v>
      </c>
      <c r="AF133">
        <f t="shared" si="51"/>
        <v>2.4915545617388587E-4</v>
      </c>
      <c r="AG133">
        <f t="shared" si="51"/>
        <v>0</v>
      </c>
      <c r="AI133" t="str">
        <f t="shared" si="36"/>
        <v>2022-24</v>
      </c>
      <c r="AJ133">
        <f t="shared" si="48"/>
        <v>1.2476645214895939E-4</v>
      </c>
      <c r="AK133">
        <f t="shared" si="48"/>
        <v>2.7757315832270063E-4</v>
      </c>
      <c r="AL133">
        <f t="shared" si="48"/>
        <v>1.3279759762899808E-4</v>
      </c>
      <c r="AM133">
        <f t="shared" si="48"/>
        <v>2.4921755137619252E-4</v>
      </c>
      <c r="AN133">
        <f t="shared" si="48"/>
        <v>0</v>
      </c>
      <c r="AP133" t="str">
        <f t="shared" si="37"/>
        <v>2022-24</v>
      </c>
      <c r="AQ133">
        <f t="shared" ca="1" si="38"/>
        <v>1.2988188502224073E-4</v>
      </c>
      <c r="AR133">
        <f t="shared" ca="1" si="38"/>
        <v>2.9348980528269022E-4</v>
      </c>
      <c r="AS133">
        <f t="shared" ca="1" si="38"/>
        <v>1.3920343896374376E-4</v>
      </c>
      <c r="AT133">
        <f t="shared" ca="1" si="38"/>
        <v>2.4414824671148639E-4</v>
      </c>
      <c r="AU133" t="e">
        <f t="shared" ca="1" si="32"/>
        <v>#DIV/0!</v>
      </c>
      <c r="AW133" t="str">
        <f t="shared" si="39"/>
        <v>2022-24</v>
      </c>
      <c r="AX133">
        <f t="shared" ca="1" si="52"/>
        <v>2.5733353969458177E-3</v>
      </c>
      <c r="AY133">
        <f t="shared" ca="1" si="52"/>
        <v>5.0490285007982255E-3</v>
      </c>
      <c r="AZ133">
        <f t="shared" ca="1" si="52"/>
        <v>2.4776209044712894E-3</v>
      </c>
      <c r="BA133">
        <f t="shared" ca="1" si="52"/>
        <v>4.128032737742364E-3</v>
      </c>
      <c r="BB133" t="e">
        <f t="shared" ca="1" si="52"/>
        <v>#DIV/0!</v>
      </c>
      <c r="BD133">
        <f t="shared" ca="1" si="41"/>
        <v>1.9620561341481964</v>
      </c>
      <c r="BE133">
        <f t="shared" ca="1" si="41"/>
        <v>0.96280527886565903</v>
      </c>
      <c r="BF133">
        <f t="shared" ca="1" si="41"/>
        <v>1.604156513232496</v>
      </c>
      <c r="BG133">
        <f t="shared" ca="1" si="42"/>
        <v>1.6661276671877545</v>
      </c>
      <c r="BI133" t="str">
        <f t="shared" si="43"/>
        <v>2022-24</v>
      </c>
      <c r="BJ133">
        <f t="shared" ca="1" si="44"/>
        <v>1.0141666299036827</v>
      </c>
      <c r="BK133">
        <f t="shared" ca="1" si="44"/>
        <v>1.0284931520342169</v>
      </c>
      <c r="BL133">
        <f t="shared" ca="1" si="44"/>
        <v>1.1032796629493908</v>
      </c>
      <c r="BM133">
        <f t="shared" ca="1" si="44"/>
        <v>1.0727146415775899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4"/>
        <v>2022-25</v>
      </c>
      <c r="N134">
        <f t="shared" si="53"/>
        <v>509</v>
      </c>
      <c r="O134">
        <f t="shared" si="53"/>
        <v>31</v>
      </c>
      <c r="P134">
        <f t="shared" si="53"/>
        <v>315</v>
      </c>
      <c r="Q134">
        <f t="shared" si="53"/>
        <v>791</v>
      </c>
      <c r="R134">
        <f t="shared" si="53"/>
        <v>0</v>
      </c>
      <c r="U134" t="str">
        <f t="shared" si="35"/>
        <v>2022-25</v>
      </c>
      <c r="V134">
        <f t="shared" si="54"/>
        <v>43618</v>
      </c>
      <c r="W134">
        <f t="shared" si="54"/>
        <v>3127</v>
      </c>
      <c r="X134">
        <f t="shared" si="54"/>
        <v>37909</v>
      </c>
      <c r="Y134">
        <f t="shared" si="54"/>
        <v>23616</v>
      </c>
      <c r="Z134">
        <f t="shared" si="54"/>
        <v>9</v>
      </c>
      <c r="AC134">
        <f t="shared" si="51"/>
        <v>1.3202936395307848E-4</v>
      </c>
      <c r="AD134">
        <f t="shared" si="51"/>
        <v>3.30952609721466E-4</v>
      </c>
      <c r="AE134">
        <f t="shared" si="51"/>
        <v>1.2486938266162854E-4</v>
      </c>
      <c r="AF134">
        <f t="shared" si="51"/>
        <v>2.3779382643936663E-4</v>
      </c>
      <c r="AG134">
        <f t="shared" si="51"/>
        <v>0</v>
      </c>
      <c r="AI134" t="str">
        <f t="shared" si="36"/>
        <v>2022-25</v>
      </c>
      <c r="AJ134">
        <f t="shared" si="48"/>
        <v>1.3204679819969566E-4</v>
      </c>
      <c r="AK134">
        <f t="shared" si="48"/>
        <v>3.3106217863629718E-4</v>
      </c>
      <c r="AL134">
        <f t="shared" si="48"/>
        <v>1.2488497713399594E-4</v>
      </c>
      <c r="AM134">
        <f t="shared" si="48"/>
        <v>2.3785038691412699E-4</v>
      </c>
      <c r="AN134">
        <f t="shared" si="48"/>
        <v>0</v>
      </c>
      <c r="AP134" t="str">
        <f t="shared" si="37"/>
        <v>2022-25</v>
      </c>
      <c r="AQ134">
        <f t="shared" ca="1" si="38"/>
        <v>1.3782944784393594E-4</v>
      </c>
      <c r="AR134">
        <f t="shared" ca="1" si="38"/>
        <v>3.5134962313671854E-4</v>
      </c>
      <c r="AS134">
        <f t="shared" ca="1" si="38"/>
        <v>1.313209233459587E-4</v>
      </c>
      <c r="AT134">
        <f t="shared" ca="1" si="38"/>
        <v>2.3269328271179675E-4</v>
      </c>
      <c r="AU134" t="e">
        <f t="shared" ca="1" si="32"/>
        <v>#DIV/0!</v>
      </c>
      <c r="AW134" t="str">
        <f t="shared" si="39"/>
        <v>2022-25</v>
      </c>
      <c r="AX134">
        <f t="shared" ca="1" si="52"/>
        <v>2.7111648447897536E-3</v>
      </c>
      <c r="AY134">
        <f t="shared" ca="1" si="52"/>
        <v>5.4003781239349439E-3</v>
      </c>
      <c r="AZ134">
        <f t="shared" ca="1" si="52"/>
        <v>2.6089418278172479E-3</v>
      </c>
      <c r="BA134">
        <f t="shared" ca="1" si="52"/>
        <v>4.3607260204541606E-3</v>
      </c>
      <c r="BB134" t="e">
        <f t="shared" ca="1" si="52"/>
        <v>#DIV/0!</v>
      </c>
      <c r="BD134">
        <f t="shared" ca="1" si="41"/>
        <v>1.9919032715082783</v>
      </c>
      <c r="BE134">
        <f t="shared" ca="1" si="41"/>
        <v>0.96229553611653118</v>
      </c>
      <c r="BF134">
        <f t="shared" ca="1" si="41"/>
        <v>1.6084326369289168</v>
      </c>
      <c r="BG134">
        <f t="shared" ca="1" si="42"/>
        <v>1.6714539105314319</v>
      </c>
      <c r="BI134" t="str">
        <f t="shared" si="43"/>
        <v>2022-25</v>
      </c>
      <c r="BJ134">
        <f t="shared" ca="1" si="44"/>
        <v>1.0295943081346564</v>
      </c>
      <c r="BK134">
        <f t="shared" ca="1" si="44"/>
        <v>1.0279486318303033</v>
      </c>
      <c r="BL134">
        <f t="shared" ca="1" si="44"/>
        <v>1.1062206230562139</v>
      </c>
      <c r="BM134">
        <f t="shared" ca="1" si="44"/>
        <v>1.0761438741219433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4"/>
        <v>2022-26</v>
      </c>
      <c r="N135">
        <f t="shared" si="53"/>
        <v>566</v>
      </c>
      <c r="O135">
        <f t="shared" si="53"/>
        <v>24</v>
      </c>
      <c r="P135">
        <f t="shared" si="53"/>
        <v>345</v>
      </c>
      <c r="Q135">
        <f t="shared" si="53"/>
        <v>898</v>
      </c>
      <c r="R135">
        <f t="shared" si="53"/>
        <v>0</v>
      </c>
      <c r="U135" t="str">
        <f t="shared" si="35"/>
        <v>2022-26</v>
      </c>
      <c r="V135">
        <f t="shared" si="54"/>
        <v>44184</v>
      </c>
      <c r="W135">
        <f t="shared" si="54"/>
        <v>3151</v>
      </c>
      <c r="X135">
        <f t="shared" si="54"/>
        <v>38254</v>
      </c>
      <c r="Y135">
        <f t="shared" si="54"/>
        <v>24514</v>
      </c>
      <c r="Z135">
        <f t="shared" si="54"/>
        <v>9</v>
      </c>
      <c r="AC135">
        <f t="shared" si="51"/>
        <v>1.4683396399299141E-4</v>
      </c>
      <c r="AD135">
        <f t="shared" si="51"/>
        <v>2.5630620047416649E-4</v>
      </c>
      <c r="AE135">
        <f t="shared" si="51"/>
        <v>1.3677878430223592E-4</v>
      </c>
      <c r="AF135">
        <f t="shared" si="51"/>
        <v>2.7002483747391465E-4</v>
      </c>
      <c r="AG135">
        <f t="shared" si="51"/>
        <v>0</v>
      </c>
      <c r="AI135" t="str">
        <f t="shared" si="36"/>
        <v>2022-26</v>
      </c>
      <c r="AJ135">
        <f t="shared" si="48"/>
        <v>1.46855527636174E-4</v>
      </c>
      <c r="AK135">
        <f t="shared" si="48"/>
        <v>2.5637191158862471E-4</v>
      </c>
      <c r="AL135">
        <f t="shared" si="48"/>
        <v>1.3679749551059146E-4</v>
      </c>
      <c r="AM135">
        <f t="shared" si="48"/>
        <v>2.7009777222255572E-4</v>
      </c>
      <c r="AN135">
        <f t="shared" si="48"/>
        <v>0</v>
      </c>
      <c r="AP135" t="str">
        <f t="shared" si="37"/>
        <v>2022-26</v>
      </c>
      <c r="AQ135">
        <f t="shared" ca="1" si="38"/>
        <v>1.536978608311939E-4</v>
      </c>
      <c r="AR135">
        <f t="shared" ca="1" si="38"/>
        <v>2.7309562021526955E-4</v>
      </c>
      <c r="AS135">
        <f t="shared" ca="1" si="38"/>
        <v>1.4429984296848814E-4</v>
      </c>
      <c r="AT135">
        <f t="shared" ca="1" si="38"/>
        <v>2.6387970223913773E-4</v>
      </c>
      <c r="AU135" t="e">
        <f t="shared" ca="1" si="32"/>
        <v>#DIV/0!</v>
      </c>
      <c r="AW135" t="str">
        <f t="shared" si="39"/>
        <v>2022-26</v>
      </c>
      <c r="AX135">
        <f t="shared" ca="1" si="52"/>
        <v>2.8648627056209477E-3</v>
      </c>
      <c r="AY135">
        <f t="shared" ca="1" si="52"/>
        <v>5.6734737441502137E-3</v>
      </c>
      <c r="AZ135">
        <f t="shared" ca="1" si="52"/>
        <v>2.753241670785736E-3</v>
      </c>
      <c r="BA135">
        <f t="shared" ca="1" si="52"/>
        <v>4.6246057226932979E-3</v>
      </c>
      <c r="BB135" t="e">
        <f t="shared" ca="1" si="52"/>
        <v>#DIV/0!</v>
      </c>
      <c r="BD135">
        <f t="shared" ca="1" si="41"/>
        <v>1.9803649693294851</v>
      </c>
      <c r="BE135">
        <f t="shared" ca="1" si="41"/>
        <v>0.96103791130506611</v>
      </c>
      <c r="BF135">
        <f t="shared" ca="1" si="41"/>
        <v>1.6142503840130562</v>
      </c>
      <c r="BG135">
        <f t="shared" ca="1" si="42"/>
        <v>1.6796948018636886</v>
      </c>
      <c r="BI135" t="str">
        <f t="shared" si="43"/>
        <v>2022-26</v>
      </c>
      <c r="BJ135">
        <f t="shared" ca="1" si="44"/>
        <v>1.0236302784456908</v>
      </c>
      <c r="BK135">
        <f t="shared" ca="1" si="44"/>
        <v>1.0266052049351535</v>
      </c>
      <c r="BL135">
        <f t="shared" ca="1" si="44"/>
        <v>1.1102218548494758</v>
      </c>
      <c r="BM135">
        <f t="shared" ca="1" si="44"/>
        <v>1.0814496648880751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4"/>
        <v>2022-27</v>
      </c>
      <c r="N136">
        <f t="shared" si="53"/>
        <v>489</v>
      </c>
      <c r="O136">
        <f t="shared" si="53"/>
        <v>12</v>
      </c>
      <c r="P136">
        <f t="shared" si="53"/>
        <v>289</v>
      </c>
      <c r="Q136">
        <f t="shared" si="53"/>
        <v>782</v>
      </c>
      <c r="R136">
        <f t="shared" si="53"/>
        <v>1</v>
      </c>
      <c r="U136" t="str">
        <f t="shared" si="35"/>
        <v>2022-27</v>
      </c>
      <c r="V136">
        <f t="shared" si="54"/>
        <v>44673</v>
      </c>
      <c r="W136">
        <f t="shared" si="54"/>
        <v>3163</v>
      </c>
      <c r="X136">
        <f t="shared" si="54"/>
        <v>38543</v>
      </c>
      <c r="Y136">
        <f t="shared" si="54"/>
        <v>25296</v>
      </c>
      <c r="Z136">
        <f t="shared" si="54"/>
        <v>10</v>
      </c>
      <c r="AC136">
        <f t="shared" si="51"/>
        <v>1.2687694856008933E-4</v>
      </c>
      <c r="AD136">
        <f t="shared" si="51"/>
        <v>1.2818595509218707E-4</v>
      </c>
      <c r="AE136">
        <f t="shared" si="51"/>
        <v>1.1459268446646597E-4</v>
      </c>
      <c r="AF136">
        <f t="shared" si="51"/>
        <v>2.3520763540530606E-4</v>
      </c>
      <c r="AG136">
        <f t="shared" si="51"/>
        <v>2.6246719160104987E-3</v>
      </c>
      <c r="AI136" t="str">
        <f t="shared" si="36"/>
        <v>2022-27</v>
      </c>
      <c r="AJ136">
        <f t="shared" si="48"/>
        <v>1.2689304853312979E-4</v>
      </c>
      <c r="AK136">
        <f t="shared" si="48"/>
        <v>1.2820238901348912E-4</v>
      </c>
      <c r="AL136">
        <f t="shared" si="48"/>
        <v>1.1460581758016132E-4</v>
      </c>
      <c r="AM136">
        <f t="shared" si="48"/>
        <v>2.3526297213750954E-4</v>
      </c>
      <c r="AN136">
        <f t="shared" si="48"/>
        <v>2.6315804660558204E-3</v>
      </c>
      <c r="AP136" t="str">
        <f t="shared" si="37"/>
        <v>2022-27</v>
      </c>
      <c r="AQ136">
        <f t="shared" ca="1" si="38"/>
        <v>1.3316151883026024E-4</v>
      </c>
      <c r="AR136">
        <f t="shared" ca="1" si="38"/>
        <v>1.3707390395934732E-4</v>
      </c>
      <c r="AS136">
        <f t="shared" ca="1" si="38"/>
        <v>1.212713909529128E-4</v>
      </c>
      <c r="AT136">
        <f t="shared" ca="1" si="38"/>
        <v>2.2953216946405939E-4</v>
      </c>
      <c r="AU136" t="e">
        <f t="shared" ca="1" si="32"/>
        <v>#DIV/0!</v>
      </c>
      <c r="AW136" t="str">
        <f t="shared" si="39"/>
        <v>2022-27</v>
      </c>
      <c r="AX136">
        <f t="shared" ca="1" si="52"/>
        <v>2.9980242244512078E-3</v>
      </c>
      <c r="AY136">
        <f t="shared" ca="1" si="52"/>
        <v>5.8105476481095609E-3</v>
      </c>
      <c r="AZ136">
        <f t="shared" ca="1" si="52"/>
        <v>2.8745130617386489E-3</v>
      </c>
      <c r="BA136">
        <f t="shared" ca="1" si="52"/>
        <v>4.8541378921573572E-3</v>
      </c>
      <c r="BB136" t="e">
        <f t="shared" ca="1" si="52"/>
        <v>#DIV/0!</v>
      </c>
      <c r="BD136">
        <f t="shared" ca="1" si="41"/>
        <v>1.9381256497929695</v>
      </c>
      <c r="BE136">
        <f t="shared" ca="1" si="41"/>
        <v>0.95880248007830293</v>
      </c>
      <c r="BF136">
        <f t="shared" ca="1" si="41"/>
        <v>1.6191122982156401</v>
      </c>
      <c r="BG136">
        <f t="shared" ca="1" si="42"/>
        <v>1.6886818003259767</v>
      </c>
      <c r="BI136" t="str">
        <f t="shared" si="43"/>
        <v>2022-27</v>
      </c>
      <c r="BJ136">
        <f t="shared" ca="1" si="44"/>
        <v>1.0017972087397773</v>
      </c>
      <c r="BK136">
        <f t="shared" ca="1" si="44"/>
        <v>1.0242172602914785</v>
      </c>
      <c r="BL136">
        <f t="shared" ca="1" si="44"/>
        <v>1.1135657000531503</v>
      </c>
      <c r="BM136">
        <f t="shared" ca="1" si="44"/>
        <v>1.0872358270317024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4"/>
        <v>2022-28</v>
      </c>
      <c r="N137">
        <f t="shared" si="53"/>
        <v>490</v>
      </c>
      <c r="O137">
        <f t="shared" si="53"/>
        <v>19</v>
      </c>
      <c r="P137">
        <f t="shared" si="53"/>
        <v>294</v>
      </c>
      <c r="Q137">
        <f t="shared" si="53"/>
        <v>848</v>
      </c>
      <c r="R137">
        <f t="shared" si="53"/>
        <v>0</v>
      </c>
      <c r="U137" t="str">
        <f t="shared" si="35"/>
        <v>2022-28</v>
      </c>
      <c r="V137">
        <f t="shared" si="54"/>
        <v>45163</v>
      </c>
      <c r="W137">
        <f t="shared" si="54"/>
        <v>3182</v>
      </c>
      <c r="X137">
        <f t="shared" si="54"/>
        <v>38837</v>
      </c>
      <c r="Y137">
        <f t="shared" si="54"/>
        <v>26144</v>
      </c>
      <c r="Z137">
        <f t="shared" si="54"/>
        <v>10</v>
      </c>
      <c r="AC137">
        <f t="shared" si="51"/>
        <v>1.2715254334928622E-4</v>
      </c>
      <c r="AD137">
        <f t="shared" si="51"/>
        <v>2.0298711565992178E-4</v>
      </c>
      <c r="AE137">
        <f t="shared" si="51"/>
        <v>1.1658861706468725E-4</v>
      </c>
      <c r="AF137">
        <f t="shared" si="51"/>
        <v>2.5511892513101919E-4</v>
      </c>
      <c r="AG137">
        <f t="shared" si="51"/>
        <v>0</v>
      </c>
      <c r="AI137" t="str">
        <f t="shared" si="36"/>
        <v>2022-28</v>
      </c>
      <c r="AJ137">
        <f t="shared" si="48"/>
        <v>1.271687133459471E-4</v>
      </c>
      <c r="AK137">
        <f t="shared" si="48"/>
        <v>2.0302832849199598E-4</v>
      </c>
      <c r="AL137">
        <f t="shared" si="48"/>
        <v>1.1660221168751559E-4</v>
      </c>
      <c r="AM137">
        <f t="shared" si="48"/>
        <v>2.5518402879064596E-4</v>
      </c>
      <c r="AN137">
        <f t="shared" si="48"/>
        <v>0</v>
      </c>
      <c r="AP137" t="str">
        <f t="shared" si="37"/>
        <v>2022-28</v>
      </c>
      <c r="AQ137">
        <f t="shared" ca="1" si="38"/>
        <v>1.3380876733415224E-4</v>
      </c>
      <c r="AR137">
        <f t="shared" ca="1" si="38"/>
        <v>2.1788617410149977E-4</v>
      </c>
      <c r="AS137">
        <f t="shared" ca="1" si="38"/>
        <v>1.2377201643843614E-4</v>
      </c>
      <c r="AT137">
        <f t="shared" ca="1" si="38"/>
        <v>2.4862710377240437E-4</v>
      </c>
      <c r="AU137" t="e">
        <f t="shared" ca="1" si="32"/>
        <v>#DIV/0!</v>
      </c>
      <c r="AW137" t="str">
        <f t="shared" si="39"/>
        <v>2022-28</v>
      </c>
      <c r="AX137">
        <f t="shared" ca="1" si="52"/>
        <v>3.1318329917853602E-3</v>
      </c>
      <c r="AY137">
        <f t="shared" ca="1" si="52"/>
        <v>6.0284338222110611E-3</v>
      </c>
      <c r="AZ137">
        <f t="shared" ca="1" si="52"/>
        <v>2.9982850781770849E-3</v>
      </c>
      <c r="BA137">
        <f t="shared" ca="1" si="52"/>
        <v>5.1027649959297615E-3</v>
      </c>
      <c r="BB137" t="e">
        <f t="shared" ca="1" si="52"/>
        <v>#DIV/0!</v>
      </c>
      <c r="BD137">
        <f t="shared" ca="1" si="41"/>
        <v>1.9248899408184723</v>
      </c>
      <c r="BE137">
        <f t="shared" ca="1" si="41"/>
        <v>0.957357907028068</v>
      </c>
      <c r="BF137">
        <f t="shared" ca="1" si="41"/>
        <v>1.6293221922478167</v>
      </c>
      <c r="BG137">
        <f t="shared" ca="1" si="42"/>
        <v>1.7018945373373804</v>
      </c>
      <c r="BI137" t="str">
        <f t="shared" si="43"/>
        <v>2022-28</v>
      </c>
      <c r="BJ137">
        <f t="shared" ca="1" si="44"/>
        <v>0.99495580694120977</v>
      </c>
      <c r="BK137">
        <f t="shared" ca="1" si="44"/>
        <v>1.0226741305201812</v>
      </c>
      <c r="BL137">
        <f t="shared" ca="1" si="44"/>
        <v>1.1205876884649109</v>
      </c>
      <c r="BM137">
        <f t="shared" ca="1" si="44"/>
        <v>1.0957426760124713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4"/>
        <v>2022-29</v>
      </c>
      <c r="N138">
        <f t="shared" si="53"/>
        <v>570</v>
      </c>
      <c r="O138">
        <f t="shared" si="53"/>
        <v>27</v>
      </c>
      <c r="P138">
        <f t="shared" si="53"/>
        <v>330</v>
      </c>
      <c r="Q138">
        <f t="shared" si="53"/>
        <v>1024</v>
      </c>
      <c r="R138">
        <f t="shared" si="53"/>
        <v>0</v>
      </c>
      <c r="U138" t="str">
        <f t="shared" si="35"/>
        <v>2022-29</v>
      </c>
      <c r="V138">
        <f t="shared" si="54"/>
        <v>45733</v>
      </c>
      <c r="W138">
        <f t="shared" si="54"/>
        <v>3209</v>
      </c>
      <c r="X138">
        <f t="shared" si="54"/>
        <v>39167</v>
      </c>
      <c r="Y138">
        <f t="shared" si="54"/>
        <v>27168</v>
      </c>
      <c r="Z138">
        <f t="shared" si="54"/>
        <v>10</v>
      </c>
      <c r="AC138">
        <f t="shared" si="51"/>
        <v>1.4793095206024995E-4</v>
      </c>
      <c r="AD138">
        <f t="shared" si="51"/>
        <v>2.8851393949755832E-4</v>
      </c>
      <c r="AE138">
        <f t="shared" si="51"/>
        <v>1.3088003337837458E-4</v>
      </c>
      <c r="AF138">
        <f t="shared" si="51"/>
        <v>3.081467500749302E-4</v>
      </c>
      <c r="AG138">
        <f t="shared" si="51"/>
        <v>0</v>
      </c>
      <c r="AI138" t="str">
        <f t="shared" si="36"/>
        <v>2022-29</v>
      </c>
      <c r="AJ138">
        <f t="shared" si="48"/>
        <v>1.4795283913437819E-4</v>
      </c>
      <c r="AK138">
        <f t="shared" si="48"/>
        <v>2.8859720581686776E-4</v>
      </c>
      <c r="AL138">
        <f t="shared" si="48"/>
        <v>1.308971653906155E-4</v>
      </c>
      <c r="AM138">
        <f t="shared" si="48"/>
        <v>3.0824173620400743E-4</v>
      </c>
      <c r="AN138">
        <f t="shared" si="48"/>
        <v>0</v>
      </c>
      <c r="AP138" t="str">
        <f t="shared" si="37"/>
        <v>2022-29</v>
      </c>
      <c r="AQ138">
        <f t="shared" ca="1" si="38"/>
        <v>1.5609571449587498E-4</v>
      </c>
      <c r="AR138">
        <f t="shared" ca="1" si="38"/>
        <v>3.1087051032688674E-4</v>
      </c>
      <c r="AS138">
        <f t="shared" ca="1" si="38"/>
        <v>1.3938303061589508E-4</v>
      </c>
      <c r="AT138">
        <f t="shared" ca="1" si="38"/>
        <v>2.9991032847759139E-4</v>
      </c>
      <c r="AU138" t="e">
        <f t="shared" ca="1" si="32"/>
        <v>#DIV/0!</v>
      </c>
      <c r="AW138" t="str">
        <f t="shared" si="39"/>
        <v>2022-29</v>
      </c>
      <c r="AX138">
        <f t="shared" ca="1" si="52"/>
        <v>3.2879287062812352E-3</v>
      </c>
      <c r="AY138">
        <f t="shared" ca="1" si="52"/>
        <v>6.3393043325379482E-3</v>
      </c>
      <c r="AZ138">
        <f t="shared" ca="1" si="52"/>
        <v>3.13766810879298E-3</v>
      </c>
      <c r="BA138">
        <f t="shared" ca="1" si="52"/>
        <v>5.4026753244073526E-3</v>
      </c>
      <c r="BB138" t="e">
        <f t="shared" ca="1" si="52"/>
        <v>#DIV/0!</v>
      </c>
      <c r="BD138">
        <f t="shared" ca="1" si="41"/>
        <v>1.9280540725920812</v>
      </c>
      <c r="BE138">
        <f t="shared" ca="1" si="41"/>
        <v>0.95429931397198531</v>
      </c>
      <c r="BF138">
        <f t="shared" ca="1" si="41"/>
        <v>1.6431850587532877</v>
      </c>
      <c r="BG138">
        <f t="shared" ca="1" si="42"/>
        <v>1.7218759719254346</v>
      </c>
      <c r="BI138" t="str">
        <f t="shared" si="43"/>
        <v>2022-29</v>
      </c>
      <c r="BJ138">
        <f t="shared" ca="1" si="44"/>
        <v>0.99659131410207147</v>
      </c>
      <c r="BK138">
        <f t="shared" ca="1" si="44"/>
        <v>1.0194068634184192</v>
      </c>
      <c r="BL138">
        <f t="shared" ca="1" si="44"/>
        <v>1.130122056563974</v>
      </c>
      <c r="BM138">
        <f t="shared" ca="1" si="44"/>
        <v>1.1086074629459417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4"/>
        <v>2022-30</v>
      </c>
      <c r="N139">
        <f t="shared" si="53"/>
        <v>563</v>
      </c>
      <c r="O139">
        <f t="shared" si="53"/>
        <v>30</v>
      </c>
      <c r="P139">
        <f t="shared" si="53"/>
        <v>315</v>
      </c>
      <c r="Q139">
        <f t="shared" si="53"/>
        <v>908</v>
      </c>
      <c r="R139">
        <f t="shared" si="53"/>
        <v>0</v>
      </c>
      <c r="U139" t="str">
        <f t="shared" si="35"/>
        <v>2022-30</v>
      </c>
      <c r="V139">
        <f t="shared" si="54"/>
        <v>46296</v>
      </c>
      <c r="W139">
        <f t="shared" si="54"/>
        <v>3239</v>
      </c>
      <c r="X139">
        <f t="shared" si="54"/>
        <v>39482</v>
      </c>
      <c r="Y139">
        <f t="shared" si="54"/>
        <v>28076</v>
      </c>
      <c r="Z139">
        <f t="shared" si="54"/>
        <v>10</v>
      </c>
      <c r="AC139">
        <f t="shared" si="51"/>
        <v>1.4613587417675278E-4</v>
      </c>
      <c r="AD139">
        <f t="shared" si="51"/>
        <v>3.206635597930651E-4</v>
      </c>
      <c r="AE139">
        <f t="shared" si="51"/>
        <v>1.2494729405810169E-4</v>
      </c>
      <c r="AF139">
        <f t="shared" si="51"/>
        <v>2.7332372486053868E-4</v>
      </c>
      <c r="AG139">
        <f t="shared" si="51"/>
        <v>0</v>
      </c>
      <c r="AI139" t="str">
        <f t="shared" si="36"/>
        <v>2022-30</v>
      </c>
      <c r="AJ139">
        <f t="shared" si="48"/>
        <v>1.461572332519399E-4</v>
      </c>
      <c r="AK139">
        <f t="shared" si="48"/>
        <v>3.207664206449053E-4</v>
      </c>
      <c r="AL139">
        <f t="shared" si="48"/>
        <v>1.249629079979233E-4</v>
      </c>
      <c r="AM139">
        <f t="shared" si="48"/>
        <v>2.7339845284652108E-4</v>
      </c>
      <c r="AN139">
        <f t="shared" si="48"/>
        <v>0</v>
      </c>
      <c r="AP139" t="str">
        <f t="shared" si="37"/>
        <v>2022-30</v>
      </c>
      <c r="AQ139">
        <f t="shared" ca="1" si="38"/>
        <v>1.5461491057238975E-4</v>
      </c>
      <c r="AR139">
        <f t="shared" ca="1" si="38"/>
        <v>3.4680925001162496E-4</v>
      </c>
      <c r="AS139">
        <f t="shared" ca="1" si="38"/>
        <v>1.3348263383332963E-4</v>
      </c>
      <c r="AT139">
        <f t="shared" ca="1" si="38"/>
        <v>2.6564462436075027E-4</v>
      </c>
      <c r="AU139" t="e">
        <f t="shared" ca="1" si="32"/>
        <v>#DIV/0!</v>
      </c>
      <c r="AW139" t="str">
        <f t="shared" si="39"/>
        <v>2022-30</v>
      </c>
      <c r="AX139">
        <f t="shared" ca="1" si="52"/>
        <v>3.4425436168536248E-3</v>
      </c>
      <c r="AY139">
        <f t="shared" ca="1" si="52"/>
        <v>6.6861135825495733E-3</v>
      </c>
      <c r="AZ139">
        <f t="shared" ca="1" si="52"/>
        <v>3.2711507426263094E-3</v>
      </c>
      <c r="BA139">
        <f t="shared" ca="1" si="52"/>
        <v>5.6683199487681029E-3</v>
      </c>
      <c r="BB139" t="e">
        <f t="shared" ca="1" si="52"/>
        <v>#DIV/0!</v>
      </c>
      <c r="BD139">
        <f t="shared" ca="1" si="41"/>
        <v>1.9422015598630145</v>
      </c>
      <c r="BE139">
        <f t="shared" ca="1" si="41"/>
        <v>0.95021330350377287</v>
      </c>
      <c r="BF139">
        <f t="shared" ca="1" si="41"/>
        <v>1.64654992924934</v>
      </c>
      <c r="BG139">
        <f t="shared" ca="1" si="42"/>
        <v>1.7328213814497517</v>
      </c>
      <c r="BI139" t="str">
        <f t="shared" si="43"/>
        <v>2022-30</v>
      </c>
      <c r="BJ139">
        <f t="shared" ca="1" si="44"/>
        <v>1.0039040047215968</v>
      </c>
      <c r="BK139">
        <f t="shared" ca="1" si="44"/>
        <v>1.0150420828361526</v>
      </c>
      <c r="BL139">
        <f t="shared" ca="1" si="44"/>
        <v>1.1324362903411209</v>
      </c>
      <c r="BM139">
        <f t="shared" ca="1" si="44"/>
        <v>1.1156545225957077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4"/>
        <v>2022-31</v>
      </c>
      <c r="N140">
        <f t="shared" si="53"/>
        <v>529</v>
      </c>
      <c r="O140">
        <f t="shared" si="53"/>
        <v>12</v>
      </c>
      <c r="P140">
        <f t="shared" si="53"/>
        <v>333</v>
      </c>
      <c r="Q140">
        <f t="shared" si="53"/>
        <v>988</v>
      </c>
      <c r="R140">
        <f t="shared" si="53"/>
        <v>1</v>
      </c>
      <c r="U140" t="str">
        <f t="shared" si="35"/>
        <v>2022-31</v>
      </c>
      <c r="V140">
        <f t="shared" si="54"/>
        <v>46825</v>
      </c>
      <c r="W140">
        <f t="shared" si="54"/>
        <v>3251</v>
      </c>
      <c r="X140">
        <f t="shared" si="54"/>
        <v>39815</v>
      </c>
      <c r="Y140">
        <f t="shared" si="54"/>
        <v>29064</v>
      </c>
      <c r="Z140">
        <f t="shared" si="54"/>
        <v>11</v>
      </c>
      <c r="AC140">
        <f t="shared" si="51"/>
        <v>1.3733068606153244E-4</v>
      </c>
      <c r="AD140">
        <f t="shared" si="51"/>
        <v>1.283065671577957E-4</v>
      </c>
      <c r="AE140">
        <f t="shared" si="51"/>
        <v>1.3210364542588153E-4</v>
      </c>
      <c r="AF140">
        <f t="shared" si="51"/>
        <v>2.9748642040732757E-4</v>
      </c>
      <c r="AG140">
        <f t="shared" si="51"/>
        <v>2.631578947368421E-3</v>
      </c>
      <c r="AI140" t="str">
        <f t="shared" si="36"/>
        <v>2022-31</v>
      </c>
      <c r="AJ140">
        <f t="shared" si="48"/>
        <v>1.3734954858526786E-4</v>
      </c>
      <c r="AK140">
        <f t="shared" si="48"/>
        <v>1.2832303202156781E-4</v>
      </c>
      <c r="AL140">
        <f t="shared" si="48"/>
        <v>1.3212109929693235E-4</v>
      </c>
      <c r="AM140">
        <f t="shared" si="48"/>
        <v>2.9757494710844478E-4</v>
      </c>
      <c r="AN140">
        <f t="shared" si="48"/>
        <v>2.6385239581811718E-3</v>
      </c>
      <c r="AP140" t="str">
        <f t="shared" si="37"/>
        <v>2022-31</v>
      </c>
      <c r="AQ140">
        <f t="shared" ca="1" si="38"/>
        <v>1.4568729526887381E-4</v>
      </c>
      <c r="AR140">
        <f t="shared" ca="1" si="38"/>
        <v>1.3925819353133602E-4</v>
      </c>
      <c r="AS140">
        <f t="shared" ca="1" si="38"/>
        <v>1.4157279491350873E-4</v>
      </c>
      <c r="AT140">
        <f t="shared" ca="1" si="38"/>
        <v>2.8873959526418299E-4</v>
      </c>
      <c r="AU140" t="e">
        <f t="shared" ca="1" si="32"/>
        <v>#DIV/0!</v>
      </c>
      <c r="AW140" t="str">
        <f t="shared" si="39"/>
        <v>2022-31</v>
      </c>
      <c r="AX140">
        <f t="shared" ca="1" si="52"/>
        <v>3.5882309121224986E-3</v>
      </c>
      <c r="AY140">
        <f t="shared" ca="1" si="52"/>
        <v>6.825371776080909E-3</v>
      </c>
      <c r="AZ140">
        <f t="shared" ca="1" si="52"/>
        <v>3.4127235375398181E-3</v>
      </c>
      <c r="BA140">
        <f t="shared" ca="1" si="52"/>
        <v>5.957059544032286E-3</v>
      </c>
      <c r="BB140" t="e">
        <f t="shared" ca="1" si="52"/>
        <v>#DIV/0!</v>
      </c>
      <c r="BD140">
        <f t="shared" ca="1" si="41"/>
        <v>1.9021551129895338</v>
      </c>
      <c r="BE140">
        <f t="shared" ca="1" si="41"/>
        <v>0.95108804899100963</v>
      </c>
      <c r="BF140">
        <f t="shared" ca="1" si="41"/>
        <v>1.6601661626365583</v>
      </c>
      <c r="BG140">
        <f t="shared" ca="1" si="42"/>
        <v>1.7455441316898004</v>
      </c>
      <c r="BI140" t="str">
        <f t="shared" si="43"/>
        <v>2022-31</v>
      </c>
      <c r="BJ140">
        <f t="shared" ca="1" si="44"/>
        <v>0.98320440833470402</v>
      </c>
      <c r="BK140">
        <f t="shared" ca="1" si="44"/>
        <v>1.0159765082730965</v>
      </c>
      <c r="BL140">
        <f t="shared" ca="1" si="44"/>
        <v>1.1418010332812092</v>
      </c>
      <c r="BM140">
        <f t="shared" ca="1" si="44"/>
        <v>1.1238458999627683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4"/>
        <v>2022-32</v>
      </c>
      <c r="N141">
        <f t="shared" si="53"/>
        <v>575</v>
      </c>
      <c r="O141">
        <f t="shared" si="53"/>
        <v>19</v>
      </c>
      <c r="P141">
        <f t="shared" si="53"/>
        <v>338</v>
      </c>
      <c r="Q141">
        <f t="shared" si="53"/>
        <v>903</v>
      </c>
      <c r="R141">
        <f t="shared" si="53"/>
        <v>0</v>
      </c>
      <c r="U141" t="str">
        <f t="shared" si="35"/>
        <v>2022-32</v>
      </c>
      <c r="V141">
        <f t="shared" si="54"/>
        <v>47400</v>
      </c>
      <c r="W141">
        <f t="shared" si="54"/>
        <v>3270</v>
      </c>
      <c r="X141">
        <f t="shared" si="54"/>
        <v>40153</v>
      </c>
      <c r="Y141">
        <f t="shared" si="54"/>
        <v>29967</v>
      </c>
      <c r="Z141">
        <f t="shared" si="54"/>
        <v>11</v>
      </c>
      <c r="AC141">
        <f t="shared" si="51"/>
        <v>1.4929298735786984E-4</v>
      </c>
      <c r="AD141">
        <f t="shared" si="51"/>
        <v>2.0317813375537352E-4</v>
      </c>
      <c r="AE141">
        <f t="shared" si="51"/>
        <v>1.3410489939156845E-4</v>
      </c>
      <c r="AF141">
        <f t="shared" si="51"/>
        <v>2.7197386159512219E-4</v>
      </c>
      <c r="AG141">
        <f t="shared" si="51"/>
        <v>0</v>
      </c>
      <c r="AI141" t="str">
        <f t="shared" si="36"/>
        <v>2022-32</v>
      </c>
      <c r="AJ141">
        <f t="shared" ref="AJ141:AN172" si="55">-LN((1-1.5*AC141)/(1-0.5*AC141))</f>
        <v>1.4931527935940899E-4</v>
      </c>
      <c r="AK141">
        <f t="shared" si="55"/>
        <v>2.0321942419790476E-4</v>
      </c>
      <c r="AL141">
        <f t="shared" si="55"/>
        <v>1.3412288612871462E-4</v>
      </c>
      <c r="AM141">
        <f t="shared" si="55"/>
        <v>2.7204785317768375E-4</v>
      </c>
      <c r="AN141">
        <f t="shared" si="55"/>
        <v>0</v>
      </c>
      <c r="AP141" t="str">
        <f t="shared" si="37"/>
        <v>2022-32</v>
      </c>
      <c r="AQ141">
        <f t="shared" ca="1" si="38"/>
        <v>1.5880423466761712E-4</v>
      </c>
      <c r="AR141">
        <f t="shared" ca="1" si="38"/>
        <v>2.2135825946187912E-4</v>
      </c>
      <c r="AS141">
        <f t="shared" ca="1" si="38"/>
        <v>1.4416986796477471E-4</v>
      </c>
      <c r="AT141">
        <f t="shared" ca="1" si="38"/>
        <v>2.6360902838862532E-4</v>
      </c>
      <c r="AU141" t="e">
        <f t="shared" ca="1" si="38"/>
        <v>#DIV/0!</v>
      </c>
      <c r="AW141" t="str">
        <f t="shared" si="39"/>
        <v>2022-32</v>
      </c>
      <c r="AX141">
        <f t="shared" ca="1" si="52"/>
        <v>3.7470351467901158E-3</v>
      </c>
      <c r="AY141">
        <f t="shared" ca="1" si="52"/>
        <v>7.0467300355427885E-3</v>
      </c>
      <c r="AZ141">
        <f t="shared" ca="1" si="52"/>
        <v>3.5568934055045928E-3</v>
      </c>
      <c r="BA141">
        <f t="shared" ca="1" si="52"/>
        <v>6.2206685724209114E-3</v>
      </c>
      <c r="BB141" t="e">
        <f t="shared" ca="1" si="52"/>
        <v>#DIV/0!</v>
      </c>
      <c r="BD141">
        <f t="shared" ca="1" si="41"/>
        <v>1.8806148753580132</v>
      </c>
      <c r="BE141">
        <f t="shared" ca="1" si="41"/>
        <v>0.94925541559213633</v>
      </c>
      <c r="BF141">
        <f t="shared" ca="1" si="41"/>
        <v>1.6601575188719073</v>
      </c>
      <c r="BG141">
        <f t="shared" ca="1" si="42"/>
        <v>1.7489049749969741</v>
      </c>
      <c r="BI141" t="str">
        <f t="shared" si="43"/>
        <v>2022-32</v>
      </c>
      <c r="BJ141">
        <f t="shared" ca="1" si="44"/>
        <v>0.97207048111117556</v>
      </c>
      <c r="BK141">
        <f t="shared" ca="1" si="44"/>
        <v>1.0140188425411938</v>
      </c>
      <c r="BL141">
        <f t="shared" ca="1" si="44"/>
        <v>1.141795088418802</v>
      </c>
      <c r="BM141">
        <f t="shared" ca="1" si="44"/>
        <v>1.1260097352406127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4"/>
        <v>2022-33</v>
      </c>
      <c r="N142">
        <f t="shared" si="53"/>
        <v>543</v>
      </c>
      <c r="O142">
        <f t="shared" si="53"/>
        <v>21</v>
      </c>
      <c r="P142">
        <f t="shared" si="53"/>
        <v>321</v>
      </c>
      <c r="Q142">
        <f t="shared" si="53"/>
        <v>929</v>
      </c>
      <c r="R142">
        <f t="shared" si="53"/>
        <v>1</v>
      </c>
      <c r="U142" t="str">
        <f t="shared" si="35"/>
        <v>2022-33</v>
      </c>
      <c r="V142">
        <f t="shared" si="54"/>
        <v>47943</v>
      </c>
      <c r="W142">
        <f t="shared" si="54"/>
        <v>3291</v>
      </c>
      <c r="X142">
        <f t="shared" si="54"/>
        <v>40474</v>
      </c>
      <c r="Y142">
        <f t="shared" si="54"/>
        <v>30896</v>
      </c>
      <c r="Z142">
        <f t="shared" si="54"/>
        <v>12</v>
      </c>
      <c r="AC142">
        <f t="shared" si="51"/>
        <v>1.4100555920259927E-4</v>
      </c>
      <c r="AD142">
        <f t="shared" si="51"/>
        <v>2.2461094176159154E-4</v>
      </c>
      <c r="AE142">
        <f t="shared" si="51"/>
        <v>1.2737706030410977E-4</v>
      </c>
      <c r="AF142">
        <f t="shared" si="51"/>
        <v>2.7988090148764683E-4</v>
      </c>
      <c r="AG142">
        <f t="shared" si="51"/>
        <v>2.6385224274406332E-3</v>
      </c>
      <c r="AI142" t="str">
        <f t="shared" si="36"/>
        <v>2022-33</v>
      </c>
      <c r="AJ142">
        <f t="shared" si="55"/>
        <v>1.4102544480799312E-4</v>
      </c>
      <c r="AK142">
        <f t="shared" si="55"/>
        <v>2.2466140411589564E-4</v>
      </c>
      <c r="AL142">
        <f t="shared" si="55"/>
        <v>1.2739328745875963E-4</v>
      </c>
      <c r="AM142">
        <f t="shared" si="55"/>
        <v>2.799592585653952E-4</v>
      </c>
      <c r="AN142">
        <f t="shared" si="55"/>
        <v>2.6455041884241655E-3</v>
      </c>
      <c r="AP142" t="str">
        <f t="shared" si="37"/>
        <v>2022-33</v>
      </c>
      <c r="AQ142">
        <f t="shared" ca="1" si="38"/>
        <v>1.5038990673980714E-4</v>
      </c>
      <c r="AR142">
        <f t="shared" ca="1" si="38"/>
        <v>2.4562544462179166E-4</v>
      </c>
      <c r="AS142">
        <f t="shared" ref="AS142:AU205" ca="1" si="56">AL142*EXP(-AS$1*(ROW()-$B$2))</f>
        <v>1.373669129736583E-4</v>
      </c>
      <c r="AT142">
        <f t="shared" ca="1" si="56"/>
        <v>2.7090362161086978E-4</v>
      </c>
      <c r="AU142" t="e">
        <f t="shared" ca="1" si="56"/>
        <v>#DIV/0!</v>
      </c>
      <c r="AW142" t="str">
        <f t="shared" si="39"/>
        <v>2022-33</v>
      </c>
      <c r="AX142">
        <f t="shared" ca="1" si="52"/>
        <v>3.8974250535299231E-3</v>
      </c>
      <c r="AY142">
        <f t="shared" ca="1" si="52"/>
        <v>7.2923554801645803E-3</v>
      </c>
      <c r="AZ142">
        <f t="shared" ca="1" si="52"/>
        <v>3.6942603184782511E-3</v>
      </c>
      <c r="BA142">
        <f t="shared" ca="1" si="52"/>
        <v>6.4915721940317812E-3</v>
      </c>
      <c r="BB142" t="e">
        <f t="shared" ca="1" si="52"/>
        <v>#DIV/0!</v>
      </c>
      <c r="BD142">
        <f t="shared" ca="1" si="41"/>
        <v>1.871070098848943</v>
      </c>
      <c r="BE142">
        <f t="shared" ca="1" si="41"/>
        <v>0.9478720611015562</v>
      </c>
      <c r="BF142">
        <f t="shared" ca="1" si="41"/>
        <v>1.6656053945546232</v>
      </c>
      <c r="BG142">
        <f t="shared" ca="1" si="42"/>
        <v>1.7572048622458218</v>
      </c>
      <c r="BI142" t="str">
        <f t="shared" si="43"/>
        <v>2022-33</v>
      </c>
      <c r="BJ142">
        <f t="shared" ca="1" si="44"/>
        <v>0.96713688433129041</v>
      </c>
      <c r="BK142">
        <f t="shared" ca="1" si="44"/>
        <v>1.0125411079964957</v>
      </c>
      <c r="BL142">
        <f t="shared" ca="1" si="44"/>
        <v>1.1455419363089154</v>
      </c>
      <c r="BM142">
        <f t="shared" ref="BM142:BM205" ca="1" si="57">BG142/(OFFSET(BG$1,$B$1+$B$2-2,0))</f>
        <v>1.131353509760791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8">$A143</f>
        <v>2022-34</v>
      </c>
      <c r="N143">
        <f t="shared" si="53"/>
        <v>542</v>
      </c>
      <c r="O143">
        <f t="shared" si="53"/>
        <v>22</v>
      </c>
      <c r="P143">
        <f t="shared" si="53"/>
        <v>345</v>
      </c>
      <c r="Q143">
        <f t="shared" si="53"/>
        <v>852</v>
      </c>
      <c r="R143">
        <f t="shared" si="53"/>
        <v>0</v>
      </c>
      <c r="U143" t="str">
        <f t="shared" ref="U143:U206" si="59">$A143</f>
        <v>2022-34</v>
      </c>
      <c r="V143">
        <f t="shared" si="54"/>
        <v>48485</v>
      </c>
      <c r="W143">
        <f t="shared" si="54"/>
        <v>3313</v>
      </c>
      <c r="X143">
        <f t="shared" si="54"/>
        <v>40819</v>
      </c>
      <c r="Y143">
        <f t="shared" si="54"/>
        <v>31748</v>
      </c>
      <c r="Z143">
        <f t="shared" si="54"/>
        <v>12</v>
      </c>
      <c r="AC143">
        <f t="shared" si="51"/>
        <v>1.4076572920673316E-4</v>
      </c>
      <c r="AD143">
        <f t="shared" si="51"/>
        <v>2.3535956522669404E-4</v>
      </c>
      <c r="AE143">
        <f t="shared" si="51"/>
        <v>1.3691801904628861E-4</v>
      </c>
      <c r="AF143">
        <f t="shared" si="51"/>
        <v>2.5675488346582929E-4</v>
      </c>
      <c r="AG143">
        <f t="shared" si="51"/>
        <v>0</v>
      </c>
      <c r="AI143" t="str">
        <f t="shared" ref="AI143:AI206" si="60">$A143</f>
        <v>2022-34</v>
      </c>
      <c r="AJ143">
        <f t="shared" si="55"/>
        <v>1.4078554721943173E-4</v>
      </c>
      <c r="AK143">
        <f t="shared" si="55"/>
        <v>2.3541497347948678E-4</v>
      </c>
      <c r="AL143">
        <f t="shared" si="55"/>
        <v>1.3693676837132172E-4</v>
      </c>
      <c r="AM143">
        <f t="shared" si="55"/>
        <v>2.5682082487803881E-4</v>
      </c>
      <c r="AN143">
        <f t="shared" si="55"/>
        <v>0</v>
      </c>
      <c r="AP143" t="str">
        <f t="shared" ref="AP143:AP206" si="61">$A143</f>
        <v>2022-34</v>
      </c>
      <c r="AQ143">
        <f t="shared" ref="AQ143:AU206" ca="1" si="62">AJ143*EXP(-AQ$1*(ROW()-$B$2))</f>
        <v>1.5053679618251637E-4</v>
      </c>
      <c r="AR143">
        <f t="shared" ca="1" si="62"/>
        <v>2.5834100083002359E-4</v>
      </c>
      <c r="AS143">
        <f t="shared" ca="1" si="56"/>
        <v>1.4812202855698912E-4</v>
      </c>
      <c r="AT143">
        <f t="shared" ca="1" si="56"/>
        <v>2.4817338929135959E-4</v>
      </c>
      <c r="AU143" t="e">
        <f t="shared" ca="1" si="56"/>
        <v>#DIV/0!</v>
      </c>
      <c r="AW143" t="str">
        <f t="shared" ref="AW143:AW206" si="63">$A143</f>
        <v>2022-34</v>
      </c>
      <c r="AX143">
        <f t="shared" ref="AX143:BB158" ca="1" si="64">IF(ROW()&gt;=$B$2, AQ143+AX142,0)</f>
        <v>4.0479618497124394E-3</v>
      </c>
      <c r="AY143">
        <f t="shared" ca="1" si="64"/>
        <v>7.5506964809946044E-3</v>
      </c>
      <c r="AZ143">
        <f t="shared" ca="1" si="64"/>
        <v>3.84238234703524E-3</v>
      </c>
      <c r="BA143">
        <f t="shared" ca="1" si="64"/>
        <v>6.7397455833231408E-3</v>
      </c>
      <c r="BB143" t="e">
        <f t="shared" ca="1" si="64"/>
        <v>#DIV/0!</v>
      </c>
      <c r="BD143">
        <f t="shared" ref="BD143:BF206" ca="1" si="65">AY143/$AX143</f>
        <v>1.8653082122132632</v>
      </c>
      <c r="BE143">
        <f t="shared" ca="1" si="65"/>
        <v>0.94921407110301614</v>
      </c>
      <c r="BF143">
        <f t="shared" ca="1" si="65"/>
        <v>1.6649726043742041</v>
      </c>
      <c r="BG143">
        <f t="shared" ref="BG143:BG206" ca="1" si="66">BA143/$AZ143</f>
        <v>1.754053858935587</v>
      </c>
      <c r="BI143" t="str">
        <f t="shared" ref="BI143:BI206" si="67">$A143</f>
        <v>2022-34</v>
      </c>
      <c r="BJ143">
        <f t="shared" ref="BJ143:BM206" ca="1" si="68">BD143/(OFFSET(BD$1,$B$1+$B$2-2,0))</f>
        <v>0.96415862440819622</v>
      </c>
      <c r="BK143">
        <f t="shared" ca="1" si="68"/>
        <v>1.0139746773035616</v>
      </c>
      <c r="BL143">
        <f t="shared" ca="1" si="68"/>
        <v>1.1451067265702075</v>
      </c>
      <c r="BM143">
        <f t="shared" ca="1" si="57"/>
        <v>1.1293247772373982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8"/>
        <v>2022-35</v>
      </c>
      <c r="N144">
        <f t="shared" si="53"/>
        <v>465</v>
      </c>
      <c r="O144">
        <f t="shared" si="53"/>
        <v>21</v>
      </c>
      <c r="P144">
        <f t="shared" si="53"/>
        <v>314</v>
      </c>
      <c r="Q144">
        <f t="shared" si="53"/>
        <v>903</v>
      </c>
      <c r="R144">
        <f t="shared" si="53"/>
        <v>0</v>
      </c>
      <c r="U144" t="str">
        <f t="shared" si="59"/>
        <v>2022-35</v>
      </c>
      <c r="V144">
        <f t="shared" si="54"/>
        <v>48950</v>
      </c>
      <c r="W144">
        <f t="shared" si="54"/>
        <v>3334</v>
      </c>
      <c r="X144">
        <f t="shared" si="54"/>
        <v>41133</v>
      </c>
      <c r="Y144">
        <f t="shared" si="54"/>
        <v>32651</v>
      </c>
      <c r="Z144">
        <f t="shared" si="54"/>
        <v>12</v>
      </c>
      <c r="AC144">
        <f t="shared" si="51"/>
        <v>1.2078464824523284E-4</v>
      </c>
      <c r="AD144">
        <f t="shared" si="51"/>
        <v>2.2471429182896032E-4</v>
      </c>
      <c r="AE144">
        <f t="shared" si="51"/>
        <v>1.2463230493158916E-4</v>
      </c>
      <c r="AF144">
        <f t="shared" si="51"/>
        <v>2.7219390092744875E-4</v>
      </c>
      <c r="AG144">
        <f t="shared" si="51"/>
        <v>0</v>
      </c>
      <c r="AI144" t="str">
        <f t="shared" si="60"/>
        <v>2022-35</v>
      </c>
      <c r="AJ144">
        <f t="shared" si="55"/>
        <v>1.2079923908580811E-4</v>
      </c>
      <c r="AK144">
        <f t="shared" si="55"/>
        <v>2.247648006379886E-4</v>
      </c>
      <c r="AL144">
        <f t="shared" si="55"/>
        <v>1.2464784024066909E-4</v>
      </c>
      <c r="AM144">
        <f t="shared" si="55"/>
        <v>2.722680123013264E-4</v>
      </c>
      <c r="AN144">
        <f t="shared" si="55"/>
        <v>0</v>
      </c>
      <c r="AP144" t="str">
        <f t="shared" si="61"/>
        <v>2022-35</v>
      </c>
      <c r="AQ144">
        <f t="shared" ca="1" si="62"/>
        <v>1.29512646549274E-4</v>
      </c>
      <c r="AR144">
        <f t="shared" ca="1" si="62"/>
        <v>2.4757222785551597E-4</v>
      </c>
      <c r="AS144">
        <f t="shared" ca="1" si="56"/>
        <v>1.3525343936184302E-4</v>
      </c>
      <c r="AT144">
        <f t="shared" ca="1" si="56"/>
        <v>2.6274024172604816E-4</v>
      </c>
      <c r="AU144" t="e">
        <f t="shared" ca="1" si="56"/>
        <v>#DIV/0!</v>
      </c>
      <c r="AW144" t="str">
        <f t="shared" si="63"/>
        <v>2022-35</v>
      </c>
      <c r="AX144">
        <f t="shared" ca="1" si="64"/>
        <v>4.1774744962617136E-3</v>
      </c>
      <c r="AY144">
        <f t="shared" ca="1" si="64"/>
        <v>7.7982687088501207E-3</v>
      </c>
      <c r="AZ144">
        <f t="shared" ca="1" si="64"/>
        <v>3.9776357863970831E-3</v>
      </c>
      <c r="BA144">
        <f t="shared" ca="1" si="64"/>
        <v>7.0024858250491888E-3</v>
      </c>
      <c r="BB144" t="e">
        <f t="shared" ca="1" si="64"/>
        <v>#DIV/0!</v>
      </c>
      <c r="BD144">
        <f t="shared" ca="1" si="65"/>
        <v>1.8667423860584997</v>
      </c>
      <c r="BE144">
        <f t="shared" ca="1" si="65"/>
        <v>0.95216279356260347</v>
      </c>
      <c r="BF144">
        <f t="shared" ca="1" si="65"/>
        <v>1.6762486117666275</v>
      </c>
      <c r="BG144">
        <f t="shared" ca="1" si="66"/>
        <v>1.760464306208386</v>
      </c>
      <c r="BI144" t="str">
        <f t="shared" si="67"/>
        <v>2022-35</v>
      </c>
      <c r="BJ144">
        <f t="shared" ca="1" si="68"/>
        <v>0.96489993411386943</v>
      </c>
      <c r="BK144">
        <f t="shared" ca="1" si="68"/>
        <v>1.0171245778322626</v>
      </c>
      <c r="BL144">
        <f t="shared" ca="1" si="68"/>
        <v>1.1528619484158984</v>
      </c>
      <c r="BM144">
        <f t="shared" ca="1" si="57"/>
        <v>1.1334520603886344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8"/>
        <v>2022-36</v>
      </c>
      <c r="N145">
        <f t="shared" si="53"/>
        <v>605</v>
      </c>
      <c r="O145">
        <f t="shared" si="53"/>
        <v>19</v>
      </c>
      <c r="P145">
        <f t="shared" si="53"/>
        <v>320</v>
      </c>
      <c r="Q145">
        <f t="shared" si="53"/>
        <v>894</v>
      </c>
      <c r="R145">
        <f t="shared" si="53"/>
        <v>0</v>
      </c>
      <c r="U145" t="str">
        <f t="shared" si="59"/>
        <v>2022-36</v>
      </c>
      <c r="V145">
        <f t="shared" ref="V145:Z160" si="69">N145+V144</f>
        <v>49555</v>
      </c>
      <c r="W145">
        <f t="shared" si="69"/>
        <v>3353</v>
      </c>
      <c r="X145">
        <f t="shared" si="69"/>
        <v>41453</v>
      </c>
      <c r="Y145">
        <f t="shared" si="69"/>
        <v>33545</v>
      </c>
      <c r="Z145">
        <f t="shared" si="69"/>
        <v>12</v>
      </c>
      <c r="AC145">
        <f t="shared" si="51"/>
        <v>1.5716890227523419E-4</v>
      </c>
      <c r="AD145">
        <f t="shared" si="51"/>
        <v>2.0335862829253673E-4</v>
      </c>
      <c r="AE145">
        <f t="shared" si="51"/>
        <v>1.2702964594058904E-4</v>
      </c>
      <c r="AF145">
        <f t="shared" si="51"/>
        <v>2.695543759620212E-4</v>
      </c>
      <c r="AG145">
        <f t="shared" si="51"/>
        <v>0</v>
      </c>
      <c r="AI145" t="str">
        <f t="shared" si="60"/>
        <v>2022-36</v>
      </c>
      <c r="AJ145">
        <f t="shared" si="55"/>
        <v>1.571936085458208E-4</v>
      </c>
      <c r="AK145">
        <f t="shared" si="55"/>
        <v>2.0339999213701867E-4</v>
      </c>
      <c r="AL145">
        <f t="shared" si="55"/>
        <v>1.2704578469250702E-4</v>
      </c>
      <c r="AM145">
        <f t="shared" si="55"/>
        <v>2.6962705674808256E-4</v>
      </c>
      <c r="AN145">
        <f t="shared" si="55"/>
        <v>0</v>
      </c>
      <c r="AP145" t="str">
        <f t="shared" si="61"/>
        <v>2022-36</v>
      </c>
      <c r="AQ145">
        <f t="shared" ca="1" si="62"/>
        <v>1.6898425719930063E-4</v>
      </c>
      <c r="AR145">
        <f t="shared" ca="1" si="62"/>
        <v>2.2487383552129085E-4</v>
      </c>
      <c r="AS145">
        <f t="shared" ca="1" si="56"/>
        <v>1.3828905303617302E-4</v>
      </c>
      <c r="AT145">
        <f t="shared" ca="1" si="56"/>
        <v>2.5983547493493229E-4</v>
      </c>
      <c r="AU145" t="e">
        <f t="shared" ca="1" si="56"/>
        <v>#DIV/0!</v>
      </c>
      <c r="AW145" t="str">
        <f t="shared" si="63"/>
        <v>2022-36</v>
      </c>
      <c r="AX145">
        <f t="shared" ca="1" si="64"/>
        <v>4.3464587534610142E-3</v>
      </c>
      <c r="AY145">
        <f t="shared" ca="1" si="64"/>
        <v>8.0231425443714113E-3</v>
      </c>
      <c r="AZ145">
        <f t="shared" ca="1" si="64"/>
        <v>4.1159248394332564E-3</v>
      </c>
      <c r="BA145">
        <f t="shared" ca="1" si="64"/>
        <v>7.2623212999841213E-3</v>
      </c>
      <c r="BB145" t="e">
        <f t="shared" ca="1" si="64"/>
        <v>#DIV/0!</v>
      </c>
      <c r="BD145">
        <f t="shared" ca="1" si="65"/>
        <v>1.8459032972492178</v>
      </c>
      <c r="BE145">
        <f t="shared" ca="1" si="65"/>
        <v>0.94696051956223271</v>
      </c>
      <c r="BF145">
        <f t="shared" ca="1" si="65"/>
        <v>1.670859362049911</v>
      </c>
      <c r="BG145">
        <f t="shared" ca="1" si="66"/>
        <v>1.7644445861611284</v>
      </c>
      <c r="BI145" t="str">
        <f t="shared" si="67"/>
        <v>2022-36</v>
      </c>
      <c r="BJ145">
        <f t="shared" ca="1" si="68"/>
        <v>0.95412842350306404</v>
      </c>
      <c r="BK145">
        <f t="shared" ca="1" si="68"/>
        <v>1.0115673760783517</v>
      </c>
      <c r="BL145">
        <f t="shared" ca="1" si="68"/>
        <v>1.1491554213021395</v>
      </c>
      <c r="BM145">
        <f t="shared" ca="1" si="57"/>
        <v>1.1360147118990624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8"/>
        <v>2022-37</v>
      </c>
      <c r="N146">
        <f t="shared" si="53"/>
        <v>533</v>
      </c>
      <c r="O146">
        <f t="shared" si="53"/>
        <v>21</v>
      </c>
      <c r="P146">
        <f t="shared" si="53"/>
        <v>324</v>
      </c>
      <c r="Q146">
        <f t="shared" si="53"/>
        <v>996</v>
      </c>
      <c r="R146">
        <f t="shared" si="53"/>
        <v>0</v>
      </c>
      <c r="U146" t="str">
        <f t="shared" si="59"/>
        <v>2022-37</v>
      </c>
      <c r="V146">
        <f t="shared" si="69"/>
        <v>50088</v>
      </c>
      <c r="W146">
        <f t="shared" si="69"/>
        <v>3374</v>
      </c>
      <c r="X146">
        <f t="shared" si="69"/>
        <v>41777</v>
      </c>
      <c r="Y146">
        <f t="shared" si="69"/>
        <v>34541</v>
      </c>
      <c r="Z146">
        <f t="shared" si="69"/>
        <v>12</v>
      </c>
      <c r="AC146">
        <f t="shared" si="51"/>
        <v>1.3848626972292612E-4</v>
      </c>
      <c r="AD146">
        <f t="shared" si="51"/>
        <v>2.2481051685008349E-4</v>
      </c>
      <c r="AE146">
        <f t="shared" si="51"/>
        <v>1.2863385682813523E-4</v>
      </c>
      <c r="AF146">
        <f t="shared" si="51"/>
        <v>3.0038987348338553E-4</v>
      </c>
      <c r="AG146">
        <f t="shared" si="51"/>
        <v>0</v>
      </c>
      <c r="AI146" t="str">
        <f t="shared" si="60"/>
        <v>2022-37</v>
      </c>
      <c r="AJ146">
        <f t="shared" si="55"/>
        <v>1.3850545104750133E-4</v>
      </c>
      <c r="AK146">
        <f t="shared" si="55"/>
        <v>2.2486106893045011E-4</v>
      </c>
      <c r="AL146">
        <f t="shared" si="55"/>
        <v>1.2865040580344351E-4</v>
      </c>
      <c r="AM146">
        <f t="shared" si="55"/>
        <v>3.0048013693385997E-4</v>
      </c>
      <c r="AN146">
        <f t="shared" si="55"/>
        <v>0</v>
      </c>
      <c r="AP146" t="str">
        <f t="shared" si="61"/>
        <v>2022-37</v>
      </c>
      <c r="AQ146">
        <f t="shared" ca="1" si="62"/>
        <v>1.4929374523132944E-4</v>
      </c>
      <c r="AR146">
        <f t="shared" ca="1" si="62"/>
        <v>2.4952647800002256E-4</v>
      </c>
      <c r="AS146">
        <f t="shared" ca="1" si="56"/>
        <v>1.4047617915524338E-4</v>
      </c>
      <c r="AT146">
        <f t="shared" ca="1" si="56"/>
        <v>2.8917166852120081E-4</v>
      </c>
      <c r="AU146" t="e">
        <f t="shared" ca="1" si="56"/>
        <v>#DIV/0!</v>
      </c>
      <c r="AW146" t="str">
        <f t="shared" si="63"/>
        <v>2022-37</v>
      </c>
      <c r="AX146">
        <f t="shared" ca="1" si="64"/>
        <v>4.4957524986923439E-3</v>
      </c>
      <c r="AY146">
        <f t="shared" ca="1" si="64"/>
        <v>8.2726690223714344E-3</v>
      </c>
      <c r="AZ146">
        <f t="shared" ca="1" si="64"/>
        <v>4.2564010185884996E-3</v>
      </c>
      <c r="BA146">
        <f t="shared" ca="1" si="64"/>
        <v>7.5514929685053219E-3</v>
      </c>
      <c r="BB146" t="e">
        <f t="shared" ca="1" si="64"/>
        <v>#DIV/0!</v>
      </c>
      <c r="BD146">
        <f t="shared" ca="1" si="65"/>
        <v>1.8401077516561828</v>
      </c>
      <c r="BE146">
        <f t="shared" ca="1" si="65"/>
        <v>0.94676053003952876</v>
      </c>
      <c r="BF146">
        <f t="shared" ca="1" si="65"/>
        <v>1.6796949944868595</v>
      </c>
      <c r="BG146">
        <f t="shared" ca="1" si="66"/>
        <v>1.7741497888771616</v>
      </c>
      <c r="BI146" t="str">
        <f t="shared" si="67"/>
        <v>2022-37</v>
      </c>
      <c r="BJ146">
        <f t="shared" ca="1" si="68"/>
        <v>0.95113276561119997</v>
      </c>
      <c r="BK146">
        <f t="shared" ca="1" si="68"/>
        <v>1.0113537421701311</v>
      </c>
      <c r="BL146">
        <f t="shared" ca="1" si="68"/>
        <v>1.1552322432933666</v>
      </c>
      <c r="BM146">
        <f t="shared" ca="1" si="57"/>
        <v>1.1422632805159798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8"/>
        <v>2022-38</v>
      </c>
      <c r="N147">
        <f t="shared" si="53"/>
        <v>581</v>
      </c>
      <c r="O147">
        <f t="shared" si="53"/>
        <v>30</v>
      </c>
      <c r="P147">
        <f t="shared" si="53"/>
        <v>340</v>
      </c>
      <c r="Q147">
        <f t="shared" si="53"/>
        <v>978</v>
      </c>
      <c r="R147">
        <f t="shared" si="53"/>
        <v>0</v>
      </c>
      <c r="U147" t="str">
        <f t="shared" si="59"/>
        <v>2022-38</v>
      </c>
      <c r="V147">
        <f t="shared" si="69"/>
        <v>50669</v>
      </c>
      <c r="W147">
        <f t="shared" si="69"/>
        <v>3404</v>
      </c>
      <c r="X147">
        <f t="shared" si="69"/>
        <v>42117</v>
      </c>
      <c r="Y147">
        <f t="shared" si="69"/>
        <v>35519</v>
      </c>
      <c r="Z147">
        <f t="shared" si="69"/>
        <v>12</v>
      </c>
      <c r="AC147">
        <f t="shared" si="51"/>
        <v>1.5097873720448706E-4</v>
      </c>
      <c r="AD147">
        <f t="shared" si="51"/>
        <v>3.2123009711856605E-4</v>
      </c>
      <c r="AE147">
        <f t="shared" si="51"/>
        <v>1.3500351207665977E-4</v>
      </c>
      <c r="AF147">
        <f t="shared" si="51"/>
        <v>2.9504977079339127E-4</v>
      </c>
      <c r="AG147">
        <f t="shared" si="51"/>
        <v>0</v>
      </c>
      <c r="AI147" t="str">
        <f t="shared" si="60"/>
        <v>2022-38</v>
      </c>
      <c r="AJ147">
        <f t="shared" si="55"/>
        <v>1.5100153551250993E-4</v>
      </c>
      <c r="AK147">
        <f t="shared" si="55"/>
        <v>3.2133332181681054E-4</v>
      </c>
      <c r="AL147">
        <f t="shared" si="55"/>
        <v>1.3502174069093622E-4</v>
      </c>
      <c r="AM147">
        <f t="shared" si="55"/>
        <v>2.9513685299599067E-4</v>
      </c>
      <c r="AN147">
        <f t="shared" si="55"/>
        <v>0</v>
      </c>
      <c r="AP147" t="str">
        <f t="shared" si="61"/>
        <v>2022-38</v>
      </c>
      <c r="AQ147">
        <f t="shared" ca="1" si="62"/>
        <v>1.6319975202629206E-4</v>
      </c>
      <c r="AR147">
        <f t="shared" ca="1" si="62"/>
        <v>3.5790890138655566E-4</v>
      </c>
      <c r="AS147">
        <f t="shared" ca="1" si="56"/>
        <v>1.4789694781297582E-4</v>
      </c>
      <c r="AT147">
        <f t="shared" ca="1" si="56"/>
        <v>2.8364061185098089E-4</v>
      </c>
      <c r="AU147" t="e">
        <f t="shared" ca="1" si="56"/>
        <v>#DIV/0!</v>
      </c>
      <c r="AW147" t="str">
        <f t="shared" si="63"/>
        <v>2022-38</v>
      </c>
      <c r="AX147">
        <f t="shared" ca="1" si="64"/>
        <v>4.658952250718636E-3</v>
      </c>
      <c r="AY147">
        <f t="shared" ca="1" si="64"/>
        <v>8.6305779237579906E-3</v>
      </c>
      <c r="AZ147">
        <f t="shared" ca="1" si="64"/>
        <v>4.4042979664014751E-3</v>
      </c>
      <c r="BA147">
        <f t="shared" ca="1" si="64"/>
        <v>7.8351335803563023E-3</v>
      </c>
      <c r="BB147" t="e">
        <f t="shared" ca="1" si="64"/>
        <v>#DIV/0!</v>
      </c>
      <c r="BD147">
        <f t="shared" ca="1" si="65"/>
        <v>1.8524718561832734</v>
      </c>
      <c r="BE147">
        <f t="shared" ca="1" si="65"/>
        <v>0.94534086837273745</v>
      </c>
      <c r="BF147">
        <f t="shared" ca="1" si="65"/>
        <v>1.6817372573732099</v>
      </c>
      <c r="BG147">
        <f t="shared" ca="1" si="66"/>
        <v>1.7789744563440575</v>
      </c>
      <c r="BI147" t="str">
        <f t="shared" si="67"/>
        <v>2022-38</v>
      </c>
      <c r="BJ147">
        <f t="shared" ca="1" si="68"/>
        <v>0.95752364403806012</v>
      </c>
      <c r="BK147">
        <f t="shared" ca="1" si="68"/>
        <v>1.0098372233739104</v>
      </c>
      <c r="BL147">
        <f t="shared" ca="1" si="68"/>
        <v>1.1566368363554027</v>
      </c>
      <c r="BM147">
        <f t="shared" ca="1" si="57"/>
        <v>1.1453695799517356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8"/>
        <v>2022-39</v>
      </c>
      <c r="N148">
        <f t="shared" si="53"/>
        <v>602</v>
      </c>
      <c r="O148">
        <f t="shared" si="53"/>
        <v>29</v>
      </c>
      <c r="P148">
        <f t="shared" si="53"/>
        <v>351</v>
      </c>
      <c r="Q148">
        <f t="shared" si="53"/>
        <v>975</v>
      </c>
      <c r="R148">
        <f t="shared" si="53"/>
        <v>0</v>
      </c>
      <c r="U148" t="str">
        <f t="shared" si="59"/>
        <v>2022-39</v>
      </c>
      <c r="V148">
        <f t="shared" si="69"/>
        <v>51271</v>
      </c>
      <c r="W148">
        <f t="shared" si="69"/>
        <v>3433</v>
      </c>
      <c r="X148">
        <f t="shared" si="69"/>
        <v>42468</v>
      </c>
      <c r="Y148">
        <f t="shared" si="69"/>
        <v>36494</v>
      </c>
      <c r="Z148">
        <f t="shared" si="69"/>
        <v>12</v>
      </c>
      <c r="AC148">
        <f t="shared" si="51"/>
        <v>1.5645942204097418E-4</v>
      </c>
      <c r="AD148">
        <f t="shared" si="51"/>
        <v>3.1062220841679075E-4</v>
      </c>
      <c r="AE148">
        <f t="shared" si="51"/>
        <v>1.3939009091331486E-4</v>
      </c>
      <c r="AF148">
        <f t="shared" si="51"/>
        <v>2.9423152309023372E-4</v>
      </c>
      <c r="AG148">
        <f t="shared" si="51"/>
        <v>0</v>
      </c>
      <c r="AI148" t="str">
        <f t="shared" si="60"/>
        <v>2022-39</v>
      </c>
      <c r="AJ148">
        <f t="shared" si="55"/>
        <v>1.5648390574175434E-4</v>
      </c>
      <c r="AK148">
        <f t="shared" si="55"/>
        <v>3.1071872705308178E-4</v>
      </c>
      <c r="AL148">
        <f t="shared" si="55"/>
        <v>1.3940952344527601E-4</v>
      </c>
      <c r="AM148">
        <f t="shared" si="55"/>
        <v>2.9431812288368842E-4</v>
      </c>
      <c r="AN148">
        <f t="shared" si="55"/>
        <v>0</v>
      </c>
      <c r="AP148" t="str">
        <f t="shared" si="61"/>
        <v>2022-39</v>
      </c>
      <c r="AQ148">
        <f t="shared" ca="1" si="62"/>
        <v>1.6957865722356058E-4</v>
      </c>
      <c r="AR148">
        <f t="shared" ca="1" si="62"/>
        <v>3.4737498039365397E-4</v>
      </c>
      <c r="AS148">
        <f t="shared" ca="1" si="56"/>
        <v>1.5318348105920374E-4</v>
      </c>
      <c r="AT148">
        <f t="shared" ca="1" si="56"/>
        <v>2.8246651735103255E-4</v>
      </c>
      <c r="AU148" t="e">
        <f t="shared" ca="1" si="56"/>
        <v>#DIV/0!</v>
      </c>
      <c r="AW148" t="str">
        <f t="shared" si="63"/>
        <v>2022-39</v>
      </c>
      <c r="AX148">
        <f t="shared" ca="1" si="64"/>
        <v>4.8285309079421964E-3</v>
      </c>
      <c r="AY148">
        <f t="shared" ca="1" si="64"/>
        <v>8.977952904151645E-3</v>
      </c>
      <c r="AZ148">
        <f t="shared" ca="1" si="64"/>
        <v>4.5574814474606791E-3</v>
      </c>
      <c r="BA148">
        <f t="shared" ca="1" si="64"/>
        <v>8.1176000977073344E-3</v>
      </c>
      <c r="BB148" t="e">
        <f t="shared" ca="1" si="64"/>
        <v>#DIV/0!</v>
      </c>
      <c r="BD148">
        <f t="shared" ca="1" si="65"/>
        <v>1.8593549622690171</v>
      </c>
      <c r="BE148">
        <f t="shared" ca="1" si="65"/>
        <v>0.94386502527390215</v>
      </c>
      <c r="BF148">
        <f t="shared" ca="1" si="65"/>
        <v>1.6811738917017434</v>
      </c>
      <c r="BG148">
        <f t="shared" ca="1" si="66"/>
        <v>1.7811592194698389</v>
      </c>
      <c r="BI148" t="str">
        <f t="shared" si="67"/>
        <v>2022-39</v>
      </c>
      <c r="BJ148">
        <f t="shared" ca="1" si="68"/>
        <v>0.96108145075966989</v>
      </c>
      <c r="BK148">
        <f t="shared" ca="1" si="68"/>
        <v>1.0082606901392592</v>
      </c>
      <c r="BL148">
        <f t="shared" ca="1" si="68"/>
        <v>1.1562493742324704</v>
      </c>
      <c r="BM148">
        <f t="shared" ca="1" si="57"/>
        <v>1.146776211291914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8"/>
        <v>2022-40</v>
      </c>
      <c r="N149">
        <f t="shared" si="53"/>
        <v>649</v>
      </c>
      <c r="O149">
        <f t="shared" si="53"/>
        <v>25</v>
      </c>
      <c r="P149">
        <f t="shared" si="53"/>
        <v>357</v>
      </c>
      <c r="Q149">
        <f t="shared" si="53"/>
        <v>1034</v>
      </c>
      <c r="R149">
        <f t="shared" si="53"/>
        <v>0</v>
      </c>
      <c r="U149" t="str">
        <f t="shared" si="59"/>
        <v>2022-40</v>
      </c>
      <c r="V149">
        <f t="shared" si="69"/>
        <v>51920</v>
      </c>
      <c r="W149">
        <f t="shared" si="69"/>
        <v>3458</v>
      </c>
      <c r="X149">
        <f t="shared" si="69"/>
        <v>42825</v>
      </c>
      <c r="Y149">
        <f t="shared" si="69"/>
        <v>37528</v>
      </c>
      <c r="Z149">
        <f t="shared" si="69"/>
        <v>12</v>
      </c>
      <c r="AC149">
        <f t="shared" si="51"/>
        <v>1.6870108740717866E-4</v>
      </c>
      <c r="AD149">
        <f t="shared" si="51"/>
        <v>2.6786096944242063E-4</v>
      </c>
      <c r="AE149">
        <f t="shared" si="51"/>
        <v>1.417925919924123E-4</v>
      </c>
      <c r="AF149">
        <f t="shared" si="51"/>
        <v>3.1212814037434849E-4</v>
      </c>
      <c r="AG149">
        <f t="shared" si="51"/>
        <v>0</v>
      </c>
      <c r="AI149" t="str">
        <f t="shared" si="60"/>
        <v>2022-40</v>
      </c>
      <c r="AJ149">
        <f t="shared" si="55"/>
        <v>1.6872955266644099E-4</v>
      </c>
      <c r="AK149">
        <f t="shared" si="55"/>
        <v>2.6793273976831737E-4</v>
      </c>
      <c r="AL149">
        <f t="shared" si="55"/>
        <v>1.4181270022040667E-4</v>
      </c>
      <c r="AM149">
        <f t="shared" si="55"/>
        <v>3.1222559730497752E-4</v>
      </c>
      <c r="AN149">
        <f t="shared" si="55"/>
        <v>0</v>
      </c>
      <c r="AP149" t="str">
        <f t="shared" si="61"/>
        <v>2022-40</v>
      </c>
      <c r="AQ149">
        <f t="shared" ca="1" si="62"/>
        <v>1.8333950468253066E-4</v>
      </c>
      <c r="AR149">
        <f t="shared" ca="1" si="62"/>
        <v>3.0065695970155445E-4</v>
      </c>
      <c r="AS149">
        <f t="shared" ca="1" si="56"/>
        <v>1.5631426086345013E-4</v>
      </c>
      <c r="AT149">
        <f t="shared" ca="1" si="56"/>
        <v>2.9924263791482949E-4</v>
      </c>
      <c r="AU149" t="e">
        <f t="shared" ca="1" si="56"/>
        <v>#DIV/0!</v>
      </c>
      <c r="AW149" t="str">
        <f t="shared" si="63"/>
        <v>2022-40</v>
      </c>
      <c r="AX149">
        <f t="shared" ca="1" si="64"/>
        <v>5.0118704126247268E-3</v>
      </c>
      <c r="AY149">
        <f t="shared" ca="1" si="64"/>
        <v>9.2786098638531992E-3</v>
      </c>
      <c r="AZ149">
        <f t="shared" ca="1" si="64"/>
        <v>4.7137957083241292E-3</v>
      </c>
      <c r="BA149">
        <f t="shared" ca="1" si="64"/>
        <v>8.4168427356221646E-3</v>
      </c>
      <c r="BB149" t="e">
        <f t="shared" ca="1" si="64"/>
        <v>#DIV/0!</v>
      </c>
      <c r="BD149">
        <f t="shared" ca="1" si="65"/>
        <v>1.8513267702374556</v>
      </c>
      <c r="BE149">
        <f t="shared" ca="1" si="65"/>
        <v>0.94052625471924456</v>
      </c>
      <c r="BF149">
        <f t="shared" ca="1" si="65"/>
        <v>1.6793815567179133</v>
      </c>
      <c r="BG149">
        <f t="shared" ca="1" si="66"/>
        <v>1.7855764773086784</v>
      </c>
      <c r="BI149" t="str">
        <f t="shared" si="67"/>
        <v>2022-40</v>
      </c>
      <c r="BJ149">
        <f t="shared" ca="1" si="68"/>
        <v>0.95693176089343013</v>
      </c>
      <c r="BK149">
        <f t="shared" ca="1" si="68"/>
        <v>1.0046941302885235</v>
      </c>
      <c r="BL149">
        <f t="shared" ca="1" si="68"/>
        <v>1.1550166723604642</v>
      </c>
      <c r="BM149">
        <f t="shared" ca="1" si="57"/>
        <v>1.1496202053343061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8"/>
        <v>2022-41</v>
      </c>
      <c r="N150">
        <f t="shared" si="53"/>
        <v>629</v>
      </c>
      <c r="O150">
        <f t="shared" si="53"/>
        <v>18</v>
      </c>
      <c r="P150">
        <f t="shared" si="53"/>
        <v>317</v>
      </c>
      <c r="Q150">
        <f t="shared" si="53"/>
        <v>1009</v>
      </c>
      <c r="R150">
        <f t="shared" si="53"/>
        <v>0</v>
      </c>
      <c r="U150" t="str">
        <f t="shared" si="59"/>
        <v>2022-41</v>
      </c>
      <c r="V150">
        <f t="shared" si="69"/>
        <v>52549</v>
      </c>
      <c r="W150">
        <f t="shared" si="69"/>
        <v>3476</v>
      </c>
      <c r="X150">
        <f t="shared" si="69"/>
        <v>43142</v>
      </c>
      <c r="Y150">
        <f t="shared" si="69"/>
        <v>38537</v>
      </c>
      <c r="Z150">
        <f t="shared" si="69"/>
        <v>12</v>
      </c>
      <c r="AC150">
        <f t="shared" si="51"/>
        <v>1.6352987423018766E-4</v>
      </c>
      <c r="AD150">
        <f t="shared" si="51"/>
        <v>1.9291157147909588E-4</v>
      </c>
      <c r="AE150">
        <f t="shared" si="51"/>
        <v>1.259233218333959E-4</v>
      </c>
      <c r="AF150">
        <f t="shared" si="51"/>
        <v>3.0467662004017262E-4</v>
      </c>
      <c r="AG150">
        <f t="shared" si="51"/>
        <v>0</v>
      </c>
      <c r="AI150" t="str">
        <f t="shared" si="60"/>
        <v>2022-41</v>
      </c>
      <c r="AJ150">
        <f t="shared" si="55"/>
        <v>1.6355662098833986E-4</v>
      </c>
      <c r="AK150">
        <f t="shared" si="55"/>
        <v>1.9294879413261746E-4</v>
      </c>
      <c r="AL150">
        <f t="shared" si="55"/>
        <v>1.2593918067977281E-4</v>
      </c>
      <c r="AM150">
        <f t="shared" si="55"/>
        <v>3.0476947853306439E-4</v>
      </c>
      <c r="AN150">
        <f t="shared" si="55"/>
        <v>0</v>
      </c>
      <c r="AP150" t="str">
        <f t="shared" si="61"/>
        <v>2022-41</v>
      </c>
      <c r="AQ150">
        <f t="shared" ca="1" si="62"/>
        <v>1.7819536850196885E-4</v>
      </c>
      <c r="AR150">
        <f t="shared" ca="1" si="62"/>
        <v>2.1732111039697333E-4</v>
      </c>
      <c r="AS150">
        <f t="shared" ca="1" si="56"/>
        <v>1.392542060890923E-4</v>
      </c>
      <c r="AT150">
        <f t="shared" ca="1" si="56"/>
        <v>2.9169664926627684E-4</v>
      </c>
      <c r="AU150" t="e">
        <f t="shared" ca="1" si="56"/>
        <v>#DIV/0!</v>
      </c>
      <c r="AW150" t="str">
        <f t="shared" si="63"/>
        <v>2022-41</v>
      </c>
      <c r="AX150">
        <f t="shared" ca="1" si="64"/>
        <v>5.1900657811266952E-3</v>
      </c>
      <c r="AY150">
        <f t="shared" ca="1" si="64"/>
        <v>9.4959309742501732E-3</v>
      </c>
      <c r="AZ150">
        <f t="shared" ca="1" si="64"/>
        <v>4.8530499144132213E-3</v>
      </c>
      <c r="BA150">
        <f t="shared" ca="1" si="64"/>
        <v>8.7085393848884418E-3</v>
      </c>
      <c r="BB150" t="e">
        <f t="shared" ca="1" si="64"/>
        <v>#DIV/0!</v>
      </c>
      <c r="BD150">
        <f t="shared" ca="1" si="65"/>
        <v>1.8296359573671397</v>
      </c>
      <c r="BE150">
        <f t="shared" ca="1" si="65"/>
        <v>0.93506520323133313</v>
      </c>
      <c r="BF150">
        <f t="shared" ca="1" si="65"/>
        <v>1.6779246645690744</v>
      </c>
      <c r="BG150">
        <f t="shared" ca="1" si="66"/>
        <v>1.7944466960920151</v>
      </c>
      <c r="BI150" t="str">
        <f t="shared" si="67"/>
        <v>2022-41</v>
      </c>
      <c r="BJ150">
        <f t="shared" ca="1" si="68"/>
        <v>0.9457200028781021</v>
      </c>
      <c r="BK150">
        <f t="shared" ca="1" si="68"/>
        <v>0.9988604958231615</v>
      </c>
      <c r="BL150">
        <f t="shared" ca="1" si="68"/>
        <v>1.1540146756938887</v>
      </c>
      <c r="BM150">
        <f t="shared" ca="1" si="57"/>
        <v>1.1553311803995856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8"/>
        <v>2022-42</v>
      </c>
      <c r="N151">
        <f t="shared" si="53"/>
        <v>558</v>
      </c>
      <c r="O151">
        <f t="shared" si="53"/>
        <v>31</v>
      </c>
      <c r="P151">
        <f t="shared" si="53"/>
        <v>340</v>
      </c>
      <c r="Q151">
        <f t="shared" si="53"/>
        <v>984</v>
      </c>
      <c r="R151">
        <f t="shared" si="53"/>
        <v>0</v>
      </c>
      <c r="U151" t="str">
        <f t="shared" si="59"/>
        <v>2022-42</v>
      </c>
      <c r="V151">
        <f t="shared" si="69"/>
        <v>53107</v>
      </c>
      <c r="W151">
        <f t="shared" si="69"/>
        <v>3507</v>
      </c>
      <c r="X151">
        <f t="shared" si="69"/>
        <v>43482</v>
      </c>
      <c r="Y151">
        <f t="shared" si="69"/>
        <v>39521</v>
      </c>
      <c r="Z151">
        <f t="shared" si="69"/>
        <v>12</v>
      </c>
      <c r="AC151">
        <f t="shared" si="51"/>
        <v>1.4509474452793894E-4</v>
      </c>
      <c r="AD151">
        <f t="shared" si="51"/>
        <v>3.3230069997534543E-4</v>
      </c>
      <c r="AE151">
        <f t="shared" si="51"/>
        <v>1.3507672357899287E-4</v>
      </c>
      <c r="AF151">
        <f t="shared" si="51"/>
        <v>2.9721820074854282E-4</v>
      </c>
      <c r="AG151">
        <f t="shared" si="51"/>
        <v>0</v>
      </c>
      <c r="AI151" t="str">
        <f t="shared" si="60"/>
        <v>2022-42</v>
      </c>
      <c r="AJ151">
        <f t="shared" si="55"/>
        <v>1.4511580032255486E-4</v>
      </c>
      <c r="AK151">
        <f t="shared" si="55"/>
        <v>3.3241116349755063E-4</v>
      </c>
      <c r="AL151">
        <f t="shared" si="55"/>
        <v>1.3509497197060482E-4</v>
      </c>
      <c r="AM151">
        <f t="shared" si="55"/>
        <v>2.973065678610511E-4</v>
      </c>
      <c r="AN151">
        <f t="shared" si="55"/>
        <v>0</v>
      </c>
      <c r="AP151" t="str">
        <f t="shared" si="61"/>
        <v>2022-42</v>
      </c>
      <c r="AQ151">
        <f t="shared" ca="1" si="62"/>
        <v>1.5852814126683044E-4</v>
      </c>
      <c r="AR151">
        <f t="shared" ca="1" si="62"/>
        <v>3.7579397882598795E-4</v>
      </c>
      <c r="AS151">
        <f t="shared" ca="1" si="56"/>
        <v>1.4984788814082802E-4</v>
      </c>
      <c r="AT151">
        <f t="shared" ca="1" si="56"/>
        <v>2.841642704988662E-4</v>
      </c>
      <c r="AU151" t="e">
        <f t="shared" ca="1" si="56"/>
        <v>#DIV/0!</v>
      </c>
      <c r="AW151" t="str">
        <f t="shared" si="63"/>
        <v>2022-42</v>
      </c>
      <c r="AX151">
        <f t="shared" ca="1" si="64"/>
        <v>5.3485939223935257E-3</v>
      </c>
      <c r="AY151">
        <f t="shared" ca="1" si="64"/>
        <v>9.8717249530761615E-3</v>
      </c>
      <c r="AZ151">
        <f t="shared" ca="1" si="64"/>
        <v>5.0028978025540493E-3</v>
      </c>
      <c r="BA151">
        <f t="shared" ca="1" si="64"/>
        <v>8.9927036553873081E-3</v>
      </c>
      <c r="BB151" t="e">
        <f t="shared" ca="1" si="64"/>
        <v>#DIV/0!</v>
      </c>
      <c r="BD151">
        <f t="shared" ca="1" si="65"/>
        <v>1.8456673092614422</v>
      </c>
      <c r="BE151">
        <f t="shared" ca="1" si="65"/>
        <v>0.93536691608010958</v>
      </c>
      <c r="BF151">
        <f t="shared" ca="1" si="65"/>
        <v>1.6813210697743572</v>
      </c>
      <c r="BG151">
        <f t="shared" ca="1" si="66"/>
        <v>1.797498971655269</v>
      </c>
      <c r="BI151" t="str">
        <f t="shared" si="67"/>
        <v>2022-42</v>
      </c>
      <c r="BJ151">
        <f t="shared" ca="1" si="68"/>
        <v>0.95400644374005183</v>
      </c>
      <c r="BK151">
        <f t="shared" ca="1" si="68"/>
        <v>0.99918279318240832</v>
      </c>
      <c r="BL151">
        <f t="shared" ca="1" si="68"/>
        <v>1.156350597880542</v>
      </c>
      <c r="BM151">
        <f t="shared" ca="1" si="57"/>
        <v>1.1572963483463843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8"/>
        <v>2022-43</v>
      </c>
      <c r="N152">
        <f t="shared" si="53"/>
        <v>595</v>
      </c>
      <c r="O152">
        <f t="shared" si="53"/>
        <v>30</v>
      </c>
      <c r="P152">
        <f t="shared" si="53"/>
        <v>302</v>
      </c>
      <c r="Q152">
        <f t="shared" si="53"/>
        <v>1025</v>
      </c>
      <c r="R152">
        <f t="shared" si="53"/>
        <v>0</v>
      </c>
      <c r="U152" t="str">
        <f t="shared" si="59"/>
        <v>2022-43</v>
      </c>
      <c r="V152">
        <f t="shared" si="69"/>
        <v>53702</v>
      </c>
      <c r="W152">
        <f t="shared" si="69"/>
        <v>3537</v>
      </c>
      <c r="X152">
        <f t="shared" si="69"/>
        <v>43784</v>
      </c>
      <c r="Y152">
        <f t="shared" si="69"/>
        <v>40546</v>
      </c>
      <c r="Z152">
        <f t="shared" si="69"/>
        <v>12</v>
      </c>
      <c r="AC152">
        <f t="shared" si="51"/>
        <v>1.5473817390750298E-4</v>
      </c>
      <c r="AD152">
        <f t="shared" si="51"/>
        <v>3.2168821977739175E-4</v>
      </c>
      <c r="AE152">
        <f t="shared" si="51"/>
        <v>1.1999612197963403E-4</v>
      </c>
      <c r="AF152">
        <f t="shared" si="51"/>
        <v>3.0969433924068991E-4</v>
      </c>
      <c r="AG152">
        <f t="shared" si="51"/>
        <v>0</v>
      </c>
      <c r="AI152" t="str">
        <f t="shared" si="60"/>
        <v>2022-43</v>
      </c>
      <c r="AJ152">
        <f t="shared" si="55"/>
        <v>1.5476212182441687E-4</v>
      </c>
      <c r="AK152">
        <f t="shared" si="55"/>
        <v>3.217917391650441E-4</v>
      </c>
      <c r="AL152">
        <f t="shared" si="55"/>
        <v>1.2001052292102137E-4</v>
      </c>
      <c r="AM152">
        <f t="shared" si="55"/>
        <v>3.0979028201416159E-4</v>
      </c>
      <c r="AN152">
        <f t="shared" si="55"/>
        <v>0</v>
      </c>
      <c r="AP152" t="str">
        <f t="shared" si="61"/>
        <v>2022-43</v>
      </c>
      <c r="AQ152">
        <f t="shared" ca="1" si="62"/>
        <v>1.6951952446795426E-4</v>
      </c>
      <c r="AR152">
        <f t="shared" ca="1" si="62"/>
        <v>3.6514341927076905E-4</v>
      </c>
      <c r="AS152">
        <f t="shared" ca="1" si="56"/>
        <v>1.3353488977787495E-4</v>
      </c>
      <c r="AT152">
        <f t="shared" ca="1" si="56"/>
        <v>2.9569076199954672E-4</v>
      </c>
      <c r="AU152" t="e">
        <f t="shared" ca="1" si="56"/>
        <v>#DIV/0!</v>
      </c>
      <c r="AW152" t="str">
        <f t="shared" si="63"/>
        <v>2022-43</v>
      </c>
      <c r="AX152">
        <f t="shared" ca="1" si="64"/>
        <v>5.5181134468614799E-3</v>
      </c>
      <c r="AY152">
        <f t="shared" ca="1" si="64"/>
        <v>1.0236868372346931E-2</v>
      </c>
      <c r="AZ152">
        <f t="shared" ca="1" si="64"/>
        <v>5.1364326923319242E-3</v>
      </c>
      <c r="BA152">
        <f t="shared" ca="1" si="64"/>
        <v>9.2883944173868544E-3</v>
      </c>
      <c r="BB152" t="e">
        <f t="shared" ca="1" si="64"/>
        <v>#DIV/0!</v>
      </c>
      <c r="BD152">
        <f t="shared" ca="1" si="65"/>
        <v>1.8551391650291862</v>
      </c>
      <c r="BE152">
        <f t="shared" ca="1" si="65"/>
        <v>0.9308312962020302</v>
      </c>
      <c r="BF152">
        <f t="shared" ca="1" si="65"/>
        <v>1.6832554290216315</v>
      </c>
      <c r="BG152">
        <f t="shared" ca="1" si="66"/>
        <v>1.8083356628528025</v>
      </c>
      <c r="BI152" t="str">
        <f t="shared" si="67"/>
        <v>2022-43</v>
      </c>
      <c r="BJ152">
        <f t="shared" ca="1" si="68"/>
        <v>0.95890234853896172</v>
      </c>
      <c r="BK152">
        <f t="shared" ca="1" si="68"/>
        <v>0.99433772836272749</v>
      </c>
      <c r="BL152">
        <f t="shared" ca="1" si="68"/>
        <v>1.1576809788008271</v>
      </c>
      <c r="BM152">
        <f t="shared" ca="1" si="57"/>
        <v>1.1642734111146118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8"/>
        <v>2022-44</v>
      </c>
      <c r="N153">
        <f t="shared" si="53"/>
        <v>536</v>
      </c>
      <c r="O153">
        <f t="shared" si="53"/>
        <v>17</v>
      </c>
      <c r="P153">
        <f t="shared" si="53"/>
        <v>293</v>
      </c>
      <c r="Q153">
        <f t="shared" si="53"/>
        <v>957</v>
      </c>
      <c r="R153">
        <f t="shared" si="53"/>
        <v>0</v>
      </c>
      <c r="U153" t="str">
        <f t="shared" si="59"/>
        <v>2022-44</v>
      </c>
      <c r="V153">
        <f t="shared" si="69"/>
        <v>54238</v>
      </c>
      <c r="W153">
        <f t="shared" si="69"/>
        <v>3554</v>
      </c>
      <c r="X153">
        <f t="shared" si="69"/>
        <v>44077</v>
      </c>
      <c r="Y153">
        <f t="shared" si="69"/>
        <v>41503</v>
      </c>
      <c r="Z153">
        <f t="shared" si="69"/>
        <v>12</v>
      </c>
      <c r="AC153">
        <f t="shared" si="51"/>
        <v>1.3941596156697298E-4</v>
      </c>
      <c r="AD153">
        <f t="shared" si="51"/>
        <v>1.8234865061998541E-4</v>
      </c>
      <c r="AE153">
        <f t="shared" si="51"/>
        <v>1.1643405024387569E-4</v>
      </c>
      <c r="AF153">
        <f t="shared" si="51"/>
        <v>2.8923833904052659E-4</v>
      </c>
      <c r="AG153">
        <f t="shared" si="51"/>
        <v>0</v>
      </c>
      <c r="AI153" t="str">
        <f t="shared" si="60"/>
        <v>2022-44</v>
      </c>
      <c r="AJ153">
        <f t="shared" si="55"/>
        <v>1.3943540131338149E-4</v>
      </c>
      <c r="AK153">
        <f t="shared" si="55"/>
        <v>1.8238190822031134E-4</v>
      </c>
      <c r="AL153">
        <f t="shared" si="55"/>
        <v>1.1644760884221352E-4</v>
      </c>
      <c r="AM153">
        <f t="shared" si="55"/>
        <v>2.8932202407984994E-4</v>
      </c>
      <c r="AN153">
        <f t="shared" si="55"/>
        <v>0</v>
      </c>
      <c r="AP153" t="str">
        <f t="shared" si="61"/>
        <v>2022-44</v>
      </c>
      <c r="AQ153">
        <f t="shared" ca="1" si="62"/>
        <v>1.5314100218018095E-4</v>
      </c>
      <c r="AR153">
        <f t="shared" ca="1" si="62"/>
        <v>2.0772306047140527E-4</v>
      </c>
      <c r="AS153">
        <f t="shared" ca="1" si="56"/>
        <v>1.299780395721501E-4</v>
      </c>
      <c r="AT153">
        <f t="shared" ca="1" si="56"/>
        <v>2.7577599500458228E-4</v>
      </c>
      <c r="AU153" t="e">
        <f t="shared" ca="1" si="56"/>
        <v>#DIV/0!</v>
      </c>
      <c r="AW153" t="str">
        <f t="shared" si="63"/>
        <v>2022-44</v>
      </c>
      <c r="AX153">
        <f t="shared" ca="1" si="64"/>
        <v>5.6712544490416612E-3</v>
      </c>
      <c r="AY153">
        <f t="shared" ca="1" si="64"/>
        <v>1.0444591432818336E-2</v>
      </c>
      <c r="AZ153">
        <f t="shared" ca="1" si="64"/>
        <v>5.2664107319040747E-3</v>
      </c>
      <c r="BA153">
        <f t="shared" ca="1" si="64"/>
        <v>9.5641704123914373E-3</v>
      </c>
      <c r="BB153" t="e">
        <f t="shared" ca="1" si="64"/>
        <v>#DIV/0!</v>
      </c>
      <c r="BD153">
        <f t="shared" ca="1" si="65"/>
        <v>1.8416721603071931</v>
      </c>
      <c r="BE153">
        <f t="shared" ca="1" si="65"/>
        <v>0.92861478518108143</v>
      </c>
      <c r="BF153">
        <f t="shared" ca="1" si="65"/>
        <v>1.6864294307950878</v>
      </c>
      <c r="BG153">
        <f t="shared" ca="1" si="66"/>
        <v>1.8160699761701846</v>
      </c>
      <c r="BI153" t="str">
        <f t="shared" si="67"/>
        <v>2022-44</v>
      </c>
      <c r="BJ153">
        <f t="shared" ca="1" si="68"/>
        <v>0.95194139234810826</v>
      </c>
      <c r="BK153">
        <f t="shared" ca="1" si="68"/>
        <v>0.99196999476540038</v>
      </c>
      <c r="BL153">
        <f t="shared" ca="1" si="68"/>
        <v>1.1598639401128521</v>
      </c>
      <c r="BM153">
        <f t="shared" ca="1" si="57"/>
        <v>1.1692530482105543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8"/>
        <v>2022-45</v>
      </c>
      <c r="N154">
        <f t="shared" si="53"/>
        <v>541</v>
      </c>
      <c r="O154">
        <f t="shared" si="53"/>
        <v>13</v>
      </c>
      <c r="P154">
        <f t="shared" si="53"/>
        <v>310</v>
      </c>
      <c r="Q154">
        <f t="shared" si="53"/>
        <v>978</v>
      </c>
      <c r="R154">
        <f t="shared" si="53"/>
        <v>0</v>
      </c>
      <c r="U154" t="str">
        <f t="shared" si="59"/>
        <v>2022-45</v>
      </c>
      <c r="V154">
        <f t="shared" si="69"/>
        <v>54779</v>
      </c>
      <c r="W154">
        <f t="shared" si="69"/>
        <v>3567</v>
      </c>
      <c r="X154">
        <f t="shared" si="69"/>
        <v>44387</v>
      </c>
      <c r="Y154">
        <f t="shared" si="69"/>
        <v>42481</v>
      </c>
      <c r="Z154">
        <f t="shared" si="69"/>
        <v>12</v>
      </c>
      <c r="AC154">
        <f t="shared" si="51"/>
        <v>1.4073610445584553E-4</v>
      </c>
      <c r="AD154">
        <f t="shared" si="51"/>
        <v>1.3946851766422419E-4</v>
      </c>
      <c r="AE154">
        <f t="shared" si="51"/>
        <v>1.2320395460848366E-4</v>
      </c>
      <c r="AF154">
        <f t="shared" si="51"/>
        <v>2.9567078116643633E-4</v>
      </c>
      <c r="AG154">
        <f t="shared" si="51"/>
        <v>0</v>
      </c>
      <c r="AI154" t="str">
        <f t="shared" si="60"/>
        <v>2022-45</v>
      </c>
      <c r="AJ154">
        <f t="shared" si="55"/>
        <v>1.4075591412726995E-4</v>
      </c>
      <c r="AK154">
        <f t="shared" si="55"/>
        <v>1.3948797207108811E-4</v>
      </c>
      <c r="AL154">
        <f t="shared" si="55"/>
        <v>1.2321913584923463E-4</v>
      </c>
      <c r="AM154">
        <f t="shared" si="55"/>
        <v>2.9575823038866731E-4</v>
      </c>
      <c r="AN154">
        <f t="shared" si="55"/>
        <v>0</v>
      </c>
      <c r="AP154" t="str">
        <f t="shared" si="61"/>
        <v>2022-45</v>
      </c>
      <c r="AQ154">
        <f t="shared" ca="1" si="62"/>
        <v>1.5500598575412256E-4</v>
      </c>
      <c r="AR154">
        <f t="shared" ca="1" si="62"/>
        <v>1.594608548207089E-4</v>
      </c>
      <c r="AS154">
        <f t="shared" ca="1" si="56"/>
        <v>1.3796901031864087E-4</v>
      </c>
      <c r="AT154">
        <f t="shared" ca="1" si="56"/>
        <v>2.8152489394677772E-4</v>
      </c>
      <c r="AU154" t="e">
        <f t="shared" ca="1" si="56"/>
        <v>#DIV/0!</v>
      </c>
      <c r="AW154" t="str">
        <f t="shared" si="63"/>
        <v>2022-45</v>
      </c>
      <c r="AX154">
        <f t="shared" ca="1" si="64"/>
        <v>5.8262604347957834E-3</v>
      </c>
      <c r="AY154">
        <f t="shared" ca="1" si="64"/>
        <v>1.0604052287639045E-2</v>
      </c>
      <c r="AZ154">
        <f t="shared" ca="1" si="64"/>
        <v>5.4043797422227155E-3</v>
      </c>
      <c r="BA154">
        <f t="shared" ca="1" si="64"/>
        <v>9.845695306338215E-3</v>
      </c>
      <c r="BB154" t="e">
        <f t="shared" ca="1" si="64"/>
        <v>#DIV/0!</v>
      </c>
      <c r="BD154">
        <f t="shared" ca="1" si="65"/>
        <v>1.8200443331213239</v>
      </c>
      <c r="BE154">
        <f t="shared" ca="1" si="65"/>
        <v>0.92758979841452016</v>
      </c>
      <c r="BF154">
        <f t="shared" ca="1" si="65"/>
        <v>1.6898824583153598</v>
      </c>
      <c r="BG154">
        <f t="shared" ca="1" si="66"/>
        <v>1.821799313881832</v>
      </c>
      <c r="BI154" t="str">
        <f t="shared" si="67"/>
        <v>2022-45</v>
      </c>
      <c r="BJ154">
        <f t="shared" ca="1" si="68"/>
        <v>0.94076219098506741</v>
      </c>
      <c r="BK154">
        <f t="shared" ca="1" si="68"/>
        <v>0.99087507776247741</v>
      </c>
      <c r="BL154">
        <f t="shared" ca="1" si="68"/>
        <v>1.1622388050386216</v>
      </c>
      <c r="BM154">
        <f t="shared" ca="1" si="57"/>
        <v>1.172941807824156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8"/>
        <v>2022-46</v>
      </c>
      <c r="N155">
        <f t="shared" si="53"/>
        <v>530</v>
      </c>
      <c r="O155">
        <f t="shared" si="53"/>
        <v>19</v>
      </c>
      <c r="P155">
        <f t="shared" si="53"/>
        <v>317</v>
      </c>
      <c r="Q155">
        <f t="shared" si="53"/>
        <v>984</v>
      </c>
      <c r="R155">
        <f t="shared" si="53"/>
        <v>0</v>
      </c>
      <c r="U155" t="str">
        <f t="shared" si="59"/>
        <v>2022-46</v>
      </c>
      <c r="V155">
        <f t="shared" si="69"/>
        <v>55309</v>
      </c>
      <c r="W155">
        <f t="shared" si="69"/>
        <v>3586</v>
      </c>
      <c r="X155">
        <f t="shared" si="69"/>
        <v>44704</v>
      </c>
      <c r="Y155">
        <f t="shared" si="69"/>
        <v>43465</v>
      </c>
      <c r="Z155">
        <f t="shared" si="69"/>
        <v>12</v>
      </c>
      <c r="AC155">
        <f t="shared" si="51"/>
        <v>1.3789396370474769E-4</v>
      </c>
      <c r="AD155">
        <f t="shared" si="51"/>
        <v>2.0386703577329987E-4</v>
      </c>
      <c r="AE155">
        <f t="shared" si="51"/>
        <v>1.2600150327345545E-4</v>
      </c>
      <c r="AF155">
        <f t="shared" si="51"/>
        <v>2.9757269589068439E-4</v>
      </c>
      <c r="AG155">
        <f t="shared" si="51"/>
        <v>0</v>
      </c>
      <c r="AI155" t="str">
        <f t="shared" si="60"/>
        <v>2022-46</v>
      </c>
      <c r="AJ155">
        <f t="shared" si="55"/>
        <v>1.379129812909607E-4</v>
      </c>
      <c r="AK155">
        <f t="shared" si="55"/>
        <v>2.0390860672287085E-4</v>
      </c>
      <c r="AL155">
        <f t="shared" si="55"/>
        <v>1.2601738181979662E-4</v>
      </c>
      <c r="AM155">
        <f t="shared" si="55"/>
        <v>2.9766127395560783E-4</v>
      </c>
      <c r="AN155">
        <f t="shared" si="55"/>
        <v>0</v>
      </c>
      <c r="AP155" t="str">
        <f t="shared" si="61"/>
        <v>2022-46</v>
      </c>
      <c r="AQ155">
        <f t="shared" ca="1" si="62"/>
        <v>1.522826228608999E-4</v>
      </c>
      <c r="AR155">
        <f t="shared" ca="1" si="62"/>
        <v>2.3397381419019723E-4</v>
      </c>
      <c r="AS155">
        <f t="shared" ca="1" si="56"/>
        <v>1.4154607323690251E-4</v>
      </c>
      <c r="AT155">
        <f t="shared" ca="1" si="56"/>
        <v>2.8294843726412117E-4</v>
      </c>
      <c r="AU155" t="e">
        <f t="shared" ca="1" si="56"/>
        <v>#DIV/0!</v>
      </c>
      <c r="AW155" t="str">
        <f t="shared" si="63"/>
        <v>2022-46</v>
      </c>
      <c r="AX155">
        <f t="shared" ca="1" si="64"/>
        <v>5.9785430576566835E-3</v>
      </c>
      <c r="AY155">
        <f t="shared" ca="1" si="64"/>
        <v>1.0838026101829244E-2</v>
      </c>
      <c r="AZ155">
        <f t="shared" ca="1" si="64"/>
        <v>5.5459258154596184E-3</v>
      </c>
      <c r="BA155">
        <f t="shared" ca="1" si="64"/>
        <v>1.0128643743602336E-2</v>
      </c>
      <c r="BB155" t="e">
        <f t="shared" ca="1" si="64"/>
        <v>#DIV/0!</v>
      </c>
      <c r="BD155">
        <f t="shared" ca="1" si="65"/>
        <v>1.8128206148735602</v>
      </c>
      <c r="BE155">
        <f t="shared" ca="1" si="65"/>
        <v>0.92763834967400383</v>
      </c>
      <c r="BF155">
        <f t="shared" ca="1" si="65"/>
        <v>1.6941658939180246</v>
      </c>
      <c r="BG155">
        <f t="shared" ca="1" si="66"/>
        <v>1.8263215341554158</v>
      </c>
      <c r="BI155" t="str">
        <f t="shared" si="67"/>
        <v>2022-46</v>
      </c>
      <c r="BJ155">
        <f t="shared" ca="1" si="68"/>
        <v>0.93702832534116276</v>
      </c>
      <c r="BK155">
        <f t="shared" ca="1" si="68"/>
        <v>0.99092694145599647</v>
      </c>
      <c r="BL155">
        <f t="shared" ca="1" si="68"/>
        <v>1.1651847940047797</v>
      </c>
      <c r="BM155">
        <f t="shared" ca="1" si="57"/>
        <v>1.1758533805658178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8"/>
        <v>2022-47</v>
      </c>
      <c r="N156">
        <f t="shared" si="53"/>
        <v>554</v>
      </c>
      <c r="O156">
        <f t="shared" si="53"/>
        <v>24</v>
      </c>
      <c r="P156">
        <f t="shared" si="53"/>
        <v>336</v>
      </c>
      <c r="Q156">
        <f t="shared" si="53"/>
        <v>977</v>
      </c>
      <c r="R156">
        <f t="shared" si="53"/>
        <v>0</v>
      </c>
      <c r="U156" t="str">
        <f t="shared" si="59"/>
        <v>2022-47</v>
      </c>
      <c r="V156">
        <f t="shared" si="69"/>
        <v>55863</v>
      </c>
      <c r="W156">
        <f t="shared" si="69"/>
        <v>3610</v>
      </c>
      <c r="X156">
        <f t="shared" si="69"/>
        <v>45040</v>
      </c>
      <c r="Y156">
        <f t="shared" si="69"/>
        <v>44442</v>
      </c>
      <c r="Z156">
        <f t="shared" si="69"/>
        <v>12</v>
      </c>
      <c r="AC156">
        <f t="shared" si="51"/>
        <v>1.4415809719638522E-4</v>
      </c>
      <c r="AD156">
        <f t="shared" si="51"/>
        <v>2.5756876549437103E-4</v>
      </c>
      <c r="AE156">
        <f t="shared" si="51"/>
        <v>1.3357047392871312E-4</v>
      </c>
      <c r="AF156">
        <f t="shared" si="51"/>
        <v>2.9554376271072617E-4</v>
      </c>
      <c r="AG156">
        <f t="shared" si="51"/>
        <v>0</v>
      </c>
      <c r="AI156" t="str">
        <f t="shared" si="60"/>
        <v>2022-47</v>
      </c>
      <c r="AJ156">
        <f t="shared" si="55"/>
        <v>1.4417888199939912E-4</v>
      </c>
      <c r="AK156">
        <f t="shared" si="55"/>
        <v>2.5763512568025449E-4</v>
      </c>
      <c r="AL156">
        <f t="shared" si="55"/>
        <v>1.3358831758217946E-4</v>
      </c>
      <c r="AM156">
        <f t="shared" si="55"/>
        <v>2.9563113680172433E-4</v>
      </c>
      <c r="AN156">
        <f t="shared" si="55"/>
        <v>0</v>
      </c>
      <c r="AP156" t="str">
        <f t="shared" si="61"/>
        <v>2022-47</v>
      </c>
      <c r="AQ156">
        <f t="shared" ca="1" si="62"/>
        <v>1.5962842878820135E-4</v>
      </c>
      <c r="AR156">
        <f t="shared" ca="1" si="62"/>
        <v>2.9672295258953804E-4</v>
      </c>
      <c r="AS156">
        <f t="shared" ca="1" si="56"/>
        <v>1.5052195029864384E-4</v>
      </c>
      <c r="AT156">
        <f t="shared" ca="1" si="56"/>
        <v>2.8063390268827127E-4</v>
      </c>
      <c r="AU156" t="e">
        <f t="shared" ca="1" si="56"/>
        <v>#DIV/0!</v>
      </c>
      <c r="AW156" t="str">
        <f t="shared" si="63"/>
        <v>2022-47</v>
      </c>
      <c r="AX156">
        <f t="shared" ca="1" si="64"/>
        <v>6.1381714864448848E-3</v>
      </c>
      <c r="AY156">
        <f t="shared" ca="1" si="64"/>
        <v>1.1134749054418781E-2</v>
      </c>
      <c r="AZ156">
        <f t="shared" ca="1" si="64"/>
        <v>5.6964477657582627E-3</v>
      </c>
      <c r="BA156">
        <f t="shared" ca="1" si="64"/>
        <v>1.0409277646290608E-2</v>
      </c>
      <c r="BB156" t="e">
        <f t="shared" ca="1" si="64"/>
        <v>#DIV/0!</v>
      </c>
      <c r="BD156">
        <f t="shared" ca="1" si="65"/>
        <v>1.814017265403548</v>
      </c>
      <c r="BE156">
        <f t="shared" ca="1" si="65"/>
        <v>0.92803659499215774</v>
      </c>
      <c r="BF156">
        <f t="shared" ca="1" si="65"/>
        <v>1.6958271154981153</v>
      </c>
      <c r="BG156">
        <f t="shared" ca="1" si="66"/>
        <v>1.8273278496226171</v>
      </c>
      <c r="BI156" t="str">
        <f t="shared" si="67"/>
        <v>2022-47</v>
      </c>
      <c r="BJ156">
        <f t="shared" ca="1" si="68"/>
        <v>0.93764686168884848</v>
      </c>
      <c r="BK156">
        <f t="shared" ca="1" si="68"/>
        <v>0.9913523572607722</v>
      </c>
      <c r="BL156">
        <f t="shared" ca="1" si="68"/>
        <v>1.1663273209152454</v>
      </c>
      <c r="BM156">
        <f t="shared" ca="1" si="57"/>
        <v>1.1765012836989162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8"/>
        <v>2022-48</v>
      </c>
      <c r="N157">
        <f t="shared" si="53"/>
        <v>590</v>
      </c>
      <c r="O157">
        <f t="shared" si="53"/>
        <v>26</v>
      </c>
      <c r="P157">
        <f t="shared" si="53"/>
        <v>359</v>
      </c>
      <c r="Q157">
        <f t="shared" si="53"/>
        <v>1076</v>
      </c>
      <c r="R157">
        <f t="shared" si="53"/>
        <v>0</v>
      </c>
      <c r="U157" t="str">
        <f t="shared" si="59"/>
        <v>2022-48</v>
      </c>
      <c r="V157">
        <f t="shared" si="69"/>
        <v>56453</v>
      </c>
      <c r="W157">
        <f t="shared" si="69"/>
        <v>3636</v>
      </c>
      <c r="X157">
        <f t="shared" si="69"/>
        <v>45399</v>
      </c>
      <c r="Y157">
        <f t="shared" si="69"/>
        <v>45518</v>
      </c>
      <c r="Z157">
        <f t="shared" si="69"/>
        <v>12</v>
      </c>
      <c r="AC157">
        <f t="shared" si="51"/>
        <v>1.5354790655646959E-4</v>
      </c>
      <c r="AD157">
        <f t="shared" si="51"/>
        <v>2.7910471794321293E-4</v>
      </c>
      <c r="AE157">
        <f t="shared" si="51"/>
        <v>1.4273275577590561E-4</v>
      </c>
      <c r="AF157">
        <f t="shared" si="51"/>
        <v>3.2558761605110635E-4</v>
      </c>
      <c r="AG157">
        <f t="shared" si="51"/>
        <v>0</v>
      </c>
      <c r="AI157" t="str">
        <f t="shared" si="60"/>
        <v>2022-48</v>
      </c>
      <c r="AJ157">
        <f t="shared" si="55"/>
        <v>1.5357148743869767E-4</v>
      </c>
      <c r="AK157">
        <f t="shared" si="55"/>
        <v>2.7918264094837109E-4</v>
      </c>
      <c r="AL157">
        <f t="shared" si="55"/>
        <v>1.4275313156613748E-4</v>
      </c>
      <c r="AM157">
        <f t="shared" si="55"/>
        <v>3.2569366075180077E-4</v>
      </c>
      <c r="AN157">
        <f t="shared" si="55"/>
        <v>0</v>
      </c>
      <c r="AP157" t="str">
        <f t="shared" si="61"/>
        <v>2022-48</v>
      </c>
      <c r="AQ157">
        <f t="shared" ca="1" si="62"/>
        <v>1.7048358130044295E-4</v>
      </c>
      <c r="AR157">
        <f t="shared" ca="1" si="62"/>
        <v>3.2273706807145567E-4</v>
      </c>
      <c r="AS157">
        <f t="shared" ca="1" si="56"/>
        <v>1.6135446348138733E-4</v>
      </c>
      <c r="AT157">
        <f t="shared" ca="1" si="56"/>
        <v>3.0874808113019329E-4</v>
      </c>
      <c r="AU157" t="e">
        <f t="shared" ca="1" si="56"/>
        <v>#DIV/0!</v>
      </c>
      <c r="AW157" t="str">
        <f t="shared" si="63"/>
        <v>2022-48</v>
      </c>
      <c r="AX157">
        <f t="shared" ca="1" si="64"/>
        <v>6.3086550677453274E-3</v>
      </c>
      <c r="AY157">
        <f t="shared" ca="1" si="64"/>
        <v>1.1457486122490238E-2</v>
      </c>
      <c r="AZ157">
        <f t="shared" ca="1" si="64"/>
        <v>5.8578022292396503E-3</v>
      </c>
      <c r="BA157">
        <f t="shared" ca="1" si="64"/>
        <v>1.0718025727420801E-2</v>
      </c>
      <c r="BB157" t="e">
        <f t="shared" ca="1" si="64"/>
        <v>#DIV/0!</v>
      </c>
      <c r="BD157">
        <f t="shared" ca="1" si="65"/>
        <v>1.8161535223362701</v>
      </c>
      <c r="BE157">
        <f t="shared" ca="1" si="65"/>
        <v>0.9285342384923243</v>
      </c>
      <c r="BF157">
        <f t="shared" ca="1" si="65"/>
        <v>1.6989398869213108</v>
      </c>
      <c r="BG157">
        <f t="shared" ca="1" si="66"/>
        <v>1.8297008516130826</v>
      </c>
      <c r="BI157" t="str">
        <f t="shared" si="67"/>
        <v>2022-48</v>
      </c>
      <c r="BJ157">
        <f t="shared" ca="1" si="68"/>
        <v>0.93875107091933907</v>
      </c>
      <c r="BK157">
        <f t="shared" ca="1" si="68"/>
        <v>0.99188395273839436</v>
      </c>
      <c r="BL157">
        <f t="shared" ca="1" si="68"/>
        <v>1.1684681702515121</v>
      </c>
      <c r="BM157">
        <f t="shared" ca="1" si="57"/>
        <v>1.1780291101853233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8"/>
        <v>2022-49</v>
      </c>
      <c r="N158">
        <f t="shared" si="53"/>
        <v>613</v>
      </c>
      <c r="O158">
        <f t="shared" si="53"/>
        <v>22</v>
      </c>
      <c r="P158">
        <f t="shared" si="53"/>
        <v>351</v>
      </c>
      <c r="Q158">
        <f t="shared" si="53"/>
        <v>1054</v>
      </c>
      <c r="R158">
        <f t="shared" si="53"/>
        <v>0</v>
      </c>
      <c r="U158" t="str">
        <f t="shared" si="59"/>
        <v>2022-49</v>
      </c>
      <c r="V158">
        <f t="shared" si="69"/>
        <v>57066</v>
      </c>
      <c r="W158">
        <f t="shared" si="69"/>
        <v>3658</v>
      </c>
      <c r="X158">
        <f t="shared" si="69"/>
        <v>45750</v>
      </c>
      <c r="Y158">
        <f t="shared" si="69"/>
        <v>46572</v>
      </c>
      <c r="Z158">
        <f t="shared" si="69"/>
        <v>12</v>
      </c>
      <c r="AC158">
        <f t="shared" si="51"/>
        <v>1.5955817222860079E-4</v>
      </c>
      <c r="AD158">
        <f t="shared" si="51"/>
        <v>2.362314638834305E-4</v>
      </c>
      <c r="AE158">
        <f t="shared" si="51"/>
        <v>1.3957200304911144E-4</v>
      </c>
      <c r="AF158">
        <f t="shared" si="51"/>
        <v>3.1903449386418576E-4</v>
      </c>
      <c r="AG158">
        <f t="shared" si="51"/>
        <v>0</v>
      </c>
      <c r="AI158" t="str">
        <f t="shared" si="60"/>
        <v>2022-49</v>
      </c>
      <c r="AJ158">
        <f t="shared" si="55"/>
        <v>1.5958363544042359E-4</v>
      </c>
      <c r="AK158">
        <f t="shared" si="55"/>
        <v>2.362872834734244E-4</v>
      </c>
      <c r="AL158">
        <f t="shared" si="55"/>
        <v>1.39591486339144E-4</v>
      </c>
      <c r="AM158">
        <f t="shared" si="55"/>
        <v>3.1913631206372287E-4</v>
      </c>
      <c r="AN158">
        <f t="shared" si="55"/>
        <v>0</v>
      </c>
      <c r="AP158" t="str">
        <f t="shared" si="61"/>
        <v>2022-49</v>
      </c>
      <c r="AQ158">
        <f t="shared" ca="1" si="62"/>
        <v>1.7763302326465429E-4</v>
      </c>
      <c r="AR158">
        <f t="shared" ca="1" si="62"/>
        <v>2.7416698597540495E-4</v>
      </c>
      <c r="AS158">
        <f t="shared" ca="1" si="56"/>
        <v>1.5827716185383921E-4</v>
      </c>
      <c r="AT158">
        <f t="shared" ca="1" si="56"/>
        <v>3.021177088925598E-4</v>
      </c>
      <c r="AU158" t="e">
        <f t="shared" ca="1" si="56"/>
        <v>#DIV/0!</v>
      </c>
      <c r="AW158" t="str">
        <f t="shared" si="63"/>
        <v>2022-49</v>
      </c>
      <c r="AX158">
        <f t="shared" ca="1" si="64"/>
        <v>6.4862880910099814E-3</v>
      </c>
      <c r="AY158">
        <f t="shared" ca="1" si="64"/>
        <v>1.1731653108465643E-2</v>
      </c>
      <c r="AZ158">
        <f t="shared" ca="1" si="64"/>
        <v>6.0160793910934898E-3</v>
      </c>
      <c r="BA158">
        <f t="shared" ca="1" si="64"/>
        <v>1.1020143436313362E-2</v>
      </c>
      <c r="BB158" t="e">
        <f t="shared" ca="1" si="64"/>
        <v>#DIV/0!</v>
      </c>
      <c r="BD158">
        <f t="shared" ca="1" si="65"/>
        <v>1.8086851746110006</v>
      </c>
      <c r="BE158">
        <f t="shared" ca="1" si="65"/>
        <v>0.92750727483594164</v>
      </c>
      <c r="BF158">
        <f t="shared" ca="1" si="65"/>
        <v>1.6989907450437363</v>
      </c>
      <c r="BG158">
        <f t="shared" ca="1" si="66"/>
        <v>1.8317815839711395</v>
      </c>
      <c r="BI158" t="str">
        <f t="shared" si="67"/>
        <v>2022-49</v>
      </c>
      <c r="BJ158">
        <f t="shared" ca="1" si="68"/>
        <v>0.93489075881528516</v>
      </c>
      <c r="BK158">
        <f t="shared" ca="1" si="68"/>
        <v>0.99078692397135015</v>
      </c>
      <c r="BL158">
        <f t="shared" ca="1" si="68"/>
        <v>1.1685031485916584</v>
      </c>
      <c r="BM158">
        <f t="shared" ca="1" si="57"/>
        <v>1.1793687626679326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8"/>
        <v>2022-50</v>
      </c>
      <c r="N159">
        <f t="shared" si="53"/>
        <v>624</v>
      </c>
      <c r="O159">
        <f t="shared" si="53"/>
        <v>22</v>
      </c>
      <c r="P159">
        <f t="shared" si="53"/>
        <v>407</v>
      </c>
      <c r="Q159">
        <f t="shared" si="53"/>
        <v>1210</v>
      </c>
      <c r="R159">
        <f t="shared" si="53"/>
        <v>0</v>
      </c>
      <c r="U159" t="str">
        <f t="shared" si="59"/>
        <v>2022-50</v>
      </c>
      <c r="V159">
        <f t="shared" si="69"/>
        <v>57690</v>
      </c>
      <c r="W159">
        <f t="shared" si="69"/>
        <v>3680</v>
      </c>
      <c r="X159">
        <f t="shared" si="69"/>
        <v>46157</v>
      </c>
      <c r="Y159">
        <f t="shared" si="69"/>
        <v>47782</v>
      </c>
      <c r="Z159">
        <f t="shared" si="69"/>
        <v>12</v>
      </c>
      <c r="AC159">
        <f t="shared" si="51"/>
        <v>1.6244728923896047E-4</v>
      </c>
      <c r="AD159">
        <f t="shared" si="51"/>
        <v>2.3628728237404278E-4</v>
      </c>
      <c r="AE159">
        <f t="shared" si="51"/>
        <v>1.618624924437657E-4</v>
      </c>
      <c r="AF159">
        <f t="shared" si="51"/>
        <v>3.6637090542664954E-4</v>
      </c>
      <c r="AG159">
        <f t="shared" si="51"/>
        <v>0</v>
      </c>
      <c r="AI159" t="str">
        <f t="shared" si="60"/>
        <v>2022-50</v>
      </c>
      <c r="AJ159">
        <f t="shared" si="55"/>
        <v>1.6247368300571565E-4</v>
      </c>
      <c r="AK159">
        <f t="shared" si="55"/>
        <v>2.3634312834935962E-4</v>
      </c>
      <c r="AL159">
        <f t="shared" si="55"/>
        <v>1.6188869650514333E-4</v>
      </c>
      <c r="AM159">
        <f t="shared" si="55"/>
        <v>3.6650518636471678E-4</v>
      </c>
      <c r="AN159">
        <f t="shared" si="55"/>
        <v>0</v>
      </c>
      <c r="AP159" t="str">
        <f t="shared" si="61"/>
        <v>2022-50</v>
      </c>
      <c r="AQ159">
        <f t="shared" ca="1" si="62"/>
        <v>1.8133505240698267E-4</v>
      </c>
      <c r="AR159">
        <f t="shared" ca="1" si="62"/>
        <v>2.7525306162297337E-4</v>
      </c>
      <c r="AS159">
        <f t="shared" ca="1" si="56"/>
        <v>1.8413647790019733E-4</v>
      </c>
      <c r="AT159">
        <f t="shared" ca="1" si="56"/>
        <v>3.464855156259857E-4</v>
      </c>
      <c r="AU159" t="e">
        <f t="shared" ca="1" si="56"/>
        <v>#DIV/0!</v>
      </c>
      <c r="AW159" t="str">
        <f t="shared" si="63"/>
        <v>2022-50</v>
      </c>
      <c r="AX159">
        <f t="shared" ref="AX159:BB174" ca="1" si="70">IF(ROW()&gt;=$B$2, AQ159+AX158,0)</f>
        <v>6.6676231434169642E-3</v>
      </c>
      <c r="AY159">
        <f t="shared" ca="1" si="70"/>
        <v>1.2006906170088616E-2</v>
      </c>
      <c r="AZ159">
        <f t="shared" ca="1" si="70"/>
        <v>6.2002158689936871E-3</v>
      </c>
      <c r="BA159">
        <f t="shared" ca="1" si="70"/>
        <v>1.1366628951939347E-2</v>
      </c>
      <c r="BB159" t="e">
        <f t="shared" ca="1" si="70"/>
        <v>#DIV/0!</v>
      </c>
      <c r="BD159">
        <f t="shared" ca="1" si="65"/>
        <v>1.8007775652322522</v>
      </c>
      <c r="BE159">
        <f t="shared" ca="1" si="65"/>
        <v>0.92989896633783886</v>
      </c>
      <c r="BF159">
        <f t="shared" ca="1" si="65"/>
        <v>1.7047497597643586</v>
      </c>
      <c r="BG159">
        <f t="shared" ca="1" si="66"/>
        <v>1.8332634205176768</v>
      </c>
      <c r="BI159" t="str">
        <f t="shared" si="67"/>
        <v>2022-50</v>
      </c>
      <c r="BJ159">
        <f t="shared" ca="1" si="68"/>
        <v>0.93080339688171765</v>
      </c>
      <c r="BK159">
        <f t="shared" ca="1" si="68"/>
        <v>0.99334178982582266</v>
      </c>
      <c r="BL159">
        <f t="shared" ca="1" si="68"/>
        <v>1.1724639864322786</v>
      </c>
      <c r="BM159">
        <f t="shared" ca="1" si="57"/>
        <v>1.1803228238669632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8"/>
        <v>2022-51</v>
      </c>
      <c r="N160">
        <f t="shared" si="53"/>
        <v>718</v>
      </c>
      <c r="O160">
        <f t="shared" si="53"/>
        <v>32</v>
      </c>
      <c r="P160">
        <f t="shared" si="53"/>
        <v>396</v>
      </c>
      <c r="Q160">
        <f t="shared" si="53"/>
        <v>1369</v>
      </c>
      <c r="R160">
        <f t="shared" si="53"/>
        <v>0</v>
      </c>
      <c r="U160" t="str">
        <f t="shared" si="59"/>
        <v>2022-51</v>
      </c>
      <c r="V160">
        <f t="shared" si="69"/>
        <v>58408</v>
      </c>
      <c r="W160">
        <f t="shared" si="69"/>
        <v>3712</v>
      </c>
      <c r="X160">
        <f t="shared" si="69"/>
        <v>46553</v>
      </c>
      <c r="Y160">
        <f t="shared" si="69"/>
        <v>49151</v>
      </c>
      <c r="Z160">
        <f t="shared" si="69"/>
        <v>12</v>
      </c>
      <c r="AC160">
        <f t="shared" si="51"/>
        <v>1.8694888484209067E-4</v>
      </c>
      <c r="AD160">
        <f t="shared" si="51"/>
        <v>3.4377182145351023E-4</v>
      </c>
      <c r="AE160">
        <f t="shared" si="51"/>
        <v>1.5751332598536318E-4</v>
      </c>
      <c r="AF160">
        <f t="shared" si="51"/>
        <v>4.1466578059242987E-4</v>
      </c>
      <c r="AG160">
        <f t="shared" si="51"/>
        <v>0</v>
      </c>
      <c r="AI160" t="str">
        <f t="shared" si="60"/>
        <v>2022-51</v>
      </c>
      <c r="AJ160">
        <f t="shared" si="55"/>
        <v>1.869838418075872E-4</v>
      </c>
      <c r="AK160">
        <f t="shared" si="55"/>
        <v>3.4389004454839781E-4</v>
      </c>
      <c r="AL160">
        <f t="shared" si="55"/>
        <v>1.575381406675742E-4</v>
      </c>
      <c r="AM160">
        <f t="shared" si="55"/>
        <v>4.1483780558155897E-4</v>
      </c>
      <c r="AN160">
        <f t="shared" si="55"/>
        <v>0</v>
      </c>
      <c r="AP160" t="str">
        <f t="shared" si="61"/>
        <v>2022-51</v>
      </c>
      <c r="AQ160">
        <f t="shared" ca="1" si="62"/>
        <v>2.0925035299827378E-4</v>
      </c>
      <c r="AR160">
        <f t="shared" ca="1" si="62"/>
        <v>4.0199731478055689E-4</v>
      </c>
      <c r="AS160">
        <f t="shared" ca="1" si="56"/>
        <v>1.7975169905559249E-4</v>
      </c>
      <c r="AT160">
        <f t="shared" ca="1" si="56"/>
        <v>3.9164112265573385E-4</v>
      </c>
      <c r="AU160" t="e">
        <f t="shared" ca="1" si="56"/>
        <v>#DIV/0!</v>
      </c>
      <c r="AW160" t="str">
        <f t="shared" si="63"/>
        <v>2022-51</v>
      </c>
      <c r="AX160">
        <f t="shared" ca="1" si="70"/>
        <v>6.8768734964152383E-3</v>
      </c>
      <c r="AY160">
        <f t="shared" ca="1" si="70"/>
        <v>1.2408903484869173E-2</v>
      </c>
      <c r="AZ160">
        <f t="shared" ca="1" si="70"/>
        <v>6.3799675680492798E-3</v>
      </c>
      <c r="BA160">
        <f t="shared" ca="1" si="70"/>
        <v>1.1758270074595081E-2</v>
      </c>
      <c r="BB160" t="e">
        <f t="shared" ca="1" si="70"/>
        <v>#DIV/0!</v>
      </c>
      <c r="BD160">
        <f t="shared" ca="1" si="65"/>
        <v>1.8044396907021278</v>
      </c>
      <c r="BE160">
        <f t="shared" ca="1" si="65"/>
        <v>0.92774246485339817</v>
      </c>
      <c r="BF160">
        <f t="shared" ca="1" si="65"/>
        <v>1.7098278862806486</v>
      </c>
      <c r="BG160">
        <f t="shared" ca="1" si="66"/>
        <v>1.8429984085624835</v>
      </c>
      <c r="BI160" t="str">
        <f t="shared" si="67"/>
        <v>2022-51</v>
      </c>
      <c r="BJ160">
        <f t="shared" ca="1" si="68"/>
        <v>0.93269631186076873</v>
      </c>
      <c r="BK160">
        <f t="shared" ca="1" si="68"/>
        <v>0.9910381599457373</v>
      </c>
      <c r="BL160">
        <f t="shared" ca="1" si="68"/>
        <v>1.175956534487965</v>
      </c>
      <c r="BM160">
        <f t="shared" ca="1" si="57"/>
        <v>1.1865905693806509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8"/>
        <v>2022-52</v>
      </c>
      <c r="N161">
        <f t="shared" si="53"/>
        <v>785</v>
      </c>
      <c r="O161">
        <f t="shared" si="53"/>
        <v>30</v>
      </c>
      <c r="P161">
        <f t="shared" si="53"/>
        <v>457</v>
      </c>
      <c r="Q161">
        <f t="shared" si="53"/>
        <v>1327</v>
      </c>
      <c r="R161">
        <f t="shared" si="53"/>
        <v>0</v>
      </c>
      <c r="U161" t="str">
        <f t="shared" si="59"/>
        <v>2022-52</v>
      </c>
      <c r="V161">
        <f t="shared" ref="V161:Z176" si="71">N161+V160</f>
        <v>59193</v>
      </c>
      <c r="W161">
        <f t="shared" si="71"/>
        <v>3742</v>
      </c>
      <c r="X161">
        <f t="shared" si="71"/>
        <v>47010</v>
      </c>
      <c r="Y161">
        <f t="shared" si="71"/>
        <v>50478</v>
      </c>
      <c r="Z161">
        <f t="shared" si="71"/>
        <v>12</v>
      </c>
      <c r="AC161">
        <f t="shared" si="51"/>
        <v>2.0443219413818678E-4</v>
      </c>
      <c r="AD161">
        <f t="shared" si="51"/>
        <v>3.2239691358688059E-4</v>
      </c>
      <c r="AE161">
        <f t="shared" si="51"/>
        <v>1.8180537913184549E-4</v>
      </c>
      <c r="AF161">
        <f t="shared" si="51"/>
        <v>4.0211085472040872E-4</v>
      </c>
      <c r="AG161">
        <f t="shared" si="51"/>
        <v>0</v>
      </c>
      <c r="AI161" t="str">
        <f t="shared" si="60"/>
        <v>2022-52</v>
      </c>
      <c r="AJ161">
        <f t="shared" si="55"/>
        <v>2.0447399591810793E-4</v>
      </c>
      <c r="AK161">
        <f t="shared" si="55"/>
        <v>3.2250088967272344E-4</v>
      </c>
      <c r="AL161">
        <f t="shared" si="55"/>
        <v>1.8183843883913756E-4</v>
      </c>
      <c r="AM161">
        <f t="shared" si="55"/>
        <v>4.0227261832938147E-4</v>
      </c>
      <c r="AN161">
        <f t="shared" si="55"/>
        <v>0</v>
      </c>
      <c r="AP161" t="str">
        <f t="shared" si="61"/>
        <v>2022-52</v>
      </c>
      <c r="AQ161">
        <f t="shared" ca="1" si="62"/>
        <v>2.2943707043181989E-4</v>
      </c>
      <c r="AR161">
        <f t="shared" ca="1" si="62"/>
        <v>3.7839800323182014E-4</v>
      </c>
      <c r="AS161">
        <f t="shared" ca="1" si="56"/>
        <v>2.0813109345922418E-4</v>
      </c>
      <c r="AT161">
        <f t="shared" ca="1" si="56"/>
        <v>3.7925859326241228E-4</v>
      </c>
      <c r="AU161" t="e">
        <f t="shared" ca="1" si="56"/>
        <v>#DIV/0!</v>
      </c>
      <c r="AW161" t="str">
        <f t="shared" si="63"/>
        <v>2022-52</v>
      </c>
      <c r="AX161">
        <f t="shared" ca="1" si="70"/>
        <v>7.1063105668470582E-3</v>
      </c>
      <c r="AY161">
        <f t="shared" ca="1" si="70"/>
        <v>1.2787301488100993E-2</v>
      </c>
      <c r="AZ161">
        <f t="shared" ca="1" si="70"/>
        <v>6.5880986615085039E-3</v>
      </c>
      <c r="BA161">
        <f t="shared" ca="1" si="70"/>
        <v>1.2137528667857493E-2</v>
      </c>
      <c r="BB161" t="e">
        <f t="shared" ca="1" si="70"/>
        <v>#DIV/0!</v>
      </c>
      <c r="BD161">
        <f t="shared" ca="1" si="65"/>
        <v>1.7994290240785926</v>
      </c>
      <c r="BE161">
        <f t="shared" ca="1" si="65"/>
        <v>0.92707722235555556</v>
      </c>
      <c r="BF161">
        <f t="shared" ca="1" si="65"/>
        <v>1.707992994913913</v>
      </c>
      <c r="BG161">
        <f t="shared" ca="1" si="66"/>
        <v>1.8423416666134618</v>
      </c>
      <c r="BI161" t="str">
        <f t="shared" si="67"/>
        <v>2022-52</v>
      </c>
      <c r="BJ161">
        <f t="shared" ca="1" si="68"/>
        <v>0.93010634983332263</v>
      </c>
      <c r="BK161">
        <f t="shared" ca="1" si="68"/>
        <v>0.99032753094474202</v>
      </c>
      <c r="BL161">
        <f t="shared" ca="1" si="68"/>
        <v>1.1746945639059541</v>
      </c>
      <c r="BM161">
        <f t="shared" ca="1" si="57"/>
        <v>1.186167734613347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8"/>
        <v>2023-01</v>
      </c>
      <c r="N162">
        <f t="shared" si="53"/>
        <v>690</v>
      </c>
      <c r="O162">
        <f t="shared" si="53"/>
        <v>29</v>
      </c>
      <c r="P162">
        <f t="shared" si="53"/>
        <v>430</v>
      </c>
      <c r="Q162">
        <f t="shared" si="53"/>
        <v>1278</v>
      </c>
      <c r="R162">
        <f t="shared" si="53"/>
        <v>1</v>
      </c>
      <c r="U162" t="str">
        <f t="shared" si="59"/>
        <v>2023-01</v>
      </c>
      <c r="V162">
        <f t="shared" si="71"/>
        <v>59883</v>
      </c>
      <c r="W162">
        <f t="shared" si="71"/>
        <v>3771</v>
      </c>
      <c r="X162">
        <f t="shared" si="71"/>
        <v>47440</v>
      </c>
      <c r="Y162">
        <f t="shared" si="71"/>
        <v>51756</v>
      </c>
      <c r="Z162">
        <f t="shared" si="71"/>
        <v>13</v>
      </c>
      <c r="AC162">
        <f t="shared" si="51"/>
        <v>1.7972873463937951E-4</v>
      </c>
      <c r="AD162">
        <f t="shared" si="51"/>
        <v>3.1175085731485763E-4</v>
      </c>
      <c r="AE162">
        <f t="shared" si="51"/>
        <v>1.7109524832684762E-4</v>
      </c>
      <c r="AF162">
        <f t="shared" si="51"/>
        <v>3.8741853752230384E-4</v>
      </c>
      <c r="AG162">
        <f t="shared" si="51"/>
        <v>2.6455026455026454E-3</v>
      </c>
      <c r="AI162" t="str">
        <f t="shared" si="60"/>
        <v>2023-01</v>
      </c>
      <c r="AJ162">
        <f t="shared" si="55"/>
        <v>1.7976104334814418E-4</v>
      </c>
      <c r="AK162">
        <f t="shared" si="55"/>
        <v>3.1184807874713852E-4</v>
      </c>
      <c r="AL162">
        <f t="shared" si="55"/>
        <v>1.711245273378083E-4</v>
      </c>
      <c r="AM162">
        <f t="shared" si="55"/>
        <v>3.8756869366834675E-4</v>
      </c>
      <c r="AN162">
        <f t="shared" si="55"/>
        <v>2.652521449131117E-3</v>
      </c>
      <c r="AP162" t="str">
        <f t="shared" si="61"/>
        <v>2023-01</v>
      </c>
      <c r="AQ162">
        <f t="shared" ca="1" si="62"/>
        <v>2.0224810840681914E-4</v>
      </c>
      <c r="AR162">
        <f t="shared" ca="1" si="62"/>
        <v>3.6726146470925455E-4</v>
      </c>
      <c r="AS162">
        <f t="shared" ca="1" si="56"/>
        <v>1.9648414727771812E-4</v>
      </c>
      <c r="AT162">
        <f t="shared" ca="1" si="56"/>
        <v>3.6489561609510246E-4</v>
      </c>
      <c r="AU162" t="e">
        <f t="shared" ca="1" si="56"/>
        <v>#DIV/0!</v>
      </c>
      <c r="AW162" t="str">
        <f t="shared" si="63"/>
        <v>2023-01</v>
      </c>
      <c r="AX162">
        <f t="shared" ca="1" si="70"/>
        <v>7.3085586752538777E-3</v>
      </c>
      <c r="AY162">
        <f t="shared" ca="1" si="70"/>
        <v>1.3154562952810247E-2</v>
      </c>
      <c r="AZ162">
        <f t="shared" ca="1" si="70"/>
        <v>6.784582808786222E-3</v>
      </c>
      <c r="BA162">
        <f t="shared" ca="1" si="70"/>
        <v>1.2502424283952596E-2</v>
      </c>
      <c r="BB162" t="e">
        <f t="shared" ca="1" si="70"/>
        <v>#DIV/0!</v>
      </c>
      <c r="BD162">
        <f t="shared" ca="1" si="65"/>
        <v>1.7998847019386208</v>
      </c>
      <c r="BE162">
        <f t="shared" ca="1" si="65"/>
        <v>0.92830653898397353</v>
      </c>
      <c r="BF162">
        <f t="shared" ca="1" si="65"/>
        <v>1.7106552522161012</v>
      </c>
      <c r="BG162">
        <f t="shared" ca="1" si="66"/>
        <v>1.8427697968048398</v>
      </c>
      <c r="BI162" t="str">
        <f t="shared" si="67"/>
        <v>2023-01</v>
      </c>
      <c r="BJ162">
        <f t="shared" ca="1" si="68"/>
        <v>0.93034188503111004</v>
      </c>
      <c r="BK162">
        <f t="shared" ca="1" si="68"/>
        <v>0.99164071831685452</v>
      </c>
      <c r="BL162">
        <f t="shared" ca="1" si="68"/>
        <v>1.1765255662519307</v>
      </c>
      <c r="BM162">
        <f t="shared" ca="1" si="57"/>
        <v>1.1864433806720718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8"/>
        <v>2023-02</v>
      </c>
      <c r="N163">
        <f t="shared" si="53"/>
        <v>639</v>
      </c>
      <c r="O163">
        <f t="shared" si="53"/>
        <v>32</v>
      </c>
      <c r="P163">
        <f t="shared" si="53"/>
        <v>379</v>
      </c>
      <c r="Q163">
        <f t="shared" si="53"/>
        <v>1172</v>
      </c>
      <c r="R163">
        <f t="shared" si="53"/>
        <v>1</v>
      </c>
      <c r="U163" t="str">
        <f t="shared" si="59"/>
        <v>2023-02</v>
      </c>
      <c r="V163">
        <f t="shared" si="71"/>
        <v>60522</v>
      </c>
      <c r="W163">
        <f t="shared" si="71"/>
        <v>3803</v>
      </c>
      <c r="X163">
        <f t="shared" si="71"/>
        <v>47819</v>
      </c>
      <c r="Y163">
        <f t="shared" si="71"/>
        <v>52928</v>
      </c>
      <c r="Z163">
        <f t="shared" si="71"/>
        <v>14</v>
      </c>
      <c r="AC163">
        <f t="shared" si="51"/>
        <v>1.6647435708723544E-4</v>
      </c>
      <c r="AD163">
        <f t="shared" si="51"/>
        <v>3.4410822203583029E-4</v>
      </c>
      <c r="AE163">
        <f t="shared" si="51"/>
        <v>1.5082836209949897E-4</v>
      </c>
      <c r="AF163">
        <f t="shared" si="51"/>
        <v>3.5542292902458847E-4</v>
      </c>
      <c r="AG163">
        <f t="shared" si="51"/>
        <v>2.6525198938992041E-3</v>
      </c>
      <c r="AI163" t="str">
        <f t="shared" si="60"/>
        <v>2023-02</v>
      </c>
      <c r="AJ163">
        <f t="shared" si="55"/>
        <v>1.6650207579779413E-4</v>
      </c>
      <c r="AK163">
        <f t="shared" si="55"/>
        <v>3.4422667666327277E-4</v>
      </c>
      <c r="AL163">
        <f t="shared" si="55"/>
        <v>1.5085111501215103E-4</v>
      </c>
      <c r="AM163">
        <f t="shared" si="55"/>
        <v>3.5554930314353201E-4</v>
      </c>
      <c r="AN163">
        <f t="shared" si="55"/>
        <v>2.6595760357588311E-3</v>
      </c>
      <c r="AP163" t="str">
        <f t="shared" si="61"/>
        <v>2023-02</v>
      </c>
      <c r="AQ163">
        <f t="shared" ca="1" si="62"/>
        <v>1.8783301274130309E-4</v>
      </c>
      <c r="AR163">
        <f t="shared" ca="1" si="62"/>
        <v>4.0690327315100888E-4</v>
      </c>
      <c r="AS163">
        <f t="shared" ca="1" si="56"/>
        <v>1.7375117991217558E-4</v>
      </c>
      <c r="AT163">
        <f t="shared" ca="1" si="56"/>
        <v>3.342910792819095E-4</v>
      </c>
      <c r="AU163" t="e">
        <f t="shared" ca="1" si="56"/>
        <v>#DIV/0!</v>
      </c>
      <c r="AW163" t="str">
        <f t="shared" si="63"/>
        <v>2023-02</v>
      </c>
      <c r="AX163">
        <f t="shared" ca="1" si="70"/>
        <v>7.4963916879951806E-3</v>
      </c>
      <c r="AY163">
        <f t="shared" ca="1" si="70"/>
        <v>1.3561466225961256E-2</v>
      </c>
      <c r="AZ163">
        <f t="shared" ca="1" si="70"/>
        <v>6.9583339886983972E-3</v>
      </c>
      <c r="BA163">
        <f t="shared" ca="1" si="70"/>
        <v>1.2836715363234505E-2</v>
      </c>
      <c r="BB163" t="e">
        <f t="shared" ca="1" si="70"/>
        <v>#DIV/0!</v>
      </c>
      <c r="BD163">
        <f t="shared" ca="1" si="65"/>
        <v>1.8090658533329795</v>
      </c>
      <c r="BE163">
        <f t="shared" ca="1" si="65"/>
        <v>0.92822444161256457</v>
      </c>
      <c r="BF163">
        <f t="shared" ca="1" si="65"/>
        <v>1.712385891440463</v>
      </c>
      <c r="BG163">
        <f t="shared" ca="1" si="66"/>
        <v>1.844797243720073</v>
      </c>
      <c r="BI163" t="str">
        <f t="shared" si="67"/>
        <v>2023-02</v>
      </c>
      <c r="BJ163">
        <f t="shared" ca="1" si="68"/>
        <v>0.93508752773021386</v>
      </c>
      <c r="BK163">
        <f t="shared" ca="1" si="68"/>
        <v>0.99155301981109478</v>
      </c>
      <c r="BL163">
        <f t="shared" ca="1" si="68"/>
        <v>1.1777158360568973</v>
      </c>
      <c r="BM163">
        <f t="shared" ca="1" si="57"/>
        <v>1.1877487260149429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8"/>
        <v>2023-03</v>
      </c>
      <c r="N164">
        <f t="shared" si="53"/>
        <v>593</v>
      </c>
      <c r="O164">
        <f t="shared" si="53"/>
        <v>36</v>
      </c>
      <c r="P164">
        <f t="shared" si="53"/>
        <v>348</v>
      </c>
      <c r="Q164">
        <f t="shared" si="53"/>
        <v>1098</v>
      </c>
      <c r="R164">
        <f t="shared" si="53"/>
        <v>0</v>
      </c>
      <c r="U164" t="str">
        <f t="shared" si="59"/>
        <v>2023-03</v>
      </c>
      <c r="V164">
        <f t="shared" si="71"/>
        <v>61115</v>
      </c>
      <c r="W164">
        <f t="shared" si="71"/>
        <v>3839</v>
      </c>
      <c r="X164">
        <f t="shared" si="71"/>
        <v>48167</v>
      </c>
      <c r="Y164">
        <f t="shared" si="71"/>
        <v>54026</v>
      </c>
      <c r="Z164">
        <f t="shared" si="71"/>
        <v>14</v>
      </c>
      <c r="AC164">
        <f t="shared" si="51"/>
        <v>1.5451601051646912E-4</v>
      </c>
      <c r="AD164">
        <f t="shared" si="51"/>
        <v>3.8725500742238766E-4</v>
      </c>
      <c r="AE164">
        <f t="shared" si="51"/>
        <v>1.3851236919437145E-4</v>
      </c>
      <c r="AF164">
        <f t="shared" si="51"/>
        <v>3.3309994090358064E-4</v>
      </c>
      <c r="AG164">
        <f t="shared" si="51"/>
        <v>0</v>
      </c>
      <c r="AI164" t="str">
        <f t="shared" si="60"/>
        <v>2023-03</v>
      </c>
      <c r="AJ164">
        <f t="shared" si="55"/>
        <v>1.545398897111197E-4</v>
      </c>
      <c r="AK164">
        <f t="shared" si="55"/>
        <v>3.8740503680607908E-4</v>
      </c>
      <c r="AL164">
        <f t="shared" si="55"/>
        <v>1.3853155775020445E-4</v>
      </c>
      <c r="AM164">
        <f t="shared" si="55"/>
        <v>3.3321093652891439E-4</v>
      </c>
      <c r="AN164">
        <f t="shared" si="55"/>
        <v>0</v>
      </c>
      <c r="AP164" t="str">
        <f t="shared" si="61"/>
        <v>2023-03</v>
      </c>
      <c r="AQ164">
        <f t="shared" ca="1" si="62"/>
        <v>1.74805967302257E-4</v>
      </c>
      <c r="AR164">
        <f t="shared" ca="1" si="62"/>
        <v>4.5964897123892522E-4</v>
      </c>
      <c r="AS164">
        <f t="shared" ca="1" si="56"/>
        <v>1.6006336349984034E-4</v>
      </c>
      <c r="AT164">
        <f t="shared" ca="1" si="56"/>
        <v>3.128593955074198E-4</v>
      </c>
      <c r="AU164" t="e">
        <f t="shared" ca="1" si="56"/>
        <v>#DIV/0!</v>
      </c>
      <c r="AW164" t="str">
        <f t="shared" si="63"/>
        <v>2023-03</v>
      </c>
      <c r="AX164">
        <f t="shared" ca="1" si="70"/>
        <v>7.6711976552974372E-3</v>
      </c>
      <c r="AY164">
        <f t="shared" ca="1" si="70"/>
        <v>1.402111519720018E-2</v>
      </c>
      <c r="AZ164">
        <f t="shared" ca="1" si="70"/>
        <v>7.1183973521982379E-3</v>
      </c>
      <c r="BA164">
        <f t="shared" ca="1" si="70"/>
        <v>1.3149574758741926E-2</v>
      </c>
      <c r="BB164" t="e">
        <f t="shared" ca="1" si="70"/>
        <v>#DIV/0!</v>
      </c>
      <c r="BD164">
        <f t="shared" ca="1" si="65"/>
        <v>1.8277609086917128</v>
      </c>
      <c r="BE164">
        <f t="shared" ca="1" si="65"/>
        <v>0.92793820105554747</v>
      </c>
      <c r="BF164">
        <f t="shared" ca="1" si="65"/>
        <v>1.7141488656157009</v>
      </c>
      <c r="BG164">
        <f t="shared" ca="1" si="66"/>
        <v>1.8472661904271466</v>
      </c>
      <c r="BI164" t="str">
        <f t="shared" si="67"/>
        <v>2023-03</v>
      </c>
      <c r="BJ164">
        <f t="shared" ca="1" si="68"/>
        <v>0.94475080950846968</v>
      </c>
      <c r="BK164">
        <f t="shared" ca="1" si="68"/>
        <v>0.99124725034847472</v>
      </c>
      <c r="BL164">
        <f t="shared" ca="1" si="68"/>
        <v>1.1789283446480481</v>
      </c>
      <c r="BM164">
        <f t="shared" ca="1" si="57"/>
        <v>1.1893383252600132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8"/>
        <v>2023-04</v>
      </c>
      <c r="N165">
        <f t="shared" si="53"/>
        <v>522</v>
      </c>
      <c r="O165">
        <f t="shared" si="53"/>
        <v>26</v>
      </c>
      <c r="P165">
        <f t="shared" si="53"/>
        <v>306</v>
      </c>
      <c r="Q165">
        <f t="shared" si="53"/>
        <v>1072</v>
      </c>
      <c r="R165">
        <f t="shared" si="53"/>
        <v>0</v>
      </c>
      <c r="U165" t="str">
        <f t="shared" si="59"/>
        <v>2023-04</v>
      </c>
      <c r="V165">
        <f t="shared" si="71"/>
        <v>61637</v>
      </c>
      <c r="W165">
        <f t="shared" si="71"/>
        <v>3865</v>
      </c>
      <c r="X165">
        <f t="shared" si="71"/>
        <v>48473</v>
      </c>
      <c r="Y165">
        <f t="shared" si="71"/>
        <v>55098</v>
      </c>
      <c r="Z165">
        <f t="shared" si="71"/>
        <v>14</v>
      </c>
      <c r="AC165">
        <f t="shared" si="51"/>
        <v>1.3603679977858838E-4</v>
      </c>
      <c r="AD165">
        <f t="shared" si="51"/>
        <v>2.7979252308288317E-4</v>
      </c>
      <c r="AE165">
        <f t="shared" si="51"/>
        <v>1.2181223161998723E-4</v>
      </c>
      <c r="AF165">
        <f t="shared" si="51"/>
        <v>3.2532069276313194E-4</v>
      </c>
      <c r="AG165">
        <f t="shared" si="51"/>
        <v>0</v>
      </c>
      <c r="AI165" t="str">
        <f t="shared" si="60"/>
        <v>2023-04</v>
      </c>
      <c r="AJ165">
        <f t="shared" si="55"/>
        <v>1.3605530851718887E-4</v>
      </c>
      <c r="AK165">
        <f t="shared" si="55"/>
        <v>2.7987083067497741E-4</v>
      </c>
      <c r="AL165">
        <f t="shared" si="55"/>
        <v>1.2182707179810705E-4</v>
      </c>
      <c r="AM165">
        <f t="shared" si="55"/>
        <v>3.2542656362926346E-4</v>
      </c>
      <c r="AN165">
        <f t="shared" si="55"/>
        <v>0</v>
      </c>
      <c r="AP165" t="str">
        <f t="shared" si="61"/>
        <v>2023-04</v>
      </c>
      <c r="AQ165">
        <f t="shared" ca="1" si="62"/>
        <v>1.5431016344302995E-4</v>
      </c>
      <c r="AR165">
        <f t="shared" ca="1" si="62"/>
        <v>3.3329825247535648E-4</v>
      </c>
      <c r="AS165">
        <f t="shared" ca="1" si="56"/>
        <v>1.4120530388077944E-4</v>
      </c>
      <c r="AT165">
        <f t="shared" ca="1" si="56"/>
        <v>3.0513213928264727E-4</v>
      </c>
      <c r="AU165" t="e">
        <f t="shared" ca="1" si="56"/>
        <v>#DIV/0!</v>
      </c>
      <c r="AW165" t="str">
        <f t="shared" si="63"/>
        <v>2023-04</v>
      </c>
      <c r="AX165">
        <f t="shared" ca="1" si="70"/>
        <v>7.8255078187404667E-3</v>
      </c>
      <c r="AY165">
        <f t="shared" ca="1" si="70"/>
        <v>1.4354413449675536E-2</v>
      </c>
      <c r="AZ165">
        <f t="shared" ca="1" si="70"/>
        <v>7.2596026560790171E-3</v>
      </c>
      <c r="BA165">
        <f t="shared" ca="1" si="70"/>
        <v>1.3454706898024573E-2</v>
      </c>
      <c r="BB165" t="e">
        <f t="shared" ca="1" si="70"/>
        <v>#DIV/0!</v>
      </c>
      <c r="BD165">
        <f t="shared" ca="1" si="65"/>
        <v>1.8343107926235402</v>
      </c>
      <c r="BE165">
        <f t="shared" ca="1" si="65"/>
        <v>0.92768454447055504</v>
      </c>
      <c r="BF165">
        <f t="shared" ca="1" si="65"/>
        <v>1.7193397808386752</v>
      </c>
      <c r="BG165">
        <f t="shared" ca="1" si="66"/>
        <v>1.8533668487707002</v>
      </c>
      <c r="BI165" t="str">
        <f t="shared" si="67"/>
        <v>2023-04</v>
      </c>
      <c r="BJ165">
        <f t="shared" ca="1" si="68"/>
        <v>0.94813637712694432</v>
      </c>
      <c r="BK165">
        <f t="shared" ca="1" si="68"/>
        <v>0.99097628791571724</v>
      </c>
      <c r="BL165">
        <f t="shared" ca="1" si="68"/>
        <v>1.1824984646147474</v>
      </c>
      <c r="BM165">
        <f t="shared" ca="1" si="57"/>
        <v>1.1932661548359054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8"/>
        <v>2023-05</v>
      </c>
      <c r="N166">
        <f t="shared" si="53"/>
        <v>566</v>
      </c>
      <c r="O166">
        <f t="shared" si="53"/>
        <v>18</v>
      </c>
      <c r="P166">
        <f t="shared" si="53"/>
        <v>334</v>
      </c>
      <c r="Q166">
        <f t="shared" si="53"/>
        <v>1018</v>
      </c>
      <c r="R166">
        <f t="shared" si="53"/>
        <v>1</v>
      </c>
      <c r="U166" t="str">
        <f t="shared" si="59"/>
        <v>2023-05</v>
      </c>
      <c r="V166">
        <f t="shared" si="71"/>
        <v>62203</v>
      </c>
      <c r="W166">
        <f t="shared" si="71"/>
        <v>3883</v>
      </c>
      <c r="X166">
        <f t="shared" si="71"/>
        <v>48807</v>
      </c>
      <c r="Y166">
        <f t="shared" si="71"/>
        <v>56116</v>
      </c>
      <c r="Z166">
        <f t="shared" si="71"/>
        <v>15</v>
      </c>
      <c r="AC166">
        <f t="shared" si="51"/>
        <v>1.475235718428066E-4</v>
      </c>
      <c r="AD166">
        <f t="shared" si="51"/>
        <v>1.9375672766415501E-4</v>
      </c>
      <c r="AE166">
        <f t="shared" si="51"/>
        <v>1.3297464683088373E-4</v>
      </c>
      <c r="AF166">
        <f t="shared" si="51"/>
        <v>3.0903380489827689E-4</v>
      </c>
      <c r="AG166">
        <f t="shared" si="51"/>
        <v>2.6595744680851063E-3</v>
      </c>
      <c r="AI166" t="str">
        <f t="shared" si="60"/>
        <v>2023-05</v>
      </c>
      <c r="AJ166">
        <f t="shared" si="55"/>
        <v>1.4754533852578982E-4</v>
      </c>
      <c r="AK166">
        <f t="shared" si="55"/>
        <v>1.9379427721548614E-4</v>
      </c>
      <c r="AL166">
        <f t="shared" si="55"/>
        <v>1.3299233163528969E-4</v>
      </c>
      <c r="AM166">
        <f t="shared" si="55"/>
        <v>3.0912933877493373E-4</v>
      </c>
      <c r="AN166">
        <f t="shared" si="55"/>
        <v>2.6666682469153394E-3</v>
      </c>
      <c r="AP166" t="str">
        <f t="shared" si="61"/>
        <v>2023-05</v>
      </c>
      <c r="AQ166">
        <f t="shared" ca="1" si="62"/>
        <v>1.6779071194585588E-4</v>
      </c>
      <c r="AR166">
        <f t="shared" ca="1" si="62"/>
        <v>2.3164915380570917E-4</v>
      </c>
      <c r="AS166">
        <f t="shared" ca="1" si="56"/>
        <v>1.5463143537246569E-4</v>
      </c>
      <c r="AT166">
        <f t="shared" ca="1" si="56"/>
        <v>2.8945441460658222E-4</v>
      </c>
      <c r="AU166" t="e">
        <f t="shared" ca="1" si="56"/>
        <v>#DIV/0!</v>
      </c>
      <c r="AW166" t="str">
        <f t="shared" si="63"/>
        <v>2023-05</v>
      </c>
      <c r="AX166">
        <f t="shared" ca="1" si="70"/>
        <v>7.9932985306863224E-3</v>
      </c>
      <c r="AY166">
        <f t="shared" ca="1" si="70"/>
        <v>1.4586062603481246E-2</v>
      </c>
      <c r="AZ166">
        <f t="shared" ca="1" si="70"/>
        <v>7.4142340914514831E-3</v>
      </c>
      <c r="BA166">
        <f t="shared" ca="1" si="70"/>
        <v>1.3744161312631155E-2</v>
      </c>
      <c r="BB166" t="e">
        <f t="shared" ca="1" si="70"/>
        <v>#DIV/0!</v>
      </c>
      <c r="BD166">
        <f t="shared" ca="1" si="65"/>
        <v>1.8247864192091989</v>
      </c>
      <c r="BE166">
        <f t="shared" ca="1" si="65"/>
        <v>0.92755626015820536</v>
      </c>
      <c r="BF166">
        <f t="shared" ca="1" si="65"/>
        <v>1.7194605280745157</v>
      </c>
      <c r="BG166">
        <f t="shared" ca="1" si="66"/>
        <v>1.8537533537655624</v>
      </c>
      <c r="BI166" t="str">
        <f t="shared" si="67"/>
        <v>2023-05</v>
      </c>
      <c r="BJ166">
        <f t="shared" ca="1" si="68"/>
        <v>0.94321332649681533</v>
      </c>
      <c r="BK166">
        <f t="shared" ca="1" si="68"/>
        <v>0.99083925134180018</v>
      </c>
      <c r="BL166">
        <f t="shared" ca="1" si="68"/>
        <v>1.1825815101084765</v>
      </c>
      <c r="BM166">
        <f t="shared" ca="1" si="57"/>
        <v>1.1935150010529132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8"/>
        <v>2023-06</v>
      </c>
      <c r="N167">
        <f t="shared" si="53"/>
        <v>551</v>
      </c>
      <c r="O167">
        <f t="shared" si="53"/>
        <v>28</v>
      </c>
      <c r="P167">
        <f t="shared" si="53"/>
        <v>308</v>
      </c>
      <c r="Q167">
        <f t="shared" si="53"/>
        <v>1042</v>
      </c>
      <c r="R167">
        <f t="shared" si="53"/>
        <v>0</v>
      </c>
      <c r="U167" t="str">
        <f t="shared" si="59"/>
        <v>2023-06</v>
      </c>
      <c r="V167">
        <f t="shared" si="71"/>
        <v>62754</v>
      </c>
      <c r="W167">
        <f t="shared" si="71"/>
        <v>3911</v>
      </c>
      <c r="X167">
        <f t="shared" si="71"/>
        <v>49115</v>
      </c>
      <c r="Y167">
        <f t="shared" si="71"/>
        <v>57158</v>
      </c>
      <c r="Z167">
        <f t="shared" si="71"/>
        <v>15</v>
      </c>
      <c r="AC167">
        <f t="shared" ref="AC167:AG230" si="72">G167/B167</f>
        <v>1.4363512611346549E-4</v>
      </c>
      <c r="AD167">
        <f t="shared" si="72"/>
        <v>3.0145776361404795E-4</v>
      </c>
      <c r="AE167">
        <f t="shared" si="72"/>
        <v>1.2263963497985008E-4</v>
      </c>
      <c r="AF167">
        <f t="shared" si="72"/>
        <v>3.1641725779807601E-4</v>
      </c>
      <c r="AG167">
        <f t="shared" si="72"/>
        <v>0</v>
      </c>
      <c r="AI167" t="str">
        <f t="shared" si="60"/>
        <v>2023-06</v>
      </c>
      <c r="AJ167">
        <f t="shared" si="55"/>
        <v>1.4365576037376194E-4</v>
      </c>
      <c r="AK167">
        <f t="shared" si="55"/>
        <v>3.0154867008620062E-4</v>
      </c>
      <c r="AL167">
        <f t="shared" si="55"/>
        <v>1.226546774584204E-4</v>
      </c>
      <c r="AM167">
        <f t="shared" si="55"/>
        <v>3.1651741201122136E-4</v>
      </c>
      <c r="AN167">
        <f t="shared" si="55"/>
        <v>0</v>
      </c>
      <c r="AP167" t="str">
        <f t="shared" si="61"/>
        <v>2023-06</v>
      </c>
      <c r="AQ167">
        <f t="shared" ca="1" si="62"/>
        <v>1.6380564066516677E-4</v>
      </c>
      <c r="AR167">
        <f t="shared" ca="1" si="62"/>
        <v>3.6179416446992837E-4</v>
      </c>
      <c r="AS167">
        <f t="shared" ca="1" si="56"/>
        <v>1.4306035055352065E-4</v>
      </c>
      <c r="AT167">
        <f t="shared" ca="1" si="56"/>
        <v>2.9596650070636341E-4</v>
      </c>
      <c r="AU167" t="e">
        <f t="shared" ca="1" si="56"/>
        <v>#DIV/0!</v>
      </c>
      <c r="AW167" t="str">
        <f t="shared" si="63"/>
        <v>2023-06</v>
      </c>
      <c r="AX167">
        <f t="shared" ca="1" si="70"/>
        <v>8.1571041713514886E-3</v>
      </c>
      <c r="AY167">
        <f t="shared" ca="1" si="70"/>
        <v>1.4947856767951174E-2</v>
      </c>
      <c r="AZ167">
        <f t="shared" ca="1" si="70"/>
        <v>7.5572944420050038E-3</v>
      </c>
      <c r="BA167">
        <f t="shared" ca="1" si="70"/>
        <v>1.4040127813337518E-2</v>
      </c>
      <c r="BB167" t="e">
        <f t="shared" ca="1" si="70"/>
        <v>#DIV/0!</v>
      </c>
      <c r="BD167">
        <f t="shared" ca="1" si="65"/>
        <v>1.832495509919984</v>
      </c>
      <c r="BE167">
        <f t="shared" ca="1" si="65"/>
        <v>0.9264678105432228</v>
      </c>
      <c r="BF167">
        <f t="shared" ca="1" si="65"/>
        <v>1.7212147250304535</v>
      </c>
      <c r="BG167">
        <f t="shared" ca="1" si="66"/>
        <v>1.8578246383123023</v>
      </c>
      <c r="BI167" t="str">
        <f t="shared" si="67"/>
        <v>2023-06</v>
      </c>
      <c r="BJ167">
        <f t="shared" ca="1" si="68"/>
        <v>0.94719807617329332</v>
      </c>
      <c r="BK167">
        <f t="shared" ca="1" si="68"/>
        <v>0.98967654170578456</v>
      </c>
      <c r="BL167">
        <f t="shared" ca="1" si="68"/>
        <v>1.1837879820520363</v>
      </c>
      <c r="BM167">
        <f t="shared" ca="1" si="57"/>
        <v>1.1961362446882751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8"/>
        <v>2023-07</v>
      </c>
      <c r="N168">
        <f t="shared" si="53"/>
        <v>556</v>
      </c>
      <c r="O168">
        <f t="shared" si="53"/>
        <v>22</v>
      </c>
      <c r="P168">
        <f t="shared" si="53"/>
        <v>288</v>
      </c>
      <c r="Q168">
        <f t="shared" si="53"/>
        <v>1062</v>
      </c>
      <c r="R168">
        <f t="shared" si="53"/>
        <v>0</v>
      </c>
      <c r="U168" t="str">
        <f t="shared" si="59"/>
        <v>2023-07</v>
      </c>
      <c r="V168">
        <f t="shared" si="71"/>
        <v>63310</v>
      </c>
      <c r="W168">
        <f t="shared" si="71"/>
        <v>3933</v>
      </c>
      <c r="X168">
        <f t="shared" si="71"/>
        <v>49403</v>
      </c>
      <c r="Y168">
        <f t="shared" si="71"/>
        <v>58220</v>
      </c>
      <c r="Z168">
        <f t="shared" si="71"/>
        <v>15</v>
      </c>
      <c r="AC168">
        <f t="shared" si="72"/>
        <v>1.4495935141640409E-4</v>
      </c>
      <c r="AD168">
        <f t="shared" si="72"/>
        <v>2.3693109612940745E-4</v>
      </c>
      <c r="AE168">
        <f t="shared" si="72"/>
        <v>1.1469008786933295E-4</v>
      </c>
      <c r="AF168">
        <f t="shared" si="72"/>
        <v>3.2259259956781094E-4</v>
      </c>
      <c r="AG168">
        <f t="shared" si="72"/>
        <v>0</v>
      </c>
      <c r="AI168" t="str">
        <f t="shared" si="60"/>
        <v>2023-07</v>
      </c>
      <c r="AJ168">
        <f t="shared" si="55"/>
        <v>1.449803679303125E-4</v>
      </c>
      <c r="AK168">
        <f t="shared" si="55"/>
        <v>2.3698724688652294E-4</v>
      </c>
      <c r="AL168">
        <f t="shared" si="55"/>
        <v>1.1470324332012265E-4</v>
      </c>
      <c r="AM168">
        <f t="shared" si="55"/>
        <v>3.2269670193515066E-4</v>
      </c>
      <c r="AN168">
        <f t="shared" si="55"/>
        <v>0</v>
      </c>
      <c r="AP168" t="str">
        <f t="shared" si="61"/>
        <v>2023-07</v>
      </c>
      <c r="AQ168">
        <f t="shared" ca="1" si="62"/>
        <v>1.6575948503284022E-4</v>
      </c>
      <c r="AR168">
        <f t="shared" ca="1" si="62"/>
        <v>2.8539311134312726E-4</v>
      </c>
      <c r="AS168">
        <f t="shared" ca="1" si="56"/>
        <v>1.3420690198632314E-4</v>
      </c>
      <c r="AT168">
        <f t="shared" ca="1" si="56"/>
        <v>3.0133146114485809E-4</v>
      </c>
      <c r="AU168" t="e">
        <f t="shared" ca="1" si="56"/>
        <v>#DIV/0!</v>
      </c>
      <c r="AW168" t="str">
        <f t="shared" si="63"/>
        <v>2023-07</v>
      </c>
      <c r="AX168">
        <f t="shared" ca="1" si="70"/>
        <v>8.3228636563843286E-3</v>
      </c>
      <c r="AY168">
        <f t="shared" ca="1" si="70"/>
        <v>1.5233249879294301E-2</v>
      </c>
      <c r="AZ168">
        <f t="shared" ca="1" si="70"/>
        <v>7.6915013439913266E-3</v>
      </c>
      <c r="BA168">
        <f t="shared" ca="1" si="70"/>
        <v>1.4341459274482377E-2</v>
      </c>
      <c r="BB168" t="e">
        <f t="shared" ca="1" si="70"/>
        <v>#DIV/0!</v>
      </c>
      <c r="BD168">
        <f t="shared" ca="1" si="65"/>
        <v>1.8302894902776801</v>
      </c>
      <c r="BE168">
        <f t="shared" ca="1" si="65"/>
        <v>0.92414121647797332</v>
      </c>
      <c r="BF168">
        <f t="shared" ca="1" si="65"/>
        <v>1.7231399992334711</v>
      </c>
      <c r="BG168">
        <f t="shared" ca="1" si="66"/>
        <v>1.8645851613464333</v>
      </c>
      <c r="BI168" t="str">
        <f t="shared" si="67"/>
        <v>2023-07</v>
      </c>
      <c r="BJ168">
        <f t="shared" ca="1" si="68"/>
        <v>0.9460578073159458</v>
      </c>
      <c r="BK168">
        <f t="shared" ca="1" si="68"/>
        <v>0.987191214593233</v>
      </c>
      <c r="BL168">
        <f t="shared" ca="1" si="68"/>
        <v>1.1851121146140831</v>
      </c>
      <c r="BM168">
        <f t="shared" ca="1" si="57"/>
        <v>1.2004889195680313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8"/>
        <v>2023-08</v>
      </c>
      <c r="N169">
        <f t="shared" si="53"/>
        <v>527</v>
      </c>
      <c r="O169">
        <f t="shared" si="53"/>
        <v>29</v>
      </c>
      <c r="P169">
        <f t="shared" si="53"/>
        <v>306</v>
      </c>
      <c r="Q169">
        <f t="shared" si="53"/>
        <v>1060</v>
      </c>
      <c r="R169">
        <f t="shared" si="53"/>
        <v>0</v>
      </c>
      <c r="U169" t="str">
        <f t="shared" si="59"/>
        <v>2023-08</v>
      </c>
      <c r="V169">
        <f t="shared" si="71"/>
        <v>63837</v>
      </c>
      <c r="W169">
        <f t="shared" si="71"/>
        <v>3962</v>
      </c>
      <c r="X169">
        <f t="shared" si="71"/>
        <v>49709</v>
      </c>
      <c r="Y169">
        <f t="shared" si="71"/>
        <v>59280</v>
      </c>
      <c r="Z169">
        <f t="shared" si="71"/>
        <v>15</v>
      </c>
      <c r="AC169">
        <f t="shared" si="72"/>
        <v>1.3741844202428056E-4</v>
      </c>
      <c r="AD169">
        <f t="shared" si="72"/>
        <v>3.1239227852464669E-4</v>
      </c>
      <c r="AE169">
        <f t="shared" si="72"/>
        <v>1.2187219589402217E-4</v>
      </c>
      <c r="AF169">
        <f t="shared" si="72"/>
        <v>3.2208898407057275E-4</v>
      </c>
      <c r="AG169">
        <f t="shared" si="72"/>
        <v>0</v>
      </c>
      <c r="AI169" t="str">
        <f t="shared" si="60"/>
        <v>2023-08</v>
      </c>
      <c r="AJ169">
        <f t="shared" si="55"/>
        <v>1.3743732866414304E-4</v>
      </c>
      <c r="AK169">
        <f t="shared" si="55"/>
        <v>3.124899004988176E-4</v>
      </c>
      <c r="AL169">
        <f t="shared" si="55"/>
        <v>1.2188705068743647E-4</v>
      </c>
      <c r="AM169">
        <f t="shared" si="55"/>
        <v>3.2219276159613073E-4</v>
      </c>
      <c r="AN169">
        <f t="shared" si="55"/>
        <v>0</v>
      </c>
      <c r="AP169" t="str">
        <f t="shared" si="61"/>
        <v>2023-08</v>
      </c>
      <c r="AQ169">
        <f t="shared" ca="1" si="62"/>
        <v>1.5755684670648297E-4</v>
      </c>
      <c r="AR169">
        <f t="shared" ca="1" si="62"/>
        <v>3.7771903056469595E-4</v>
      </c>
      <c r="AS169">
        <f t="shared" ca="1" si="56"/>
        <v>1.4306081827480499E-4</v>
      </c>
      <c r="AT169">
        <f t="shared" ca="1" si="56"/>
        <v>3.0044897656420942E-4</v>
      </c>
      <c r="AU169" t="e">
        <f t="shared" ca="1" si="56"/>
        <v>#DIV/0!</v>
      </c>
      <c r="AW169" t="str">
        <f t="shared" si="63"/>
        <v>2023-08</v>
      </c>
      <c r="AX169">
        <f t="shared" ca="1" si="70"/>
        <v>8.480420503090811E-3</v>
      </c>
      <c r="AY169">
        <f t="shared" ca="1" si="70"/>
        <v>1.5610968909858997E-2</v>
      </c>
      <c r="AZ169">
        <f t="shared" ca="1" si="70"/>
        <v>7.8345621622661309E-3</v>
      </c>
      <c r="BA169">
        <f t="shared" ca="1" si="70"/>
        <v>1.4641908251046587E-2</v>
      </c>
      <c r="BB169" t="e">
        <f t="shared" ca="1" si="70"/>
        <v>#DIV/0!</v>
      </c>
      <c r="BD169">
        <f t="shared" ca="1" si="65"/>
        <v>1.8408248628908619</v>
      </c>
      <c r="BE169">
        <f t="shared" ca="1" si="65"/>
        <v>0.92384123634089987</v>
      </c>
      <c r="BF169">
        <f t="shared" ca="1" si="65"/>
        <v>1.726554508200405</v>
      </c>
      <c r="BG169">
        <f t="shared" ca="1" si="66"/>
        <v>1.8688866011641223</v>
      </c>
      <c r="BI169" t="str">
        <f t="shared" si="67"/>
        <v>2023-08</v>
      </c>
      <c r="BJ169">
        <f t="shared" ca="1" si="68"/>
        <v>0.95150343303069063</v>
      </c>
      <c r="BK169">
        <f t="shared" ca="1" si="68"/>
        <v>0.98687076816081443</v>
      </c>
      <c r="BL169">
        <f t="shared" ca="1" si="68"/>
        <v>1.1874604879000445</v>
      </c>
      <c r="BM169">
        <f t="shared" ca="1" si="57"/>
        <v>1.2032583456829509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8"/>
        <v>2023-09</v>
      </c>
      <c r="N170">
        <f t="shared" si="53"/>
        <v>548</v>
      </c>
      <c r="O170">
        <f t="shared" si="53"/>
        <v>28</v>
      </c>
      <c r="P170">
        <f t="shared" si="53"/>
        <v>315</v>
      </c>
      <c r="Q170">
        <f t="shared" si="53"/>
        <v>1006</v>
      </c>
      <c r="R170">
        <f t="shared" si="53"/>
        <v>0</v>
      </c>
      <c r="U170" t="str">
        <f t="shared" si="59"/>
        <v>2023-09</v>
      </c>
      <c r="V170">
        <f t="shared" si="71"/>
        <v>64385</v>
      </c>
      <c r="W170">
        <f t="shared" si="71"/>
        <v>3990</v>
      </c>
      <c r="X170">
        <f t="shared" si="71"/>
        <v>50024</v>
      </c>
      <c r="Y170">
        <f t="shared" si="71"/>
        <v>60286</v>
      </c>
      <c r="Z170">
        <f t="shared" si="71"/>
        <v>15</v>
      </c>
      <c r="AC170">
        <f t="shared" si="72"/>
        <v>1.4291395823417809E-4</v>
      </c>
      <c r="AD170">
        <f t="shared" si="72"/>
        <v>3.0171438423326832E-4</v>
      </c>
      <c r="AE170">
        <f t="shared" si="72"/>
        <v>1.2547196378759627E-4</v>
      </c>
      <c r="AF170">
        <f t="shared" si="72"/>
        <v>3.0577916543564717E-4</v>
      </c>
      <c r="AG170">
        <f t="shared" si="72"/>
        <v>0</v>
      </c>
      <c r="AI170" t="str">
        <f t="shared" si="60"/>
        <v>2023-09</v>
      </c>
      <c r="AJ170">
        <f t="shared" si="55"/>
        <v>1.4293438579632465E-4</v>
      </c>
      <c r="AK170">
        <f t="shared" si="55"/>
        <v>3.0180544556762152E-4</v>
      </c>
      <c r="AL170">
        <f t="shared" si="55"/>
        <v>1.2548770914163514E-4</v>
      </c>
      <c r="AM170">
        <f t="shared" si="55"/>
        <v>3.0587269731777779E-4</v>
      </c>
      <c r="AN170">
        <f t="shared" si="55"/>
        <v>0</v>
      </c>
      <c r="AP170" t="str">
        <f t="shared" si="61"/>
        <v>2023-09</v>
      </c>
      <c r="AQ170">
        <f t="shared" ca="1" si="62"/>
        <v>1.6429815205149659E-4</v>
      </c>
      <c r="AR170">
        <f t="shared" ca="1" si="62"/>
        <v>3.6616288602173879E-4</v>
      </c>
      <c r="AS170">
        <f t="shared" ca="1" si="56"/>
        <v>1.477502792527741E-4</v>
      </c>
      <c r="AT170">
        <f t="shared" ca="1" si="56"/>
        <v>2.8483979307519856E-4</v>
      </c>
      <c r="AU170" t="e">
        <f t="shared" ca="1" si="56"/>
        <v>#DIV/0!</v>
      </c>
      <c r="AW170" t="str">
        <f t="shared" si="63"/>
        <v>2023-09</v>
      </c>
      <c r="AX170">
        <f t="shared" ca="1" si="70"/>
        <v>8.6447186551423076E-3</v>
      </c>
      <c r="AY170">
        <f t="shared" ca="1" si="70"/>
        <v>1.5977131795880735E-2</v>
      </c>
      <c r="AZ170">
        <f t="shared" ca="1" si="70"/>
        <v>7.9823124415189049E-3</v>
      </c>
      <c r="BA170">
        <f t="shared" ca="1" si="70"/>
        <v>1.4926748044121784E-2</v>
      </c>
      <c r="BB170" t="e">
        <f t="shared" ca="1" si="70"/>
        <v>#DIV/0!</v>
      </c>
      <c r="BD170">
        <f t="shared" ca="1" si="65"/>
        <v>1.8481956941856916</v>
      </c>
      <c r="BE170">
        <f t="shared" ca="1" si="65"/>
        <v>0.92337446248416999</v>
      </c>
      <c r="BF170">
        <f t="shared" ca="1" si="65"/>
        <v>1.7266898599693137</v>
      </c>
      <c r="BG170">
        <f t="shared" ca="1" si="66"/>
        <v>1.8699779235002565</v>
      </c>
      <c r="BI170" t="str">
        <f t="shared" si="67"/>
        <v>2023-09</v>
      </c>
      <c r="BJ170">
        <f t="shared" ca="1" si="68"/>
        <v>0.95531333989510936</v>
      </c>
      <c r="BK170">
        <f t="shared" ca="1" si="68"/>
        <v>0.98637214842353904</v>
      </c>
      <c r="BL170">
        <f t="shared" ca="1" si="68"/>
        <v>1.1875535778527702</v>
      </c>
      <c r="BM170">
        <f t="shared" ca="1" si="57"/>
        <v>1.2039609793836612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8"/>
        <v>2023-10</v>
      </c>
      <c r="N171">
        <f t="shared" si="53"/>
        <v>521</v>
      </c>
      <c r="O171">
        <f t="shared" si="53"/>
        <v>24</v>
      </c>
      <c r="P171">
        <f t="shared" si="53"/>
        <v>315</v>
      </c>
      <c r="Q171">
        <f t="shared" si="53"/>
        <v>1069</v>
      </c>
      <c r="R171">
        <f t="shared" si="53"/>
        <v>0</v>
      </c>
      <c r="U171" t="str">
        <f t="shared" si="59"/>
        <v>2023-10</v>
      </c>
      <c r="V171">
        <f t="shared" si="71"/>
        <v>64906</v>
      </c>
      <c r="W171">
        <f t="shared" si="71"/>
        <v>4014</v>
      </c>
      <c r="X171">
        <f t="shared" si="71"/>
        <v>50339</v>
      </c>
      <c r="Y171">
        <f t="shared" si="71"/>
        <v>61355</v>
      </c>
      <c r="Z171">
        <f t="shared" si="71"/>
        <v>15</v>
      </c>
      <c r="AC171">
        <f t="shared" si="72"/>
        <v>1.3589199794362283E-4</v>
      </c>
      <c r="AD171">
        <f t="shared" si="72"/>
        <v>2.5869037995149556E-4</v>
      </c>
      <c r="AE171">
        <f t="shared" si="72"/>
        <v>1.2548770897687281E-4</v>
      </c>
      <c r="AF171">
        <f t="shared" si="72"/>
        <v>3.2502774441691117E-4</v>
      </c>
      <c r="AG171">
        <f t="shared" si="72"/>
        <v>0</v>
      </c>
      <c r="AI171" t="str">
        <f t="shared" si="60"/>
        <v>2023-10</v>
      </c>
      <c r="AJ171">
        <f t="shared" si="55"/>
        <v>1.3591046729771728E-4</v>
      </c>
      <c r="AK171">
        <f t="shared" si="55"/>
        <v>2.5875731942415502E-4</v>
      </c>
      <c r="AL171">
        <f t="shared" si="55"/>
        <v>1.2550345828297522E-4</v>
      </c>
      <c r="AM171">
        <f t="shared" si="55"/>
        <v>3.251334246638326E-4</v>
      </c>
      <c r="AN171">
        <f t="shared" si="55"/>
        <v>0</v>
      </c>
      <c r="AP171" t="str">
        <f t="shared" si="61"/>
        <v>2023-10</v>
      </c>
      <c r="AQ171">
        <f t="shared" ca="1" si="62"/>
        <v>1.5664345315457613E-4</v>
      </c>
      <c r="AR171">
        <f t="shared" ca="1" si="62"/>
        <v>3.1510425267973952E-4</v>
      </c>
      <c r="AS171">
        <f t="shared" ca="1" si="56"/>
        <v>1.4823364760679103E-4</v>
      </c>
      <c r="AT171">
        <f t="shared" ca="1" si="56"/>
        <v>3.0236155225476645E-4</v>
      </c>
      <c r="AU171" t="e">
        <f t="shared" ca="1" si="56"/>
        <v>#DIV/0!</v>
      </c>
      <c r="AW171" t="str">
        <f t="shared" si="63"/>
        <v>2023-10</v>
      </c>
      <c r="AX171">
        <f t="shared" ca="1" si="70"/>
        <v>8.8013621082968837E-3</v>
      </c>
      <c r="AY171">
        <f t="shared" ca="1" si="70"/>
        <v>1.6292236048560473E-2</v>
      </c>
      <c r="AZ171">
        <f t="shared" ca="1" si="70"/>
        <v>8.1305460891256953E-3</v>
      </c>
      <c r="BA171">
        <f t="shared" ca="1" si="70"/>
        <v>1.5229109596376552E-2</v>
      </c>
      <c r="BB171" t="e">
        <f t="shared" ca="1" si="70"/>
        <v>#DIV/0!</v>
      </c>
      <c r="BD171">
        <f t="shared" ca="1" si="65"/>
        <v>1.8511039368783702</v>
      </c>
      <c r="BE171">
        <f t="shared" ca="1" si="65"/>
        <v>0.92378270420906528</v>
      </c>
      <c r="BF171">
        <f t="shared" ca="1" si="65"/>
        <v>1.7303128094252989</v>
      </c>
      <c r="BG171">
        <f t="shared" ca="1" si="66"/>
        <v>1.8730733986915002</v>
      </c>
      <c r="BI171" t="str">
        <f t="shared" si="67"/>
        <v>2023-10</v>
      </c>
      <c r="BJ171">
        <f t="shared" ca="1" si="68"/>
        <v>0.95681658062265162</v>
      </c>
      <c r="BK171">
        <f t="shared" ca="1" si="68"/>
        <v>0.98680824264492106</v>
      </c>
      <c r="BL171">
        <f t="shared" ca="1" si="68"/>
        <v>1.1900453088164948</v>
      </c>
      <c r="BM171">
        <f t="shared" ca="1" si="57"/>
        <v>1.2059539608494165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8"/>
        <v>2023-11</v>
      </c>
      <c r="N172">
        <f t="shared" si="53"/>
        <v>519</v>
      </c>
      <c r="O172">
        <f t="shared" si="53"/>
        <v>25</v>
      </c>
      <c r="P172">
        <f t="shared" si="53"/>
        <v>294</v>
      </c>
      <c r="Q172">
        <f t="shared" si="53"/>
        <v>991</v>
      </c>
      <c r="R172">
        <f t="shared" si="53"/>
        <v>0</v>
      </c>
      <c r="U172" t="str">
        <f t="shared" si="59"/>
        <v>2023-11</v>
      </c>
      <c r="V172">
        <f t="shared" si="71"/>
        <v>65425</v>
      </c>
      <c r="W172">
        <f t="shared" si="71"/>
        <v>4039</v>
      </c>
      <c r="X172">
        <f t="shared" si="71"/>
        <v>50633</v>
      </c>
      <c r="Y172">
        <f t="shared" si="71"/>
        <v>62346</v>
      </c>
      <c r="Z172">
        <f t="shared" si="71"/>
        <v>15</v>
      </c>
      <c r="AC172">
        <f t="shared" si="72"/>
        <v>1.3538873784827384E-4</v>
      </c>
      <c r="AD172">
        <f t="shared" si="72"/>
        <v>2.6953887289624909E-4</v>
      </c>
      <c r="AE172">
        <f t="shared" si="72"/>
        <v>1.1713656091041403E-4</v>
      </c>
      <c r="AF172">
        <f t="shared" si="72"/>
        <v>3.0140993545690978E-4</v>
      </c>
      <c r="AG172">
        <f t="shared" si="72"/>
        <v>0</v>
      </c>
      <c r="AI172" t="str">
        <f t="shared" si="60"/>
        <v>2023-11</v>
      </c>
      <c r="AJ172">
        <f t="shared" si="55"/>
        <v>1.3540707064752547E-4</v>
      </c>
      <c r="AK172">
        <f t="shared" si="55"/>
        <v>2.696115453210895E-4</v>
      </c>
      <c r="AL172">
        <f t="shared" si="55"/>
        <v>1.1715028362565659E-4</v>
      </c>
      <c r="AM172">
        <f t="shared" si="55"/>
        <v>3.0150081308073844E-4</v>
      </c>
      <c r="AN172">
        <f t="shared" si="55"/>
        <v>0</v>
      </c>
      <c r="AP172" t="str">
        <f t="shared" si="61"/>
        <v>2023-11</v>
      </c>
      <c r="AQ172">
        <f t="shared" ca="1" si="62"/>
        <v>1.5648188512218579E-4</v>
      </c>
      <c r="AR172">
        <f t="shared" ca="1" si="62"/>
        <v>3.2954481043224359E-4</v>
      </c>
      <c r="AS172">
        <f t="shared" ca="1" si="56"/>
        <v>1.3880286482506054E-4</v>
      </c>
      <c r="AT172">
        <f t="shared" ca="1" si="56"/>
        <v>2.8000025986129847E-4</v>
      </c>
      <c r="AU172" t="e">
        <f t="shared" ca="1" si="56"/>
        <v>#DIV/0!</v>
      </c>
      <c r="AW172" t="str">
        <f t="shared" si="63"/>
        <v>2023-11</v>
      </c>
      <c r="AX172">
        <f t="shared" ca="1" si="70"/>
        <v>8.9578439934190693E-3</v>
      </c>
      <c r="AY172">
        <f t="shared" ca="1" si="70"/>
        <v>1.6621780858992716E-2</v>
      </c>
      <c r="AZ172">
        <f t="shared" ca="1" si="70"/>
        <v>8.2693489539507562E-3</v>
      </c>
      <c r="BA172">
        <f t="shared" ca="1" si="70"/>
        <v>1.550910985623785E-2</v>
      </c>
      <c r="BB172" t="e">
        <f t="shared" ca="1" si="70"/>
        <v>#DIV/0!</v>
      </c>
      <c r="BD172">
        <f t="shared" ca="1" si="65"/>
        <v>1.8555559653867606</v>
      </c>
      <c r="BE172">
        <f t="shared" ca="1" si="65"/>
        <v>0.92314054140995094</v>
      </c>
      <c r="BF172">
        <f t="shared" ca="1" si="65"/>
        <v>1.7313440452447826</v>
      </c>
      <c r="BG172">
        <f t="shared" ca="1" si="66"/>
        <v>1.8754934569339019</v>
      </c>
      <c r="BI172" t="str">
        <f t="shared" si="67"/>
        <v>2023-11</v>
      </c>
      <c r="BJ172">
        <f t="shared" ca="1" si="68"/>
        <v>0.95911778835570649</v>
      </c>
      <c r="BK172">
        <f t="shared" ca="1" si="68"/>
        <v>0.98612226796667846</v>
      </c>
      <c r="BL172">
        <f t="shared" ca="1" si="68"/>
        <v>1.1907545547647276</v>
      </c>
      <c r="BM172">
        <f t="shared" ca="1" si="57"/>
        <v>1.2075120838919782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8"/>
        <v>2023-12</v>
      </c>
      <c r="N173">
        <f t="shared" si="53"/>
        <v>535</v>
      </c>
      <c r="O173">
        <f t="shared" si="53"/>
        <v>13</v>
      </c>
      <c r="P173">
        <f t="shared" si="53"/>
        <v>298</v>
      </c>
      <c r="Q173">
        <f t="shared" si="53"/>
        <v>1018</v>
      </c>
      <c r="R173">
        <f t="shared" si="53"/>
        <v>0</v>
      </c>
      <c r="U173" t="str">
        <f t="shared" si="59"/>
        <v>2023-12</v>
      </c>
      <c r="V173">
        <f t="shared" si="71"/>
        <v>65960</v>
      </c>
      <c r="W173">
        <f t="shared" si="71"/>
        <v>4052</v>
      </c>
      <c r="X173">
        <f t="shared" si="71"/>
        <v>50931</v>
      </c>
      <c r="Y173">
        <f t="shared" si="71"/>
        <v>63364</v>
      </c>
      <c r="Z173">
        <f t="shared" si="71"/>
        <v>15</v>
      </c>
      <c r="AC173">
        <f t="shared" si="72"/>
        <v>1.3958146952936521E-4</v>
      </c>
      <c r="AD173">
        <f t="shared" si="72"/>
        <v>1.4019800271768436E-4</v>
      </c>
      <c r="AE173">
        <f t="shared" si="72"/>
        <v>1.1874416489978271E-4</v>
      </c>
      <c r="AF173">
        <f t="shared" si="72"/>
        <v>3.0971526275597904E-4</v>
      </c>
      <c r="AG173">
        <f t="shared" si="72"/>
        <v>0</v>
      </c>
      <c r="AI173" t="str">
        <f t="shared" si="60"/>
        <v>2023-12</v>
      </c>
      <c r="AJ173">
        <f t="shared" ref="AJ173:AN204" si="73">-LN((1-1.5*AC173)/(1-0.5*AC173))</f>
        <v>1.3960095546255939E-4</v>
      </c>
      <c r="AK173">
        <f t="shared" si="73"/>
        <v>1.4021766118345506E-4</v>
      </c>
      <c r="AL173">
        <f t="shared" si="73"/>
        <v>1.187582668905545E-4</v>
      </c>
      <c r="AM173">
        <f t="shared" si="73"/>
        <v>3.098112184961416E-4</v>
      </c>
      <c r="AN173">
        <f t="shared" si="73"/>
        <v>0</v>
      </c>
      <c r="AP173" t="str">
        <f t="shared" si="61"/>
        <v>2023-12</v>
      </c>
      <c r="AQ173">
        <f t="shared" ca="1" si="62"/>
        <v>1.6176125255823229E-4</v>
      </c>
      <c r="AR173">
        <f t="shared" ca="1" si="62"/>
        <v>1.7202559961680125E-4</v>
      </c>
      <c r="AS173">
        <f t="shared" ca="1" si="56"/>
        <v>1.411506620790446E-4</v>
      </c>
      <c r="AT173">
        <f t="shared" ca="1" si="56"/>
        <v>2.8732412021975639E-4</v>
      </c>
      <c r="AU173" t="e">
        <f t="shared" ca="1" si="56"/>
        <v>#DIV/0!</v>
      </c>
      <c r="AW173" t="str">
        <f t="shared" si="63"/>
        <v>2023-12</v>
      </c>
      <c r="AX173">
        <f t="shared" ca="1" si="70"/>
        <v>9.1196052459773021E-3</v>
      </c>
      <c r="AY173">
        <f t="shared" ca="1" si="70"/>
        <v>1.6793806458609516E-2</v>
      </c>
      <c r="AZ173">
        <f t="shared" ca="1" si="70"/>
        <v>8.4104996160298002E-3</v>
      </c>
      <c r="BA173">
        <f t="shared" ca="1" si="70"/>
        <v>1.5796433976457608E-2</v>
      </c>
      <c r="BB173" t="e">
        <f t="shared" ca="1" si="70"/>
        <v>#DIV/0!</v>
      </c>
      <c r="BD173">
        <f t="shared" ca="1" si="65"/>
        <v>1.8415058553129082</v>
      </c>
      <c r="BE173">
        <f t="shared" ca="1" si="65"/>
        <v>0.92224382406680472</v>
      </c>
      <c r="BF173">
        <f t="shared" ca="1" si="65"/>
        <v>1.7321401036986206</v>
      </c>
      <c r="BG173">
        <f t="shared" ca="1" si="66"/>
        <v>1.8781802149245397</v>
      </c>
      <c r="BI173" t="str">
        <f t="shared" si="67"/>
        <v>2023-12</v>
      </c>
      <c r="BJ173">
        <f t="shared" ca="1" si="68"/>
        <v>0.95185543100752557</v>
      </c>
      <c r="BK173">
        <f t="shared" ca="1" si="68"/>
        <v>0.98516437163293291</v>
      </c>
      <c r="BL173">
        <f t="shared" ca="1" si="68"/>
        <v>1.1913020543979576</v>
      </c>
      <c r="BM173">
        <f t="shared" ca="1" si="57"/>
        <v>1.2092419181007801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8"/>
        <v>2023-13</v>
      </c>
      <c r="N174">
        <f t="shared" si="53"/>
        <v>549</v>
      </c>
      <c r="O174">
        <f t="shared" si="53"/>
        <v>19</v>
      </c>
      <c r="P174">
        <f t="shared" si="53"/>
        <v>271</v>
      </c>
      <c r="Q174">
        <f t="shared" si="53"/>
        <v>1008</v>
      </c>
      <c r="R174">
        <f t="shared" si="53"/>
        <v>0</v>
      </c>
      <c r="U174" t="str">
        <f t="shared" si="59"/>
        <v>2023-13</v>
      </c>
      <c r="V174">
        <f t="shared" si="71"/>
        <v>66509</v>
      </c>
      <c r="W174">
        <f t="shared" si="71"/>
        <v>4071</v>
      </c>
      <c r="X174">
        <f t="shared" si="71"/>
        <v>51202</v>
      </c>
      <c r="Y174">
        <f t="shared" si="71"/>
        <v>64372</v>
      </c>
      <c r="Z174">
        <f t="shared" si="71"/>
        <v>15</v>
      </c>
      <c r="AC174">
        <f t="shared" si="72"/>
        <v>1.432540643448201E-4</v>
      </c>
      <c r="AD174">
        <f t="shared" si="72"/>
        <v>2.0493350447078619E-4</v>
      </c>
      <c r="AE174">
        <f t="shared" si="72"/>
        <v>1.0799828956214465E-4</v>
      </c>
      <c r="AF174">
        <f t="shared" si="72"/>
        <v>3.0676788383722801E-4</v>
      </c>
      <c r="AG174">
        <f t="shared" si="72"/>
        <v>0</v>
      </c>
      <c r="AI174" t="str">
        <f t="shared" si="60"/>
        <v>2023-13</v>
      </c>
      <c r="AJ174">
        <f t="shared" si="73"/>
        <v>1.4327458925704885E-4</v>
      </c>
      <c r="AK174">
        <f t="shared" si="73"/>
        <v>2.049755115383034E-4</v>
      </c>
      <c r="AL174">
        <f t="shared" si="73"/>
        <v>1.0800995455745514E-4</v>
      </c>
      <c r="AM174">
        <f t="shared" si="73"/>
        <v>3.0686202165746009E-4</v>
      </c>
      <c r="AN174">
        <f t="shared" si="73"/>
        <v>0</v>
      </c>
      <c r="AP174" t="str">
        <f t="shared" si="61"/>
        <v>2023-13</v>
      </c>
      <c r="AQ174">
        <f t="shared" ca="1" si="62"/>
        <v>1.6646336377719128E-4</v>
      </c>
      <c r="AR174">
        <f t="shared" ca="1" si="62"/>
        <v>2.5241008936250563E-4</v>
      </c>
      <c r="AS174">
        <f t="shared" ca="1" si="56"/>
        <v>1.2877952976685916E-4</v>
      </c>
      <c r="AT174">
        <f t="shared" ca="1" si="56"/>
        <v>2.841993541654518E-4</v>
      </c>
      <c r="AU174" t="e">
        <f t="shared" ca="1" si="56"/>
        <v>#DIV/0!</v>
      </c>
      <c r="AW174" t="str">
        <f t="shared" si="63"/>
        <v>2023-13</v>
      </c>
      <c r="AX174">
        <f t="shared" ca="1" si="70"/>
        <v>9.2860686097544932E-3</v>
      </c>
      <c r="AY174">
        <f t="shared" ca="1" si="70"/>
        <v>1.7046216547972021E-2</v>
      </c>
      <c r="AZ174">
        <f t="shared" ca="1" si="70"/>
        <v>8.5392791457966598E-3</v>
      </c>
      <c r="BA174">
        <f t="shared" ca="1" si="70"/>
        <v>1.6080633330623061E-2</v>
      </c>
      <c r="BB174" t="e">
        <f t="shared" ca="1" si="70"/>
        <v>#DIV/0!</v>
      </c>
      <c r="BD174">
        <f t="shared" ca="1" si="65"/>
        <v>1.8356763517842125</v>
      </c>
      <c r="BE174">
        <f t="shared" ca="1" si="65"/>
        <v>0.91957958794603634</v>
      </c>
      <c r="BF174">
        <f t="shared" ca="1" si="65"/>
        <v>1.7316944345781873</v>
      </c>
      <c r="BG174">
        <f t="shared" ca="1" si="66"/>
        <v>1.8831370957744749</v>
      </c>
      <c r="BI174" t="str">
        <f t="shared" si="67"/>
        <v>2023-13</v>
      </c>
      <c r="BJ174">
        <f t="shared" ca="1" si="68"/>
        <v>0.94884222060808121</v>
      </c>
      <c r="BK174">
        <f t="shared" ca="1" si="68"/>
        <v>0.98231836666623729</v>
      </c>
      <c r="BL174">
        <f t="shared" ca="1" si="68"/>
        <v>1.1909955396203018</v>
      </c>
      <c r="BM174">
        <f t="shared" ca="1" si="57"/>
        <v>1.2124333414046473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8"/>
        <v>2023-14</v>
      </c>
      <c r="N175">
        <f t="shared" si="53"/>
        <v>509</v>
      </c>
      <c r="O175">
        <f t="shared" si="53"/>
        <v>18</v>
      </c>
      <c r="P175">
        <f t="shared" si="53"/>
        <v>295</v>
      </c>
      <c r="Q175">
        <f t="shared" si="53"/>
        <v>947</v>
      </c>
      <c r="R175">
        <f t="shared" si="53"/>
        <v>0</v>
      </c>
      <c r="U175" t="str">
        <f t="shared" si="59"/>
        <v>2023-14</v>
      </c>
      <c r="V175">
        <f t="shared" si="71"/>
        <v>67018</v>
      </c>
      <c r="W175">
        <f t="shared" si="71"/>
        <v>4089</v>
      </c>
      <c r="X175">
        <f t="shared" si="71"/>
        <v>51497</v>
      </c>
      <c r="Y175">
        <f t="shared" si="71"/>
        <v>65319</v>
      </c>
      <c r="Z175">
        <f t="shared" si="71"/>
        <v>15</v>
      </c>
      <c r="AC175">
        <f t="shared" si="72"/>
        <v>1.3283563899292317E-4</v>
      </c>
      <c r="AD175">
        <f t="shared" si="72"/>
        <v>1.9418732604052042E-4</v>
      </c>
      <c r="AE175">
        <f t="shared" si="72"/>
        <v>1.1757541167336514E-4</v>
      </c>
      <c r="AF175">
        <f t="shared" si="72"/>
        <v>2.8829199625920586E-4</v>
      </c>
      <c r="AG175">
        <f t="shared" si="72"/>
        <v>0</v>
      </c>
      <c r="AI175" t="str">
        <f t="shared" si="60"/>
        <v>2023-14</v>
      </c>
      <c r="AJ175">
        <f t="shared" si="73"/>
        <v>1.3285328683949933E-4</v>
      </c>
      <c r="AK175">
        <f t="shared" si="73"/>
        <v>1.942250426926211E-4</v>
      </c>
      <c r="AL175">
        <f t="shared" si="73"/>
        <v>1.1758923741184035E-4</v>
      </c>
      <c r="AM175">
        <f t="shared" si="73"/>
        <v>2.8837513450025171E-4</v>
      </c>
      <c r="AN175">
        <f t="shared" si="73"/>
        <v>0</v>
      </c>
      <c r="AP175" t="str">
        <f t="shared" si="61"/>
        <v>2023-14</v>
      </c>
      <c r="AQ175">
        <f t="shared" ca="1" si="62"/>
        <v>1.5476942943019395E-4</v>
      </c>
      <c r="AR175">
        <f t="shared" ca="1" si="62"/>
        <v>2.400625016312729E-4</v>
      </c>
      <c r="AS175">
        <f t="shared" ca="1" si="56"/>
        <v>1.4064186233294664E-4</v>
      </c>
      <c r="AT175">
        <f t="shared" ca="1" si="56"/>
        <v>2.6671212147137322E-4</v>
      </c>
      <c r="AU175" t="e">
        <f t="shared" ca="1" si="56"/>
        <v>#DIV/0!</v>
      </c>
      <c r="AW175" t="str">
        <f t="shared" si="63"/>
        <v>2023-14</v>
      </c>
      <c r="AX175">
        <f t="shared" ref="AX175:BB190" ca="1" si="74">IF(ROW()&gt;=$B$2, AQ175+AX174,0)</f>
        <v>9.4408380391846868E-3</v>
      </c>
      <c r="AY175">
        <f t="shared" ca="1" si="74"/>
        <v>1.7286279049603295E-2</v>
      </c>
      <c r="AZ175">
        <f t="shared" ca="1" si="74"/>
        <v>8.6799210081296065E-3</v>
      </c>
      <c r="BA175">
        <f t="shared" ca="1" si="74"/>
        <v>1.6347345452094434E-2</v>
      </c>
      <c r="BB175" t="e">
        <f t="shared" ca="1" si="74"/>
        <v>#DIV/0!</v>
      </c>
      <c r="BD175">
        <f t="shared" ca="1" si="65"/>
        <v>1.8310110795096473</v>
      </c>
      <c r="BE175">
        <f t="shared" ca="1" si="65"/>
        <v>0.91940153745919007</v>
      </c>
      <c r="BF175">
        <f t="shared" ca="1" si="65"/>
        <v>1.7315566037934271</v>
      </c>
      <c r="BG175">
        <f t="shared" ca="1" si="66"/>
        <v>1.8833518688457562</v>
      </c>
      <c r="BI175" t="str">
        <f t="shared" si="67"/>
        <v>2023-14</v>
      </c>
      <c r="BJ175">
        <f t="shared" ca="1" si="68"/>
        <v>0.94643078936616465</v>
      </c>
      <c r="BK175">
        <f t="shared" ca="1" si="68"/>
        <v>0.98212816859560192</v>
      </c>
      <c r="BL175">
        <f t="shared" ca="1" si="68"/>
        <v>1.1909007446919393</v>
      </c>
      <c r="BM175">
        <f t="shared" ca="1" si="57"/>
        <v>1.2125716202548924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8"/>
        <v>2023-15</v>
      </c>
      <c r="N176">
        <f t="shared" si="53"/>
        <v>505</v>
      </c>
      <c r="O176">
        <f t="shared" si="53"/>
        <v>18</v>
      </c>
      <c r="P176">
        <f t="shared" si="53"/>
        <v>302</v>
      </c>
      <c r="Q176">
        <f t="shared" si="53"/>
        <v>1018</v>
      </c>
      <c r="R176">
        <f t="shared" si="53"/>
        <v>0</v>
      </c>
      <c r="U176" t="str">
        <f t="shared" si="59"/>
        <v>2023-15</v>
      </c>
      <c r="V176">
        <f t="shared" si="71"/>
        <v>67523</v>
      </c>
      <c r="W176">
        <f t="shared" si="71"/>
        <v>4107</v>
      </c>
      <c r="X176">
        <f t="shared" si="71"/>
        <v>51799</v>
      </c>
      <c r="Y176">
        <f t="shared" si="71"/>
        <v>66337</v>
      </c>
      <c r="Z176">
        <f t="shared" si="71"/>
        <v>15</v>
      </c>
      <c r="AC176">
        <f t="shared" si="72"/>
        <v>1.3180925295735592E-4</v>
      </c>
      <c r="AD176">
        <f t="shared" si="72"/>
        <v>1.9422504208209244E-4</v>
      </c>
      <c r="AE176">
        <f t="shared" si="72"/>
        <v>1.2037949036425957E-4</v>
      </c>
      <c r="AF176">
        <f t="shared" si="72"/>
        <v>3.0999565457957677E-4</v>
      </c>
      <c r="AG176">
        <f t="shared" si="72"/>
        <v>0</v>
      </c>
      <c r="AI176" t="str">
        <f t="shared" si="60"/>
        <v>2023-15</v>
      </c>
      <c r="AJ176">
        <f t="shared" si="73"/>
        <v>1.3182662911769279E-4</v>
      </c>
      <c r="AK176">
        <f t="shared" si="73"/>
        <v>1.9426277338829693E-4</v>
      </c>
      <c r="AL176">
        <f t="shared" si="73"/>
        <v>1.2039398347602901E-4</v>
      </c>
      <c r="AM176">
        <f t="shared" si="73"/>
        <v>3.1009178416921879E-4</v>
      </c>
      <c r="AN176">
        <f t="shared" si="73"/>
        <v>0</v>
      </c>
      <c r="AP176" t="str">
        <f t="shared" si="61"/>
        <v>2023-15</v>
      </c>
      <c r="AQ176">
        <f t="shared" ca="1" si="62"/>
        <v>1.5398535157530244E-4</v>
      </c>
      <c r="AR176">
        <f t="shared" ca="1" si="62"/>
        <v>2.4100333741400925E-4</v>
      </c>
      <c r="AS176">
        <f t="shared" ca="1" si="56"/>
        <v>1.444494198435586E-4</v>
      </c>
      <c r="AT176">
        <f t="shared" ca="1" si="56"/>
        <v>2.8640474088255564E-4</v>
      </c>
      <c r="AU176" t="e">
        <f t="shared" ca="1" si="56"/>
        <v>#DIV/0!</v>
      </c>
      <c r="AW176" t="str">
        <f t="shared" si="63"/>
        <v>2023-15</v>
      </c>
      <c r="AX176">
        <f t="shared" ca="1" si="74"/>
        <v>9.5948233907599892E-3</v>
      </c>
      <c r="AY176">
        <f t="shared" ca="1" si="74"/>
        <v>1.7527282387017305E-2</v>
      </c>
      <c r="AZ176">
        <f t="shared" ca="1" si="74"/>
        <v>8.8243704279731654E-3</v>
      </c>
      <c r="BA176">
        <f t="shared" ca="1" si="74"/>
        <v>1.6633750192976991E-2</v>
      </c>
      <c r="BB176" t="e">
        <f t="shared" ca="1" si="74"/>
        <v>#DIV/0!</v>
      </c>
      <c r="BD176">
        <f t="shared" ca="1" si="65"/>
        <v>1.8267436171776164</v>
      </c>
      <c r="BE176">
        <f t="shared" ca="1" si="65"/>
        <v>0.91970118350184682</v>
      </c>
      <c r="BF176">
        <f t="shared" ca="1" si="65"/>
        <v>1.7336171303575667</v>
      </c>
      <c r="BG176">
        <f t="shared" ca="1" si="66"/>
        <v>1.8849786881394022</v>
      </c>
      <c r="BI176" t="str">
        <f t="shared" si="67"/>
        <v>2023-15</v>
      </c>
      <c r="BJ176">
        <f t="shared" ca="1" si="68"/>
        <v>0.94422498199083404</v>
      </c>
      <c r="BK176">
        <f t="shared" ca="1" si="68"/>
        <v>0.98244825813984471</v>
      </c>
      <c r="BL176">
        <f t="shared" ca="1" si="68"/>
        <v>1.1923178988377034</v>
      </c>
      <c r="BM176">
        <f t="shared" ca="1" si="57"/>
        <v>1.2136190267111098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8"/>
        <v>2023-16</v>
      </c>
      <c r="N177">
        <f t="shared" si="53"/>
        <v>470</v>
      </c>
      <c r="O177">
        <f t="shared" si="53"/>
        <v>15</v>
      </c>
      <c r="P177">
        <f t="shared" si="53"/>
        <v>302</v>
      </c>
      <c r="Q177">
        <f t="shared" si="53"/>
        <v>991</v>
      </c>
      <c r="R177">
        <f t="shared" si="53"/>
        <v>1</v>
      </c>
      <c r="U177" t="str">
        <f t="shared" si="59"/>
        <v>2023-16</v>
      </c>
      <c r="V177">
        <f t="shared" ref="V177:Z192" si="75">N177+V176</f>
        <v>67993</v>
      </c>
      <c r="W177">
        <f t="shared" si="75"/>
        <v>4122</v>
      </c>
      <c r="X177">
        <f t="shared" si="75"/>
        <v>52101</v>
      </c>
      <c r="Y177">
        <f t="shared" si="75"/>
        <v>67328</v>
      </c>
      <c r="Z177">
        <f t="shared" si="75"/>
        <v>16</v>
      </c>
      <c r="AC177">
        <f t="shared" si="72"/>
        <v>1.2269012989230156E-4</v>
      </c>
      <c r="AD177">
        <f t="shared" si="72"/>
        <v>1.6188564398109175E-4</v>
      </c>
      <c r="AE177">
        <f t="shared" si="72"/>
        <v>1.2039398333061584E-4</v>
      </c>
      <c r="AF177">
        <f t="shared" si="72"/>
        <v>3.0186734346685656E-4</v>
      </c>
      <c r="AG177">
        <f t="shared" si="72"/>
        <v>2.6666666666666666E-3</v>
      </c>
      <c r="AI177" t="str">
        <f t="shared" si="60"/>
        <v>2023-16</v>
      </c>
      <c r="AJ177">
        <f t="shared" si="73"/>
        <v>1.2270518476134671E-4</v>
      </c>
      <c r="AK177">
        <f t="shared" si="73"/>
        <v>1.6191185553976074E-4</v>
      </c>
      <c r="AL177">
        <f t="shared" si="73"/>
        <v>1.2040847993263526E-4</v>
      </c>
      <c r="AM177">
        <f t="shared" si="73"/>
        <v>3.0195849716984626E-4</v>
      </c>
      <c r="AN177">
        <f t="shared" si="73"/>
        <v>2.6737983844022043E-3</v>
      </c>
      <c r="AP177" t="str">
        <f t="shared" si="61"/>
        <v>2023-16</v>
      </c>
      <c r="AQ177">
        <f t="shared" ca="1" si="62"/>
        <v>1.4371515228401235E-4</v>
      </c>
      <c r="AR177">
        <f t="shared" ca="1" si="62"/>
        <v>2.01616695420989E-4</v>
      </c>
      <c r="AS177">
        <f t="shared" ca="1" si="56"/>
        <v>1.4492125108043219E-4</v>
      </c>
      <c r="AT177">
        <f t="shared" ca="1" si="56"/>
        <v>2.785109002187653E-4</v>
      </c>
      <c r="AU177" t="e">
        <f t="shared" ca="1" si="56"/>
        <v>#DIV/0!</v>
      </c>
      <c r="AW177" t="str">
        <f t="shared" si="63"/>
        <v>2023-16</v>
      </c>
      <c r="AX177">
        <f t="shared" ca="1" si="74"/>
        <v>9.7385385430440018E-3</v>
      </c>
      <c r="AY177">
        <f t="shared" ca="1" si="74"/>
        <v>1.7728899082438295E-2</v>
      </c>
      <c r="AZ177">
        <f t="shared" ca="1" si="74"/>
        <v>8.9692916790535971E-3</v>
      </c>
      <c r="BA177">
        <f t="shared" ca="1" si="74"/>
        <v>1.6912261093195758E-2</v>
      </c>
      <c r="BB177" t="e">
        <f t="shared" ca="1" si="74"/>
        <v>#DIV/0!</v>
      </c>
      <c r="BD177">
        <f t="shared" ca="1" si="65"/>
        <v>1.8204886702534653</v>
      </c>
      <c r="BE177">
        <f t="shared" ca="1" si="65"/>
        <v>0.92101003034589224</v>
      </c>
      <c r="BF177">
        <f t="shared" ca="1" si="65"/>
        <v>1.736632351809684</v>
      </c>
      <c r="BG177">
        <f t="shared" ca="1" si="66"/>
        <v>1.8855737663980474</v>
      </c>
      <c r="BI177" t="str">
        <f t="shared" si="67"/>
        <v>2023-16</v>
      </c>
      <c r="BJ177">
        <f t="shared" ca="1" si="68"/>
        <v>0.94099186427728465</v>
      </c>
      <c r="BK177">
        <f t="shared" ca="1" si="68"/>
        <v>0.98384640171644444</v>
      </c>
      <c r="BL177">
        <f t="shared" ca="1" si="68"/>
        <v>1.1943916569030599</v>
      </c>
      <c r="BM177">
        <f t="shared" ca="1" si="57"/>
        <v>1.2140021601128921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8"/>
        <v>2023-17</v>
      </c>
      <c r="N178">
        <f t="shared" si="53"/>
        <v>460</v>
      </c>
      <c r="O178">
        <f t="shared" si="53"/>
        <v>19</v>
      </c>
      <c r="P178">
        <f t="shared" si="53"/>
        <v>265</v>
      </c>
      <c r="Q178">
        <f t="shared" si="53"/>
        <v>956</v>
      </c>
      <c r="R178">
        <f t="shared" si="53"/>
        <v>0</v>
      </c>
      <c r="U178" t="str">
        <f t="shared" si="59"/>
        <v>2023-17</v>
      </c>
      <c r="V178">
        <f t="shared" si="75"/>
        <v>68453</v>
      </c>
      <c r="W178">
        <f t="shared" si="75"/>
        <v>4141</v>
      </c>
      <c r="X178">
        <f t="shared" si="75"/>
        <v>52366</v>
      </c>
      <c r="Y178">
        <f t="shared" si="75"/>
        <v>68284</v>
      </c>
      <c r="Z178">
        <f t="shared" si="75"/>
        <v>16</v>
      </c>
      <c r="AC178">
        <f t="shared" si="72"/>
        <v>1.2009443599867269E-4</v>
      </c>
      <c r="AD178">
        <f t="shared" si="72"/>
        <v>2.0508834990231318E-4</v>
      </c>
      <c r="AE178">
        <f t="shared" si="72"/>
        <v>1.0565644749532421E-4</v>
      </c>
      <c r="AF178">
        <f t="shared" si="72"/>
        <v>2.9129396680223823E-4</v>
      </c>
      <c r="AG178">
        <f t="shared" si="72"/>
        <v>0</v>
      </c>
      <c r="AI178" t="str">
        <f t="shared" si="60"/>
        <v>2023-17</v>
      </c>
      <c r="AJ178">
        <f t="shared" si="73"/>
        <v>1.2010886054895994E-4</v>
      </c>
      <c r="AK178">
        <f t="shared" si="73"/>
        <v>2.051304204808871E-4</v>
      </c>
      <c r="AL178">
        <f t="shared" si="73"/>
        <v>1.0566761205822347E-4</v>
      </c>
      <c r="AM178">
        <f t="shared" si="73"/>
        <v>2.913788457630642E-4</v>
      </c>
      <c r="AN178">
        <f t="shared" si="73"/>
        <v>0</v>
      </c>
      <c r="AP178" t="str">
        <f t="shared" si="61"/>
        <v>2023-17</v>
      </c>
      <c r="AQ178">
        <f t="shared" ca="1" si="62"/>
        <v>1.4105161934449637E-4</v>
      </c>
      <c r="AR178">
        <f t="shared" ca="1" si="62"/>
        <v>2.5638480512367603E-4</v>
      </c>
      <c r="AS178">
        <f t="shared" ca="1" si="56"/>
        <v>1.2757949446703181E-4</v>
      </c>
      <c r="AT178">
        <f t="shared" ca="1" si="56"/>
        <v>2.6838482689865419E-4</v>
      </c>
      <c r="AU178" t="e">
        <f t="shared" ca="1" si="56"/>
        <v>#DIV/0!</v>
      </c>
      <c r="AW178" t="str">
        <f t="shared" si="63"/>
        <v>2023-17</v>
      </c>
      <c r="AX178">
        <f t="shared" ca="1" si="74"/>
        <v>9.8795901623884991E-3</v>
      </c>
      <c r="AY178">
        <f t="shared" ca="1" si="74"/>
        <v>1.798528388756197E-2</v>
      </c>
      <c r="AZ178">
        <f t="shared" ca="1" si="74"/>
        <v>9.0968711735206296E-3</v>
      </c>
      <c r="BA178">
        <f t="shared" ca="1" si="74"/>
        <v>1.7180645920094412E-2</v>
      </c>
      <c r="BB178" t="e">
        <f t="shared" ca="1" si="74"/>
        <v>#DIV/0!</v>
      </c>
      <c r="BD178">
        <f t="shared" ca="1" si="65"/>
        <v>1.8204483781150929</v>
      </c>
      <c r="BE178">
        <f t="shared" ca="1" si="65"/>
        <v>0.92077414386604084</v>
      </c>
      <c r="BF178">
        <f t="shared" ca="1" si="65"/>
        <v>1.7390039098485035</v>
      </c>
      <c r="BG178">
        <f t="shared" ca="1" si="66"/>
        <v>1.8886324311268923</v>
      </c>
      <c r="BI178" t="str">
        <f t="shared" si="67"/>
        <v>2023-17</v>
      </c>
      <c r="BJ178">
        <f t="shared" ca="1" si="68"/>
        <v>0.94097103768548973</v>
      </c>
      <c r="BK178">
        <f t="shared" ca="1" si="68"/>
        <v>0.98359442176316614</v>
      </c>
      <c r="BL178">
        <f t="shared" ca="1" si="68"/>
        <v>1.1960227270213124</v>
      </c>
      <c r="BM178">
        <f t="shared" ca="1" si="57"/>
        <v>1.2159714416409078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8"/>
        <v>2023-18</v>
      </c>
      <c r="N179">
        <f t="shared" si="53"/>
        <v>496</v>
      </c>
      <c r="O179">
        <f t="shared" si="53"/>
        <v>18</v>
      </c>
      <c r="P179">
        <f t="shared" si="53"/>
        <v>303</v>
      </c>
      <c r="Q179">
        <f t="shared" si="53"/>
        <v>940</v>
      </c>
      <c r="R179">
        <f t="shared" si="53"/>
        <v>0</v>
      </c>
      <c r="U179" t="str">
        <f t="shared" si="59"/>
        <v>2023-18</v>
      </c>
      <c r="V179">
        <f t="shared" si="75"/>
        <v>68949</v>
      </c>
      <c r="W179">
        <f t="shared" si="75"/>
        <v>4159</v>
      </c>
      <c r="X179">
        <f t="shared" si="75"/>
        <v>52669</v>
      </c>
      <c r="Y179">
        <f t="shared" si="75"/>
        <v>69224</v>
      </c>
      <c r="Z179">
        <f t="shared" si="75"/>
        <v>16</v>
      </c>
      <c r="AC179">
        <f t="shared" si="72"/>
        <v>1.2950868426226658E-4</v>
      </c>
      <c r="AD179">
        <f t="shared" si="72"/>
        <v>1.943340818794265E-4</v>
      </c>
      <c r="AE179">
        <f t="shared" si="72"/>
        <v>1.2081994876915175E-4</v>
      </c>
      <c r="AF179">
        <f t="shared" si="72"/>
        <v>2.8650221033407378E-4</v>
      </c>
      <c r="AG179">
        <f t="shared" si="72"/>
        <v>0</v>
      </c>
      <c r="AI179" t="str">
        <f t="shared" si="60"/>
        <v>2023-18</v>
      </c>
      <c r="AJ179">
        <f t="shared" si="73"/>
        <v>1.295254591150274E-4</v>
      </c>
      <c r="AK179">
        <f t="shared" si="73"/>
        <v>1.9437185556737038E-4</v>
      </c>
      <c r="AL179">
        <f t="shared" si="73"/>
        <v>1.2083454814001775E-4</v>
      </c>
      <c r="AM179">
        <f t="shared" si="73"/>
        <v>2.8658431933594131E-4</v>
      </c>
      <c r="AN179">
        <f t="shared" si="73"/>
        <v>0</v>
      </c>
      <c r="AP179" t="str">
        <f t="shared" si="61"/>
        <v>2023-18</v>
      </c>
      <c r="AQ179">
        <f t="shared" ca="1" si="62"/>
        <v>1.5251815875856357E-4</v>
      </c>
      <c r="AR179">
        <f t="shared" ca="1" si="62"/>
        <v>2.4384281503184526E-4</v>
      </c>
      <c r="AS179">
        <f t="shared" ca="1" si="56"/>
        <v>1.4635045914701978E-4</v>
      </c>
      <c r="AT179">
        <f t="shared" ca="1" si="56"/>
        <v>2.6360725807200681E-4</v>
      </c>
      <c r="AU179" t="e">
        <f t="shared" ca="1" si="56"/>
        <v>#DIV/0!</v>
      </c>
      <c r="AW179" t="str">
        <f t="shared" si="63"/>
        <v>2023-18</v>
      </c>
      <c r="AX179">
        <f t="shared" ca="1" si="74"/>
        <v>1.0032108321147063E-2</v>
      </c>
      <c r="AY179">
        <f t="shared" ca="1" si="74"/>
        <v>1.8229126702593815E-2</v>
      </c>
      <c r="AZ179">
        <f t="shared" ca="1" si="74"/>
        <v>9.2432216326676486E-3</v>
      </c>
      <c r="BA179">
        <f t="shared" ca="1" si="74"/>
        <v>1.7444253178166419E-2</v>
      </c>
      <c r="BB179" t="e">
        <f t="shared" ca="1" si="74"/>
        <v>#DIV/0!</v>
      </c>
      <c r="BD179">
        <f t="shared" ca="1" si="65"/>
        <v>1.8170783367807088</v>
      </c>
      <c r="BE179">
        <f t="shared" ca="1" si="65"/>
        <v>0.92136381872826367</v>
      </c>
      <c r="BF179">
        <f t="shared" ca="1" si="65"/>
        <v>1.738842187478679</v>
      </c>
      <c r="BG179">
        <f t="shared" ca="1" si="66"/>
        <v>1.8872481772496355</v>
      </c>
      <c r="BI179" t="str">
        <f t="shared" si="67"/>
        <v>2023-18</v>
      </c>
      <c r="BJ179">
        <f t="shared" ca="1" si="68"/>
        <v>0.93922909799108223</v>
      </c>
      <c r="BK179">
        <f t="shared" ca="1" si="68"/>
        <v>0.98422432748869082</v>
      </c>
      <c r="BL179">
        <f t="shared" ca="1" si="68"/>
        <v>1.1959115003422449</v>
      </c>
      <c r="BM179">
        <f t="shared" ca="1" si="57"/>
        <v>1.215080207775078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8"/>
        <v>2023-19</v>
      </c>
      <c r="N180">
        <f t="shared" ref="N180:R230" si="76">G180</f>
        <v>431</v>
      </c>
      <c r="O180">
        <f t="shared" si="76"/>
        <v>20</v>
      </c>
      <c r="P180">
        <f t="shared" si="76"/>
        <v>281</v>
      </c>
      <c r="Q180">
        <f t="shared" si="76"/>
        <v>934</v>
      </c>
      <c r="R180">
        <f t="shared" si="76"/>
        <v>1</v>
      </c>
      <c r="U180" t="str">
        <f t="shared" si="59"/>
        <v>2023-19</v>
      </c>
      <c r="V180">
        <f t="shared" si="75"/>
        <v>69380</v>
      </c>
      <c r="W180">
        <f t="shared" si="75"/>
        <v>4179</v>
      </c>
      <c r="X180">
        <f t="shared" si="75"/>
        <v>52950</v>
      </c>
      <c r="Y180">
        <f t="shared" si="75"/>
        <v>70158</v>
      </c>
      <c r="Z180">
        <f t="shared" si="75"/>
        <v>17</v>
      </c>
      <c r="AC180">
        <f t="shared" si="72"/>
        <v>1.1255135645275729E-4</v>
      </c>
      <c r="AD180">
        <f t="shared" si="72"/>
        <v>2.1596872772822496E-4</v>
      </c>
      <c r="AE180">
        <f t="shared" si="72"/>
        <v>1.1206108246220132E-4</v>
      </c>
      <c r="AF180">
        <f t="shared" si="72"/>
        <v>2.8475505577418619E-4</v>
      </c>
      <c r="AG180">
        <f t="shared" si="72"/>
        <v>2.6737967914438501E-3</v>
      </c>
      <c r="AI180" t="str">
        <f t="shared" si="60"/>
        <v>2023-19</v>
      </c>
      <c r="AJ180">
        <f t="shared" si="73"/>
        <v>1.1256402580530479E-4</v>
      </c>
      <c r="AK180">
        <f t="shared" si="73"/>
        <v>2.1601538113503449E-4</v>
      </c>
      <c r="AL180">
        <f t="shared" si="73"/>
        <v>1.1207364167311081E-4</v>
      </c>
      <c r="AM180">
        <f t="shared" si="73"/>
        <v>2.8483616623784159E-4</v>
      </c>
      <c r="AN180">
        <f t="shared" si="73"/>
        <v>2.6809667532578241E-3</v>
      </c>
      <c r="AP180" t="str">
        <f t="shared" si="61"/>
        <v>2023-19</v>
      </c>
      <c r="AQ180">
        <f t="shared" ca="1" si="62"/>
        <v>1.3290135665642951E-4</v>
      </c>
      <c r="AR180">
        <f t="shared" ca="1" si="62"/>
        <v>2.7200421166650584E-4</v>
      </c>
      <c r="AS180">
        <f t="shared" ca="1" si="56"/>
        <v>1.3616654995962015E-4</v>
      </c>
      <c r="AT180">
        <f t="shared" ca="1" si="56"/>
        <v>2.6164056034395786E-4</v>
      </c>
      <c r="AU180" t="e">
        <f t="shared" ca="1" si="56"/>
        <v>#DIV/0!</v>
      </c>
      <c r="AW180" t="str">
        <f t="shared" si="63"/>
        <v>2023-19</v>
      </c>
      <c r="AX180">
        <f t="shared" ca="1" si="74"/>
        <v>1.0165009677803493E-2</v>
      </c>
      <c r="AY180">
        <f t="shared" ca="1" si="74"/>
        <v>1.8501130914260321E-2</v>
      </c>
      <c r="AZ180">
        <f t="shared" ca="1" si="74"/>
        <v>9.3793881826272681E-3</v>
      </c>
      <c r="BA180">
        <f t="shared" ca="1" si="74"/>
        <v>1.7705893738510378E-2</v>
      </c>
      <c r="BB180" t="e">
        <f t="shared" ca="1" si="74"/>
        <v>#DIV/0!</v>
      </c>
      <c r="BD180">
        <f t="shared" ca="1" si="65"/>
        <v>1.8200800098262315</v>
      </c>
      <c r="BE180">
        <f t="shared" ca="1" si="65"/>
        <v>0.92271315816927135</v>
      </c>
      <c r="BF180">
        <f t="shared" ca="1" si="65"/>
        <v>1.7418472091741637</v>
      </c>
      <c r="BG180">
        <f t="shared" ca="1" si="66"/>
        <v>1.8877450632980164</v>
      </c>
      <c r="BI180" t="str">
        <f t="shared" si="67"/>
        <v>2023-19</v>
      </c>
      <c r="BJ180">
        <f t="shared" ca="1" si="68"/>
        <v>0.94078063190678851</v>
      </c>
      <c r="BK180">
        <f t="shared" ca="1" si="68"/>
        <v>0.98566572628999483</v>
      </c>
      <c r="BL180">
        <f t="shared" ca="1" si="68"/>
        <v>1.1979782433913189</v>
      </c>
      <c r="BM180">
        <f t="shared" ca="1" si="57"/>
        <v>1.2154001213986201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8"/>
        <v>2023-20</v>
      </c>
      <c r="N181">
        <f t="shared" si="76"/>
        <v>466</v>
      </c>
      <c r="O181">
        <f t="shared" si="76"/>
        <v>13</v>
      </c>
      <c r="P181">
        <f t="shared" si="76"/>
        <v>279</v>
      </c>
      <c r="Q181">
        <f t="shared" si="76"/>
        <v>896</v>
      </c>
      <c r="R181">
        <f t="shared" si="76"/>
        <v>2</v>
      </c>
      <c r="U181" t="str">
        <f t="shared" si="59"/>
        <v>2023-20</v>
      </c>
      <c r="V181">
        <f t="shared" si="75"/>
        <v>69846</v>
      </c>
      <c r="W181">
        <f t="shared" si="75"/>
        <v>4192</v>
      </c>
      <c r="X181">
        <f t="shared" si="75"/>
        <v>53229</v>
      </c>
      <c r="Y181">
        <f t="shared" si="75"/>
        <v>71054</v>
      </c>
      <c r="Z181">
        <f t="shared" si="75"/>
        <v>19</v>
      </c>
      <c r="AC181">
        <f t="shared" si="72"/>
        <v>1.2170495584669563E-4</v>
      </c>
      <c r="AD181">
        <f t="shared" si="72"/>
        <v>1.4040999719180006E-4</v>
      </c>
      <c r="AE181">
        <f t="shared" si="72"/>
        <v>1.1127596439169139E-4</v>
      </c>
      <c r="AF181">
        <f t="shared" si="72"/>
        <v>2.7324754092461354E-4</v>
      </c>
      <c r="AG181">
        <f t="shared" si="72"/>
        <v>5.3619302949061663E-3</v>
      </c>
      <c r="AI181" t="str">
        <f t="shared" si="60"/>
        <v>2023-20</v>
      </c>
      <c r="AJ181">
        <f t="shared" si="73"/>
        <v>1.2171976989623431E-4</v>
      </c>
      <c r="AK181">
        <f t="shared" si="73"/>
        <v>1.4042971515841024E-4</v>
      </c>
      <c r="AL181">
        <f t="shared" si="73"/>
        <v>1.1128834822479042E-4</v>
      </c>
      <c r="AM181">
        <f t="shared" si="73"/>
        <v>2.7332222725214565E-4</v>
      </c>
      <c r="AN181">
        <f t="shared" si="73"/>
        <v>5.3908486348764233E-3</v>
      </c>
      <c r="AP181" t="str">
        <f t="shared" si="61"/>
        <v>2023-20</v>
      </c>
      <c r="AQ181">
        <f t="shared" ca="1" si="62"/>
        <v>1.4409678913896397E-4</v>
      </c>
      <c r="AR181">
        <f t="shared" ca="1" si="62"/>
        <v>1.7748609654760878E-4</v>
      </c>
      <c r="AS181">
        <f t="shared" ca="1" si="56"/>
        <v>1.3563776643230586E-4</v>
      </c>
      <c r="AT181">
        <f t="shared" ca="1" si="56"/>
        <v>2.5072052521667615E-4</v>
      </c>
      <c r="AU181" t="e">
        <f t="shared" ca="1" si="56"/>
        <v>#DIV/0!</v>
      </c>
      <c r="AW181" t="str">
        <f t="shared" si="63"/>
        <v>2023-20</v>
      </c>
      <c r="AX181">
        <f t="shared" ca="1" si="74"/>
        <v>1.0309106466942457E-2</v>
      </c>
      <c r="AY181">
        <f t="shared" ca="1" si="74"/>
        <v>1.8678617010807929E-2</v>
      </c>
      <c r="AZ181">
        <f t="shared" ca="1" si="74"/>
        <v>9.5150259490595739E-3</v>
      </c>
      <c r="BA181">
        <f t="shared" ca="1" si="74"/>
        <v>1.7956614263727053E-2</v>
      </c>
      <c r="BB181" t="e">
        <f t="shared" ca="1" si="74"/>
        <v>#DIV/0!</v>
      </c>
      <c r="BD181">
        <f t="shared" ca="1" si="65"/>
        <v>1.8118560585928023</v>
      </c>
      <c r="BE181">
        <f t="shared" ca="1" si="65"/>
        <v>0.92297290551521516</v>
      </c>
      <c r="BF181">
        <f t="shared" ca="1" si="65"/>
        <v>1.7418206244457135</v>
      </c>
      <c r="BG181">
        <f t="shared" ca="1" si="66"/>
        <v>1.887185001897111</v>
      </c>
      <c r="BI181" t="str">
        <f t="shared" si="67"/>
        <v>2023-20</v>
      </c>
      <c r="BJ181">
        <f t="shared" ca="1" si="68"/>
        <v>0.93652975612309441</v>
      </c>
      <c r="BK181">
        <f t="shared" ca="1" si="68"/>
        <v>0.98594319502892513</v>
      </c>
      <c r="BL181">
        <f t="shared" ca="1" si="68"/>
        <v>1.1979599593959591</v>
      </c>
      <c r="BM181">
        <f t="shared" ca="1" si="57"/>
        <v>1.2150395331455315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8"/>
        <v>2023-21</v>
      </c>
      <c r="N182">
        <f t="shared" si="76"/>
        <v>438</v>
      </c>
      <c r="O182">
        <f t="shared" si="76"/>
        <v>26</v>
      </c>
      <c r="P182">
        <f t="shared" si="76"/>
        <v>259</v>
      </c>
      <c r="Q182">
        <f t="shared" si="76"/>
        <v>906</v>
      </c>
      <c r="R182">
        <f t="shared" si="76"/>
        <v>1</v>
      </c>
      <c r="U182" t="str">
        <f t="shared" si="59"/>
        <v>2023-21</v>
      </c>
      <c r="V182">
        <f t="shared" si="75"/>
        <v>70284</v>
      </c>
      <c r="W182">
        <f t="shared" si="75"/>
        <v>4218</v>
      </c>
      <c r="X182">
        <f t="shared" si="75"/>
        <v>53488</v>
      </c>
      <c r="Y182">
        <f t="shared" si="75"/>
        <v>71960</v>
      </c>
      <c r="Z182">
        <f t="shared" si="75"/>
        <v>20</v>
      </c>
      <c r="AC182">
        <f t="shared" si="72"/>
        <v>1.144061355122391E-4</v>
      </c>
      <c r="AD182">
        <f t="shared" si="72"/>
        <v>2.8085942985535742E-4</v>
      </c>
      <c r="AE182">
        <f t="shared" si="72"/>
        <v>1.0331068874723225E-4</v>
      </c>
      <c r="AF182">
        <f t="shared" si="72"/>
        <v>2.7637269681793142E-4</v>
      </c>
      <c r="AG182">
        <f t="shared" si="72"/>
        <v>2.6954177897574125E-3</v>
      </c>
      <c r="AI182" t="str">
        <f t="shared" si="60"/>
        <v>2023-21</v>
      </c>
      <c r="AJ182">
        <f t="shared" si="73"/>
        <v>1.1441922589843744E-4</v>
      </c>
      <c r="AK182">
        <f t="shared" si="73"/>
        <v>2.8093833588344958E-4</v>
      </c>
      <c r="AL182">
        <f t="shared" si="73"/>
        <v>1.0332136304032378E-4</v>
      </c>
      <c r="AM182">
        <f t="shared" si="73"/>
        <v>2.7644910156176823E-4</v>
      </c>
      <c r="AN182">
        <f t="shared" si="73"/>
        <v>2.7027043478851389E-3</v>
      </c>
      <c r="AP182" t="str">
        <f t="shared" si="61"/>
        <v>2023-21</v>
      </c>
      <c r="AQ182">
        <f t="shared" ca="1" si="62"/>
        <v>1.3581744931612862E-4</v>
      </c>
      <c r="AR182">
        <f t="shared" ca="1" si="62"/>
        <v>3.5639425847445387E-4</v>
      </c>
      <c r="AS182">
        <f t="shared" ca="1" si="56"/>
        <v>1.2632375973402861E-4</v>
      </c>
      <c r="AT182">
        <f t="shared" ca="1" si="56"/>
        <v>2.5324164137211218E-4</v>
      </c>
      <c r="AU182" t="e">
        <f t="shared" ca="1" si="56"/>
        <v>#DIV/0!</v>
      </c>
      <c r="AW182" t="str">
        <f t="shared" si="63"/>
        <v>2023-21</v>
      </c>
      <c r="AX182">
        <f t="shared" ca="1" si="74"/>
        <v>1.0444923916258586E-2</v>
      </c>
      <c r="AY182">
        <f t="shared" ca="1" si="74"/>
        <v>1.9035011269282382E-2</v>
      </c>
      <c r="AZ182">
        <f t="shared" ca="1" si="74"/>
        <v>9.6413497087936024E-3</v>
      </c>
      <c r="BA182">
        <f t="shared" ca="1" si="74"/>
        <v>1.8209855905099166E-2</v>
      </c>
      <c r="BB182" t="e">
        <f t="shared" ca="1" si="74"/>
        <v>#DIV/0!</v>
      </c>
      <c r="BD182">
        <f t="shared" ca="1" si="65"/>
        <v>1.8224174174837646</v>
      </c>
      <c r="BE182">
        <f t="shared" ca="1" si="65"/>
        <v>0.92306557578517745</v>
      </c>
      <c r="BF182">
        <f t="shared" ca="1" si="65"/>
        <v>1.7434168071587073</v>
      </c>
      <c r="BG182">
        <f t="shared" ca="1" si="66"/>
        <v>1.8887247589920395</v>
      </c>
      <c r="BI182" t="str">
        <f t="shared" si="67"/>
        <v>2023-21</v>
      </c>
      <c r="BJ182">
        <f t="shared" ca="1" si="68"/>
        <v>0.94198881387747435</v>
      </c>
      <c r="BK182">
        <f t="shared" ca="1" si="68"/>
        <v>0.98604218777454622</v>
      </c>
      <c r="BL182">
        <f t="shared" ca="1" si="68"/>
        <v>1.199057754973305</v>
      </c>
      <c r="BM182">
        <f t="shared" ca="1" si="57"/>
        <v>1.2160308857367712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8"/>
        <v>2023-22</v>
      </c>
      <c r="N183">
        <f t="shared" si="76"/>
        <v>445</v>
      </c>
      <c r="O183">
        <f t="shared" si="76"/>
        <v>17</v>
      </c>
      <c r="P183">
        <f t="shared" si="76"/>
        <v>269</v>
      </c>
      <c r="Q183">
        <f t="shared" si="76"/>
        <v>853</v>
      </c>
      <c r="R183">
        <f t="shared" si="76"/>
        <v>1</v>
      </c>
      <c r="U183" t="str">
        <f t="shared" si="59"/>
        <v>2023-22</v>
      </c>
      <c r="V183">
        <f t="shared" si="75"/>
        <v>70729</v>
      </c>
      <c r="W183">
        <f t="shared" si="75"/>
        <v>4235</v>
      </c>
      <c r="X183">
        <f t="shared" si="75"/>
        <v>53757</v>
      </c>
      <c r="Y183">
        <f t="shared" si="75"/>
        <v>72813</v>
      </c>
      <c r="Z183">
        <f t="shared" si="75"/>
        <v>21</v>
      </c>
      <c r="AC183">
        <f t="shared" si="72"/>
        <v>1.162478435371946E-4</v>
      </c>
      <c r="AD183">
        <f t="shared" si="72"/>
        <v>1.8369044917717484E-4</v>
      </c>
      <c r="AE183">
        <f t="shared" si="72"/>
        <v>1.0731060476108031E-4</v>
      </c>
      <c r="AF183">
        <f t="shared" si="72"/>
        <v>2.6027713259426424E-4</v>
      </c>
      <c r="AG183">
        <f t="shared" si="72"/>
        <v>2.7027027027027029E-3</v>
      </c>
      <c r="AI183" t="str">
        <f t="shared" si="60"/>
        <v>2023-22</v>
      </c>
      <c r="AJ183">
        <f t="shared" si="73"/>
        <v>1.162613588002791E-4</v>
      </c>
      <c r="AK183">
        <f t="shared" si="73"/>
        <v>1.8372419807443212E-4</v>
      </c>
      <c r="AL183">
        <f t="shared" si="73"/>
        <v>1.0732212166587543E-4</v>
      </c>
      <c r="AM183">
        <f t="shared" si="73"/>
        <v>2.6034489588732963E-4</v>
      </c>
      <c r="AN183">
        <f t="shared" si="73"/>
        <v>2.7100287588651298E-3</v>
      </c>
      <c r="AP183" t="str">
        <f t="shared" si="61"/>
        <v>2023-22</v>
      </c>
      <c r="AQ183">
        <f t="shared" ca="1" si="62"/>
        <v>1.3837427011199405E-4</v>
      </c>
      <c r="AR183">
        <f t="shared" ca="1" si="62"/>
        <v>2.3393781216455184E-4</v>
      </c>
      <c r="AS183">
        <f t="shared" ca="1" si="56"/>
        <v>1.3162795949311345E-4</v>
      </c>
      <c r="AT183">
        <f t="shared" ca="1" si="56"/>
        <v>2.3816284168792369E-4</v>
      </c>
      <c r="AU183" t="e">
        <f t="shared" ca="1" si="56"/>
        <v>#DIV/0!</v>
      </c>
      <c r="AW183" t="str">
        <f t="shared" si="63"/>
        <v>2023-22</v>
      </c>
      <c r="AX183">
        <f t="shared" ca="1" si="74"/>
        <v>1.058329818637058E-2</v>
      </c>
      <c r="AY183">
        <f t="shared" ca="1" si="74"/>
        <v>1.9268949081446933E-2</v>
      </c>
      <c r="AZ183">
        <f t="shared" ca="1" si="74"/>
        <v>9.7729776682867163E-3</v>
      </c>
      <c r="BA183">
        <f t="shared" ca="1" si="74"/>
        <v>1.8448018746787091E-2</v>
      </c>
      <c r="BB183" t="e">
        <f t="shared" ca="1" si="74"/>
        <v>#DIV/0!</v>
      </c>
      <c r="BD183">
        <f t="shared" ca="1" si="65"/>
        <v>1.8206941486598136</v>
      </c>
      <c r="BE183">
        <f t="shared" ca="1" si="65"/>
        <v>0.92343402748233872</v>
      </c>
      <c r="BF183">
        <f t="shared" ca="1" si="65"/>
        <v>1.7431256704592224</v>
      </c>
      <c r="BG183">
        <f t="shared" ca="1" si="66"/>
        <v>1.887655878581495</v>
      </c>
      <c r="BI183" t="str">
        <f t="shared" si="67"/>
        <v>2023-22</v>
      </c>
      <c r="BJ183">
        <f t="shared" ca="1" si="68"/>
        <v>0.94109807395154299</v>
      </c>
      <c r="BK183">
        <f t="shared" ca="1" si="68"/>
        <v>0.98643577727359022</v>
      </c>
      <c r="BL183">
        <f t="shared" ca="1" si="68"/>
        <v>1.1988575218931596</v>
      </c>
      <c r="BM183">
        <f t="shared" ca="1" si="57"/>
        <v>1.2153427009781435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8"/>
        <v>2023-23</v>
      </c>
      <c r="N184">
        <f t="shared" si="76"/>
        <v>482</v>
      </c>
      <c r="O184">
        <f t="shared" si="76"/>
        <v>12</v>
      </c>
      <c r="P184">
        <f t="shared" si="76"/>
        <v>260</v>
      </c>
      <c r="Q184">
        <f t="shared" si="76"/>
        <v>896</v>
      </c>
      <c r="R184">
        <f t="shared" si="76"/>
        <v>0</v>
      </c>
      <c r="U184" t="str">
        <f t="shared" si="59"/>
        <v>2023-23</v>
      </c>
      <c r="V184">
        <f t="shared" si="75"/>
        <v>71211</v>
      </c>
      <c r="W184">
        <f t="shared" si="75"/>
        <v>4247</v>
      </c>
      <c r="X184">
        <f t="shared" si="75"/>
        <v>54017</v>
      </c>
      <c r="Y184">
        <f t="shared" si="75"/>
        <v>73709</v>
      </c>
      <c r="Z184">
        <f t="shared" si="75"/>
        <v>21</v>
      </c>
      <c r="AC184">
        <f t="shared" si="72"/>
        <v>1.2592803343519919E-4</v>
      </c>
      <c r="AD184">
        <f t="shared" si="72"/>
        <v>1.2968766886415215E-4</v>
      </c>
      <c r="AE184">
        <f t="shared" si="72"/>
        <v>1.0373141861093258E-4</v>
      </c>
      <c r="AF184">
        <f t="shared" si="72"/>
        <v>2.7346896295136493E-4</v>
      </c>
      <c r="AG184">
        <f t="shared" si="72"/>
        <v>0</v>
      </c>
      <c r="AI184" t="str">
        <f t="shared" si="60"/>
        <v>2023-23</v>
      </c>
      <c r="AJ184">
        <f t="shared" si="73"/>
        <v>1.2594389346857194E-4</v>
      </c>
      <c r="AK184">
        <f t="shared" si="73"/>
        <v>1.2970449011887213E-4</v>
      </c>
      <c r="AL184">
        <f t="shared" si="73"/>
        <v>1.0374218002743568E-4</v>
      </c>
      <c r="AM184">
        <f t="shared" si="73"/>
        <v>2.7354377038779973E-4</v>
      </c>
      <c r="AN184">
        <f t="shared" si="73"/>
        <v>0</v>
      </c>
      <c r="AP184" t="str">
        <f t="shared" si="61"/>
        <v>2023-23</v>
      </c>
      <c r="AQ184">
        <f t="shared" ca="1" si="62"/>
        <v>1.5030050769083818E-4</v>
      </c>
      <c r="AR184">
        <f t="shared" ca="1" si="62"/>
        <v>1.6576904844899413E-4</v>
      </c>
      <c r="AS184">
        <f t="shared" ca="1" si="56"/>
        <v>1.2763748912755904E-4</v>
      </c>
      <c r="AT184">
        <f t="shared" ca="1" si="56"/>
        <v>2.4989453791302382E-4</v>
      </c>
      <c r="AU184" t="e">
        <f t="shared" ca="1" si="56"/>
        <v>#DIV/0!</v>
      </c>
      <c r="AW184" t="str">
        <f t="shared" si="63"/>
        <v>2023-23</v>
      </c>
      <c r="AX184">
        <f t="shared" ca="1" si="74"/>
        <v>1.0733598694061418E-2</v>
      </c>
      <c r="AY184">
        <f t="shared" ca="1" si="74"/>
        <v>1.9434718129895927E-2</v>
      </c>
      <c r="AZ184">
        <f t="shared" ca="1" si="74"/>
        <v>9.9006151574142758E-3</v>
      </c>
      <c r="BA184">
        <f t="shared" ca="1" si="74"/>
        <v>1.8697913284700114E-2</v>
      </c>
      <c r="BB184" t="e">
        <f t="shared" ca="1" si="74"/>
        <v>#DIV/0!</v>
      </c>
      <c r="BD184">
        <f t="shared" ca="1" si="65"/>
        <v>1.8106432599020663</v>
      </c>
      <c r="BE184">
        <f t="shared" ca="1" si="65"/>
        <v>0.92239475683882166</v>
      </c>
      <c r="BF184">
        <f t="shared" ca="1" si="65"/>
        <v>1.7419985428601048</v>
      </c>
      <c r="BG184">
        <f t="shared" ca="1" si="66"/>
        <v>1.8885607598531697</v>
      </c>
      <c r="BI184" t="str">
        <f t="shared" si="67"/>
        <v>2023-23</v>
      </c>
      <c r="BJ184">
        <f t="shared" ca="1" si="68"/>
        <v>0.93590287295725194</v>
      </c>
      <c r="BK184">
        <f t="shared" ca="1" si="68"/>
        <v>0.98532560186904039</v>
      </c>
      <c r="BL184">
        <f t="shared" ca="1" si="68"/>
        <v>1.1980823251169115</v>
      </c>
      <c r="BM184">
        <f t="shared" ca="1" si="57"/>
        <v>1.2159252970229313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8"/>
        <v>2023-24</v>
      </c>
      <c r="N185">
        <f t="shared" si="76"/>
        <v>454</v>
      </c>
      <c r="O185">
        <f t="shared" si="76"/>
        <v>13</v>
      </c>
      <c r="P185">
        <f t="shared" si="76"/>
        <v>288</v>
      </c>
      <c r="Q185">
        <f t="shared" si="76"/>
        <v>858</v>
      </c>
      <c r="R185">
        <f t="shared" si="76"/>
        <v>0</v>
      </c>
      <c r="U185" t="str">
        <f t="shared" si="59"/>
        <v>2023-24</v>
      </c>
      <c r="V185">
        <f t="shared" si="75"/>
        <v>71665</v>
      </c>
      <c r="W185">
        <f t="shared" si="75"/>
        <v>4260</v>
      </c>
      <c r="X185">
        <f t="shared" si="75"/>
        <v>54305</v>
      </c>
      <c r="Y185">
        <f t="shared" si="75"/>
        <v>74567</v>
      </c>
      <c r="Z185">
        <f t="shared" si="75"/>
        <v>21</v>
      </c>
      <c r="AC185">
        <f t="shared" si="72"/>
        <v>1.1862765053757401E-4</v>
      </c>
      <c r="AD185">
        <f t="shared" si="72"/>
        <v>1.405131974318511E-4</v>
      </c>
      <c r="AE185">
        <f t="shared" si="72"/>
        <v>1.1491441469659602E-4</v>
      </c>
      <c r="AF185">
        <f t="shared" si="72"/>
        <v>2.6194258206389386E-4</v>
      </c>
      <c r="AG185">
        <f t="shared" si="72"/>
        <v>0</v>
      </c>
      <c r="AI185" t="str">
        <f t="shared" si="60"/>
        <v>2023-24</v>
      </c>
      <c r="AJ185">
        <f t="shared" si="73"/>
        <v>1.1864172486585304E-4</v>
      </c>
      <c r="AK185">
        <f t="shared" si="73"/>
        <v>1.4053294439637384E-4</v>
      </c>
      <c r="AL185">
        <f t="shared" si="73"/>
        <v>1.149276216634742E-4</v>
      </c>
      <c r="AM185">
        <f t="shared" si="73"/>
        <v>2.6201121545679432E-4</v>
      </c>
      <c r="AN185">
        <f t="shared" si="73"/>
        <v>0</v>
      </c>
      <c r="AP185" t="str">
        <f t="shared" si="61"/>
        <v>2023-24</v>
      </c>
      <c r="AQ185">
        <f t="shared" ca="1" si="62"/>
        <v>1.4196594194641643E-4</v>
      </c>
      <c r="AR185">
        <f t="shared" ca="1" si="62"/>
        <v>1.8027726033693778E-4</v>
      </c>
      <c r="AS185">
        <f t="shared" ca="1" si="56"/>
        <v>1.4184410283051211E-4</v>
      </c>
      <c r="AT185">
        <f t="shared" ca="1" si="56"/>
        <v>2.3903132325850529E-4</v>
      </c>
      <c r="AU185" t="e">
        <f t="shared" ca="1" si="56"/>
        <v>#DIV/0!</v>
      </c>
      <c r="AW185" t="str">
        <f t="shared" si="63"/>
        <v>2023-24</v>
      </c>
      <c r="AX185">
        <f t="shared" ca="1" si="74"/>
        <v>1.0875564636007834E-2</v>
      </c>
      <c r="AY185">
        <f t="shared" ca="1" si="74"/>
        <v>1.9614995390232867E-2</v>
      </c>
      <c r="AZ185">
        <f t="shared" ca="1" si="74"/>
        <v>1.0042459260244788E-2</v>
      </c>
      <c r="BA185">
        <f t="shared" ca="1" si="74"/>
        <v>1.8936944607958618E-2</v>
      </c>
      <c r="BB185" t="e">
        <f t="shared" ca="1" si="74"/>
        <v>#DIV/0!</v>
      </c>
      <c r="BD185">
        <f t="shared" ca="1" si="65"/>
        <v>1.8035840939503693</v>
      </c>
      <c r="BE185">
        <f t="shared" ca="1" si="65"/>
        <v>0.92339658641678946</v>
      </c>
      <c r="BF185">
        <f t="shared" ca="1" si="65"/>
        <v>1.7412378337820196</v>
      </c>
      <c r="BG185">
        <f t="shared" ca="1" si="66"/>
        <v>1.8856879691735016</v>
      </c>
      <c r="BI185" t="str">
        <f t="shared" si="67"/>
        <v>2023-24</v>
      </c>
      <c r="BJ185">
        <f t="shared" ca="1" si="68"/>
        <v>0.93225406270225308</v>
      </c>
      <c r="BK185">
        <f t="shared" ca="1" si="68"/>
        <v>0.9863957817725606</v>
      </c>
      <c r="BL185">
        <f t="shared" ca="1" si="68"/>
        <v>1.197559137480076</v>
      </c>
      <c r="BM185">
        <f t="shared" ca="1" si="57"/>
        <v>1.2140756880854184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8"/>
        <v>2023-25</v>
      </c>
      <c r="N186">
        <f t="shared" si="76"/>
        <v>503</v>
      </c>
      <c r="O186">
        <f t="shared" si="76"/>
        <v>13</v>
      </c>
      <c r="P186">
        <f t="shared" si="76"/>
        <v>308</v>
      </c>
      <c r="Q186">
        <f t="shared" si="76"/>
        <v>945</v>
      </c>
      <c r="R186">
        <f t="shared" si="76"/>
        <v>0</v>
      </c>
      <c r="U186" t="str">
        <f t="shared" si="59"/>
        <v>2023-25</v>
      </c>
      <c r="V186">
        <f t="shared" si="75"/>
        <v>72168</v>
      </c>
      <c r="W186">
        <f t="shared" si="75"/>
        <v>4273</v>
      </c>
      <c r="X186">
        <f t="shared" si="75"/>
        <v>54613</v>
      </c>
      <c r="Y186">
        <f t="shared" si="75"/>
        <v>75512</v>
      </c>
      <c r="Z186">
        <f t="shared" si="75"/>
        <v>21</v>
      </c>
      <c r="AC186">
        <f t="shared" si="72"/>
        <v>1.3144666858479499E-4</v>
      </c>
      <c r="AD186">
        <f t="shared" si="72"/>
        <v>1.4053294416518027E-4</v>
      </c>
      <c r="AE186">
        <f t="shared" si="72"/>
        <v>1.2290870636591278E-4</v>
      </c>
      <c r="AF186">
        <f t="shared" si="72"/>
        <v>2.8857878460387905E-4</v>
      </c>
      <c r="AG186">
        <f t="shared" si="72"/>
        <v>0</v>
      </c>
      <c r="AI186" t="str">
        <f t="shared" si="60"/>
        <v>2023-25</v>
      </c>
      <c r="AJ186">
        <f t="shared" si="73"/>
        <v>1.3146394927228557E-4</v>
      </c>
      <c r="AK186">
        <f t="shared" si="73"/>
        <v>1.4055269668080463E-4</v>
      </c>
      <c r="AL186">
        <f t="shared" si="73"/>
        <v>1.2292381492776724E-4</v>
      </c>
      <c r="AM186">
        <f t="shared" si="73"/>
        <v>2.8866208836228366E-4</v>
      </c>
      <c r="AN186">
        <f t="shared" si="73"/>
        <v>0</v>
      </c>
      <c r="AP186" t="str">
        <f t="shared" si="61"/>
        <v>2023-25</v>
      </c>
      <c r="AQ186">
        <f t="shared" ca="1" si="62"/>
        <v>1.5773089760835738E-4</v>
      </c>
      <c r="AR186">
        <f t="shared" ca="1" si="62"/>
        <v>1.8097407131362577E-4</v>
      </c>
      <c r="AS186">
        <f t="shared" ca="1" si="56"/>
        <v>1.5219026681865871E-4</v>
      </c>
      <c r="AT186">
        <f t="shared" ca="1" si="56"/>
        <v>2.6298421523555411E-4</v>
      </c>
      <c r="AU186" t="e">
        <f t="shared" ca="1" si="56"/>
        <v>#DIV/0!</v>
      </c>
      <c r="AW186" t="str">
        <f t="shared" si="63"/>
        <v>2023-25</v>
      </c>
      <c r="AX186">
        <f t="shared" ca="1" si="74"/>
        <v>1.1033295533616191E-2</v>
      </c>
      <c r="AY186">
        <f t="shared" ca="1" si="74"/>
        <v>1.9795969461546492E-2</v>
      </c>
      <c r="AZ186">
        <f t="shared" ca="1" si="74"/>
        <v>1.0194649527063447E-2</v>
      </c>
      <c r="BA186">
        <f t="shared" ca="1" si="74"/>
        <v>1.9199928823194171E-2</v>
      </c>
      <c r="BB186" t="e">
        <f t="shared" ca="1" si="74"/>
        <v>#DIV/0!</v>
      </c>
      <c r="BD186">
        <f t="shared" ca="1" si="65"/>
        <v>1.7942027747949132</v>
      </c>
      <c r="BE186">
        <f t="shared" ca="1" si="65"/>
        <v>0.92398952751718089</v>
      </c>
      <c r="BF186">
        <f t="shared" ca="1" si="65"/>
        <v>1.7401807795953548</v>
      </c>
      <c r="BG186">
        <f t="shared" ca="1" si="66"/>
        <v>1.8833338774643174</v>
      </c>
      <c r="BI186" t="str">
        <f t="shared" si="67"/>
        <v>2023-25</v>
      </c>
      <c r="BJ186">
        <f t="shared" ca="1" si="68"/>
        <v>0.9274049553467848</v>
      </c>
      <c r="BK186">
        <f t="shared" ca="1" si="68"/>
        <v>0.98702917657699152</v>
      </c>
      <c r="BL186">
        <f t="shared" ca="1" si="68"/>
        <v>1.1968321346114887</v>
      </c>
      <c r="BM186">
        <f t="shared" ca="1" si="57"/>
        <v>1.2125600367378115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8"/>
        <v>2023-26</v>
      </c>
      <c r="N187">
        <f t="shared" si="76"/>
        <v>432</v>
      </c>
      <c r="O187">
        <f t="shared" si="76"/>
        <v>19</v>
      </c>
      <c r="P187">
        <f t="shared" si="76"/>
        <v>290</v>
      </c>
      <c r="Q187">
        <f t="shared" si="76"/>
        <v>872</v>
      </c>
      <c r="R187">
        <f t="shared" si="76"/>
        <v>0</v>
      </c>
      <c r="U187" t="str">
        <f t="shared" si="59"/>
        <v>2023-26</v>
      </c>
      <c r="V187">
        <f t="shared" si="75"/>
        <v>72600</v>
      </c>
      <c r="W187">
        <f t="shared" si="75"/>
        <v>4292</v>
      </c>
      <c r="X187">
        <f t="shared" si="75"/>
        <v>54903</v>
      </c>
      <c r="Y187">
        <f t="shared" si="75"/>
        <v>76384</v>
      </c>
      <c r="Z187">
        <f t="shared" si="75"/>
        <v>21</v>
      </c>
      <c r="AC187">
        <f t="shared" si="72"/>
        <v>1.1290740756228726E-4</v>
      </c>
      <c r="AD187">
        <f t="shared" si="72"/>
        <v>2.0542317173377156E-4</v>
      </c>
      <c r="AE187">
        <f t="shared" si="72"/>
        <v>1.1573995546805438E-4</v>
      </c>
      <c r="AF187">
        <f t="shared" si="72"/>
        <v>2.6636332201492854E-4</v>
      </c>
      <c r="AG187">
        <f t="shared" si="72"/>
        <v>0</v>
      </c>
      <c r="AI187" t="str">
        <f t="shared" si="60"/>
        <v>2023-26</v>
      </c>
      <c r="AJ187">
        <f t="shared" si="73"/>
        <v>1.1292015720452663E-4</v>
      </c>
      <c r="AK187">
        <f t="shared" si="73"/>
        <v>2.0546537980644202E-4</v>
      </c>
      <c r="AL187">
        <f t="shared" si="73"/>
        <v>1.157533528851352E-4</v>
      </c>
      <c r="AM187">
        <f t="shared" si="73"/>
        <v>2.6643429191366584E-4</v>
      </c>
      <c r="AN187">
        <f t="shared" si="73"/>
        <v>0</v>
      </c>
      <c r="AP187" t="str">
        <f t="shared" si="61"/>
        <v>2023-26</v>
      </c>
      <c r="AQ187">
        <f t="shared" ca="1" si="62"/>
        <v>1.3584540660935599E-4</v>
      </c>
      <c r="AR187">
        <f t="shared" ca="1" si="62"/>
        <v>2.655401520887546E-4</v>
      </c>
      <c r="AS187">
        <f t="shared" ca="1" si="56"/>
        <v>1.4376342505845671E-4</v>
      </c>
      <c r="AT187">
        <f t="shared" ca="1" si="56"/>
        <v>2.4240136031717499E-4</v>
      </c>
      <c r="AU187" t="e">
        <f t="shared" ca="1" si="56"/>
        <v>#DIV/0!</v>
      </c>
      <c r="AW187" t="str">
        <f t="shared" si="63"/>
        <v>2023-26</v>
      </c>
      <c r="AX187">
        <f t="shared" ca="1" si="74"/>
        <v>1.1169140940225548E-2</v>
      </c>
      <c r="AY187">
        <f t="shared" ca="1" si="74"/>
        <v>2.0061509613635245E-2</v>
      </c>
      <c r="AZ187">
        <f t="shared" ca="1" si="74"/>
        <v>1.0338412952121904E-2</v>
      </c>
      <c r="BA187">
        <f t="shared" ca="1" si="74"/>
        <v>1.9442330183511346E-2</v>
      </c>
      <c r="BB187" t="e">
        <f t="shared" ca="1" si="74"/>
        <v>#DIV/0!</v>
      </c>
      <c r="BD187">
        <f t="shared" ca="1" si="65"/>
        <v>1.7961551135400147</v>
      </c>
      <c r="BE187">
        <f t="shared" ca="1" si="65"/>
        <v>0.92562292905519838</v>
      </c>
      <c r="BF187">
        <f t="shared" ca="1" si="65"/>
        <v>1.7407184928153239</v>
      </c>
      <c r="BG187">
        <f t="shared" ca="1" si="66"/>
        <v>1.8805913706049933</v>
      </c>
      <c r="BI187" t="str">
        <f t="shared" si="67"/>
        <v>2023-26</v>
      </c>
      <c r="BJ187">
        <f t="shared" ca="1" si="68"/>
        <v>0.92841409915826367</v>
      </c>
      <c r="BK187">
        <f t="shared" ca="1" si="68"/>
        <v>0.98877401775438145</v>
      </c>
      <c r="BL187">
        <f t="shared" ca="1" si="68"/>
        <v>1.1972019539247525</v>
      </c>
      <c r="BM187">
        <f t="shared" ca="1" si="57"/>
        <v>1.2107943093445503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8"/>
        <v>2023-27</v>
      </c>
      <c r="N188">
        <f t="shared" si="76"/>
        <v>442</v>
      </c>
      <c r="O188">
        <f t="shared" si="76"/>
        <v>15</v>
      </c>
      <c r="P188">
        <f t="shared" si="76"/>
        <v>273</v>
      </c>
      <c r="Q188">
        <f t="shared" si="76"/>
        <v>910</v>
      </c>
      <c r="R188">
        <f t="shared" si="76"/>
        <v>0</v>
      </c>
      <c r="U188" t="str">
        <f t="shared" si="59"/>
        <v>2023-27</v>
      </c>
      <c r="V188">
        <f t="shared" si="75"/>
        <v>73042</v>
      </c>
      <c r="W188">
        <f t="shared" si="75"/>
        <v>4307</v>
      </c>
      <c r="X188">
        <f t="shared" si="75"/>
        <v>55176</v>
      </c>
      <c r="Y188">
        <f t="shared" si="75"/>
        <v>77294</v>
      </c>
      <c r="Z188">
        <f t="shared" si="75"/>
        <v>21</v>
      </c>
      <c r="AC188">
        <f t="shared" si="72"/>
        <v>1.1553404960958902E-4</v>
      </c>
      <c r="AD188">
        <f t="shared" si="72"/>
        <v>1.6220950980286138E-4</v>
      </c>
      <c r="AE188">
        <f t="shared" si="72"/>
        <v>1.0896781138749552E-4</v>
      </c>
      <c r="AF188">
        <f t="shared" si="72"/>
        <v>2.7804495895323103E-4</v>
      </c>
      <c r="AG188">
        <f t="shared" si="72"/>
        <v>0</v>
      </c>
      <c r="AI188" t="str">
        <f t="shared" si="60"/>
        <v>2023-27</v>
      </c>
      <c r="AJ188">
        <f t="shared" si="73"/>
        <v>1.1554739939715395E-4</v>
      </c>
      <c r="AK188">
        <f t="shared" si="73"/>
        <v>1.6223582635254127E-4</v>
      </c>
      <c r="AL188">
        <f t="shared" si="73"/>
        <v>1.0897968677324263E-4</v>
      </c>
      <c r="AM188">
        <f t="shared" si="73"/>
        <v>2.7812229124655872E-4</v>
      </c>
      <c r="AN188">
        <f t="shared" si="73"/>
        <v>0</v>
      </c>
      <c r="AP188" t="str">
        <f t="shared" si="61"/>
        <v>2023-27</v>
      </c>
      <c r="AQ188">
        <f t="shared" ca="1" si="62"/>
        <v>1.3937890335241268E-4</v>
      </c>
      <c r="AR188">
        <f t="shared" ca="1" si="62"/>
        <v>2.1045181704549271E-4</v>
      </c>
      <c r="AS188">
        <f t="shared" ca="1" si="56"/>
        <v>1.3577642510239843E-4</v>
      </c>
      <c r="AT188">
        <f t="shared" ca="1" si="56"/>
        <v>2.5268864669826437E-4</v>
      </c>
      <c r="AU188" t="e">
        <f t="shared" ca="1" si="56"/>
        <v>#DIV/0!</v>
      </c>
      <c r="AW188" t="str">
        <f t="shared" si="63"/>
        <v>2023-27</v>
      </c>
      <c r="AX188">
        <f t="shared" ca="1" si="74"/>
        <v>1.130851984357796E-2</v>
      </c>
      <c r="AY188">
        <f t="shared" ca="1" si="74"/>
        <v>2.0271961430680739E-2</v>
      </c>
      <c r="AZ188">
        <f t="shared" ca="1" si="74"/>
        <v>1.0474189377224302E-2</v>
      </c>
      <c r="BA188">
        <f t="shared" ca="1" si="74"/>
        <v>1.9695018830209611E-2</v>
      </c>
      <c r="BB188" t="e">
        <f t="shared" ca="1" si="74"/>
        <v>#DIV/0!</v>
      </c>
      <c r="BD188">
        <f t="shared" ca="1" si="65"/>
        <v>1.7926273032268729</v>
      </c>
      <c r="BE188">
        <f t="shared" ca="1" si="65"/>
        <v>0.92622107243969076</v>
      </c>
      <c r="BF188">
        <f t="shared" ca="1" si="65"/>
        <v>1.7416089021937113</v>
      </c>
      <c r="BG188">
        <f t="shared" ca="1" si="66"/>
        <v>1.8803382410705336</v>
      </c>
      <c r="BI188" t="str">
        <f t="shared" si="67"/>
        <v>2023-27</v>
      </c>
      <c r="BJ188">
        <f t="shared" ca="1" si="68"/>
        <v>0.92659061030188006</v>
      </c>
      <c r="BK188">
        <f t="shared" ca="1" si="68"/>
        <v>0.98941296977135595</v>
      </c>
      <c r="BL188">
        <f t="shared" ca="1" si="68"/>
        <v>1.1978143446427221</v>
      </c>
      <c r="BM188">
        <f t="shared" ca="1" si="57"/>
        <v>1.2106313351840594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8"/>
        <v>2023-28</v>
      </c>
      <c r="N189">
        <f t="shared" si="76"/>
        <v>465</v>
      </c>
      <c r="O189">
        <f t="shared" si="76"/>
        <v>20</v>
      </c>
      <c r="P189">
        <f t="shared" si="76"/>
        <v>262</v>
      </c>
      <c r="Q189">
        <f t="shared" si="76"/>
        <v>952</v>
      </c>
      <c r="R189">
        <f t="shared" si="76"/>
        <v>0</v>
      </c>
      <c r="U189" t="str">
        <f t="shared" si="59"/>
        <v>2023-28</v>
      </c>
      <c r="V189">
        <f t="shared" si="75"/>
        <v>73507</v>
      </c>
      <c r="W189">
        <f t="shared" si="75"/>
        <v>4327</v>
      </c>
      <c r="X189">
        <f t="shared" si="75"/>
        <v>55438</v>
      </c>
      <c r="Y189">
        <f t="shared" si="75"/>
        <v>78246</v>
      </c>
      <c r="Z189">
        <f t="shared" si="75"/>
        <v>21</v>
      </c>
      <c r="AC189">
        <f t="shared" si="72"/>
        <v>1.2156004674179862E-4</v>
      </c>
      <c r="AD189">
        <f t="shared" si="72"/>
        <v>2.16314434662225E-4</v>
      </c>
      <c r="AE189">
        <f t="shared" si="72"/>
        <v>1.0458856375950378E-4</v>
      </c>
      <c r="AF189">
        <f t="shared" si="72"/>
        <v>2.9095870281319167E-4</v>
      </c>
      <c r="AG189">
        <f t="shared" si="72"/>
        <v>0</v>
      </c>
      <c r="AI189" t="str">
        <f t="shared" si="60"/>
        <v>2023-28</v>
      </c>
      <c r="AJ189">
        <f t="shared" si="73"/>
        <v>1.2157482553304591E-4</v>
      </c>
      <c r="AK189">
        <f t="shared" si="73"/>
        <v>2.1636123756481291E-4</v>
      </c>
      <c r="AL189">
        <f t="shared" si="73"/>
        <v>1.045995037666892E-4</v>
      </c>
      <c r="AM189">
        <f t="shared" si="73"/>
        <v>2.9104338647322316E-4</v>
      </c>
      <c r="AN189">
        <f t="shared" si="73"/>
        <v>0</v>
      </c>
      <c r="AP189" t="str">
        <f t="shared" si="61"/>
        <v>2023-28</v>
      </c>
      <c r="AQ189">
        <f t="shared" ca="1" si="62"/>
        <v>1.4704284828783972E-4</v>
      </c>
      <c r="AR189">
        <f t="shared" ca="1" si="62"/>
        <v>2.8170836412460968E-4</v>
      </c>
      <c r="AS189">
        <f t="shared" ca="1" si="56"/>
        <v>1.3072914528395419E-4</v>
      </c>
      <c r="AT189">
        <f t="shared" ca="1" si="56"/>
        <v>2.6406610827488979E-4</v>
      </c>
      <c r="AU189" t="e">
        <f t="shared" ca="1" si="56"/>
        <v>#DIV/0!</v>
      </c>
      <c r="AW189" t="str">
        <f t="shared" si="63"/>
        <v>2023-28</v>
      </c>
      <c r="AX189">
        <f t="shared" ca="1" si="74"/>
        <v>1.14555626918658E-2</v>
      </c>
      <c r="AY189">
        <f t="shared" ca="1" si="74"/>
        <v>2.055366979480535E-2</v>
      </c>
      <c r="AZ189">
        <f t="shared" ca="1" si="74"/>
        <v>1.0604918522508257E-2</v>
      </c>
      <c r="BA189">
        <f t="shared" ca="1" si="74"/>
        <v>1.99590849384845E-2</v>
      </c>
      <c r="BB189" t="e">
        <f t="shared" ca="1" si="74"/>
        <v>#DIV/0!</v>
      </c>
      <c r="BD189">
        <f t="shared" ca="1" si="65"/>
        <v>1.7942086606884708</v>
      </c>
      <c r="BE189">
        <f t="shared" ca="1" si="65"/>
        <v>0.92574400819598712</v>
      </c>
      <c r="BF189">
        <f t="shared" ca="1" si="65"/>
        <v>1.7423050683190586</v>
      </c>
      <c r="BG189">
        <f t="shared" ca="1" si="66"/>
        <v>1.8820592441255091</v>
      </c>
      <c r="BI189" t="str">
        <f t="shared" si="67"/>
        <v>2023-28</v>
      </c>
      <c r="BJ189">
        <f t="shared" ca="1" si="68"/>
        <v>0.92740799770461002</v>
      </c>
      <c r="BK189">
        <f t="shared" ca="1" si="68"/>
        <v>0.98890335758029313</v>
      </c>
      <c r="BL189">
        <f t="shared" ca="1" si="68"/>
        <v>1.1982931420180369</v>
      </c>
      <c r="BM189">
        <f t="shared" ca="1" si="57"/>
        <v>1.2117393806307735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8"/>
        <v>2023-29</v>
      </c>
      <c r="N190">
        <f t="shared" si="76"/>
        <v>453</v>
      </c>
      <c r="O190">
        <f t="shared" si="76"/>
        <v>13</v>
      </c>
      <c r="P190">
        <f t="shared" si="76"/>
        <v>288</v>
      </c>
      <c r="Q190">
        <f t="shared" si="76"/>
        <v>890</v>
      </c>
      <c r="R190">
        <f t="shared" si="76"/>
        <v>0</v>
      </c>
      <c r="U190" t="str">
        <f t="shared" si="59"/>
        <v>2023-29</v>
      </c>
      <c r="V190">
        <f t="shared" si="75"/>
        <v>73960</v>
      </c>
      <c r="W190">
        <f t="shared" si="75"/>
        <v>4340</v>
      </c>
      <c r="X190">
        <f t="shared" si="75"/>
        <v>55726</v>
      </c>
      <c r="Y190">
        <f t="shared" si="75"/>
        <v>79136</v>
      </c>
      <c r="Z190">
        <f t="shared" si="75"/>
        <v>21</v>
      </c>
      <c r="AC190">
        <f t="shared" si="72"/>
        <v>1.1843741053465471E-4</v>
      </c>
      <c r="AD190">
        <f t="shared" si="72"/>
        <v>1.4063480386853892E-4</v>
      </c>
      <c r="AE190">
        <f t="shared" si="72"/>
        <v>1.1497960708913155E-4</v>
      </c>
      <c r="AF190">
        <f t="shared" si="72"/>
        <v>2.7208887829067042E-4</v>
      </c>
      <c r="AG190">
        <f t="shared" si="72"/>
        <v>0</v>
      </c>
      <c r="AI190" t="str">
        <f t="shared" si="60"/>
        <v>2023-29</v>
      </c>
      <c r="AJ190">
        <f t="shared" si="73"/>
        <v>1.184514397549403E-4</v>
      </c>
      <c r="AK190">
        <f t="shared" si="73"/>
        <v>1.40654585030331E-4</v>
      </c>
      <c r="AL190">
        <f t="shared" si="73"/>
        <v>1.1499282904601055E-4</v>
      </c>
      <c r="AM190">
        <f t="shared" si="73"/>
        <v>2.7216293247725644E-4</v>
      </c>
      <c r="AN190">
        <f t="shared" si="73"/>
        <v>0</v>
      </c>
      <c r="AP190" t="str">
        <f t="shared" si="61"/>
        <v>2023-29</v>
      </c>
      <c r="AQ190">
        <f t="shared" ca="1" si="62"/>
        <v>1.4364945389297717E-4</v>
      </c>
      <c r="AR190">
        <f t="shared" ca="1" si="62"/>
        <v>1.8381821681495963E-4</v>
      </c>
      <c r="AS190">
        <f t="shared" ca="1" si="56"/>
        <v>1.4417087663642442E-4</v>
      </c>
      <c r="AT190">
        <f t="shared" ca="1" si="56"/>
        <v>2.4659763357584498E-4</v>
      </c>
      <c r="AU190" t="e">
        <f t="shared" ca="1" si="56"/>
        <v>#DIV/0!</v>
      </c>
      <c r="AW190" t="str">
        <f t="shared" si="63"/>
        <v>2023-29</v>
      </c>
      <c r="AX190">
        <f t="shared" ca="1" si="74"/>
        <v>1.1599212145758778E-2</v>
      </c>
      <c r="AY190">
        <f t="shared" ca="1" si="74"/>
        <v>2.0737488011620311E-2</v>
      </c>
      <c r="AZ190">
        <f t="shared" ca="1" si="74"/>
        <v>1.0749089399144681E-2</v>
      </c>
      <c r="BA190">
        <f t="shared" ca="1" si="74"/>
        <v>2.0205682572060346E-2</v>
      </c>
      <c r="BB190" t="e">
        <f t="shared" ca="1" si="74"/>
        <v>#DIV/0!</v>
      </c>
      <c r="BD190">
        <f t="shared" ca="1" si="65"/>
        <v>1.7878359108383857</v>
      </c>
      <c r="BE190">
        <f t="shared" ca="1" si="65"/>
        <v>0.92670857848522559</v>
      </c>
      <c r="BF190">
        <f t="shared" ca="1" si="65"/>
        <v>1.7419875003707475</v>
      </c>
      <c r="BG190">
        <f t="shared" ca="1" si="66"/>
        <v>1.8797576075298192</v>
      </c>
      <c r="BI190" t="str">
        <f t="shared" si="67"/>
        <v>2023-29</v>
      </c>
      <c r="BJ190">
        <f t="shared" ca="1" si="68"/>
        <v>0.92411398887061413</v>
      </c>
      <c r="BK190">
        <f t="shared" ca="1" si="68"/>
        <v>0.98993373616141833</v>
      </c>
      <c r="BL190">
        <f t="shared" ca="1" si="68"/>
        <v>1.1980747305001545</v>
      </c>
      <c r="BM190">
        <f t="shared" ca="1" si="57"/>
        <v>1.2102575018261592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8"/>
        <v>2023-30</v>
      </c>
      <c r="N191">
        <f t="shared" si="76"/>
        <v>410</v>
      </c>
      <c r="O191">
        <f t="shared" si="76"/>
        <v>14</v>
      </c>
      <c r="P191">
        <f t="shared" si="76"/>
        <v>254</v>
      </c>
      <c r="Q191">
        <f t="shared" si="76"/>
        <v>862</v>
      </c>
      <c r="R191">
        <f t="shared" si="76"/>
        <v>0</v>
      </c>
      <c r="U191" t="str">
        <f t="shared" si="59"/>
        <v>2023-30</v>
      </c>
      <c r="V191">
        <f t="shared" si="75"/>
        <v>74370</v>
      </c>
      <c r="W191">
        <f t="shared" si="75"/>
        <v>4354</v>
      </c>
      <c r="X191">
        <f t="shared" si="75"/>
        <v>55980</v>
      </c>
      <c r="Y191">
        <f t="shared" si="75"/>
        <v>79998</v>
      </c>
      <c r="Z191">
        <f t="shared" si="75"/>
        <v>21</v>
      </c>
      <c r="AC191">
        <f t="shared" si="72"/>
        <v>1.0720770473010853E-4</v>
      </c>
      <c r="AD191">
        <f t="shared" si="72"/>
        <v>1.5147416824452258E-4</v>
      </c>
      <c r="AE191">
        <f t="shared" si="72"/>
        <v>1.0141728661643184E-4</v>
      </c>
      <c r="AF191">
        <f t="shared" si="72"/>
        <v>2.6360050151371517E-4</v>
      </c>
      <c r="AG191">
        <f t="shared" si="72"/>
        <v>0</v>
      </c>
      <c r="AI191" t="str">
        <f t="shared" si="60"/>
        <v>2023-30</v>
      </c>
      <c r="AJ191">
        <f t="shared" si="73"/>
        <v>1.0721919955705613E-4</v>
      </c>
      <c r="AK191">
        <f t="shared" si="73"/>
        <v>1.5149711643393205E-4</v>
      </c>
      <c r="AL191">
        <f t="shared" si="73"/>
        <v>1.0142757321259983E-4</v>
      </c>
      <c r="AM191">
        <f t="shared" si="73"/>
        <v>2.6367000658690087E-4</v>
      </c>
      <c r="AN191">
        <f t="shared" si="73"/>
        <v>0</v>
      </c>
      <c r="AP191" t="str">
        <f t="shared" si="61"/>
        <v>2023-30</v>
      </c>
      <c r="AQ191">
        <f t="shared" ca="1" si="62"/>
        <v>1.3037657861046005E-4</v>
      </c>
      <c r="AR191">
        <f t="shared" ca="1" si="62"/>
        <v>1.9872540550808481E-4</v>
      </c>
      <c r="AS191">
        <f t="shared" ca="1" si="56"/>
        <v>1.2756360915421126E-4</v>
      </c>
      <c r="AT191">
        <f t="shared" ca="1" si="56"/>
        <v>2.3857539855954546E-4</v>
      </c>
      <c r="AU191" t="e">
        <f t="shared" ca="1" si="56"/>
        <v>#DIV/0!</v>
      </c>
      <c r="AW191" t="str">
        <f t="shared" si="63"/>
        <v>2023-30</v>
      </c>
      <c r="AX191">
        <f t="shared" ref="AX191:BB206" ca="1" si="77">IF(ROW()&gt;=$B$2, AQ191+AX190,0)</f>
        <v>1.1729588724369237E-2</v>
      </c>
      <c r="AY191">
        <f t="shared" ca="1" si="77"/>
        <v>2.0936213417128396E-2</v>
      </c>
      <c r="AZ191">
        <f t="shared" ca="1" si="77"/>
        <v>1.0876653008298893E-2</v>
      </c>
      <c r="BA191">
        <f t="shared" ca="1" si="77"/>
        <v>2.044425797061989E-2</v>
      </c>
      <c r="BB191" t="e">
        <f t="shared" ca="1" si="77"/>
        <v>#DIV/0!</v>
      </c>
      <c r="BD191">
        <f t="shared" ca="1" si="65"/>
        <v>1.7849060106968284</v>
      </c>
      <c r="BE191">
        <f t="shared" ca="1" si="65"/>
        <v>0.92728340813021892</v>
      </c>
      <c r="BF191">
        <f t="shared" ca="1" si="65"/>
        <v>1.7429646043893399</v>
      </c>
      <c r="BG191">
        <f t="shared" ca="1" si="66"/>
        <v>1.8796460597778479</v>
      </c>
      <c r="BI191" t="str">
        <f t="shared" si="67"/>
        <v>2023-30</v>
      </c>
      <c r="BJ191">
        <f t="shared" ca="1" si="68"/>
        <v>0.92259955363056045</v>
      </c>
      <c r="BK191">
        <f t="shared" ca="1" si="68"/>
        <v>0.99054778384732056</v>
      </c>
      <c r="BL191">
        <f t="shared" ca="1" si="68"/>
        <v>1.1987467465929775</v>
      </c>
      <c r="BM191">
        <f t="shared" ca="1" si="57"/>
        <v>1.2101856832559912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8"/>
        <v>2023-31</v>
      </c>
      <c r="N192">
        <f t="shared" si="76"/>
        <v>426</v>
      </c>
      <c r="O192">
        <f t="shared" si="76"/>
        <v>13</v>
      </c>
      <c r="P192">
        <f t="shared" si="76"/>
        <v>260</v>
      </c>
      <c r="Q192">
        <f t="shared" si="76"/>
        <v>867</v>
      </c>
      <c r="R192">
        <f t="shared" si="76"/>
        <v>0</v>
      </c>
      <c r="U192" t="str">
        <f t="shared" si="59"/>
        <v>2023-31</v>
      </c>
      <c r="V192">
        <f t="shared" si="75"/>
        <v>74796</v>
      </c>
      <c r="W192">
        <f t="shared" si="75"/>
        <v>4367</v>
      </c>
      <c r="X192">
        <f t="shared" si="75"/>
        <v>56240</v>
      </c>
      <c r="Y192">
        <f t="shared" si="75"/>
        <v>80865</v>
      </c>
      <c r="Z192">
        <f t="shared" si="75"/>
        <v>21</v>
      </c>
      <c r="AC192">
        <f t="shared" si="72"/>
        <v>1.1140336333553176E-4</v>
      </c>
      <c r="AD192">
        <f t="shared" si="72"/>
        <v>1.4067589356245468E-4</v>
      </c>
      <c r="AE192">
        <f t="shared" si="72"/>
        <v>1.0382350004991514E-4</v>
      </c>
      <c r="AF192">
        <f t="shared" si="72"/>
        <v>2.6519941344129734E-4</v>
      </c>
      <c r="AG192">
        <f t="shared" si="72"/>
        <v>0</v>
      </c>
      <c r="AI192" t="str">
        <f t="shared" si="60"/>
        <v>2023-31</v>
      </c>
      <c r="AJ192">
        <f t="shared" si="73"/>
        <v>1.1141577554289756E-4</v>
      </c>
      <c r="AK192">
        <f t="shared" si="73"/>
        <v>1.4069568628598381E-4</v>
      </c>
      <c r="AL192">
        <f t="shared" si="73"/>
        <v>1.0383428058161122E-4</v>
      </c>
      <c r="AM192">
        <f t="shared" si="73"/>
        <v>2.6526976438234409E-4</v>
      </c>
      <c r="AN192">
        <f t="shared" si="73"/>
        <v>0</v>
      </c>
      <c r="AP192" t="str">
        <f t="shared" si="61"/>
        <v>2023-31</v>
      </c>
      <c r="AQ192">
        <f t="shared" ca="1" si="62"/>
        <v>1.3584294577467822E-4</v>
      </c>
      <c r="AR192">
        <f t="shared" ca="1" si="62"/>
        <v>1.8524401170148144E-4</v>
      </c>
      <c r="AS192">
        <f t="shared" ca="1" si="56"/>
        <v>1.3100126969962819E-4</v>
      </c>
      <c r="AT192">
        <f t="shared" ca="1" si="56"/>
        <v>2.3969428461716787E-4</v>
      </c>
      <c r="AU192" t="e">
        <f t="shared" ca="1" si="56"/>
        <v>#DIV/0!</v>
      </c>
      <c r="AW192" t="str">
        <f t="shared" si="63"/>
        <v>2023-31</v>
      </c>
      <c r="AX192">
        <f t="shared" ca="1" si="77"/>
        <v>1.1865431670143915E-2</v>
      </c>
      <c r="AY192">
        <f t="shared" ca="1" si="77"/>
        <v>2.1121457428829878E-2</v>
      </c>
      <c r="AZ192">
        <f t="shared" ca="1" si="77"/>
        <v>1.100765427799852E-2</v>
      </c>
      <c r="BA192">
        <f t="shared" ca="1" si="77"/>
        <v>2.0683952255237059E-2</v>
      </c>
      <c r="BB192" t="e">
        <f t="shared" ca="1" si="77"/>
        <v>#DIV/0!</v>
      </c>
      <c r="BD192">
        <f t="shared" ca="1" si="65"/>
        <v>1.7800833560886113</v>
      </c>
      <c r="BE192">
        <f t="shared" ca="1" si="65"/>
        <v>0.92770786466169997</v>
      </c>
      <c r="BF192">
        <f t="shared" ca="1" si="65"/>
        <v>1.7432111051873922</v>
      </c>
      <c r="BG192">
        <f t="shared" ca="1" si="66"/>
        <v>1.879051770055949</v>
      </c>
      <c r="BI192" t="str">
        <f t="shared" si="67"/>
        <v>2023-31</v>
      </c>
      <c r="BJ192">
        <f t="shared" ca="1" si="68"/>
        <v>0.92010677307954514</v>
      </c>
      <c r="BK192">
        <f t="shared" ca="1" si="68"/>
        <v>0.9910011991386023</v>
      </c>
      <c r="BL192">
        <f t="shared" ca="1" si="68"/>
        <v>1.1989162807470009</v>
      </c>
      <c r="BM192">
        <f t="shared" ca="1" si="57"/>
        <v>1.2098030575433434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8"/>
        <v>2023-32</v>
      </c>
      <c r="N193">
        <f t="shared" si="76"/>
        <v>462</v>
      </c>
      <c r="O193">
        <f t="shared" si="76"/>
        <v>17</v>
      </c>
      <c r="P193">
        <f t="shared" si="76"/>
        <v>308</v>
      </c>
      <c r="Q193">
        <f t="shared" si="76"/>
        <v>876</v>
      </c>
      <c r="R193">
        <f t="shared" si="76"/>
        <v>0</v>
      </c>
      <c r="U193" t="str">
        <f t="shared" si="59"/>
        <v>2023-32</v>
      </c>
      <c r="V193">
        <f t="shared" ref="V193:Z208" si="78">N193+V192</f>
        <v>75258</v>
      </c>
      <c r="W193">
        <f t="shared" si="78"/>
        <v>4384</v>
      </c>
      <c r="X193">
        <f t="shared" si="78"/>
        <v>56548</v>
      </c>
      <c r="Y193">
        <f t="shared" si="78"/>
        <v>81741</v>
      </c>
      <c r="Z193">
        <f t="shared" si="78"/>
        <v>21</v>
      </c>
      <c r="AC193">
        <f t="shared" si="72"/>
        <v>1.2083119306941569E-4</v>
      </c>
      <c r="AD193">
        <f t="shared" si="72"/>
        <v>1.8398666637806012E-4</v>
      </c>
      <c r="AE193">
        <f t="shared" si="72"/>
        <v>1.2300368611695733E-4</v>
      </c>
      <c r="AF193">
        <f t="shared" si="72"/>
        <v>2.6802342818486641E-4</v>
      </c>
      <c r="AG193">
        <f t="shared" si="72"/>
        <v>0</v>
      </c>
      <c r="AI193" t="str">
        <f t="shared" si="60"/>
        <v>2023-32</v>
      </c>
      <c r="AJ193">
        <f t="shared" si="73"/>
        <v>1.2084579515798682E-4</v>
      </c>
      <c r="AK193">
        <f t="shared" si="73"/>
        <v>1.8402052422003515E-4</v>
      </c>
      <c r="AL193">
        <f t="shared" si="73"/>
        <v>1.2301881804020604E-4</v>
      </c>
      <c r="AM193">
        <f t="shared" si="73"/>
        <v>2.680952856077854E-4</v>
      </c>
      <c r="AN193">
        <f t="shared" si="73"/>
        <v>0</v>
      </c>
      <c r="AP193" t="str">
        <f t="shared" si="61"/>
        <v>2023-32</v>
      </c>
      <c r="AQ193">
        <f t="shared" ca="1" si="62"/>
        <v>1.4773565792456636E-4</v>
      </c>
      <c r="AR193">
        <f t="shared" ca="1" si="62"/>
        <v>2.431890572677169E-4</v>
      </c>
      <c r="AS193">
        <f t="shared" ca="1" si="56"/>
        <v>1.5569342762465489E-4</v>
      </c>
      <c r="AT193">
        <f t="shared" ca="1" si="56"/>
        <v>2.4191572712511559E-4</v>
      </c>
      <c r="AU193" t="e">
        <f t="shared" ca="1" si="56"/>
        <v>#DIV/0!</v>
      </c>
      <c r="AW193" t="str">
        <f t="shared" si="63"/>
        <v>2023-32</v>
      </c>
      <c r="AX193">
        <f t="shared" ca="1" si="77"/>
        <v>1.2013167328068482E-2</v>
      </c>
      <c r="AY193">
        <f t="shared" ca="1" si="77"/>
        <v>2.1364646486097594E-2</v>
      </c>
      <c r="AZ193">
        <f t="shared" ca="1" si="77"/>
        <v>1.1163347705623175E-2</v>
      </c>
      <c r="BA193">
        <f t="shared" ca="1" si="77"/>
        <v>2.0925867982362175E-2</v>
      </c>
      <c r="BB193" t="e">
        <f t="shared" ca="1" si="77"/>
        <v>#DIV/0!</v>
      </c>
      <c r="BD193">
        <f t="shared" ca="1" si="65"/>
        <v>1.7784357699055438</v>
      </c>
      <c r="BE193">
        <f t="shared" ca="1" si="65"/>
        <v>0.92925932027436897</v>
      </c>
      <c r="BF193">
        <f t="shared" ca="1" si="65"/>
        <v>1.7419109724268451</v>
      </c>
      <c r="BG193">
        <f t="shared" ca="1" si="66"/>
        <v>1.874515471001718</v>
      </c>
      <c r="BI193" t="str">
        <f t="shared" si="67"/>
        <v>2023-32</v>
      </c>
      <c r="BJ193">
        <f t="shared" ca="1" si="68"/>
        <v>0.91925515273205549</v>
      </c>
      <c r="BK193">
        <f t="shared" ca="1" si="68"/>
        <v>0.99265850358877639</v>
      </c>
      <c r="BL193">
        <f t="shared" ca="1" si="68"/>
        <v>1.1980220974039084</v>
      </c>
      <c r="BM193">
        <f t="shared" ca="1" si="57"/>
        <v>1.206882420361763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8"/>
        <v>2023-33</v>
      </c>
      <c r="N194">
        <f t="shared" si="76"/>
        <v>532</v>
      </c>
      <c r="O194">
        <f t="shared" si="76"/>
        <v>22</v>
      </c>
      <c r="P194">
        <f t="shared" si="76"/>
        <v>288</v>
      </c>
      <c r="Q194">
        <f t="shared" si="76"/>
        <v>953</v>
      </c>
      <c r="R194">
        <f t="shared" si="76"/>
        <v>0</v>
      </c>
      <c r="U194" t="str">
        <f t="shared" si="59"/>
        <v>2023-33</v>
      </c>
      <c r="V194">
        <f t="shared" si="78"/>
        <v>75790</v>
      </c>
      <c r="W194">
        <f t="shared" si="78"/>
        <v>4406</v>
      </c>
      <c r="X194">
        <f t="shared" si="78"/>
        <v>56836</v>
      </c>
      <c r="Y194">
        <f t="shared" si="78"/>
        <v>82694</v>
      </c>
      <c r="Z194">
        <f t="shared" si="78"/>
        <v>21</v>
      </c>
      <c r="AC194">
        <f t="shared" si="72"/>
        <v>1.3915576395206555E-4</v>
      </c>
      <c r="AD194">
        <f t="shared" si="72"/>
        <v>2.3814420714216125E-4</v>
      </c>
      <c r="AE194">
        <f t="shared" si="72"/>
        <v>1.1503058295742031E-4</v>
      </c>
      <c r="AF194">
        <f t="shared" si="72"/>
        <v>2.9166073704779959E-4</v>
      </c>
      <c r="AG194">
        <f t="shared" si="72"/>
        <v>0</v>
      </c>
      <c r="AI194" t="str">
        <f t="shared" si="60"/>
        <v>2023-33</v>
      </c>
      <c r="AJ194">
        <f t="shared" si="73"/>
        <v>1.3917513119833736E-4</v>
      </c>
      <c r="AK194">
        <f t="shared" si="73"/>
        <v>2.3820093444091355E-4</v>
      </c>
      <c r="AL194">
        <f t="shared" si="73"/>
        <v>1.1504381664168413E-4</v>
      </c>
      <c r="AM194">
        <f t="shared" si="73"/>
        <v>2.9174582992031112E-4</v>
      </c>
      <c r="AN194">
        <f t="shared" si="73"/>
        <v>0</v>
      </c>
      <c r="AP194" t="str">
        <f t="shared" si="61"/>
        <v>2023-33</v>
      </c>
      <c r="AQ194">
        <f t="shared" ca="1" si="62"/>
        <v>1.7059991486905617E-4</v>
      </c>
      <c r="AR194">
        <f t="shared" ca="1" si="62"/>
        <v>3.1596254018622613E-4</v>
      </c>
      <c r="AS194">
        <f t="shared" ca="1" si="56"/>
        <v>1.4605821679999708E-4</v>
      </c>
      <c r="AT194">
        <f t="shared" ca="1" si="56"/>
        <v>2.6289636555096763E-4</v>
      </c>
      <c r="AU194" t="e">
        <f t="shared" ca="1" si="56"/>
        <v>#DIV/0!</v>
      </c>
      <c r="AW194" t="str">
        <f t="shared" si="63"/>
        <v>2023-33</v>
      </c>
      <c r="AX194">
        <f t="shared" ca="1" si="77"/>
        <v>1.2183767242937538E-2</v>
      </c>
      <c r="AY194">
        <f t="shared" ca="1" si="77"/>
        <v>2.1680609026283819E-2</v>
      </c>
      <c r="AZ194">
        <f t="shared" ca="1" si="77"/>
        <v>1.1309405922423172E-2</v>
      </c>
      <c r="BA194">
        <f t="shared" ca="1" si="77"/>
        <v>2.1188764347913142E-2</v>
      </c>
      <c r="BB194" t="e">
        <f t="shared" ca="1" si="77"/>
        <v>#DIV/0!</v>
      </c>
      <c r="BD194">
        <f t="shared" ca="1" si="65"/>
        <v>1.7794667768995041</v>
      </c>
      <c r="BE194">
        <f t="shared" ca="1" si="65"/>
        <v>0.92823555284009551</v>
      </c>
      <c r="BF194">
        <f t="shared" ca="1" si="65"/>
        <v>1.7390979263983768</v>
      </c>
      <c r="BG194">
        <f t="shared" ca="1" si="66"/>
        <v>1.8735523769557296</v>
      </c>
      <c r="BI194" t="str">
        <f t="shared" si="67"/>
        <v>2023-33</v>
      </c>
      <c r="BJ194">
        <f t="shared" ca="1" si="68"/>
        <v>0.91978806964012638</v>
      </c>
      <c r="BK194">
        <f t="shared" ca="1" si="68"/>
        <v>0.99156488910769824</v>
      </c>
      <c r="BL194">
        <f t="shared" ca="1" si="68"/>
        <v>1.1960873881354868</v>
      </c>
      <c r="BM194">
        <f t="shared" ca="1" si="57"/>
        <v>1.2062623447789047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8"/>
        <v>2023-34</v>
      </c>
      <c r="N195">
        <f t="shared" si="76"/>
        <v>484</v>
      </c>
      <c r="O195">
        <f t="shared" si="76"/>
        <v>23</v>
      </c>
      <c r="P195">
        <f t="shared" si="76"/>
        <v>282</v>
      </c>
      <c r="Q195">
        <f t="shared" si="76"/>
        <v>1037</v>
      </c>
      <c r="R195">
        <f t="shared" si="76"/>
        <v>1</v>
      </c>
      <c r="U195" t="str">
        <f t="shared" si="59"/>
        <v>2023-34</v>
      </c>
      <c r="V195">
        <f t="shared" si="78"/>
        <v>76274</v>
      </c>
      <c r="W195">
        <f t="shared" si="78"/>
        <v>4429</v>
      </c>
      <c r="X195">
        <f t="shared" si="78"/>
        <v>57118</v>
      </c>
      <c r="Y195">
        <f t="shared" si="78"/>
        <v>83731</v>
      </c>
      <c r="Z195">
        <f t="shared" si="78"/>
        <v>22</v>
      </c>
      <c r="AC195">
        <f t="shared" si="72"/>
        <v>1.2661797629941697E-4</v>
      </c>
      <c r="AD195">
        <f t="shared" si="72"/>
        <v>2.4902824846522809E-4</v>
      </c>
      <c r="AE195">
        <f t="shared" si="72"/>
        <v>1.1264707033731007E-4</v>
      </c>
      <c r="AF195">
        <f t="shared" si="72"/>
        <v>3.1746109494382743E-4</v>
      </c>
      <c r="AG195">
        <f t="shared" si="72"/>
        <v>2.7100271002710027E-3</v>
      </c>
      <c r="AI195" t="str">
        <f t="shared" si="60"/>
        <v>2023-34</v>
      </c>
      <c r="AJ195">
        <f t="shared" si="73"/>
        <v>1.2663401061082811E-4</v>
      </c>
      <c r="AK195">
        <f t="shared" si="73"/>
        <v>2.4909028026903236E-4</v>
      </c>
      <c r="AL195">
        <f t="shared" si="73"/>
        <v>1.1265976124851032E-4</v>
      </c>
      <c r="AM195">
        <f t="shared" si="73"/>
        <v>3.1756191116374261E-4</v>
      </c>
      <c r="AN195">
        <f t="shared" si="73"/>
        <v>2.7173929764999151E-3</v>
      </c>
      <c r="AP195" t="str">
        <f t="shared" si="61"/>
        <v>2023-34</v>
      </c>
      <c r="AQ195">
        <f t="shared" ca="1" si="62"/>
        <v>1.5564347412231027E-4</v>
      </c>
      <c r="AR195">
        <f t="shared" ca="1" si="62"/>
        <v>3.3163723633861591E-4</v>
      </c>
      <c r="AS195">
        <f t="shared" ca="1" si="56"/>
        <v>1.4348137253827737E-4</v>
      </c>
      <c r="AT195">
        <f t="shared" ca="1" si="56"/>
        <v>2.8576782606727001E-4</v>
      </c>
      <c r="AU195" t="e">
        <f t="shared" ca="1" si="56"/>
        <v>#DIV/0!</v>
      </c>
      <c r="AW195" t="str">
        <f t="shared" si="63"/>
        <v>2023-34</v>
      </c>
      <c r="AX195">
        <f t="shared" ca="1" si="77"/>
        <v>1.2339410717059848E-2</v>
      </c>
      <c r="AY195">
        <f t="shared" ca="1" si="77"/>
        <v>2.2012246262622433E-2</v>
      </c>
      <c r="AZ195">
        <f t="shared" ca="1" si="77"/>
        <v>1.1452887294961449E-2</v>
      </c>
      <c r="BA195">
        <f t="shared" ca="1" si="77"/>
        <v>2.1474532173980411E-2</v>
      </c>
      <c r="BB195" t="e">
        <f t="shared" ca="1" si="77"/>
        <v>#DIV/0!</v>
      </c>
      <c r="BD195">
        <f t="shared" ca="1" si="65"/>
        <v>1.783897689067875</v>
      </c>
      <c r="BE195">
        <f t="shared" ca="1" si="65"/>
        <v>0.9281551248737725</v>
      </c>
      <c r="BF195">
        <f t="shared" ca="1" si="65"/>
        <v>1.7403207224710338</v>
      </c>
      <c r="BG195">
        <f t="shared" ca="1" si="66"/>
        <v>1.8750321749370444</v>
      </c>
      <c r="BI195" t="str">
        <f t="shared" si="67"/>
        <v>2023-34</v>
      </c>
      <c r="BJ195">
        <f t="shared" ca="1" si="68"/>
        <v>0.92207836255427222</v>
      </c>
      <c r="BK195">
        <f t="shared" ca="1" si="68"/>
        <v>0.99147897390302397</v>
      </c>
      <c r="BL195">
        <f t="shared" ca="1" si="68"/>
        <v>1.1969283821580579</v>
      </c>
      <c r="BM195">
        <f t="shared" ca="1" si="57"/>
        <v>1.2072150934742147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8"/>
        <v>2023-35</v>
      </c>
      <c r="N196">
        <f t="shared" si="76"/>
        <v>394</v>
      </c>
      <c r="O196">
        <f t="shared" si="76"/>
        <v>16</v>
      </c>
      <c r="P196">
        <f t="shared" si="76"/>
        <v>258</v>
      </c>
      <c r="Q196">
        <f t="shared" si="76"/>
        <v>914</v>
      </c>
      <c r="R196">
        <f t="shared" si="76"/>
        <v>0</v>
      </c>
      <c r="U196" t="str">
        <f t="shared" si="59"/>
        <v>2023-35</v>
      </c>
      <c r="V196">
        <f t="shared" si="78"/>
        <v>76668</v>
      </c>
      <c r="W196">
        <f t="shared" si="78"/>
        <v>4445</v>
      </c>
      <c r="X196">
        <f t="shared" si="78"/>
        <v>57376</v>
      </c>
      <c r="Y196">
        <f t="shared" si="78"/>
        <v>84645</v>
      </c>
      <c r="Z196">
        <f t="shared" si="78"/>
        <v>22</v>
      </c>
      <c r="AC196">
        <f t="shared" si="72"/>
        <v>1.030863638718401E-4</v>
      </c>
      <c r="AD196">
        <f t="shared" si="72"/>
        <v>1.7328019407381737E-4</v>
      </c>
      <c r="AE196">
        <f t="shared" si="72"/>
        <v>1.0307169635238056E-4</v>
      </c>
      <c r="AF196">
        <f t="shared" si="72"/>
        <v>2.7989545261758903E-4</v>
      </c>
      <c r="AG196">
        <f t="shared" si="72"/>
        <v>0</v>
      </c>
      <c r="AI196" t="str">
        <f t="shared" si="60"/>
        <v>2023-35</v>
      </c>
      <c r="AJ196">
        <f t="shared" si="73"/>
        <v>1.0309699185719774E-4</v>
      </c>
      <c r="AK196">
        <f t="shared" si="73"/>
        <v>1.7331022573709826E-4</v>
      </c>
      <c r="AL196">
        <f t="shared" si="73"/>
        <v>1.0308232131334935E-4</v>
      </c>
      <c r="AM196">
        <f t="shared" si="73"/>
        <v>2.7997381784442254E-4</v>
      </c>
      <c r="AN196">
        <f t="shared" si="73"/>
        <v>0</v>
      </c>
      <c r="AP196" t="str">
        <f t="shared" si="61"/>
        <v>2023-35</v>
      </c>
      <c r="AQ196">
        <f t="shared" ca="1" si="62"/>
        <v>1.2705446508417056E-4</v>
      </c>
      <c r="AR196">
        <f t="shared" ca="1" si="62"/>
        <v>2.316034712063906E-4</v>
      </c>
      <c r="AS196">
        <f t="shared" ca="1" si="56"/>
        <v>1.3169669276732177E-4</v>
      </c>
      <c r="AT196">
        <f t="shared" ca="1" si="56"/>
        <v>2.5159809160167521E-4</v>
      </c>
      <c r="AU196" t="e">
        <f t="shared" ca="1" si="56"/>
        <v>#DIV/0!</v>
      </c>
      <c r="AW196" t="str">
        <f t="shared" si="63"/>
        <v>2023-35</v>
      </c>
      <c r="AX196">
        <f t="shared" ca="1" si="77"/>
        <v>1.2466465182144018E-2</v>
      </c>
      <c r="AY196">
        <f t="shared" ca="1" si="77"/>
        <v>2.2243849733828824E-2</v>
      </c>
      <c r="AZ196">
        <f t="shared" ca="1" si="77"/>
        <v>1.1584583987728771E-2</v>
      </c>
      <c r="BA196">
        <f t="shared" ca="1" si="77"/>
        <v>2.1726130265582087E-2</v>
      </c>
      <c r="BB196" t="e">
        <f t="shared" ca="1" si="77"/>
        <v>#DIV/0!</v>
      </c>
      <c r="BD196">
        <f t="shared" ca="1" si="65"/>
        <v>1.7842948589540168</v>
      </c>
      <c r="BE196">
        <f t="shared" ca="1" si="65"/>
        <v>0.92925972346368202</v>
      </c>
      <c r="BF196">
        <f t="shared" ca="1" si="65"/>
        <v>1.7427658881766166</v>
      </c>
      <c r="BG196">
        <f t="shared" ca="1" si="66"/>
        <v>1.8754346542436029</v>
      </c>
      <c r="BI196" t="str">
        <f t="shared" si="67"/>
        <v>2023-35</v>
      </c>
      <c r="BJ196">
        <f t="shared" ca="1" si="68"/>
        <v>0.92228365558229386</v>
      </c>
      <c r="BK196">
        <f t="shared" ca="1" si="68"/>
        <v>0.99265893428588259</v>
      </c>
      <c r="BL196">
        <f t="shared" ca="1" si="68"/>
        <v>1.1986100769136865</v>
      </c>
      <c r="BM196">
        <f t="shared" ca="1" si="57"/>
        <v>1.2074742245441681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8"/>
        <v>2023-36</v>
      </c>
      <c r="N197">
        <f t="shared" si="76"/>
        <v>439</v>
      </c>
      <c r="O197">
        <f t="shared" si="76"/>
        <v>14</v>
      </c>
      <c r="P197">
        <f t="shared" si="76"/>
        <v>254</v>
      </c>
      <c r="Q197">
        <f t="shared" si="76"/>
        <v>882</v>
      </c>
      <c r="R197">
        <f t="shared" si="76"/>
        <v>0</v>
      </c>
      <c r="U197" t="str">
        <f t="shared" si="59"/>
        <v>2023-36</v>
      </c>
      <c r="V197">
        <f t="shared" si="78"/>
        <v>77107</v>
      </c>
      <c r="W197">
        <f t="shared" si="78"/>
        <v>4459</v>
      </c>
      <c r="X197">
        <f t="shared" si="78"/>
        <v>57630</v>
      </c>
      <c r="Y197">
        <f t="shared" si="78"/>
        <v>85527</v>
      </c>
      <c r="Z197">
        <f t="shared" si="78"/>
        <v>22</v>
      </c>
      <c r="AC197">
        <f t="shared" si="72"/>
        <v>1.1487202889646445E-4</v>
      </c>
      <c r="AD197">
        <f t="shared" si="72"/>
        <v>1.5164644714038127E-4</v>
      </c>
      <c r="AE197">
        <f t="shared" si="72"/>
        <v>1.0148414569926971E-4</v>
      </c>
      <c r="AF197">
        <f t="shared" si="72"/>
        <v>2.7017166928414616E-4</v>
      </c>
      <c r="AG197">
        <f t="shared" si="72"/>
        <v>0</v>
      </c>
      <c r="AI197" t="str">
        <f t="shared" si="60"/>
        <v>2023-36</v>
      </c>
      <c r="AJ197">
        <f t="shared" si="73"/>
        <v>1.1488522612181566E-4</v>
      </c>
      <c r="AK197">
        <f t="shared" si="73"/>
        <v>1.5166944756395318E-4</v>
      </c>
      <c r="AL197">
        <f t="shared" si="73"/>
        <v>1.0149444586362167E-4</v>
      </c>
      <c r="AM197">
        <f t="shared" si="73"/>
        <v>2.7024468338556618E-4</v>
      </c>
      <c r="AN197">
        <f t="shared" si="73"/>
        <v>0</v>
      </c>
      <c r="AP197" t="str">
        <f t="shared" si="61"/>
        <v>2023-36</v>
      </c>
      <c r="AQ197">
        <f t="shared" ca="1" si="62"/>
        <v>1.4196180269747486E-4</v>
      </c>
      <c r="AR197">
        <f t="shared" ca="1" si="62"/>
        <v>2.0343859666003593E-4</v>
      </c>
      <c r="AS197">
        <f t="shared" ca="1" si="56"/>
        <v>1.3007592975722729E-4</v>
      </c>
      <c r="AT197">
        <f t="shared" ca="1" si="56"/>
        <v>2.4252252474853096E-4</v>
      </c>
      <c r="AU197" t="e">
        <f t="shared" ca="1" si="56"/>
        <v>#DIV/0!</v>
      </c>
      <c r="AW197" t="str">
        <f t="shared" si="63"/>
        <v>2023-36</v>
      </c>
      <c r="AX197">
        <f t="shared" ca="1" si="77"/>
        <v>1.2608426984841494E-2</v>
      </c>
      <c r="AY197">
        <f t="shared" ca="1" si="77"/>
        <v>2.2447288330488861E-2</v>
      </c>
      <c r="AZ197">
        <f t="shared" ca="1" si="77"/>
        <v>1.1714659917485999E-2</v>
      </c>
      <c r="BA197">
        <f t="shared" ca="1" si="77"/>
        <v>2.1968652790330619E-2</v>
      </c>
      <c r="BB197" t="e">
        <f t="shared" ca="1" si="77"/>
        <v>#DIV/0!</v>
      </c>
      <c r="BD197">
        <f t="shared" ca="1" si="65"/>
        <v>1.7803401135983226</v>
      </c>
      <c r="BE197">
        <f t="shared" ca="1" si="65"/>
        <v>0.92911351523627583</v>
      </c>
      <c r="BF197">
        <f t="shared" ca="1" si="65"/>
        <v>1.7423785549729935</v>
      </c>
      <c r="BG197">
        <f t="shared" ca="1" si="66"/>
        <v>1.8753128938501149</v>
      </c>
      <c r="BI197" t="str">
        <f t="shared" si="67"/>
        <v>2023-36</v>
      </c>
      <c r="BJ197">
        <f t="shared" ca="1" si="68"/>
        <v>0.92023948839476688</v>
      </c>
      <c r="BK197">
        <f t="shared" ca="1" si="68"/>
        <v>0.99250275092881213</v>
      </c>
      <c r="BL197">
        <f t="shared" ca="1" si="68"/>
        <v>1.1983436834272547</v>
      </c>
      <c r="BM197">
        <f t="shared" ca="1" si="57"/>
        <v>1.2073958306975074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8"/>
        <v>2023-37</v>
      </c>
      <c r="N198">
        <f t="shared" si="76"/>
        <v>448</v>
      </c>
      <c r="O198">
        <f t="shared" si="76"/>
        <v>19</v>
      </c>
      <c r="P198">
        <f t="shared" si="76"/>
        <v>286</v>
      </c>
      <c r="Q198">
        <f t="shared" si="76"/>
        <v>904</v>
      </c>
      <c r="R198">
        <f t="shared" si="76"/>
        <v>0</v>
      </c>
      <c r="U198" t="str">
        <f t="shared" si="59"/>
        <v>2023-37</v>
      </c>
      <c r="V198">
        <f t="shared" si="78"/>
        <v>77555</v>
      </c>
      <c r="W198">
        <f t="shared" si="78"/>
        <v>4478</v>
      </c>
      <c r="X198">
        <f t="shared" si="78"/>
        <v>57916</v>
      </c>
      <c r="Y198">
        <f t="shared" si="78"/>
        <v>86431</v>
      </c>
      <c r="Z198">
        <f t="shared" si="78"/>
        <v>22</v>
      </c>
      <c r="AC198">
        <f t="shared" si="72"/>
        <v>1.1724050397714857E-4</v>
      </c>
      <c r="AD198">
        <f t="shared" si="72"/>
        <v>2.0583710701362859E-4</v>
      </c>
      <c r="AE198">
        <f t="shared" si="72"/>
        <v>1.1428114760648925E-4</v>
      </c>
      <c r="AF198">
        <f t="shared" si="72"/>
        <v>2.769854787911545E-4</v>
      </c>
      <c r="AG198">
        <f t="shared" si="72"/>
        <v>0</v>
      </c>
      <c r="AI198" t="str">
        <f t="shared" si="60"/>
        <v>2023-37</v>
      </c>
      <c r="AJ198">
        <f t="shared" si="73"/>
        <v>1.1725425105901501E-4</v>
      </c>
      <c r="AK198">
        <f t="shared" si="73"/>
        <v>2.058794853782951E-4</v>
      </c>
      <c r="AL198">
        <f t="shared" si="73"/>
        <v>1.1429420940429783E-4</v>
      </c>
      <c r="AM198">
        <f t="shared" si="73"/>
        <v>2.7706222277546063E-4</v>
      </c>
      <c r="AN198">
        <f t="shared" si="73"/>
        <v>0</v>
      </c>
      <c r="AP198" t="str">
        <f t="shared" si="61"/>
        <v>2023-37</v>
      </c>
      <c r="AQ198">
        <f t="shared" ca="1" si="62"/>
        <v>1.4527781623887781E-4</v>
      </c>
      <c r="AR198">
        <f t="shared" ca="1" si="62"/>
        <v>2.7718051074148152E-4</v>
      </c>
      <c r="AS198">
        <f t="shared" ca="1" si="56"/>
        <v>1.4694096004925271E-4</v>
      </c>
      <c r="AT198">
        <f t="shared" ca="1" si="56"/>
        <v>2.4830029479480837E-4</v>
      </c>
      <c r="AU198" t="e">
        <f t="shared" ca="1" si="56"/>
        <v>#DIV/0!</v>
      </c>
      <c r="AW198" t="str">
        <f t="shared" si="63"/>
        <v>2023-37</v>
      </c>
      <c r="AX198">
        <f t="shared" ca="1" si="77"/>
        <v>1.2753704801080372E-2</v>
      </c>
      <c r="AY198">
        <f t="shared" ca="1" si="77"/>
        <v>2.2724468841230343E-2</v>
      </c>
      <c r="AZ198">
        <f t="shared" ca="1" si="77"/>
        <v>1.1861600877535253E-2</v>
      </c>
      <c r="BA198">
        <f t="shared" ca="1" si="77"/>
        <v>2.2216953085125429E-2</v>
      </c>
      <c r="BB198" t="e">
        <f t="shared" ca="1" si="77"/>
        <v>#DIV/0!</v>
      </c>
      <c r="BD198">
        <f t="shared" ca="1" si="65"/>
        <v>1.7817935412230448</v>
      </c>
      <c r="BE198">
        <f t="shared" ca="1" si="65"/>
        <v>0.93005138997183401</v>
      </c>
      <c r="BF198">
        <f t="shared" ca="1" si="65"/>
        <v>1.7419999468110177</v>
      </c>
      <c r="BG198">
        <f t="shared" ca="1" si="66"/>
        <v>1.8730147232657466</v>
      </c>
      <c r="BI198" t="str">
        <f t="shared" si="67"/>
        <v>2023-37</v>
      </c>
      <c r="BJ198">
        <f t="shared" ca="1" si="68"/>
        <v>0.92099075018097132</v>
      </c>
      <c r="BK198">
        <f t="shared" ca="1" si="68"/>
        <v>0.99350461263871459</v>
      </c>
      <c r="BL198">
        <f t="shared" ca="1" si="68"/>
        <v>1.1980832907025494</v>
      </c>
      <c r="BM198">
        <f t="shared" ca="1" si="57"/>
        <v>1.2059161834392298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8"/>
        <v>2023-38</v>
      </c>
      <c r="N199">
        <f t="shared" si="76"/>
        <v>479</v>
      </c>
      <c r="O199">
        <f t="shared" si="76"/>
        <v>18</v>
      </c>
      <c r="P199">
        <f t="shared" si="76"/>
        <v>264</v>
      </c>
      <c r="Q199">
        <f t="shared" si="76"/>
        <v>906</v>
      </c>
      <c r="R199">
        <f t="shared" si="76"/>
        <v>0</v>
      </c>
      <c r="U199" t="str">
        <f t="shared" si="59"/>
        <v>2023-38</v>
      </c>
      <c r="V199">
        <f t="shared" si="78"/>
        <v>78034</v>
      </c>
      <c r="W199">
        <f t="shared" si="78"/>
        <v>4496</v>
      </c>
      <c r="X199">
        <f t="shared" si="78"/>
        <v>58180</v>
      </c>
      <c r="Y199">
        <f t="shared" si="78"/>
        <v>87337</v>
      </c>
      <c r="Z199">
        <f t="shared" si="78"/>
        <v>22</v>
      </c>
      <c r="AC199">
        <f t="shared" si="72"/>
        <v>1.2536782632342229E-4</v>
      </c>
      <c r="AD199">
        <f t="shared" si="72"/>
        <v>1.9504372230108249E-4</v>
      </c>
      <c r="AE199">
        <f t="shared" si="72"/>
        <v>1.0550234702759127E-4</v>
      </c>
      <c r="AF199">
        <f t="shared" si="72"/>
        <v>2.7767519051858752E-4</v>
      </c>
      <c r="AG199">
        <f t="shared" si="72"/>
        <v>0</v>
      </c>
      <c r="AI199" t="str">
        <f t="shared" si="60"/>
        <v>2023-38</v>
      </c>
      <c r="AJ199">
        <f t="shared" si="73"/>
        <v>1.2538354555020371E-4</v>
      </c>
      <c r="AK199">
        <f t="shared" si="73"/>
        <v>1.9508177239464732E-4</v>
      </c>
      <c r="AL199">
        <f t="shared" si="73"/>
        <v>1.0551347904527849E-4</v>
      </c>
      <c r="AM199">
        <f t="shared" si="73"/>
        <v>2.7775231723126592E-4</v>
      </c>
      <c r="AN199">
        <f t="shared" si="73"/>
        <v>0</v>
      </c>
      <c r="AP199" t="str">
        <f t="shared" si="61"/>
        <v>2023-38</v>
      </c>
      <c r="AQ199">
        <f t="shared" ca="1" si="62"/>
        <v>1.5576670613878327E-4</v>
      </c>
      <c r="AR199">
        <f t="shared" ca="1" si="62"/>
        <v>2.6362141060289686E-4</v>
      </c>
      <c r="AS199">
        <f t="shared" ca="1" si="56"/>
        <v>1.3607883146531279E-4</v>
      </c>
      <c r="AT199">
        <f t="shared" ca="1" si="56"/>
        <v>2.4857795505970557E-4</v>
      </c>
      <c r="AU199" t="e">
        <f t="shared" ca="1" si="56"/>
        <v>#DIV/0!</v>
      </c>
      <c r="AW199" t="str">
        <f t="shared" si="63"/>
        <v>2023-38</v>
      </c>
      <c r="AX199">
        <f t="shared" ca="1" si="77"/>
        <v>1.2909471507219154E-2</v>
      </c>
      <c r="AY199">
        <f t="shared" ca="1" si="77"/>
        <v>2.2988090251833241E-2</v>
      </c>
      <c r="AZ199">
        <f t="shared" ca="1" si="77"/>
        <v>1.1997679709000566E-2</v>
      </c>
      <c r="BA199">
        <f t="shared" ca="1" si="77"/>
        <v>2.2465531040185133E-2</v>
      </c>
      <c r="BB199" t="e">
        <f t="shared" ca="1" si="77"/>
        <v>#DIV/0!</v>
      </c>
      <c r="BD199">
        <f t="shared" ca="1" si="65"/>
        <v>1.7807150539801715</v>
      </c>
      <c r="BE199">
        <f t="shared" ca="1" si="65"/>
        <v>0.92937032335454617</v>
      </c>
      <c r="BF199">
        <f t="shared" ca="1" si="65"/>
        <v>1.7402363084826593</v>
      </c>
      <c r="BG199">
        <f t="shared" ca="1" si="66"/>
        <v>1.8724896467549195</v>
      </c>
      <c r="BI199" t="str">
        <f t="shared" si="67"/>
        <v>2023-38</v>
      </c>
      <c r="BJ199">
        <f t="shared" ca="1" si="68"/>
        <v>0.92043329122071893</v>
      </c>
      <c r="BK199">
        <f t="shared" ca="1" si="68"/>
        <v>0.99277707990978636</v>
      </c>
      <c r="BL199">
        <f t="shared" ca="1" si="68"/>
        <v>1.1968703253313868</v>
      </c>
      <c r="BM199">
        <f t="shared" ca="1" si="57"/>
        <v>1.2055781197528717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8"/>
        <v>2023-39</v>
      </c>
      <c r="N200">
        <f t="shared" si="76"/>
        <v>457</v>
      </c>
      <c r="O200">
        <f t="shared" si="76"/>
        <v>15</v>
      </c>
      <c r="P200">
        <f t="shared" si="76"/>
        <v>244</v>
      </c>
      <c r="Q200">
        <f t="shared" si="76"/>
        <v>900</v>
      </c>
      <c r="R200">
        <f t="shared" si="76"/>
        <v>0</v>
      </c>
      <c r="U200" t="str">
        <f t="shared" si="59"/>
        <v>2023-39</v>
      </c>
      <c r="V200">
        <f t="shared" si="78"/>
        <v>78491</v>
      </c>
      <c r="W200">
        <f t="shared" si="78"/>
        <v>4511</v>
      </c>
      <c r="X200">
        <f t="shared" si="78"/>
        <v>58424</v>
      </c>
      <c r="Y200">
        <f t="shared" si="78"/>
        <v>88237</v>
      </c>
      <c r="Z200">
        <f t="shared" si="78"/>
        <v>22</v>
      </c>
      <c r="AC200">
        <f t="shared" si="72"/>
        <v>1.1962480217408262E-4</v>
      </c>
      <c r="AD200">
        <f t="shared" si="72"/>
        <v>1.6256814314666898E-4</v>
      </c>
      <c r="AE200">
        <f t="shared" si="72"/>
        <v>9.752003357247057E-5</v>
      </c>
      <c r="AF200">
        <f t="shared" si="72"/>
        <v>2.759128961381085E-4</v>
      </c>
      <c r="AG200">
        <f t="shared" si="72"/>
        <v>0</v>
      </c>
      <c r="AI200" t="str">
        <f t="shared" si="60"/>
        <v>2023-39</v>
      </c>
      <c r="AJ200">
        <f t="shared" si="73"/>
        <v>1.1963911412216008E-4</v>
      </c>
      <c r="AK200">
        <f t="shared" si="73"/>
        <v>1.6259457620311439E-4</v>
      </c>
      <c r="AL200">
        <f t="shared" si="73"/>
        <v>9.7529544734242679E-5</v>
      </c>
      <c r="AM200">
        <f t="shared" si="73"/>
        <v>2.7598904682670259E-4</v>
      </c>
      <c r="AN200">
        <f t="shared" si="73"/>
        <v>0</v>
      </c>
      <c r="AP200" t="str">
        <f t="shared" si="61"/>
        <v>2023-39</v>
      </c>
      <c r="AQ200">
        <f t="shared" ca="1" si="62"/>
        <v>1.49028957100806E-4</v>
      </c>
      <c r="AR200">
        <f t="shared" ca="1" si="62"/>
        <v>2.2053849751177925E-4</v>
      </c>
      <c r="AS200">
        <f t="shared" ca="1" si="56"/>
        <v>1.2617775854105285E-4</v>
      </c>
      <c r="AT200">
        <f t="shared" ca="1" si="56"/>
        <v>2.4666172574386178E-4</v>
      </c>
      <c r="AU200" t="e">
        <f t="shared" ca="1" si="56"/>
        <v>#DIV/0!</v>
      </c>
      <c r="AW200" t="str">
        <f t="shared" si="63"/>
        <v>2023-39</v>
      </c>
      <c r="AX200">
        <f t="shared" ca="1" si="77"/>
        <v>1.305850046431996E-2</v>
      </c>
      <c r="AY200">
        <f t="shared" ca="1" si="77"/>
        <v>2.3208628749345019E-2</v>
      </c>
      <c r="AZ200">
        <f t="shared" ca="1" si="77"/>
        <v>1.2123857467541618E-2</v>
      </c>
      <c r="BA200">
        <f t="shared" ca="1" si="77"/>
        <v>2.2712192765928996E-2</v>
      </c>
      <c r="BB200" t="e">
        <f t="shared" ca="1" si="77"/>
        <v>#DIV/0!</v>
      </c>
      <c r="BD200">
        <f t="shared" ca="1" si="65"/>
        <v>1.7772813052125309</v>
      </c>
      <c r="BE200">
        <f t="shared" ca="1" si="65"/>
        <v>0.92842646831218578</v>
      </c>
      <c r="BF200">
        <f t="shared" ca="1" si="65"/>
        <v>1.7392649966193316</v>
      </c>
      <c r="BG200">
        <f t="shared" ca="1" si="66"/>
        <v>1.8733470619177774</v>
      </c>
      <c r="BI200" t="str">
        <f t="shared" si="67"/>
        <v>2023-39</v>
      </c>
      <c r="BJ200">
        <f t="shared" ca="1" si="68"/>
        <v>0.91865842180948987</v>
      </c>
      <c r="BK200">
        <f t="shared" ca="1" si="68"/>
        <v>0.99176882988364989</v>
      </c>
      <c r="BL200">
        <f t="shared" ca="1" si="68"/>
        <v>1.1962022928692477</v>
      </c>
      <c r="BM200">
        <f t="shared" ca="1" si="57"/>
        <v>1.2061301553604795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8"/>
        <v>2023-40</v>
      </c>
      <c r="N201">
        <f t="shared" si="76"/>
        <v>516</v>
      </c>
      <c r="O201">
        <f t="shared" si="76"/>
        <v>17</v>
      </c>
      <c r="P201">
        <f t="shared" si="76"/>
        <v>294</v>
      </c>
      <c r="Q201">
        <f t="shared" si="76"/>
        <v>912</v>
      </c>
      <c r="R201">
        <f t="shared" si="76"/>
        <v>0</v>
      </c>
      <c r="U201" t="str">
        <f t="shared" si="59"/>
        <v>2023-40</v>
      </c>
      <c r="V201">
        <f t="shared" si="78"/>
        <v>79007</v>
      </c>
      <c r="W201">
        <f t="shared" si="78"/>
        <v>4528</v>
      </c>
      <c r="X201">
        <f t="shared" si="78"/>
        <v>58718</v>
      </c>
      <c r="Y201">
        <f t="shared" si="78"/>
        <v>89149</v>
      </c>
      <c r="Z201">
        <f t="shared" si="78"/>
        <v>22</v>
      </c>
      <c r="AC201">
        <f t="shared" si="72"/>
        <v>1.3508486392425196E-4</v>
      </c>
      <c r="AD201">
        <f t="shared" si="72"/>
        <v>1.8427385262427645E-4</v>
      </c>
      <c r="AE201">
        <f t="shared" si="72"/>
        <v>1.1751510708664061E-4</v>
      </c>
      <c r="AF201">
        <f t="shared" si="72"/>
        <v>2.7966889900916866E-4</v>
      </c>
      <c r="AG201">
        <f t="shared" si="72"/>
        <v>0</v>
      </c>
      <c r="AI201" t="str">
        <f t="shared" si="60"/>
        <v>2023-40</v>
      </c>
      <c r="AJ201">
        <f t="shared" si="73"/>
        <v>1.351031145155432E-4</v>
      </c>
      <c r="AK201">
        <f t="shared" si="73"/>
        <v>1.8430781625720856E-4</v>
      </c>
      <c r="AL201">
        <f t="shared" si="73"/>
        <v>1.175289186452518E-4</v>
      </c>
      <c r="AM201">
        <f t="shared" si="73"/>
        <v>2.7974713740691051E-4</v>
      </c>
      <c r="AN201">
        <f t="shared" si="73"/>
        <v>0</v>
      </c>
      <c r="AP201" t="str">
        <f t="shared" si="61"/>
        <v>2023-40</v>
      </c>
      <c r="AQ201">
        <f t="shared" ca="1" si="62"/>
        <v>1.6874317579127442E-4</v>
      </c>
      <c r="AR201">
        <f t="shared" ca="1" si="62"/>
        <v>2.509206944221158E-4</v>
      </c>
      <c r="AS201">
        <f t="shared" ca="1" si="56"/>
        <v>1.5253002261707228E-4</v>
      </c>
      <c r="AT201">
        <f t="shared" ca="1" si="56"/>
        <v>2.4967816813810547E-4</v>
      </c>
      <c r="AU201" t="e">
        <f t="shared" ca="1" si="56"/>
        <v>#DIV/0!</v>
      </c>
      <c r="AW201" t="str">
        <f t="shared" si="63"/>
        <v>2023-40</v>
      </c>
      <c r="AX201">
        <f t="shared" ca="1" si="77"/>
        <v>1.3227243640111234E-2</v>
      </c>
      <c r="AY201">
        <f t="shared" ca="1" si="77"/>
        <v>2.3459549443767134E-2</v>
      </c>
      <c r="AZ201">
        <f t="shared" ca="1" si="77"/>
        <v>1.2276387490158691E-2</v>
      </c>
      <c r="BA201">
        <f t="shared" ca="1" si="77"/>
        <v>2.29618709340671E-2</v>
      </c>
      <c r="BB201" t="e">
        <f t="shared" ca="1" si="77"/>
        <v>#DIV/0!</v>
      </c>
      <c r="BD201">
        <f t="shared" ca="1" si="65"/>
        <v>1.7735780849024907</v>
      </c>
      <c r="BE201">
        <f t="shared" ca="1" si="65"/>
        <v>0.92811380996498016</v>
      </c>
      <c r="BF201">
        <f t="shared" ca="1" si="65"/>
        <v>1.7359528227359395</v>
      </c>
      <c r="BG201">
        <f t="shared" ca="1" si="66"/>
        <v>1.8704094305001677</v>
      </c>
      <c r="BI201" t="str">
        <f t="shared" si="67"/>
        <v>2023-40</v>
      </c>
      <c r="BJ201">
        <f t="shared" ca="1" si="68"/>
        <v>0.9167442653303457</v>
      </c>
      <c r="BK201">
        <f t="shared" ca="1" si="68"/>
        <v>0.99143484026385253</v>
      </c>
      <c r="BL201">
        <f t="shared" ca="1" si="68"/>
        <v>1.1939243018779979</v>
      </c>
      <c r="BM201">
        <f t="shared" ca="1" si="57"/>
        <v>1.204238799556667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8"/>
        <v>2023-41</v>
      </c>
      <c r="N202">
        <f t="shared" si="76"/>
        <v>483</v>
      </c>
      <c r="O202">
        <f t="shared" si="76"/>
        <v>24</v>
      </c>
      <c r="P202">
        <f t="shared" si="76"/>
        <v>321</v>
      </c>
      <c r="Q202">
        <f t="shared" si="76"/>
        <v>1046</v>
      </c>
      <c r="R202">
        <f t="shared" si="76"/>
        <v>0</v>
      </c>
      <c r="U202" t="str">
        <f t="shared" si="59"/>
        <v>2023-41</v>
      </c>
      <c r="V202">
        <f t="shared" si="78"/>
        <v>79490</v>
      </c>
      <c r="W202">
        <f t="shared" si="78"/>
        <v>4552</v>
      </c>
      <c r="X202">
        <f t="shared" si="78"/>
        <v>59039</v>
      </c>
      <c r="Y202">
        <f t="shared" si="78"/>
        <v>90195</v>
      </c>
      <c r="Z202">
        <f t="shared" si="78"/>
        <v>22</v>
      </c>
      <c r="AC202">
        <f t="shared" si="72"/>
        <v>1.26462798860002E-4</v>
      </c>
      <c r="AD202">
        <f t="shared" si="72"/>
        <v>2.6019926927371879E-4</v>
      </c>
      <c r="AE202">
        <f t="shared" si="72"/>
        <v>1.2832239061815414E-4</v>
      </c>
      <c r="AF202">
        <f t="shared" si="72"/>
        <v>3.2085033313528137E-4</v>
      </c>
      <c r="AG202">
        <f t="shared" si="72"/>
        <v>0</v>
      </c>
      <c r="AI202" t="str">
        <f t="shared" si="60"/>
        <v>2023-41</v>
      </c>
      <c r="AJ202">
        <f t="shared" si="73"/>
        <v>1.2647879389087878E-4</v>
      </c>
      <c r="AK202">
        <f t="shared" si="73"/>
        <v>2.6026699202377285E-4</v>
      </c>
      <c r="AL202">
        <f t="shared" si="73"/>
        <v>1.2833885954362711E-4</v>
      </c>
      <c r="AM202">
        <f t="shared" si="73"/>
        <v>3.209533138671236E-4</v>
      </c>
      <c r="AN202">
        <f t="shared" si="73"/>
        <v>0</v>
      </c>
      <c r="AP202" t="str">
        <f t="shared" si="61"/>
        <v>2023-41</v>
      </c>
      <c r="AQ202">
        <f t="shared" ca="1" si="62"/>
        <v>1.5839517819243501E-4</v>
      </c>
      <c r="AR202">
        <f t="shared" ca="1" si="62"/>
        <v>3.5565276574407658E-4</v>
      </c>
      <c r="AS202">
        <f t="shared" ca="1" si="56"/>
        <v>1.6708318797896911E-4</v>
      </c>
      <c r="AT202">
        <f t="shared" ca="1" si="56"/>
        <v>2.8606306088639589E-4</v>
      </c>
      <c r="AU202" t="e">
        <f t="shared" ca="1" si="56"/>
        <v>#DIV/0!</v>
      </c>
      <c r="AW202" t="str">
        <f t="shared" si="63"/>
        <v>2023-41</v>
      </c>
      <c r="AX202">
        <f t="shared" ca="1" si="77"/>
        <v>1.338563881830367E-2</v>
      </c>
      <c r="AY202">
        <f t="shared" ca="1" si="77"/>
        <v>2.3815202209511211E-2</v>
      </c>
      <c r="AZ202">
        <f t="shared" ca="1" si="77"/>
        <v>1.244347067813766E-2</v>
      </c>
      <c r="BA202">
        <f t="shared" ca="1" si="77"/>
        <v>2.3247933994953496E-2</v>
      </c>
      <c r="BB202" t="e">
        <f t="shared" ca="1" si="77"/>
        <v>#DIV/0!</v>
      </c>
      <c r="BD202">
        <f t="shared" ca="1" si="65"/>
        <v>1.7791606760632179</v>
      </c>
      <c r="BE202">
        <f t="shared" ca="1" si="65"/>
        <v>0.92961350945181054</v>
      </c>
      <c r="BF202">
        <f t="shared" ca="1" si="65"/>
        <v>1.7367818085128679</v>
      </c>
      <c r="BG202">
        <f t="shared" ca="1" si="66"/>
        <v>1.8682837446467848</v>
      </c>
      <c r="BI202" t="str">
        <f t="shared" si="67"/>
        <v>2023-41</v>
      </c>
      <c r="BJ202">
        <f t="shared" ca="1" si="68"/>
        <v>0.91962984926704727</v>
      </c>
      <c r="BK202">
        <f t="shared" ca="1" si="68"/>
        <v>0.99303685750053772</v>
      </c>
      <c r="BL202">
        <f t="shared" ca="1" si="68"/>
        <v>1.194494447709165</v>
      </c>
      <c r="BM202">
        <f t="shared" ca="1" si="57"/>
        <v>1.2028702043504143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8"/>
        <v>2023-42</v>
      </c>
      <c r="N203">
        <f t="shared" si="76"/>
        <v>486</v>
      </c>
      <c r="O203">
        <f t="shared" si="76"/>
        <v>16</v>
      </c>
      <c r="P203">
        <f t="shared" si="76"/>
        <v>313</v>
      </c>
      <c r="Q203">
        <f t="shared" si="76"/>
        <v>1003</v>
      </c>
      <c r="R203">
        <f t="shared" si="76"/>
        <v>0</v>
      </c>
      <c r="U203" t="str">
        <f t="shared" si="59"/>
        <v>2023-42</v>
      </c>
      <c r="V203">
        <f t="shared" si="78"/>
        <v>79976</v>
      </c>
      <c r="W203">
        <f t="shared" si="78"/>
        <v>4568</v>
      </c>
      <c r="X203">
        <f t="shared" si="78"/>
        <v>59352</v>
      </c>
      <c r="Y203">
        <f t="shared" si="78"/>
        <v>91198</v>
      </c>
      <c r="Z203">
        <f t="shared" si="78"/>
        <v>22</v>
      </c>
      <c r="AC203">
        <f t="shared" si="72"/>
        <v>1.2726437629195599E-4</v>
      </c>
      <c r="AD203">
        <f t="shared" si="72"/>
        <v>1.7351132703631808E-4</v>
      </c>
      <c r="AE203">
        <f t="shared" si="72"/>
        <v>1.2514038312148092E-4</v>
      </c>
      <c r="AF203">
        <f t="shared" si="72"/>
        <v>3.0775924574130855E-4</v>
      </c>
      <c r="AG203">
        <f t="shared" si="72"/>
        <v>0</v>
      </c>
      <c r="AI203" t="str">
        <f t="shared" si="60"/>
        <v>2023-42</v>
      </c>
      <c r="AJ203">
        <f t="shared" si="73"/>
        <v>1.2728057474676094E-4</v>
      </c>
      <c r="AK203">
        <f t="shared" si="73"/>
        <v>1.7354143887721466E-4</v>
      </c>
      <c r="AL203">
        <f t="shared" si="73"/>
        <v>1.2515604536027117E-4</v>
      </c>
      <c r="AM203">
        <f t="shared" si="73"/>
        <v>3.0785399308470927E-4</v>
      </c>
      <c r="AN203">
        <f t="shared" si="73"/>
        <v>0</v>
      </c>
      <c r="AP203" t="str">
        <f t="shared" si="61"/>
        <v>2023-42</v>
      </c>
      <c r="AQ203">
        <f t="shared" ca="1" si="62"/>
        <v>1.5982685470857568E-4</v>
      </c>
      <c r="AR203">
        <f t="shared" ca="1" si="62"/>
        <v>2.3802614430365671E-4</v>
      </c>
      <c r="AS203">
        <f t="shared" ca="1" si="56"/>
        <v>1.6345205775974696E-4</v>
      </c>
      <c r="AT203">
        <f t="shared" ca="1" si="56"/>
        <v>2.7401207862439553E-4</v>
      </c>
      <c r="AU203" t="e">
        <f t="shared" ca="1" si="56"/>
        <v>#DIV/0!</v>
      </c>
      <c r="AW203" t="str">
        <f t="shared" si="63"/>
        <v>2023-42</v>
      </c>
      <c r="AX203">
        <f t="shared" ca="1" si="77"/>
        <v>1.3545465673012246E-2</v>
      </c>
      <c r="AY203">
        <f t="shared" ca="1" si="77"/>
        <v>2.4053228353814869E-2</v>
      </c>
      <c r="AZ203">
        <f t="shared" ca="1" si="77"/>
        <v>1.2606922735897407E-2</v>
      </c>
      <c r="BA203">
        <f t="shared" ca="1" si="77"/>
        <v>2.3521946073577892E-2</v>
      </c>
      <c r="BB203" t="e">
        <f t="shared" ca="1" si="77"/>
        <v>#DIV/0!</v>
      </c>
      <c r="BD203">
        <f t="shared" ca="1" si="65"/>
        <v>1.775740231783844</v>
      </c>
      <c r="BE203">
        <f t="shared" ca="1" si="65"/>
        <v>0.93071165216676333</v>
      </c>
      <c r="BF203">
        <f t="shared" ca="1" si="65"/>
        <v>1.7365180822422823</v>
      </c>
      <c r="BG203">
        <f t="shared" ca="1" si="66"/>
        <v>1.8657960048093778</v>
      </c>
      <c r="BI203" t="str">
        <f t="shared" si="67"/>
        <v>2023-42</v>
      </c>
      <c r="BJ203">
        <f t="shared" ca="1" si="68"/>
        <v>0.91786185680892529</v>
      </c>
      <c r="BK203">
        <f t="shared" ca="1" si="68"/>
        <v>0.99420992155313181</v>
      </c>
      <c r="BL203">
        <f t="shared" ca="1" si="68"/>
        <v>1.1943130665106834</v>
      </c>
      <c r="BM203">
        <f t="shared" ca="1" si="57"/>
        <v>1.2012685053926586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8"/>
        <v>2023-43</v>
      </c>
      <c r="N204">
        <f t="shared" si="76"/>
        <v>471</v>
      </c>
      <c r="O204">
        <f t="shared" si="76"/>
        <v>21</v>
      </c>
      <c r="P204">
        <f t="shared" si="76"/>
        <v>317</v>
      </c>
      <c r="Q204">
        <f t="shared" si="76"/>
        <v>1050</v>
      </c>
      <c r="R204">
        <f t="shared" si="76"/>
        <v>0</v>
      </c>
      <c r="U204" t="str">
        <f t="shared" si="59"/>
        <v>2023-43</v>
      </c>
      <c r="V204">
        <f t="shared" si="78"/>
        <v>80447</v>
      </c>
      <c r="W204">
        <f t="shared" si="78"/>
        <v>4589</v>
      </c>
      <c r="X204">
        <f t="shared" si="78"/>
        <v>59669</v>
      </c>
      <c r="Y204">
        <f t="shared" si="78"/>
        <v>92248</v>
      </c>
      <c r="Z204">
        <f t="shared" si="78"/>
        <v>22</v>
      </c>
      <c r="AC204">
        <f t="shared" si="72"/>
        <v>1.2335216177937196E-4</v>
      </c>
      <c r="AD204">
        <f t="shared" si="72"/>
        <v>2.2777313795459722E-4</v>
      </c>
      <c r="AE204">
        <f t="shared" si="72"/>
        <v>1.2675548347420386E-4</v>
      </c>
      <c r="AF204">
        <f t="shared" si="72"/>
        <v>3.2227985063403188E-4</v>
      </c>
      <c r="AG204">
        <f t="shared" si="72"/>
        <v>0</v>
      </c>
      <c r="AI204" t="str">
        <f t="shared" si="60"/>
        <v>2023-43</v>
      </c>
      <c r="AJ204">
        <f t="shared" si="73"/>
        <v>1.2336737956881183E-4</v>
      </c>
      <c r="AK204">
        <f t="shared" si="73"/>
        <v>2.2782503136212239E-4</v>
      </c>
      <c r="AL204">
        <f t="shared" si="73"/>
        <v>1.2677155263339155E-4</v>
      </c>
      <c r="AM204">
        <f t="shared" si="73"/>
        <v>3.2238375121249751E-4</v>
      </c>
      <c r="AN204">
        <f t="shared" si="73"/>
        <v>0</v>
      </c>
      <c r="AP204" t="str">
        <f t="shared" si="61"/>
        <v>2023-43</v>
      </c>
      <c r="AQ204">
        <f t="shared" ca="1" si="62"/>
        <v>1.5532857178839285E-4</v>
      </c>
      <c r="AR204">
        <f t="shared" ca="1" si="62"/>
        <v>3.136442114132527E-4</v>
      </c>
      <c r="AS204">
        <f t="shared" ca="1" si="56"/>
        <v>1.6608268331135611E-4</v>
      </c>
      <c r="AT204">
        <f t="shared" ca="1" si="56"/>
        <v>2.865517463367775E-4</v>
      </c>
      <c r="AU204" t="e">
        <f t="shared" ca="1" si="56"/>
        <v>#DIV/0!</v>
      </c>
      <c r="AW204" t="str">
        <f t="shared" si="63"/>
        <v>2023-43</v>
      </c>
      <c r="AX204">
        <f t="shared" ca="1" si="77"/>
        <v>1.3700794244800639E-2</v>
      </c>
      <c r="AY204">
        <f t="shared" ca="1" si="77"/>
        <v>2.4366872565228122E-2</v>
      </c>
      <c r="AZ204">
        <f t="shared" ca="1" si="77"/>
        <v>1.2773005419208764E-2</v>
      </c>
      <c r="BA204">
        <f t="shared" ca="1" si="77"/>
        <v>2.3808497819914669E-2</v>
      </c>
      <c r="BB204" t="e">
        <f t="shared" ca="1" si="77"/>
        <v>#DIV/0!</v>
      </c>
      <c r="BD204">
        <f t="shared" ca="1" si="65"/>
        <v>1.7785007299467468</v>
      </c>
      <c r="BE204">
        <f t="shared" ca="1" si="65"/>
        <v>0.93228211379468273</v>
      </c>
      <c r="BF204">
        <f t="shared" ca="1" si="65"/>
        <v>1.7377458119955227</v>
      </c>
      <c r="BG204">
        <f t="shared" ca="1" si="66"/>
        <v>1.8639699145598194</v>
      </c>
      <c r="BI204" t="str">
        <f t="shared" si="67"/>
        <v>2023-43</v>
      </c>
      <c r="BJ204">
        <f t="shared" ca="1" si="68"/>
        <v>0.91928872990903765</v>
      </c>
      <c r="BK204">
        <f t="shared" ca="1" si="68"/>
        <v>0.99588752871348163</v>
      </c>
      <c r="BL204">
        <f t="shared" ca="1" si="68"/>
        <v>1.1951574537367269</v>
      </c>
      <c r="BM204">
        <f t="shared" ca="1" si="57"/>
        <v>1.2000928009216745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8"/>
        <v>2023-44</v>
      </c>
      <c r="N205">
        <f t="shared" si="76"/>
        <v>514</v>
      </c>
      <c r="O205">
        <f t="shared" si="76"/>
        <v>23</v>
      </c>
      <c r="P205">
        <f t="shared" si="76"/>
        <v>287</v>
      </c>
      <c r="Q205">
        <f t="shared" si="76"/>
        <v>969</v>
      </c>
      <c r="R205">
        <f t="shared" si="76"/>
        <v>0</v>
      </c>
      <c r="U205" t="str">
        <f t="shared" si="59"/>
        <v>2023-44</v>
      </c>
      <c r="V205">
        <f t="shared" si="78"/>
        <v>80961</v>
      </c>
      <c r="W205">
        <f t="shared" si="78"/>
        <v>4612</v>
      </c>
      <c r="X205">
        <f t="shared" si="78"/>
        <v>59956</v>
      </c>
      <c r="Y205">
        <f t="shared" si="78"/>
        <v>93217</v>
      </c>
      <c r="Z205">
        <f t="shared" si="78"/>
        <v>22</v>
      </c>
      <c r="AC205">
        <f t="shared" si="72"/>
        <v>1.3463021872172013E-4</v>
      </c>
      <c r="AD205">
        <f t="shared" si="72"/>
        <v>2.4952265231730603E-4</v>
      </c>
      <c r="AE205">
        <f t="shared" si="72"/>
        <v>1.1477424465949841E-4</v>
      </c>
      <c r="AF205">
        <f t="shared" si="72"/>
        <v>2.9751414497075212E-4</v>
      </c>
      <c r="AG205">
        <f t="shared" si="72"/>
        <v>0</v>
      </c>
      <c r="AI205" t="str">
        <f t="shared" si="60"/>
        <v>2023-44</v>
      </c>
      <c r="AJ205">
        <f t="shared" ref="AJ205:AN236" si="79">-LN((1-1.5*AC205)/(1-0.5*AC205))</f>
        <v>1.3464834666154148E-4</v>
      </c>
      <c r="AK205">
        <f t="shared" si="79"/>
        <v>2.4958493070642465E-4</v>
      </c>
      <c r="AL205">
        <f t="shared" si="79"/>
        <v>1.147874194249736E-4</v>
      </c>
      <c r="AM205">
        <f t="shared" si="79"/>
        <v>2.9760268817580503E-4</v>
      </c>
      <c r="AN205">
        <f t="shared" si="79"/>
        <v>0</v>
      </c>
      <c r="AP205" t="str">
        <f t="shared" si="61"/>
        <v>2023-44</v>
      </c>
      <c r="AQ205">
        <f t="shared" ca="1" si="62"/>
        <v>1.699868859293108E-4</v>
      </c>
      <c r="AR205">
        <f t="shared" ca="1" si="62"/>
        <v>3.4488044351879216E-4</v>
      </c>
      <c r="AS205">
        <f t="shared" ca="1" si="56"/>
        <v>1.5085538552049753E-4</v>
      </c>
      <c r="AT205">
        <f t="shared" ca="1" si="56"/>
        <v>2.6416286367573572E-4</v>
      </c>
      <c r="AU205" t="e">
        <f t="shared" ca="1" si="56"/>
        <v>#DIV/0!</v>
      </c>
      <c r="AW205" t="str">
        <f t="shared" si="63"/>
        <v>2023-44</v>
      </c>
      <c r="AX205">
        <f t="shared" ca="1" si="77"/>
        <v>1.387078113072995E-2</v>
      </c>
      <c r="AY205">
        <f t="shared" ca="1" si="77"/>
        <v>2.4711753008746916E-2</v>
      </c>
      <c r="AZ205">
        <f t="shared" ca="1" si="77"/>
        <v>1.2923860804729261E-2</v>
      </c>
      <c r="BA205">
        <f t="shared" ca="1" si="77"/>
        <v>2.4072660683590406E-2</v>
      </c>
      <c r="BB205" t="e">
        <f t="shared" ca="1" si="77"/>
        <v>#DIV/0!</v>
      </c>
      <c r="BD205">
        <f t="shared" ca="1" si="65"/>
        <v>1.7815689524506584</v>
      </c>
      <c r="BE205">
        <f t="shared" ca="1" si="65"/>
        <v>0.93173273249169519</v>
      </c>
      <c r="BF205">
        <f t="shared" ca="1" si="65"/>
        <v>1.735494234730498</v>
      </c>
      <c r="BG205">
        <f t="shared" ca="1" si="66"/>
        <v>1.8626524261837791</v>
      </c>
      <c r="BI205" t="str">
        <f t="shared" si="67"/>
        <v>2023-44</v>
      </c>
      <c r="BJ205">
        <f t="shared" ca="1" si="68"/>
        <v>0.92087466255511741</v>
      </c>
      <c r="BK205">
        <f t="shared" ca="1" si="68"/>
        <v>0.99530066559548547</v>
      </c>
      <c r="BL205">
        <f t="shared" ca="1" si="68"/>
        <v>1.1936089019678877</v>
      </c>
      <c r="BM205">
        <f t="shared" ca="1" si="57"/>
        <v>1.1992445531559601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8"/>
        <v>2023-45</v>
      </c>
      <c r="N206">
        <f t="shared" si="76"/>
        <v>490</v>
      </c>
      <c r="O206">
        <f t="shared" si="76"/>
        <v>17</v>
      </c>
      <c r="P206">
        <f t="shared" si="76"/>
        <v>290</v>
      </c>
      <c r="Q206">
        <f t="shared" si="76"/>
        <v>960</v>
      </c>
      <c r="R206">
        <f t="shared" si="76"/>
        <v>0</v>
      </c>
      <c r="U206" t="str">
        <f t="shared" si="59"/>
        <v>2023-45</v>
      </c>
      <c r="V206">
        <f t="shared" si="78"/>
        <v>81451</v>
      </c>
      <c r="W206">
        <f t="shared" si="78"/>
        <v>4629</v>
      </c>
      <c r="X206">
        <f t="shared" si="78"/>
        <v>60246</v>
      </c>
      <c r="Y206">
        <f t="shared" si="78"/>
        <v>94177</v>
      </c>
      <c r="Z206">
        <f t="shared" si="78"/>
        <v>22</v>
      </c>
      <c r="AC206">
        <f t="shared" si="72"/>
        <v>1.283612641331646E-4</v>
      </c>
      <c r="AD206">
        <f t="shared" si="72"/>
        <v>1.8447581739064383E-4</v>
      </c>
      <c r="AE206">
        <f t="shared" si="72"/>
        <v>1.1598728779325787E-4</v>
      </c>
      <c r="AF206">
        <f t="shared" si="72"/>
        <v>2.9483857434492856E-4</v>
      </c>
      <c r="AG206">
        <f t="shared" si="72"/>
        <v>0</v>
      </c>
      <c r="AI206" t="str">
        <f t="shared" si="60"/>
        <v>2023-45</v>
      </c>
      <c r="AJ206">
        <f t="shared" si="79"/>
        <v>1.2837774303885307E-4</v>
      </c>
      <c r="AK206">
        <f t="shared" si="79"/>
        <v>1.8450985552049656E-4</v>
      </c>
      <c r="AL206">
        <f t="shared" si="79"/>
        <v>1.1600074253484093E-4</v>
      </c>
      <c r="AM206">
        <f t="shared" si="79"/>
        <v>2.9492553190549369E-4</v>
      </c>
      <c r="AN206">
        <f t="shared" si="79"/>
        <v>0</v>
      </c>
      <c r="AP206" t="str">
        <f t="shared" si="61"/>
        <v>2023-45</v>
      </c>
      <c r="AQ206">
        <f t="shared" ca="1" si="62"/>
        <v>1.6250529368319811E-4</v>
      </c>
      <c r="AR206">
        <f t="shared" ca="1" si="62"/>
        <v>2.5590816760531147E-4</v>
      </c>
      <c r="AS206">
        <f t="shared" ca="1" si="62"/>
        <v>1.5292950360533945E-4</v>
      </c>
      <c r="AT206">
        <f t="shared" ca="1" si="62"/>
        <v>2.6142811081922366E-4</v>
      </c>
      <c r="AU206" t="e">
        <f t="shared" ca="1" si="62"/>
        <v>#DIV/0!</v>
      </c>
      <c r="AW206" t="str">
        <f t="shared" si="63"/>
        <v>2023-45</v>
      </c>
      <c r="AX206">
        <f t="shared" ca="1" si="77"/>
        <v>1.4033286424413148E-2</v>
      </c>
      <c r="AY206">
        <f t="shared" ca="1" si="77"/>
        <v>2.4967661176352227E-2</v>
      </c>
      <c r="AZ206">
        <f t="shared" ca="1" si="77"/>
        <v>1.3076790308334601E-2</v>
      </c>
      <c r="BA206">
        <f t="shared" ca="1" si="77"/>
        <v>2.4334088794409629E-2</v>
      </c>
      <c r="BB206" t="e">
        <f t="shared" ca="1" si="77"/>
        <v>#DIV/0!</v>
      </c>
      <c r="BD206">
        <f t="shared" ca="1" si="65"/>
        <v>1.7791742020541235</v>
      </c>
      <c r="BE206">
        <f t="shared" ca="1" si="65"/>
        <v>0.93184090403694964</v>
      </c>
      <c r="BF206">
        <f t="shared" ca="1" si="65"/>
        <v>1.7340263754665897</v>
      </c>
      <c r="BG206">
        <f t="shared" ca="1" si="66"/>
        <v>1.8608609773990255</v>
      </c>
      <c r="BI206" t="str">
        <f t="shared" si="67"/>
        <v>2023-45</v>
      </c>
      <c r="BJ206">
        <f t="shared" ca="1" si="68"/>
        <v>0.91963684071258955</v>
      </c>
      <c r="BK206">
        <f t="shared" ca="1" si="68"/>
        <v>0.99541621719868212</v>
      </c>
      <c r="BL206">
        <f t="shared" ca="1" si="68"/>
        <v>1.1925993625242093</v>
      </c>
      <c r="BM206">
        <f t="shared" ca="1" si="68"/>
        <v>1.1980911521418078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80">$A207</f>
        <v>2023-46</v>
      </c>
      <c r="N207">
        <f t="shared" si="76"/>
        <v>553</v>
      </c>
      <c r="O207">
        <f t="shared" si="76"/>
        <v>18</v>
      </c>
      <c r="P207">
        <f t="shared" si="76"/>
        <v>305</v>
      </c>
      <c r="Q207">
        <f t="shared" si="76"/>
        <v>1069</v>
      </c>
      <c r="R207">
        <f t="shared" si="76"/>
        <v>0</v>
      </c>
      <c r="U207" t="str">
        <f t="shared" ref="U207:U254" si="81">$A207</f>
        <v>2023-46</v>
      </c>
      <c r="V207">
        <f t="shared" si="78"/>
        <v>82004</v>
      </c>
      <c r="W207">
        <f t="shared" si="78"/>
        <v>4647</v>
      </c>
      <c r="X207">
        <f t="shared" si="78"/>
        <v>60551</v>
      </c>
      <c r="Y207">
        <f t="shared" si="78"/>
        <v>95246</v>
      </c>
      <c r="Z207">
        <f t="shared" si="78"/>
        <v>22</v>
      </c>
      <c r="AC207">
        <f t="shared" si="72"/>
        <v>1.4488345265913536E-4</v>
      </c>
      <c r="AD207">
        <f t="shared" si="72"/>
        <v>1.9536337587913518E-4</v>
      </c>
      <c r="AE207">
        <f t="shared" si="72"/>
        <v>1.2200078080499715E-4</v>
      </c>
      <c r="AF207">
        <f t="shared" si="72"/>
        <v>3.2841186596003331E-4</v>
      </c>
      <c r="AG207">
        <f t="shared" si="72"/>
        <v>0</v>
      </c>
      <c r="AI207" t="str">
        <f t="shared" ref="AI207:AI254" si="82">$A207</f>
        <v>2023-46</v>
      </c>
      <c r="AJ207">
        <f t="shared" si="79"/>
        <v>1.4490444716915913E-4</v>
      </c>
      <c r="AK207">
        <f t="shared" si="79"/>
        <v>1.9540155080730829E-4</v>
      </c>
      <c r="AL207">
        <f t="shared" si="79"/>
        <v>1.220156669630298E-4</v>
      </c>
      <c r="AM207">
        <f t="shared" si="79"/>
        <v>3.2851975870056791E-4</v>
      </c>
      <c r="AN207">
        <f t="shared" si="79"/>
        <v>0</v>
      </c>
      <c r="AP207" t="str">
        <f t="shared" ref="AP207:AP254" si="83">$A207</f>
        <v>2023-46</v>
      </c>
      <c r="AQ207">
        <f t="shared" ref="AQ207:AU254" ca="1" si="84">AJ207*EXP(-AQ$1*(ROW()-$B$2))</f>
        <v>1.8391742372050236E-4</v>
      </c>
      <c r="AR207">
        <f t="shared" ca="1" si="84"/>
        <v>2.7202383231273851E-4</v>
      </c>
      <c r="AS207">
        <f t="shared" ca="1" si="84"/>
        <v>1.6136527814847123E-4</v>
      </c>
      <c r="AT207">
        <f t="shared" ca="1" si="84"/>
        <v>2.9080803867705118E-4</v>
      </c>
      <c r="AU207" t="e">
        <f t="shared" ca="1" si="84"/>
        <v>#DIV/0!</v>
      </c>
      <c r="AW207" t="str">
        <f t="shared" ref="AW207:AW254" si="85">$A207</f>
        <v>2023-46</v>
      </c>
      <c r="AX207">
        <f t="shared" ref="AX207:BB222" ca="1" si="86">IF(ROW()&gt;=$B$2, AQ207+AX206,0)</f>
        <v>1.421720384813365E-2</v>
      </c>
      <c r="AY207">
        <f t="shared" ca="1" si="86"/>
        <v>2.5239685008664966E-2</v>
      </c>
      <c r="AZ207">
        <f t="shared" ca="1" si="86"/>
        <v>1.3238155586483072E-2</v>
      </c>
      <c r="BA207">
        <f t="shared" ca="1" si="86"/>
        <v>2.462489683308668E-2</v>
      </c>
      <c r="BB207" t="e">
        <f t="shared" ca="1" si="86"/>
        <v>#DIV/0!</v>
      </c>
      <c r="BD207">
        <f t="shared" ref="BD207:BF254" ca="1" si="87">AY207/$AX207</f>
        <v>1.7752917717345864</v>
      </c>
      <c r="BE207">
        <f t="shared" ca="1" si="87"/>
        <v>0.93113637026600693</v>
      </c>
      <c r="BF207">
        <f t="shared" ca="1" si="87"/>
        <v>1.7320492198133102</v>
      </c>
      <c r="BG207">
        <f t="shared" ref="BG207:BG254" ca="1" si="88">BA207/$AZ207</f>
        <v>1.8601455974901921</v>
      </c>
      <c r="BI207" t="str">
        <f t="shared" ref="BI207:BI254" si="89">$A207</f>
        <v>2023-46</v>
      </c>
      <c r="BJ207">
        <f t="shared" ref="BJ207:BM254" ca="1" si="90">BD207/(OFFSET(BD$1,$B$1+$B$2-2,0))</f>
        <v>0.91763005242326767</v>
      </c>
      <c r="BK207">
        <f t="shared" ca="1" si="90"/>
        <v>0.99466361625776789</v>
      </c>
      <c r="BL207">
        <f t="shared" ca="1" si="90"/>
        <v>1.1912395478148869</v>
      </c>
      <c r="BM207">
        <f t="shared" ca="1" si="90"/>
        <v>1.197630564086277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80"/>
        <v>2023-47</v>
      </c>
      <c r="N208">
        <f t="shared" si="76"/>
        <v>508</v>
      </c>
      <c r="O208">
        <f t="shared" si="76"/>
        <v>23</v>
      </c>
      <c r="P208">
        <f t="shared" si="76"/>
        <v>307</v>
      </c>
      <c r="Q208">
        <f t="shared" si="76"/>
        <v>1050</v>
      </c>
      <c r="R208">
        <f t="shared" si="76"/>
        <v>0</v>
      </c>
      <c r="U208" t="str">
        <f t="shared" si="81"/>
        <v>2023-47</v>
      </c>
      <c r="V208">
        <f t="shared" si="78"/>
        <v>82512</v>
      </c>
      <c r="W208">
        <f t="shared" si="78"/>
        <v>4670</v>
      </c>
      <c r="X208">
        <f t="shared" si="78"/>
        <v>60858</v>
      </c>
      <c r="Y208">
        <f t="shared" si="78"/>
        <v>96296</v>
      </c>
      <c r="Z208">
        <f t="shared" si="78"/>
        <v>22</v>
      </c>
      <c r="AC208">
        <f t="shared" si="72"/>
        <v>1.3311294581045346E-4</v>
      </c>
      <c r="AD208">
        <f t="shared" si="72"/>
        <v>2.4967975857052908E-4</v>
      </c>
      <c r="AE208">
        <f t="shared" si="72"/>
        <v>1.2281576954480954E-4</v>
      </c>
      <c r="AF208">
        <f t="shared" si="72"/>
        <v>3.2268077037729065E-4</v>
      </c>
      <c r="AG208">
        <f t="shared" si="72"/>
        <v>0</v>
      </c>
      <c r="AI208" t="str">
        <f t="shared" si="82"/>
        <v>2023-47</v>
      </c>
      <c r="AJ208">
        <f t="shared" si="79"/>
        <v>1.3313066742233663E-4</v>
      </c>
      <c r="AK208">
        <f t="shared" si="79"/>
        <v>2.4974211541944842E-4</v>
      </c>
      <c r="AL208">
        <f t="shared" si="79"/>
        <v>1.2283085526528466E-4</v>
      </c>
      <c r="AM208">
        <f t="shared" si="79"/>
        <v>3.2278492966869517E-4</v>
      </c>
      <c r="AN208">
        <f t="shared" si="79"/>
        <v>0</v>
      </c>
      <c r="AP208" t="str">
        <f t="shared" si="83"/>
        <v>2023-47</v>
      </c>
      <c r="AQ208">
        <f t="shared" ca="1" si="84"/>
        <v>1.6942701270794959E-4</v>
      </c>
      <c r="AR208">
        <f t="shared" ca="1" si="84"/>
        <v>3.4896759853346844E-4</v>
      </c>
      <c r="AS208">
        <f t="shared" ca="1" si="84"/>
        <v>1.6295434749819448E-4</v>
      </c>
      <c r="AT208">
        <f t="shared" ca="1" si="84"/>
        <v>2.8534033132721634E-4</v>
      </c>
      <c r="AU208" t="e">
        <f t="shared" ca="1" si="84"/>
        <v>#DIV/0!</v>
      </c>
      <c r="AW208" t="str">
        <f t="shared" si="85"/>
        <v>2023-47</v>
      </c>
      <c r="AX208">
        <f t="shared" ca="1" si="86"/>
        <v>1.4386630860841599E-2</v>
      </c>
      <c r="AY208">
        <f t="shared" ca="1" si="86"/>
        <v>2.5588652607198434E-2</v>
      </c>
      <c r="AZ208">
        <f t="shared" ca="1" si="86"/>
        <v>1.3401109933981267E-2</v>
      </c>
      <c r="BA208">
        <f t="shared" ca="1" si="86"/>
        <v>2.4910237164413897E-2</v>
      </c>
      <c r="BB208" t="e">
        <f t="shared" ca="1" si="86"/>
        <v>#DIV/0!</v>
      </c>
      <c r="BD208">
        <f t="shared" ca="1" si="87"/>
        <v>1.77864107689363</v>
      </c>
      <c r="BE208">
        <f t="shared" ca="1" si="87"/>
        <v>0.93149744812437063</v>
      </c>
      <c r="BF208">
        <f t="shared" ca="1" si="87"/>
        <v>1.7314851131835243</v>
      </c>
      <c r="BG208">
        <f t="shared" ca="1" si="88"/>
        <v>1.8588189550813903</v>
      </c>
      <c r="BI208" t="str">
        <f t="shared" si="89"/>
        <v>2023-47</v>
      </c>
      <c r="BJ208">
        <f t="shared" ca="1" si="90"/>
        <v>0.91936127380197763</v>
      </c>
      <c r="BK208">
        <f t="shared" ca="1" si="90"/>
        <v>0.99504932883416319</v>
      </c>
      <c r="BL208">
        <f t="shared" ca="1" si="90"/>
        <v>1.1908515760881608</v>
      </c>
      <c r="BM208">
        <f t="shared" ca="1" si="90"/>
        <v>1.1967764226155568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80"/>
        <v>2023-48</v>
      </c>
      <c r="N209">
        <f t="shared" si="76"/>
        <v>554</v>
      </c>
      <c r="O209">
        <f t="shared" si="76"/>
        <v>17</v>
      </c>
      <c r="P209">
        <f t="shared" si="76"/>
        <v>327</v>
      </c>
      <c r="Q209">
        <f t="shared" si="76"/>
        <v>1120</v>
      </c>
      <c r="R209">
        <f t="shared" si="76"/>
        <v>1</v>
      </c>
      <c r="U209" t="str">
        <f t="shared" si="81"/>
        <v>2023-48</v>
      </c>
      <c r="V209">
        <f t="shared" ref="V209:Z224" si="91">N209+V208</f>
        <v>83066</v>
      </c>
      <c r="W209">
        <f t="shared" si="91"/>
        <v>4687</v>
      </c>
      <c r="X209">
        <f t="shared" si="91"/>
        <v>61185</v>
      </c>
      <c r="Y209">
        <f t="shared" si="91"/>
        <v>97416</v>
      </c>
      <c r="Z209">
        <f t="shared" si="91"/>
        <v>23</v>
      </c>
      <c r="AC209">
        <f t="shared" si="72"/>
        <v>1.4518580638398239E-4</v>
      </c>
      <c r="AD209">
        <f t="shared" si="72"/>
        <v>1.8459199739399534E-4</v>
      </c>
      <c r="AE209">
        <f t="shared" si="72"/>
        <v>1.308328652157422E-4</v>
      </c>
      <c r="AF209">
        <f t="shared" si="72"/>
        <v>3.4430392199056854E-4</v>
      </c>
      <c r="AG209">
        <f t="shared" si="72"/>
        <v>2.717391304347826E-3</v>
      </c>
      <c r="AI209" t="str">
        <f t="shared" si="82"/>
        <v>2023-48</v>
      </c>
      <c r="AJ209">
        <f t="shared" si="79"/>
        <v>1.4520688861835467E-4</v>
      </c>
      <c r="AK209">
        <f t="shared" si="79"/>
        <v>1.846260784150063E-4</v>
      </c>
      <c r="AL209">
        <f t="shared" si="79"/>
        <v>1.3084998488089957E-4</v>
      </c>
      <c r="AM209">
        <f t="shared" si="79"/>
        <v>3.4442251141573083E-4</v>
      </c>
      <c r="AN209">
        <f t="shared" si="79"/>
        <v>2.7247973261851424E-3</v>
      </c>
      <c r="AP209" t="str">
        <f t="shared" si="83"/>
        <v>2023-48</v>
      </c>
      <c r="AQ209">
        <f t="shared" ca="1" si="84"/>
        <v>1.8529135101865552E-4</v>
      </c>
      <c r="AR209">
        <f t="shared" ca="1" si="84"/>
        <v>2.5894094823138901E-4</v>
      </c>
      <c r="AS209">
        <f t="shared" ca="1" si="84"/>
        <v>1.7413903586855405E-4</v>
      </c>
      <c r="AT209">
        <f t="shared" ca="1" si="84"/>
        <v>3.040510022822156E-4</v>
      </c>
      <c r="AU209" t="e">
        <f t="shared" ca="1" si="84"/>
        <v>#DIV/0!</v>
      </c>
      <c r="AW209" t="str">
        <f t="shared" si="85"/>
        <v>2023-48</v>
      </c>
      <c r="AX209">
        <f t="shared" ca="1" si="86"/>
        <v>1.4571922211860254E-2</v>
      </c>
      <c r="AY209">
        <f t="shared" ca="1" si="86"/>
        <v>2.5847593555429822E-2</v>
      </c>
      <c r="AZ209">
        <f t="shared" ca="1" si="86"/>
        <v>1.3575248969849822E-2</v>
      </c>
      <c r="BA209">
        <f t="shared" ca="1" si="86"/>
        <v>2.5214288166696113E-2</v>
      </c>
      <c r="BB209" t="e">
        <f t="shared" ca="1" si="86"/>
        <v>#DIV/0!</v>
      </c>
      <c r="BD209">
        <f t="shared" ca="1" si="87"/>
        <v>1.7737943683498509</v>
      </c>
      <c r="BE209">
        <f t="shared" ca="1" si="87"/>
        <v>0.93160317303922824</v>
      </c>
      <c r="BF209">
        <f t="shared" ca="1" si="87"/>
        <v>1.730333706158129</v>
      </c>
      <c r="BG209">
        <f t="shared" ca="1" si="88"/>
        <v>1.8573720616613523</v>
      </c>
      <c r="BI209" t="str">
        <f t="shared" si="89"/>
        <v>2023-48</v>
      </c>
      <c r="BJ209">
        <f t="shared" ca="1" si="90"/>
        <v>0.91685606001913966</v>
      </c>
      <c r="BK209">
        <f t="shared" ca="1" si="90"/>
        <v>0.99516226688437681</v>
      </c>
      <c r="BL209">
        <f t="shared" ca="1" si="90"/>
        <v>1.190059680818331</v>
      </c>
      <c r="BM209">
        <f t="shared" ca="1" si="90"/>
        <v>1.1958448590943191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80"/>
        <v>2023-49</v>
      </c>
      <c r="N210">
        <f t="shared" si="76"/>
        <v>590</v>
      </c>
      <c r="O210">
        <f t="shared" si="76"/>
        <v>24</v>
      </c>
      <c r="P210">
        <f t="shared" si="76"/>
        <v>322</v>
      </c>
      <c r="Q210">
        <f t="shared" si="76"/>
        <v>1118</v>
      </c>
      <c r="R210">
        <f t="shared" si="76"/>
        <v>1</v>
      </c>
      <c r="U210" t="str">
        <f t="shared" si="81"/>
        <v>2023-49</v>
      </c>
      <c r="V210">
        <f t="shared" si="91"/>
        <v>83656</v>
      </c>
      <c r="W210">
        <f t="shared" si="91"/>
        <v>4711</v>
      </c>
      <c r="X210">
        <f t="shared" si="91"/>
        <v>61507</v>
      </c>
      <c r="Y210">
        <f t="shared" si="91"/>
        <v>98534</v>
      </c>
      <c r="Z210">
        <f t="shared" si="91"/>
        <v>24</v>
      </c>
      <c r="AC210">
        <f t="shared" si="72"/>
        <v>1.5464271504380059E-4</v>
      </c>
      <c r="AD210">
        <f t="shared" si="72"/>
        <v>2.6064858055127176E-4</v>
      </c>
      <c r="AE210">
        <f t="shared" si="72"/>
        <v>1.2884922040219365E-4</v>
      </c>
      <c r="AF210">
        <f t="shared" si="72"/>
        <v>3.4380746781802191E-4</v>
      </c>
      <c r="AG210">
        <f t="shared" si="72"/>
        <v>2.7247956403269754E-3</v>
      </c>
      <c r="AI210" t="str">
        <f t="shared" si="82"/>
        <v>2023-49</v>
      </c>
      <c r="AJ210">
        <f t="shared" si="79"/>
        <v>1.5466663342013037E-4</v>
      </c>
      <c r="AK210">
        <f t="shared" si="79"/>
        <v>2.6071653742318481E-4</v>
      </c>
      <c r="AL210">
        <f t="shared" si="79"/>
        <v>1.2886582484162288E-4</v>
      </c>
      <c r="AM210">
        <f t="shared" si="79"/>
        <v>3.4392571543628728E-4</v>
      </c>
      <c r="AN210">
        <f t="shared" si="79"/>
        <v>2.7322421368730621E-3</v>
      </c>
      <c r="AP210" t="str">
        <f t="shared" si="83"/>
        <v>2023-49</v>
      </c>
      <c r="AQ210">
        <f t="shared" ca="1" si="84"/>
        <v>1.978918663482093E-4</v>
      </c>
      <c r="AR210">
        <f t="shared" ca="1" si="84"/>
        <v>3.6702076727880372E-4</v>
      </c>
      <c r="AS210">
        <f t="shared" ca="1" si="84"/>
        <v>1.720379266098073E-4</v>
      </c>
      <c r="AT210">
        <f t="shared" ca="1" si="84"/>
        <v>3.0319676178362732E-4</v>
      </c>
      <c r="AU210" t="e">
        <f t="shared" ca="1" si="84"/>
        <v>#DIV/0!</v>
      </c>
      <c r="AW210" t="str">
        <f t="shared" si="85"/>
        <v>2023-49</v>
      </c>
      <c r="AX210">
        <f t="shared" ca="1" si="86"/>
        <v>1.4769814078208463E-2</v>
      </c>
      <c r="AY210">
        <f t="shared" ca="1" si="86"/>
        <v>2.6214614322708624E-2</v>
      </c>
      <c r="AZ210">
        <f t="shared" ca="1" si="86"/>
        <v>1.374728689645963E-2</v>
      </c>
      <c r="BA210">
        <f t="shared" ca="1" si="86"/>
        <v>2.5517484928479741E-2</v>
      </c>
      <c r="BB210" t="e">
        <f t="shared" ca="1" si="86"/>
        <v>#DIV/0!</v>
      </c>
      <c r="BD210">
        <f t="shared" ca="1" si="87"/>
        <v>1.7748777461854404</v>
      </c>
      <c r="BE210">
        <f t="shared" ca="1" si="87"/>
        <v>0.93076912300084536</v>
      </c>
      <c r="BF210">
        <f t="shared" ca="1" si="87"/>
        <v>1.7276781409272106</v>
      </c>
      <c r="BG210">
        <f t="shared" ca="1" si="88"/>
        <v>1.856183341532744</v>
      </c>
      <c r="BI210" t="str">
        <f t="shared" si="89"/>
        <v>2023-49</v>
      </c>
      <c r="BJ210">
        <f t="shared" ca="1" si="90"/>
        <v>0.91741604687645195</v>
      </c>
      <c r="BK210">
        <f t="shared" ca="1" si="90"/>
        <v>0.994271313363701</v>
      </c>
      <c r="BL210">
        <f t="shared" ca="1" si="90"/>
        <v>1.1882332810320633</v>
      </c>
      <c r="BM210">
        <f t="shared" ca="1" si="90"/>
        <v>1.1950795170909367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80"/>
        <v>2023-50</v>
      </c>
      <c r="N211">
        <f t="shared" si="76"/>
        <v>511</v>
      </c>
      <c r="O211">
        <f t="shared" si="76"/>
        <v>21</v>
      </c>
      <c r="P211">
        <f t="shared" si="76"/>
        <v>312</v>
      </c>
      <c r="Q211">
        <f t="shared" si="76"/>
        <v>1145</v>
      </c>
      <c r="R211">
        <f t="shared" si="76"/>
        <v>0</v>
      </c>
      <c r="U211" t="str">
        <f t="shared" si="81"/>
        <v>2023-50</v>
      </c>
      <c r="V211">
        <f t="shared" si="91"/>
        <v>84167</v>
      </c>
      <c r="W211">
        <f t="shared" si="91"/>
        <v>4732</v>
      </c>
      <c r="X211">
        <f t="shared" si="91"/>
        <v>61819</v>
      </c>
      <c r="Y211">
        <f t="shared" si="91"/>
        <v>99679</v>
      </c>
      <c r="Z211">
        <f t="shared" si="91"/>
        <v>24</v>
      </c>
      <c r="AC211">
        <f t="shared" si="72"/>
        <v>1.3395703308502786E-4</v>
      </c>
      <c r="AD211">
        <f t="shared" si="72"/>
        <v>2.2812696895300585E-4</v>
      </c>
      <c r="AE211">
        <f t="shared" si="72"/>
        <v>1.2486378041903806E-4</v>
      </c>
      <c r="AF211">
        <f t="shared" si="72"/>
        <v>3.5223161027987188E-4</v>
      </c>
      <c r="AG211">
        <f t="shared" si="72"/>
        <v>0</v>
      </c>
      <c r="AI211" t="str">
        <f t="shared" si="82"/>
        <v>2023-50</v>
      </c>
      <c r="AJ211">
        <f t="shared" si="79"/>
        <v>1.3397498017628627E-4</v>
      </c>
      <c r="AK211">
        <f t="shared" si="79"/>
        <v>2.2817902373187181E-4</v>
      </c>
      <c r="AL211">
        <f t="shared" si="79"/>
        <v>1.2487937349202336E-4</v>
      </c>
      <c r="AM211">
        <f t="shared" si="79"/>
        <v>3.5235572474845602E-4</v>
      </c>
      <c r="AN211">
        <f t="shared" si="79"/>
        <v>0</v>
      </c>
      <c r="AP211" t="str">
        <f t="shared" si="83"/>
        <v>2023-50</v>
      </c>
      <c r="AQ211">
        <f t="shared" ca="1" si="84"/>
        <v>1.7187725030588243E-4</v>
      </c>
      <c r="AR211">
        <f t="shared" ca="1" si="84"/>
        <v>3.2241270481942597E-4</v>
      </c>
      <c r="AS211">
        <f t="shared" ca="1" si="84"/>
        <v>1.6724037635581864E-4</v>
      </c>
      <c r="AT211">
        <f t="shared" ca="1" si="84"/>
        <v>3.1020317610893901E-4</v>
      </c>
      <c r="AU211" t="e">
        <f t="shared" ca="1" si="84"/>
        <v>#DIV/0!</v>
      </c>
      <c r="AW211" t="str">
        <f t="shared" si="85"/>
        <v>2023-50</v>
      </c>
      <c r="AX211">
        <f t="shared" ca="1" si="86"/>
        <v>1.4941691328514346E-2</v>
      </c>
      <c r="AY211">
        <f t="shared" ca="1" si="86"/>
        <v>2.6537027027528051E-2</v>
      </c>
      <c r="AZ211">
        <f t="shared" ca="1" si="86"/>
        <v>1.3914527272815449E-2</v>
      </c>
      <c r="BA211">
        <f t="shared" ca="1" si="86"/>
        <v>2.5827688104588679E-2</v>
      </c>
      <c r="BB211" t="e">
        <f t="shared" ca="1" si="86"/>
        <v>#DIV/0!</v>
      </c>
      <c r="BD211">
        <f t="shared" ca="1" si="87"/>
        <v>1.7760390336056173</v>
      </c>
      <c r="BE211">
        <f t="shared" ca="1" si="87"/>
        <v>0.93125516829954291</v>
      </c>
      <c r="BF211">
        <f t="shared" ca="1" si="87"/>
        <v>1.7285652297808998</v>
      </c>
      <c r="BG211">
        <f t="shared" ca="1" si="88"/>
        <v>1.8561671265000681</v>
      </c>
      <c r="BI211" t="str">
        <f t="shared" si="89"/>
        <v>2023-50</v>
      </c>
      <c r="BJ211">
        <f t="shared" ca="1" si="90"/>
        <v>0.91801630439649573</v>
      </c>
      <c r="BK211">
        <f t="shared" ca="1" si="90"/>
        <v>0.99479051934674023</v>
      </c>
      <c r="BL211">
        <f t="shared" ca="1" si="90"/>
        <v>1.1888433880156593</v>
      </c>
      <c r="BM211">
        <f t="shared" ca="1" si="90"/>
        <v>1.1950690772529173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80"/>
        <v>2023-51</v>
      </c>
      <c r="N212">
        <f t="shared" si="76"/>
        <v>604</v>
      </c>
      <c r="O212">
        <f t="shared" si="76"/>
        <v>16</v>
      </c>
      <c r="P212">
        <f t="shared" si="76"/>
        <v>321</v>
      </c>
      <c r="Q212">
        <f t="shared" si="76"/>
        <v>1097</v>
      </c>
      <c r="R212">
        <f t="shared" si="76"/>
        <v>0</v>
      </c>
      <c r="U212" t="str">
        <f t="shared" si="81"/>
        <v>2023-51</v>
      </c>
      <c r="V212">
        <f t="shared" si="91"/>
        <v>84771</v>
      </c>
      <c r="W212">
        <f t="shared" si="91"/>
        <v>4748</v>
      </c>
      <c r="X212">
        <f t="shared" si="91"/>
        <v>62140</v>
      </c>
      <c r="Y212">
        <f t="shared" si="91"/>
        <v>100776</v>
      </c>
      <c r="Z212">
        <f t="shared" si="91"/>
        <v>24</v>
      </c>
      <c r="AC212">
        <f t="shared" si="72"/>
        <v>1.5835790196754449E-4</v>
      </c>
      <c r="AD212">
        <f t="shared" si="72"/>
        <v>1.7385068399378484E-4</v>
      </c>
      <c r="AE212">
        <f t="shared" si="72"/>
        <v>1.2848166294496783E-4</v>
      </c>
      <c r="AF212">
        <f t="shared" si="72"/>
        <v>3.3758447689946663E-4</v>
      </c>
      <c r="AG212">
        <f t="shared" si="72"/>
        <v>0</v>
      </c>
      <c r="AI212" t="str">
        <f t="shared" si="82"/>
        <v>2023-51</v>
      </c>
      <c r="AJ212">
        <f t="shared" si="79"/>
        <v>1.5838298349565405E-4</v>
      </c>
      <c r="AK212">
        <f t="shared" si="79"/>
        <v>1.7388091374760957E-4</v>
      </c>
      <c r="AL212">
        <f t="shared" si="79"/>
        <v>1.2849817278071647E-4</v>
      </c>
      <c r="AM212">
        <f t="shared" si="79"/>
        <v>3.3769848187295673E-4</v>
      </c>
      <c r="AN212">
        <f t="shared" si="79"/>
        <v>0</v>
      </c>
      <c r="AP212" t="str">
        <f t="shared" si="83"/>
        <v>2023-51</v>
      </c>
      <c r="AQ212">
        <f t="shared" ca="1" si="84"/>
        <v>2.0373544827184309E-4</v>
      </c>
      <c r="AR212">
        <f t="shared" ca="1" si="84"/>
        <v>2.4660547443410068E-4</v>
      </c>
      <c r="AS212">
        <f t="shared" ca="1" si="84"/>
        <v>1.7262804815885711E-4</v>
      </c>
      <c r="AT212">
        <f t="shared" ca="1" si="84"/>
        <v>2.9689235561833566E-4</v>
      </c>
      <c r="AU212" t="e">
        <f t="shared" ca="1" si="84"/>
        <v>#DIV/0!</v>
      </c>
      <c r="AW212" t="str">
        <f t="shared" si="85"/>
        <v>2023-51</v>
      </c>
      <c r="AX212">
        <f t="shared" ca="1" si="86"/>
        <v>1.5145426776786189E-2</v>
      </c>
      <c r="AY212">
        <f t="shared" ca="1" si="86"/>
        <v>2.6783632501962151E-2</v>
      </c>
      <c r="AZ212">
        <f t="shared" ca="1" si="86"/>
        <v>1.4087155320974305E-2</v>
      </c>
      <c r="BA212">
        <f t="shared" ca="1" si="86"/>
        <v>2.6124580460207016E-2</v>
      </c>
      <c r="BB212" t="e">
        <f t="shared" ca="1" si="86"/>
        <v>#DIV/0!</v>
      </c>
      <c r="BD212">
        <f t="shared" ca="1" si="87"/>
        <v>1.7684303583319394</v>
      </c>
      <c r="BE212">
        <f t="shared" ca="1" si="87"/>
        <v>0.93012600625860697</v>
      </c>
      <c r="BF212">
        <f t="shared" ca="1" si="87"/>
        <v>1.7249154378567184</v>
      </c>
      <c r="BG212">
        <f t="shared" ca="1" si="88"/>
        <v>1.8544965157947992</v>
      </c>
      <c r="BI212" t="str">
        <f t="shared" si="89"/>
        <v>2023-51</v>
      </c>
      <c r="BJ212">
        <f t="shared" ca="1" si="90"/>
        <v>0.91408345842637395</v>
      </c>
      <c r="BK212">
        <f t="shared" ca="1" si="90"/>
        <v>0.993584319659086</v>
      </c>
      <c r="BL212">
        <f t="shared" ca="1" si="90"/>
        <v>1.1863331957926873</v>
      </c>
      <c r="BM212">
        <f t="shared" ca="1" si="90"/>
        <v>1.1939934762655435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80"/>
        <v>2023-52</v>
      </c>
      <c r="N213">
        <f t="shared" si="76"/>
        <v>559</v>
      </c>
      <c r="O213">
        <f t="shared" si="76"/>
        <v>24</v>
      </c>
      <c r="P213">
        <f t="shared" si="76"/>
        <v>346</v>
      </c>
      <c r="Q213">
        <f t="shared" si="76"/>
        <v>1150</v>
      </c>
      <c r="R213">
        <f t="shared" si="76"/>
        <v>0</v>
      </c>
      <c r="U213" t="str">
        <f t="shared" si="81"/>
        <v>2023-52</v>
      </c>
      <c r="V213">
        <f t="shared" si="91"/>
        <v>85330</v>
      </c>
      <c r="W213">
        <f t="shared" si="91"/>
        <v>4772</v>
      </c>
      <c r="X213">
        <f t="shared" si="91"/>
        <v>62486</v>
      </c>
      <c r="Y213">
        <f t="shared" si="91"/>
        <v>101926</v>
      </c>
      <c r="Z213">
        <f t="shared" si="91"/>
        <v>24</v>
      </c>
      <c r="AC213">
        <f t="shared" si="72"/>
        <v>1.4658292647174896E-4</v>
      </c>
      <c r="AD213">
        <f t="shared" si="72"/>
        <v>2.6082136996424571E-4</v>
      </c>
      <c r="AE213">
        <f t="shared" si="72"/>
        <v>1.385058184452922E-4</v>
      </c>
      <c r="AF213">
        <f t="shared" si="72"/>
        <v>3.5401390197201138E-4</v>
      </c>
      <c r="AG213">
        <f t="shared" si="72"/>
        <v>0</v>
      </c>
      <c r="AI213" t="str">
        <f t="shared" si="82"/>
        <v>2023-52</v>
      </c>
      <c r="AJ213">
        <f t="shared" si="79"/>
        <v>1.4660441643869784E-4</v>
      </c>
      <c r="AK213">
        <f t="shared" si="79"/>
        <v>2.6088941697876357E-4</v>
      </c>
      <c r="AL213">
        <f t="shared" si="79"/>
        <v>1.3852500518600125E-4</v>
      </c>
      <c r="AM213">
        <f t="shared" si="79"/>
        <v>3.5413927589872049E-4</v>
      </c>
      <c r="AN213">
        <f t="shared" si="79"/>
        <v>0</v>
      </c>
      <c r="AP213" t="str">
        <f t="shared" si="83"/>
        <v>2023-52</v>
      </c>
      <c r="AQ213">
        <f t="shared" ca="1" si="84"/>
        <v>1.8908998046656788E-4</v>
      </c>
      <c r="AR213">
        <f t="shared" ca="1" si="84"/>
        <v>3.7138266814825012E-4</v>
      </c>
      <c r="AS213">
        <f t="shared" ca="1" si="84"/>
        <v>1.8668377149961784E-4</v>
      </c>
      <c r="AT213">
        <f t="shared" ca="1" si="84"/>
        <v>3.109202449913529E-4</v>
      </c>
      <c r="AU213" t="e">
        <f t="shared" ca="1" si="84"/>
        <v>#DIV/0!</v>
      </c>
      <c r="AW213" t="str">
        <f t="shared" si="85"/>
        <v>2023-52</v>
      </c>
      <c r="AX213">
        <f t="shared" ca="1" si="86"/>
        <v>1.5334516757252756E-2</v>
      </c>
      <c r="AY213">
        <f t="shared" ca="1" si="86"/>
        <v>2.7155015170110399E-2</v>
      </c>
      <c r="AZ213">
        <f t="shared" ca="1" si="86"/>
        <v>1.4273839092473923E-2</v>
      </c>
      <c r="BA213">
        <f t="shared" ca="1" si="86"/>
        <v>2.6435500705198369E-2</v>
      </c>
      <c r="BB213" t="e">
        <f t="shared" ca="1" si="86"/>
        <v>#DIV/0!</v>
      </c>
      <c r="BD213">
        <f t="shared" ca="1" si="87"/>
        <v>1.7708425769117837</v>
      </c>
      <c r="BE213">
        <f t="shared" ca="1" si="87"/>
        <v>0.93083070816188807</v>
      </c>
      <c r="BF213">
        <f t="shared" ca="1" si="87"/>
        <v>1.7239213418769905</v>
      </c>
      <c r="BG213">
        <f t="shared" ca="1" si="88"/>
        <v>1.8520245698395781</v>
      </c>
      <c r="BI213" t="str">
        <f t="shared" si="89"/>
        <v>2023-52</v>
      </c>
      <c r="BJ213">
        <f t="shared" ca="1" si="90"/>
        <v>0.91533030939313997</v>
      </c>
      <c r="BK213">
        <f t="shared" ca="1" si="90"/>
        <v>0.99433710020325172</v>
      </c>
      <c r="BL213">
        <f t="shared" ca="1" si="90"/>
        <v>1.1856494932559296</v>
      </c>
      <c r="BM213">
        <f t="shared" ca="1" si="90"/>
        <v>1.1924019459935384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80"/>
        <v>2024-01</v>
      </c>
      <c r="N214">
        <f t="shared" si="76"/>
        <v>568</v>
      </c>
      <c r="O214">
        <f t="shared" si="76"/>
        <v>12</v>
      </c>
      <c r="P214">
        <f t="shared" si="76"/>
        <v>281</v>
      </c>
      <c r="Q214">
        <f t="shared" si="76"/>
        <v>1048</v>
      </c>
      <c r="R214">
        <f t="shared" si="76"/>
        <v>0</v>
      </c>
      <c r="U214" t="str">
        <f t="shared" si="81"/>
        <v>2024-01</v>
      </c>
      <c r="V214">
        <f t="shared" si="91"/>
        <v>85898</v>
      </c>
      <c r="W214">
        <f t="shared" si="91"/>
        <v>4784</v>
      </c>
      <c r="X214">
        <f t="shared" si="91"/>
        <v>62767</v>
      </c>
      <c r="Y214">
        <f t="shared" si="91"/>
        <v>102974</v>
      </c>
      <c r="Z214">
        <f t="shared" si="91"/>
        <v>24</v>
      </c>
      <c r="AC214">
        <f t="shared" si="72"/>
        <v>1.4896477350273356E-4</v>
      </c>
      <c r="AD214">
        <f t="shared" si="72"/>
        <v>1.3044470774950268E-4</v>
      </c>
      <c r="AE214">
        <f t="shared" si="72"/>
        <v>1.1250152137288689E-4</v>
      </c>
      <c r="AF214">
        <f t="shared" si="72"/>
        <v>3.227286584896422E-4</v>
      </c>
      <c r="AG214">
        <f t="shared" si="72"/>
        <v>0</v>
      </c>
      <c r="AI214" t="str">
        <f t="shared" si="82"/>
        <v>2024-01</v>
      </c>
      <c r="AJ214">
        <f t="shared" si="79"/>
        <v>1.4898696758827639E-4</v>
      </c>
      <c r="AK214">
        <f t="shared" si="79"/>
        <v>1.3046172597620055E-4</v>
      </c>
      <c r="AL214">
        <f t="shared" si="79"/>
        <v>1.1251417950794169E-4</v>
      </c>
      <c r="AM214">
        <f t="shared" si="79"/>
        <v>3.2283284870466704E-4</v>
      </c>
      <c r="AN214">
        <f t="shared" si="79"/>
        <v>0</v>
      </c>
      <c r="AP214" t="str">
        <f t="shared" si="83"/>
        <v>2024-01</v>
      </c>
      <c r="AQ214">
        <f t="shared" ca="1" si="84"/>
        <v>1.9267844293568902E-4</v>
      </c>
      <c r="AR214">
        <f t="shared" ca="1" si="84"/>
        <v>1.8640719005074153E-4</v>
      </c>
      <c r="AS214">
        <f t="shared" ca="1" si="84"/>
        <v>1.5210715088859186E-4</v>
      </c>
      <c r="AT214">
        <f t="shared" ca="1" si="84"/>
        <v>2.830463922499876E-4</v>
      </c>
      <c r="AU214" t="e">
        <f t="shared" ca="1" si="84"/>
        <v>#DIV/0!</v>
      </c>
      <c r="AW214" t="str">
        <f t="shared" si="85"/>
        <v>2024-01</v>
      </c>
      <c r="AX214">
        <f t="shared" ca="1" si="86"/>
        <v>1.5527195200188446E-2</v>
      </c>
      <c r="AY214">
        <f t="shared" ca="1" si="86"/>
        <v>2.7341422360161141E-2</v>
      </c>
      <c r="AZ214">
        <f t="shared" ca="1" si="86"/>
        <v>1.4425946243362514E-2</v>
      </c>
      <c r="BA214">
        <f t="shared" ca="1" si="86"/>
        <v>2.6718547097448357E-2</v>
      </c>
      <c r="BB214" t="e">
        <f t="shared" ca="1" si="86"/>
        <v>#DIV/0!</v>
      </c>
      <c r="BD214">
        <f t="shared" ca="1" si="87"/>
        <v>1.7608732296885989</v>
      </c>
      <c r="BE214">
        <f t="shared" ca="1" si="87"/>
        <v>0.92907611821531255</v>
      </c>
      <c r="BF214">
        <f t="shared" ca="1" si="87"/>
        <v>1.7207581120075111</v>
      </c>
      <c r="BG214">
        <f t="shared" ca="1" si="88"/>
        <v>1.8521174726920779</v>
      </c>
      <c r="BI214" t="str">
        <f t="shared" si="89"/>
        <v>2024-01</v>
      </c>
      <c r="BJ214">
        <f t="shared" ca="1" si="90"/>
        <v>0.91017725637915659</v>
      </c>
      <c r="BK214">
        <f t="shared" ca="1" si="90"/>
        <v>0.99246280247733243</v>
      </c>
      <c r="BL214">
        <f t="shared" ca="1" si="90"/>
        <v>1.1834739404620203</v>
      </c>
      <c r="BM214">
        <f t="shared" ca="1" si="90"/>
        <v>1.1924617602875351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80"/>
        <v>2024-02</v>
      </c>
      <c r="N215">
        <f t="shared" si="76"/>
        <v>482</v>
      </c>
      <c r="O215">
        <f t="shared" si="76"/>
        <v>13</v>
      </c>
      <c r="P215">
        <f t="shared" si="76"/>
        <v>315</v>
      </c>
      <c r="Q215">
        <f t="shared" si="76"/>
        <v>1012</v>
      </c>
      <c r="R215">
        <f t="shared" si="76"/>
        <v>0</v>
      </c>
      <c r="U215" t="str">
        <f t="shared" si="81"/>
        <v>2024-02</v>
      </c>
      <c r="V215">
        <f t="shared" si="91"/>
        <v>86380</v>
      </c>
      <c r="W215">
        <f t="shared" si="91"/>
        <v>4797</v>
      </c>
      <c r="X215">
        <f t="shared" si="91"/>
        <v>63082</v>
      </c>
      <c r="Y215">
        <f t="shared" si="91"/>
        <v>103986</v>
      </c>
      <c r="Z215">
        <f t="shared" si="91"/>
        <v>24</v>
      </c>
      <c r="AC215">
        <f t="shared" si="72"/>
        <v>1.2642908141665622E-4</v>
      </c>
      <c r="AD215">
        <f t="shared" si="72"/>
        <v>1.4133353627379569E-4</v>
      </c>
      <c r="AE215">
        <f t="shared" si="72"/>
        <v>1.2612799468901041E-4</v>
      </c>
      <c r="AF215">
        <f t="shared" si="72"/>
        <v>3.1174316798828931E-4</v>
      </c>
      <c r="AG215">
        <f t="shared" si="72"/>
        <v>0</v>
      </c>
      <c r="AI215" t="str">
        <f t="shared" si="82"/>
        <v>2024-02</v>
      </c>
      <c r="AJ215">
        <f t="shared" si="79"/>
        <v>1.264450679188925E-4</v>
      </c>
      <c r="AK215">
        <f t="shared" si="79"/>
        <v>1.4135351450117391E-4</v>
      </c>
      <c r="AL215">
        <f t="shared" si="79"/>
        <v>1.2614390513407259E-4</v>
      </c>
      <c r="AM215">
        <f t="shared" si="79"/>
        <v>3.118403846239982E-4</v>
      </c>
      <c r="AN215">
        <f t="shared" si="79"/>
        <v>0</v>
      </c>
      <c r="AP215" t="str">
        <f t="shared" si="83"/>
        <v>2024-02</v>
      </c>
      <c r="AQ215">
        <f t="shared" ca="1" si="84"/>
        <v>1.6396461179125842E-4</v>
      </c>
      <c r="AR215">
        <f t="shared" ca="1" si="84"/>
        <v>2.0272183145979465E-4</v>
      </c>
      <c r="AS215">
        <f t="shared" ca="1" si="84"/>
        <v>1.7106951687646192E-4</v>
      </c>
      <c r="AT215">
        <f t="shared" ca="1" si="84"/>
        <v>2.7303433327063148E-4</v>
      </c>
      <c r="AU215" t="e">
        <f t="shared" ca="1" si="84"/>
        <v>#DIV/0!</v>
      </c>
      <c r="AW215" t="str">
        <f t="shared" si="85"/>
        <v>2024-02</v>
      </c>
      <c r="AX215">
        <f t="shared" ca="1" si="86"/>
        <v>1.5691159811979705E-2</v>
      </c>
      <c r="AY215">
        <f t="shared" ca="1" si="86"/>
        <v>2.7544144191620937E-2</v>
      </c>
      <c r="AZ215">
        <f t="shared" ca="1" si="86"/>
        <v>1.4597015760238976E-2</v>
      </c>
      <c r="BA215">
        <f t="shared" ca="1" si="86"/>
        <v>2.6991581430718989E-2</v>
      </c>
      <c r="BB215" t="e">
        <f t="shared" ca="1" si="86"/>
        <v>#DIV/0!</v>
      </c>
      <c r="BD215">
        <f t="shared" ca="1" si="87"/>
        <v>1.7553924962635237</v>
      </c>
      <c r="BE215">
        <f t="shared" ca="1" si="87"/>
        <v>0.93027003326386459</v>
      </c>
      <c r="BF215">
        <f t="shared" ca="1" si="87"/>
        <v>1.7201775875172571</v>
      </c>
      <c r="BG215">
        <f t="shared" ca="1" si="88"/>
        <v>1.8491164135234923</v>
      </c>
      <c r="BI215" t="str">
        <f t="shared" si="89"/>
        <v>2024-02</v>
      </c>
      <c r="BJ215">
        <f t="shared" ca="1" si="90"/>
        <v>0.90734432165809054</v>
      </c>
      <c r="BK215">
        <f t="shared" ca="1" si="90"/>
        <v>0.99373817297903244</v>
      </c>
      <c r="BL215">
        <f t="shared" ca="1" si="90"/>
        <v>1.1830746771366165</v>
      </c>
      <c r="BM215">
        <f t="shared" ca="1" si="90"/>
        <v>1.1905295673507139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80"/>
        <v>2024-03</v>
      </c>
      <c r="N216">
        <f t="shared" si="76"/>
        <v>522</v>
      </c>
      <c r="O216">
        <f t="shared" si="76"/>
        <v>16</v>
      </c>
      <c r="P216">
        <f t="shared" si="76"/>
        <v>321</v>
      </c>
      <c r="Q216">
        <f t="shared" si="76"/>
        <v>1019</v>
      </c>
      <c r="R216">
        <f t="shared" si="76"/>
        <v>0</v>
      </c>
      <c r="U216" t="str">
        <f t="shared" si="81"/>
        <v>2024-03</v>
      </c>
      <c r="V216">
        <f t="shared" si="91"/>
        <v>86902</v>
      </c>
      <c r="W216">
        <f t="shared" si="91"/>
        <v>4813</v>
      </c>
      <c r="X216">
        <f t="shared" si="91"/>
        <v>63403</v>
      </c>
      <c r="Y216">
        <f t="shared" si="91"/>
        <v>105005</v>
      </c>
      <c r="Z216">
        <f t="shared" si="91"/>
        <v>24</v>
      </c>
      <c r="AC216">
        <f t="shared" si="72"/>
        <v>1.3693843436871382E-4</v>
      </c>
      <c r="AD216">
        <f t="shared" si="72"/>
        <v>1.7397355601948505E-4</v>
      </c>
      <c r="AE216">
        <f t="shared" si="72"/>
        <v>1.285466460137725E-4</v>
      </c>
      <c r="AF216">
        <f t="shared" si="72"/>
        <v>3.1399738078730452E-4</v>
      </c>
      <c r="AG216">
        <f t="shared" si="72"/>
        <v>0</v>
      </c>
      <c r="AI216" t="str">
        <f t="shared" si="82"/>
        <v>2024-03</v>
      </c>
      <c r="AJ216">
        <f t="shared" si="79"/>
        <v>1.3695718928579794E-4</v>
      </c>
      <c r="AK216">
        <f t="shared" si="79"/>
        <v>1.7400382852318514E-4</v>
      </c>
      <c r="AL216">
        <f t="shared" si="79"/>
        <v>1.28563172555445E-4</v>
      </c>
      <c r="AM216">
        <f t="shared" si="79"/>
        <v>3.1409600869282324E-4</v>
      </c>
      <c r="AN216">
        <f t="shared" si="79"/>
        <v>0</v>
      </c>
      <c r="AP216" t="str">
        <f t="shared" si="83"/>
        <v>2024-03</v>
      </c>
      <c r="AQ216">
        <f t="shared" ca="1" si="84"/>
        <v>1.7807233335441936E-4</v>
      </c>
      <c r="AR216">
        <f t="shared" ca="1" si="84"/>
        <v>2.5047655668718731E-4</v>
      </c>
      <c r="AS216">
        <f t="shared" ca="1" si="84"/>
        <v>1.7489883685639022E-4</v>
      </c>
      <c r="AT216">
        <f t="shared" ca="1" si="84"/>
        <v>2.7463274707399958E-4</v>
      </c>
      <c r="AU216" t="e">
        <f t="shared" ca="1" si="84"/>
        <v>#DIV/0!</v>
      </c>
      <c r="AW216" t="str">
        <f t="shared" si="85"/>
        <v>2024-03</v>
      </c>
      <c r="AX216">
        <f t="shared" ca="1" si="86"/>
        <v>1.5869232145334124E-2</v>
      </c>
      <c r="AY216">
        <f t="shared" ca="1" si="86"/>
        <v>2.7794620748308126E-2</v>
      </c>
      <c r="AZ216">
        <f t="shared" ca="1" si="86"/>
        <v>1.4771914597095365E-2</v>
      </c>
      <c r="BA216">
        <f t="shared" ca="1" si="86"/>
        <v>2.7266214177792989E-2</v>
      </c>
      <c r="BB216" t="e">
        <f t="shared" ca="1" si="86"/>
        <v>#DIV/0!</v>
      </c>
      <c r="BD216">
        <f t="shared" ca="1" si="87"/>
        <v>1.7514786155850841</v>
      </c>
      <c r="BE216">
        <f t="shared" ca="1" si="87"/>
        <v>0.93085251143916292</v>
      </c>
      <c r="BF216">
        <f t="shared" ca="1" si="87"/>
        <v>1.7181810643440496</v>
      </c>
      <c r="BG216">
        <f t="shared" ca="1" si="88"/>
        <v>1.8458145014698641</v>
      </c>
      <c r="BI216" t="str">
        <f t="shared" si="89"/>
        <v>2024-03</v>
      </c>
      <c r="BJ216">
        <f t="shared" ca="1" si="90"/>
        <v>0.90532127700181642</v>
      </c>
      <c r="BK216">
        <f t="shared" ca="1" si="90"/>
        <v>0.99436039102005691</v>
      </c>
      <c r="BL216">
        <f t="shared" ca="1" si="90"/>
        <v>1.1817015421616706</v>
      </c>
      <c r="BM216">
        <f t="shared" ca="1" si="90"/>
        <v>1.1884036741944548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80"/>
        <v>2024-04</v>
      </c>
      <c r="N217">
        <f t="shared" si="76"/>
        <v>540</v>
      </c>
      <c r="O217">
        <f t="shared" si="76"/>
        <v>17</v>
      </c>
      <c r="P217">
        <f t="shared" si="76"/>
        <v>289</v>
      </c>
      <c r="Q217">
        <f t="shared" si="76"/>
        <v>1121</v>
      </c>
      <c r="R217">
        <f t="shared" si="76"/>
        <v>0</v>
      </c>
      <c r="U217" t="str">
        <f t="shared" si="81"/>
        <v>2024-04</v>
      </c>
      <c r="V217">
        <f t="shared" si="91"/>
        <v>87442</v>
      </c>
      <c r="W217">
        <f t="shared" si="91"/>
        <v>4830</v>
      </c>
      <c r="X217">
        <f t="shared" si="91"/>
        <v>63692</v>
      </c>
      <c r="Y217">
        <f t="shared" si="91"/>
        <v>106126</v>
      </c>
      <c r="Z217">
        <f t="shared" si="91"/>
        <v>24</v>
      </c>
      <c r="AC217">
        <f t="shared" si="72"/>
        <v>1.4167985076389054E-4</v>
      </c>
      <c r="AD217">
        <f t="shared" si="72"/>
        <v>1.8487906733948147E-4</v>
      </c>
      <c r="AE217">
        <f t="shared" si="72"/>
        <v>1.15746905973061E-4</v>
      </c>
      <c r="AF217">
        <f t="shared" si="72"/>
        <v>3.455364306672367E-4</v>
      </c>
      <c r="AG217">
        <f t="shared" si="72"/>
        <v>0</v>
      </c>
      <c r="AI217" t="str">
        <f t="shared" si="82"/>
        <v>2024-04</v>
      </c>
      <c r="AJ217">
        <f t="shared" si="79"/>
        <v>1.4169992702543589E-4</v>
      </c>
      <c r="AK217">
        <f t="shared" si="79"/>
        <v>1.849132544562471E-4</v>
      </c>
      <c r="AL217">
        <f t="shared" si="79"/>
        <v>1.1576030499948235E-4</v>
      </c>
      <c r="AM217">
        <f t="shared" si="79"/>
        <v>3.4565587080339749E-4</v>
      </c>
      <c r="AN217">
        <f t="shared" si="79"/>
        <v>0</v>
      </c>
      <c r="AP217" t="str">
        <f t="shared" si="83"/>
        <v>2024-04</v>
      </c>
      <c r="AQ217">
        <f t="shared" ca="1" si="84"/>
        <v>1.8473306049611736E-4</v>
      </c>
      <c r="AR217">
        <f t="shared" ca="1" si="84"/>
        <v>2.6717184701541665E-4</v>
      </c>
      <c r="AS217">
        <f t="shared" ca="1" si="84"/>
        <v>1.5797704490572468E-4</v>
      </c>
      <c r="AT217">
        <f t="shared" ca="1" si="84"/>
        <v>3.0181362384433844E-4</v>
      </c>
      <c r="AU217" t="e">
        <f t="shared" ca="1" si="84"/>
        <v>#DIV/0!</v>
      </c>
      <c r="AW217" t="str">
        <f t="shared" si="85"/>
        <v>2024-04</v>
      </c>
      <c r="AX217">
        <f t="shared" ca="1" si="86"/>
        <v>1.6053965205830242E-2</v>
      </c>
      <c r="AY217">
        <f t="shared" ca="1" si="86"/>
        <v>2.8061792595323543E-2</v>
      </c>
      <c r="AZ217">
        <f t="shared" ca="1" si="86"/>
        <v>1.492989164200109E-2</v>
      </c>
      <c r="BA217">
        <f t="shared" ca="1" si="86"/>
        <v>2.7568027801637328E-2</v>
      </c>
      <c r="BB217" t="e">
        <f t="shared" ca="1" si="86"/>
        <v>#DIV/0!</v>
      </c>
      <c r="BD217">
        <f t="shared" ca="1" si="87"/>
        <v>1.7479664516235824</v>
      </c>
      <c r="BE217">
        <f t="shared" ca="1" si="87"/>
        <v>0.9299815622235853</v>
      </c>
      <c r="BF217">
        <f t="shared" ca="1" si="87"/>
        <v>1.717209888534303</v>
      </c>
      <c r="BG217">
        <f t="shared" ca="1" si="88"/>
        <v>1.84649885362077</v>
      </c>
      <c r="BI217" t="str">
        <f t="shared" si="89"/>
        <v>2024-04</v>
      </c>
      <c r="BJ217">
        <f t="shared" ca="1" si="90"/>
        <v>0.90350587558362427</v>
      </c>
      <c r="BK217">
        <f t="shared" ca="1" si="90"/>
        <v>0.99343002085731069</v>
      </c>
      <c r="BL217">
        <f t="shared" ca="1" si="90"/>
        <v>1.1810336032721649</v>
      </c>
      <c r="BM217">
        <f t="shared" ca="1" si="90"/>
        <v>1.1888442854313541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80"/>
        <v>2024-05</v>
      </c>
      <c r="N218">
        <f t="shared" si="76"/>
        <v>506</v>
      </c>
      <c r="O218">
        <f t="shared" si="76"/>
        <v>16</v>
      </c>
      <c r="P218">
        <f t="shared" si="76"/>
        <v>336</v>
      </c>
      <c r="Q218">
        <f t="shared" si="76"/>
        <v>1085</v>
      </c>
      <c r="R218">
        <f t="shared" si="76"/>
        <v>1</v>
      </c>
      <c r="U218" t="str">
        <f t="shared" si="81"/>
        <v>2024-05</v>
      </c>
      <c r="V218">
        <f t="shared" si="91"/>
        <v>87948</v>
      </c>
      <c r="W218">
        <f t="shared" si="91"/>
        <v>4846</v>
      </c>
      <c r="X218">
        <f t="shared" si="91"/>
        <v>64028</v>
      </c>
      <c r="Y218">
        <f t="shared" si="91"/>
        <v>107211</v>
      </c>
      <c r="Z218">
        <f t="shared" si="91"/>
        <v>25</v>
      </c>
      <c r="AC218">
        <f t="shared" ref="AC218:AG254" si="92">G218/B218</f>
        <v>1.3277807954614038E-4</v>
      </c>
      <c r="AD218">
        <f t="shared" si="92"/>
        <v>1.7403600369826508E-4</v>
      </c>
      <c r="AE218">
        <f t="shared" si="92"/>
        <v>1.3458637521239413E-4</v>
      </c>
      <c r="AF218">
        <f t="shared" si="92"/>
        <v>3.3455541131814832E-4</v>
      </c>
      <c r="AG218">
        <f t="shared" si="92"/>
        <v>2.7322404371584699E-3</v>
      </c>
      <c r="AI218" t="str">
        <f t="shared" si="82"/>
        <v>2024-05</v>
      </c>
      <c r="AJ218">
        <f t="shared" si="79"/>
        <v>1.3279571210091117E-4</v>
      </c>
      <c r="AK218">
        <f t="shared" si="79"/>
        <v>1.7406629794055407E-4</v>
      </c>
      <c r="AL218">
        <f t="shared" si="79"/>
        <v>1.3460449134608651E-4</v>
      </c>
      <c r="AM218">
        <f t="shared" si="79"/>
        <v>3.3466737922350614E-4</v>
      </c>
      <c r="AN218">
        <f t="shared" si="79"/>
        <v>2.7397277411203274E-3</v>
      </c>
      <c r="AP218" t="str">
        <f t="shared" si="83"/>
        <v>2024-05</v>
      </c>
      <c r="AQ218">
        <f t="shared" ca="1" si="84"/>
        <v>1.7358909327750156E-4</v>
      </c>
      <c r="AR218">
        <f t="shared" ca="1" si="84"/>
        <v>2.5243624629927051E-4</v>
      </c>
      <c r="AS218">
        <f t="shared" ca="1" si="84"/>
        <v>1.8427136700558075E-4</v>
      </c>
      <c r="AT218">
        <f t="shared" ca="1" si="84"/>
        <v>2.9181881133402211E-4</v>
      </c>
      <c r="AU218" t="e">
        <f t="shared" ca="1" si="84"/>
        <v>#DIV/0!</v>
      </c>
      <c r="AW218" t="str">
        <f t="shared" si="85"/>
        <v>2024-05</v>
      </c>
      <c r="AX218">
        <f t="shared" ca="1" si="86"/>
        <v>1.6227554299107744E-2</v>
      </c>
      <c r="AY218">
        <f t="shared" ca="1" si="86"/>
        <v>2.8314228841622813E-2</v>
      </c>
      <c r="AZ218">
        <f t="shared" ca="1" si="86"/>
        <v>1.511416300900667E-2</v>
      </c>
      <c r="BA218">
        <f t="shared" ca="1" si="86"/>
        <v>2.7859846612971351E-2</v>
      </c>
      <c r="BB218" t="e">
        <f t="shared" ca="1" si="86"/>
        <v>#DIV/0!</v>
      </c>
      <c r="BD218">
        <f t="shared" ca="1" si="87"/>
        <v>1.7448241626391996</v>
      </c>
      <c r="BE218">
        <f t="shared" ca="1" si="87"/>
        <v>0.93138884211514905</v>
      </c>
      <c r="BF218">
        <f t="shared" ca="1" si="87"/>
        <v>1.7168235027568632</v>
      </c>
      <c r="BG218">
        <f t="shared" ca="1" si="88"/>
        <v>1.8432940412492183</v>
      </c>
      <c r="BI218" t="str">
        <f t="shared" si="89"/>
        <v>2024-05</v>
      </c>
      <c r="BJ218">
        <f t="shared" ca="1" si="90"/>
        <v>0.90188165873579262</v>
      </c>
      <c r="BK218">
        <f t="shared" ca="1" si="90"/>
        <v>0.99493331312547728</v>
      </c>
      <c r="BL218">
        <f t="shared" ca="1" si="90"/>
        <v>1.1807678613905057</v>
      </c>
      <c r="BM218">
        <f t="shared" ca="1" si="90"/>
        <v>1.1867809086432624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80"/>
        <v>2024-06</v>
      </c>
      <c r="N219">
        <f t="shared" si="76"/>
        <v>515</v>
      </c>
      <c r="O219">
        <f t="shared" si="76"/>
        <v>31</v>
      </c>
      <c r="P219">
        <f t="shared" si="76"/>
        <v>331</v>
      </c>
      <c r="Q219">
        <f t="shared" si="76"/>
        <v>1195</v>
      </c>
      <c r="R219">
        <f t="shared" si="76"/>
        <v>0</v>
      </c>
      <c r="U219" t="str">
        <f t="shared" si="81"/>
        <v>2024-06</v>
      </c>
      <c r="V219">
        <f t="shared" si="91"/>
        <v>88463</v>
      </c>
      <c r="W219">
        <f t="shared" si="91"/>
        <v>4877</v>
      </c>
      <c r="X219">
        <f t="shared" si="91"/>
        <v>64359</v>
      </c>
      <c r="Y219">
        <f t="shared" si="91"/>
        <v>108406</v>
      </c>
      <c r="Z219">
        <f t="shared" si="91"/>
        <v>25</v>
      </c>
      <c r="AC219">
        <f t="shared" si="92"/>
        <v>1.3515769097125629E-4</v>
      </c>
      <c r="AD219">
        <f t="shared" si="92"/>
        <v>3.3725345140830514E-4</v>
      </c>
      <c r="AE219">
        <f t="shared" si="92"/>
        <v>1.3260144811998387E-4</v>
      </c>
      <c r="AF219">
        <f t="shared" si="92"/>
        <v>3.6859678750163861E-4</v>
      </c>
      <c r="AG219">
        <f t="shared" si="92"/>
        <v>0</v>
      </c>
      <c r="AI219" t="str">
        <f t="shared" si="82"/>
        <v>2024-06</v>
      </c>
      <c r="AJ219">
        <f t="shared" si="79"/>
        <v>1.3517596124787233E-4</v>
      </c>
      <c r="AK219">
        <f t="shared" si="79"/>
        <v>3.3736723287075234E-4</v>
      </c>
      <c r="AL219">
        <f t="shared" si="79"/>
        <v>1.326190337902168E-4</v>
      </c>
      <c r="AM219">
        <f t="shared" si="79"/>
        <v>3.6873270536868076E-4</v>
      </c>
      <c r="AN219">
        <f t="shared" si="79"/>
        <v>0</v>
      </c>
      <c r="AP219" t="str">
        <f t="shared" si="83"/>
        <v>2024-06</v>
      </c>
      <c r="AQ219">
        <f t="shared" ca="1" si="84"/>
        <v>1.7717450697981029E-4</v>
      </c>
      <c r="AR219">
        <f t="shared" ca="1" si="84"/>
        <v>4.9108231001322559E-4</v>
      </c>
      <c r="AS219">
        <f t="shared" ca="1" si="84"/>
        <v>1.8212440626932846E-4</v>
      </c>
      <c r="AT219">
        <f t="shared" ca="1" si="84"/>
        <v>3.2108244407068201E-4</v>
      </c>
      <c r="AU219" t="e">
        <f t="shared" ca="1" si="84"/>
        <v>#DIV/0!</v>
      </c>
      <c r="AW219" t="str">
        <f t="shared" si="85"/>
        <v>2024-06</v>
      </c>
      <c r="AX219">
        <f t="shared" ca="1" si="86"/>
        <v>1.6404728806087555E-2</v>
      </c>
      <c r="AY219">
        <f t="shared" ca="1" si="86"/>
        <v>2.8805311151636041E-2</v>
      </c>
      <c r="AZ219">
        <f t="shared" ca="1" si="86"/>
        <v>1.5296287415275998E-2</v>
      </c>
      <c r="BA219">
        <f t="shared" ca="1" si="86"/>
        <v>2.8180929057042035E-2</v>
      </c>
      <c r="BB219" t="e">
        <f t="shared" ca="1" si="86"/>
        <v>#DIV/0!</v>
      </c>
      <c r="BD219">
        <f t="shared" ca="1" si="87"/>
        <v>1.7559151079014981</v>
      </c>
      <c r="BE219">
        <f t="shared" ca="1" si="87"/>
        <v>0.93243159311477131</v>
      </c>
      <c r="BF219">
        <f t="shared" ca="1" si="87"/>
        <v>1.7178540035714887</v>
      </c>
      <c r="BG219">
        <f t="shared" ca="1" si="88"/>
        <v>1.8423378361012284</v>
      </c>
      <c r="BI219" t="str">
        <f t="shared" si="89"/>
        <v>2024-06</v>
      </c>
      <c r="BJ219">
        <f t="shared" ca="1" si="90"/>
        <v>0.90761445423707665</v>
      </c>
      <c r="BK219">
        <f t="shared" ca="1" si="90"/>
        <v>0.99604720633517374</v>
      </c>
      <c r="BL219">
        <f t="shared" ca="1" si="90"/>
        <v>1.1814766018295155</v>
      </c>
      <c r="BM219">
        <f t="shared" ca="1" si="90"/>
        <v>1.1861652683878359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80"/>
        <v>2024-07</v>
      </c>
      <c r="N220">
        <f t="shared" si="76"/>
        <v>468</v>
      </c>
      <c r="O220">
        <f t="shared" si="76"/>
        <v>21</v>
      </c>
      <c r="P220">
        <f t="shared" si="76"/>
        <v>298</v>
      </c>
      <c r="Q220">
        <f t="shared" si="76"/>
        <v>1051</v>
      </c>
      <c r="R220">
        <f t="shared" si="76"/>
        <v>0</v>
      </c>
      <c r="U220" t="str">
        <f t="shared" si="81"/>
        <v>2024-07</v>
      </c>
      <c r="V220">
        <f t="shared" si="91"/>
        <v>88931</v>
      </c>
      <c r="W220">
        <f t="shared" si="91"/>
        <v>4898</v>
      </c>
      <c r="X220">
        <f t="shared" si="91"/>
        <v>64657</v>
      </c>
      <c r="Y220">
        <f t="shared" si="91"/>
        <v>109457</v>
      </c>
      <c r="Z220">
        <f t="shared" si="91"/>
        <v>25</v>
      </c>
      <c r="AC220">
        <f t="shared" si="92"/>
        <v>1.2283951411197662E-4</v>
      </c>
      <c r="AD220">
        <f t="shared" si="92"/>
        <v>2.2853909106738639E-4</v>
      </c>
      <c r="AE220">
        <f t="shared" si="92"/>
        <v>1.1939719640959008E-4</v>
      </c>
      <c r="AF220">
        <f t="shared" si="92"/>
        <v>3.2429963928993496E-4</v>
      </c>
      <c r="AG220">
        <f t="shared" si="92"/>
        <v>0</v>
      </c>
      <c r="AI220" t="str">
        <f t="shared" si="82"/>
        <v>2024-07</v>
      </c>
      <c r="AJ220">
        <f t="shared" si="79"/>
        <v>1.2285460566653785E-4</v>
      </c>
      <c r="AK220">
        <f t="shared" si="79"/>
        <v>2.2859133411829439E-4</v>
      </c>
      <c r="AL220">
        <f t="shared" si="79"/>
        <v>1.1941145394427511E-4</v>
      </c>
      <c r="AM220">
        <f t="shared" si="79"/>
        <v>3.2440484650872399E-4</v>
      </c>
      <c r="AN220">
        <f t="shared" si="79"/>
        <v>0</v>
      </c>
      <c r="AP220" t="str">
        <f t="shared" si="83"/>
        <v>2024-07</v>
      </c>
      <c r="AQ220">
        <f t="shared" ca="1" si="84"/>
        <v>1.614568935966674E-4</v>
      </c>
      <c r="AR220">
        <f t="shared" ca="1" si="84"/>
        <v>3.3398389369401798E-4</v>
      </c>
      <c r="AS220">
        <f t="shared" ca="1" si="84"/>
        <v>1.645024077274337E-4</v>
      </c>
      <c r="AT220">
        <f t="shared" ca="1" si="84"/>
        <v>2.8209619817557807E-4</v>
      </c>
      <c r="AU220" t="e">
        <f t="shared" ca="1" si="84"/>
        <v>#DIV/0!</v>
      </c>
      <c r="AW220" t="str">
        <f t="shared" si="85"/>
        <v>2024-07</v>
      </c>
      <c r="AX220">
        <f t="shared" ca="1" si="86"/>
        <v>1.6566185699684221E-2</v>
      </c>
      <c r="AY220">
        <f t="shared" ca="1" si="86"/>
        <v>2.9139295045330058E-2</v>
      </c>
      <c r="AZ220">
        <f t="shared" ca="1" si="86"/>
        <v>1.5460789823003432E-2</v>
      </c>
      <c r="BA220">
        <f t="shared" ca="1" si="86"/>
        <v>2.8463025255217614E-2</v>
      </c>
      <c r="BB220" t="e">
        <f t="shared" ca="1" si="86"/>
        <v>#DIV/0!</v>
      </c>
      <c r="BD220">
        <f t="shared" ca="1" si="87"/>
        <v>1.7589622363031643</v>
      </c>
      <c r="BE220">
        <f t="shared" ca="1" si="87"/>
        <v>0.93327396561165799</v>
      </c>
      <c r="BF220">
        <f t="shared" ca="1" si="87"/>
        <v>1.7181399370502146</v>
      </c>
      <c r="BG220">
        <f t="shared" ca="1" si="88"/>
        <v>1.8409813199108835</v>
      </c>
      <c r="BI220" t="str">
        <f t="shared" si="89"/>
        <v>2024-07</v>
      </c>
      <c r="BJ220">
        <f t="shared" ca="1" si="90"/>
        <v>0.90918948355872398</v>
      </c>
      <c r="BK220">
        <f t="shared" ca="1" si="90"/>
        <v>0.99694705011826001</v>
      </c>
      <c r="BL220">
        <f t="shared" ca="1" si="90"/>
        <v>1.1816732563264007</v>
      </c>
      <c r="BM220">
        <f t="shared" ca="1" si="90"/>
        <v>1.1852918930711795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80"/>
        <v>2024-08</v>
      </c>
      <c r="N221">
        <f t="shared" si="76"/>
        <v>447</v>
      </c>
      <c r="O221">
        <f t="shared" si="76"/>
        <v>19</v>
      </c>
      <c r="P221">
        <f t="shared" si="76"/>
        <v>281</v>
      </c>
      <c r="Q221">
        <f t="shared" si="76"/>
        <v>1057</v>
      </c>
      <c r="R221">
        <f t="shared" si="76"/>
        <v>0</v>
      </c>
      <c r="U221" t="str">
        <f t="shared" si="81"/>
        <v>2024-08</v>
      </c>
      <c r="V221">
        <f t="shared" si="91"/>
        <v>89378</v>
      </c>
      <c r="W221">
        <f t="shared" si="91"/>
        <v>4917</v>
      </c>
      <c r="X221">
        <f t="shared" si="91"/>
        <v>64938</v>
      </c>
      <c r="Y221">
        <f t="shared" si="91"/>
        <v>110514</v>
      </c>
      <c r="Z221">
        <f t="shared" si="91"/>
        <v>25</v>
      </c>
      <c r="AC221">
        <f t="shared" si="92"/>
        <v>1.1734189885443331E-4</v>
      </c>
      <c r="AD221">
        <f t="shared" si="92"/>
        <v>2.0682072996832377E-4</v>
      </c>
      <c r="AE221">
        <f t="shared" si="92"/>
        <v>1.1259939100158561E-4</v>
      </c>
      <c r="AF221">
        <f t="shared" si="92"/>
        <v>3.2625682183877355E-4</v>
      </c>
      <c r="AG221">
        <f t="shared" si="92"/>
        <v>0</v>
      </c>
      <c r="AI221" t="str">
        <f t="shared" si="82"/>
        <v>2024-08</v>
      </c>
      <c r="AJ221">
        <f t="shared" si="79"/>
        <v>1.1735566972621035E-4</v>
      </c>
      <c r="AK221">
        <f t="shared" si="79"/>
        <v>2.0686351436893246E-4</v>
      </c>
      <c r="AL221">
        <f t="shared" si="79"/>
        <v>1.1261207117123567E-4</v>
      </c>
      <c r="AM221">
        <f t="shared" si="79"/>
        <v>3.2636330298870729E-4</v>
      </c>
      <c r="AN221">
        <f t="shared" si="79"/>
        <v>0</v>
      </c>
      <c r="AP221" t="str">
        <f t="shared" si="83"/>
        <v>2024-08</v>
      </c>
      <c r="AQ221">
        <f t="shared" ca="1" si="84"/>
        <v>1.5464383466250593E-4</v>
      </c>
      <c r="AR221">
        <f t="shared" ca="1" si="84"/>
        <v>3.033639915842642E-4</v>
      </c>
      <c r="AS221">
        <f t="shared" ca="1" si="84"/>
        <v>1.5562350834445119E-4</v>
      </c>
      <c r="AT221">
        <f t="shared" ca="1" si="84"/>
        <v>2.8341068396919633E-4</v>
      </c>
      <c r="AU221" t="e">
        <f t="shared" ca="1" si="84"/>
        <v>#DIV/0!</v>
      </c>
      <c r="AW221" t="str">
        <f t="shared" si="85"/>
        <v>2024-08</v>
      </c>
      <c r="AX221">
        <f t="shared" ca="1" si="86"/>
        <v>1.6720829534346726E-2</v>
      </c>
      <c r="AY221">
        <f t="shared" ca="1" si="86"/>
        <v>2.9442659036914322E-2</v>
      </c>
      <c r="AZ221">
        <f t="shared" ca="1" si="86"/>
        <v>1.5616413331347882E-2</v>
      </c>
      <c r="BA221">
        <f t="shared" ca="1" si="86"/>
        <v>2.8746435939186809E-2</v>
      </c>
      <c r="BB221" t="e">
        <f t="shared" ca="1" si="86"/>
        <v>#DIV/0!</v>
      </c>
      <c r="BD221">
        <f t="shared" ca="1" si="87"/>
        <v>1.760837222605214</v>
      </c>
      <c r="BE221">
        <f t="shared" ca="1" si="87"/>
        <v>0.93394967631658277</v>
      </c>
      <c r="BF221">
        <f t="shared" ca="1" si="87"/>
        <v>1.7191991509833855</v>
      </c>
      <c r="BG221">
        <f t="shared" ca="1" si="88"/>
        <v>1.8407834967765706</v>
      </c>
      <c r="BI221" t="str">
        <f t="shared" si="89"/>
        <v>2024-08</v>
      </c>
      <c r="BJ221">
        <f t="shared" ca="1" si="90"/>
        <v>0.91015864468819951</v>
      </c>
      <c r="BK221">
        <f t="shared" ca="1" si="90"/>
        <v>0.99766886152501721</v>
      </c>
      <c r="BL221">
        <f t="shared" ca="1" si="90"/>
        <v>1.1824017445889488</v>
      </c>
      <c r="BM221">
        <f t="shared" ca="1" si="90"/>
        <v>1.1851645272175302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80"/>
        <v>2024-09</v>
      </c>
      <c r="N222">
        <f t="shared" si="76"/>
        <v>409</v>
      </c>
      <c r="O222">
        <f t="shared" si="76"/>
        <v>14</v>
      </c>
      <c r="P222">
        <f t="shared" si="76"/>
        <v>273</v>
      </c>
      <c r="Q222">
        <f t="shared" si="76"/>
        <v>946</v>
      </c>
      <c r="R222">
        <f t="shared" si="76"/>
        <v>0</v>
      </c>
      <c r="U222" t="str">
        <f t="shared" si="81"/>
        <v>2024-09</v>
      </c>
      <c r="V222">
        <f t="shared" si="91"/>
        <v>89787</v>
      </c>
      <c r="W222">
        <f t="shared" si="91"/>
        <v>4931</v>
      </c>
      <c r="X222">
        <f t="shared" si="91"/>
        <v>65211</v>
      </c>
      <c r="Y222">
        <f t="shared" si="91"/>
        <v>111460</v>
      </c>
      <c r="Z222">
        <f t="shared" si="91"/>
        <v>25</v>
      </c>
      <c r="AC222">
        <f t="shared" si="92"/>
        <v>1.0737912497302394E-4</v>
      </c>
      <c r="AD222">
        <f t="shared" si="92"/>
        <v>1.5242574688615975E-4</v>
      </c>
      <c r="AE222">
        <f t="shared" si="92"/>
        <v>1.0940603344217831E-4</v>
      </c>
      <c r="AF222">
        <f t="shared" si="92"/>
        <v>2.9209052212570265E-4</v>
      </c>
      <c r="AG222">
        <f t="shared" si="92"/>
        <v>0</v>
      </c>
      <c r="AI222" t="str">
        <f t="shared" si="82"/>
        <v>2024-09</v>
      </c>
      <c r="AJ222">
        <f t="shared" si="79"/>
        <v>1.0739065659098506E-4</v>
      </c>
      <c r="AK222">
        <f t="shared" si="79"/>
        <v>1.5244898433175029E-4</v>
      </c>
      <c r="AL222">
        <f t="shared" si="79"/>
        <v>1.0941800454123429E-4</v>
      </c>
      <c r="AM222">
        <f t="shared" si="79"/>
        <v>2.9217586600484454E-4</v>
      </c>
      <c r="AN222">
        <f t="shared" si="79"/>
        <v>0</v>
      </c>
      <c r="AP222" t="str">
        <f t="shared" si="83"/>
        <v>2024-09</v>
      </c>
      <c r="AQ222">
        <f t="shared" ca="1" si="84"/>
        <v>1.4189216508946552E-4</v>
      </c>
      <c r="AR222">
        <f t="shared" ca="1" si="84"/>
        <v>2.2439802847626044E-4</v>
      </c>
      <c r="AS222">
        <f t="shared" ca="1" si="84"/>
        <v>1.5168513727816158E-4</v>
      </c>
      <c r="AT222">
        <f t="shared" ca="1" si="84"/>
        <v>2.5337527750561638E-4</v>
      </c>
      <c r="AU222" t="e">
        <f t="shared" ca="1" si="84"/>
        <v>#DIV/0!</v>
      </c>
      <c r="AW222" t="str">
        <f t="shared" si="85"/>
        <v>2024-09</v>
      </c>
      <c r="AX222">
        <f t="shared" ca="1" si="86"/>
        <v>1.686272169943619E-2</v>
      </c>
      <c r="AY222">
        <f t="shared" ca="1" si="86"/>
        <v>2.9667057065390582E-2</v>
      </c>
      <c r="AZ222">
        <f t="shared" ca="1" si="86"/>
        <v>1.5768098468626045E-2</v>
      </c>
      <c r="BA222">
        <f t="shared" ca="1" si="86"/>
        <v>2.8999811216692425E-2</v>
      </c>
      <c r="BB222" t="e">
        <f t="shared" ca="1" si="86"/>
        <v>#DIV/0!</v>
      </c>
      <c r="BD222">
        <f t="shared" ca="1" si="87"/>
        <v>1.7593279183622244</v>
      </c>
      <c r="BE222">
        <f t="shared" ca="1" si="87"/>
        <v>0.93508620670370524</v>
      </c>
      <c r="BF222">
        <f t="shared" ca="1" si="87"/>
        <v>1.7197586328938845</v>
      </c>
      <c r="BG222">
        <f t="shared" ca="1" si="88"/>
        <v>1.8391444773378134</v>
      </c>
      <c r="BI222" t="str">
        <f t="shared" si="89"/>
        <v>2024-09</v>
      </c>
      <c r="BJ222">
        <f t="shared" ca="1" si="90"/>
        <v>0.90937850085287708</v>
      </c>
      <c r="BK222">
        <f t="shared" ca="1" si="90"/>
        <v>0.99888293226797309</v>
      </c>
      <c r="BL222">
        <f t="shared" ca="1" si="90"/>
        <v>1.1827865356043827</v>
      </c>
      <c r="BM222">
        <f t="shared" ca="1" si="90"/>
        <v>1.1841092658564649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80"/>
        <v>2024-10</v>
      </c>
      <c r="N223">
        <f t="shared" si="76"/>
        <v>471</v>
      </c>
      <c r="O223">
        <f t="shared" si="76"/>
        <v>12</v>
      </c>
      <c r="P223">
        <f t="shared" si="76"/>
        <v>268</v>
      </c>
      <c r="Q223">
        <f t="shared" si="76"/>
        <v>910</v>
      </c>
      <c r="R223">
        <f t="shared" si="76"/>
        <v>0</v>
      </c>
      <c r="U223" t="str">
        <f t="shared" si="81"/>
        <v>2024-10</v>
      </c>
      <c r="V223">
        <f t="shared" si="91"/>
        <v>90258</v>
      </c>
      <c r="W223">
        <f t="shared" si="91"/>
        <v>4943</v>
      </c>
      <c r="X223">
        <f t="shared" si="91"/>
        <v>65479</v>
      </c>
      <c r="Y223">
        <f t="shared" si="91"/>
        <v>112370</v>
      </c>
      <c r="Z223">
        <f t="shared" si="91"/>
        <v>25</v>
      </c>
      <c r="AC223">
        <f t="shared" si="92"/>
        <v>1.2366992470838449E-4</v>
      </c>
      <c r="AD223">
        <f t="shared" si="92"/>
        <v>1.3067055774549732E-4</v>
      </c>
      <c r="AE223">
        <f t="shared" si="92"/>
        <v>1.0741401167686499E-4</v>
      </c>
      <c r="AF223">
        <f t="shared" si="92"/>
        <v>2.8105712069025161E-4</v>
      </c>
      <c r="AG223">
        <f t="shared" si="92"/>
        <v>0</v>
      </c>
      <c r="AI223" t="str">
        <f t="shared" si="82"/>
        <v>2024-10</v>
      </c>
      <c r="AJ223">
        <f t="shared" si="79"/>
        <v>1.2368522100795855E-4</v>
      </c>
      <c r="AK223">
        <f t="shared" si="79"/>
        <v>1.306876349576061E-4</v>
      </c>
      <c r="AL223">
        <f t="shared" si="79"/>
        <v>1.0742555078956529E-4</v>
      </c>
      <c r="AM223">
        <f t="shared" si="79"/>
        <v>2.8113613785484378E-4</v>
      </c>
      <c r="AN223">
        <f t="shared" si="79"/>
        <v>0</v>
      </c>
      <c r="AP223" t="str">
        <f t="shared" si="83"/>
        <v>2024-10</v>
      </c>
      <c r="AQ223">
        <f t="shared" ca="1" si="84"/>
        <v>1.638600605841913E-4</v>
      </c>
      <c r="AR223">
        <f t="shared" ca="1" si="84"/>
        <v>1.9308270325324475E-4</v>
      </c>
      <c r="AS223">
        <f t="shared" ca="1" si="84"/>
        <v>1.4939147347169427E-4</v>
      </c>
      <c r="AT223">
        <f t="shared" ca="1" si="84"/>
        <v>2.4346782205265029E-4</v>
      </c>
      <c r="AU223" t="e">
        <f t="shared" ca="1" si="84"/>
        <v>#DIV/0!</v>
      </c>
      <c r="AW223" t="str">
        <f t="shared" si="85"/>
        <v>2024-10</v>
      </c>
      <c r="AX223">
        <f t="shared" ref="AX223:BB238" ca="1" si="93">IF(ROW()&gt;=$B$2, AQ223+AX222,0)</f>
        <v>1.7026581760020382E-2</v>
      </c>
      <c r="AY223">
        <f t="shared" ca="1" si="93"/>
        <v>2.9860139768643826E-2</v>
      </c>
      <c r="AZ223">
        <f t="shared" ca="1" si="93"/>
        <v>1.591748994209774E-2</v>
      </c>
      <c r="BA223">
        <f t="shared" ca="1" si="93"/>
        <v>2.9243279038745074E-2</v>
      </c>
      <c r="BB223" t="e">
        <f t="shared" ca="1" si="93"/>
        <v>#DIV/0!</v>
      </c>
      <c r="BD223">
        <f t="shared" ca="1" si="87"/>
        <v>1.7537366095852278</v>
      </c>
      <c r="BE223">
        <f t="shared" ca="1" si="87"/>
        <v>0.9348611580671542</v>
      </c>
      <c r="BF223">
        <f t="shared" ca="1" si="87"/>
        <v>1.7175073335864959</v>
      </c>
      <c r="BG223">
        <f t="shared" ca="1" si="88"/>
        <v>1.8371790492798734</v>
      </c>
      <c r="BI223" t="str">
        <f t="shared" si="89"/>
        <v>2024-10</v>
      </c>
      <c r="BJ223">
        <f t="shared" ca="1" si="90"/>
        <v>0.90648841087001375</v>
      </c>
      <c r="BK223">
        <f t="shared" ca="1" si="90"/>
        <v>0.99864252957529154</v>
      </c>
      <c r="BL223">
        <f t="shared" ca="1" si="90"/>
        <v>1.1812381750045502</v>
      </c>
      <c r="BM223">
        <f t="shared" ca="1" si="90"/>
        <v>1.1828438505487182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80"/>
        <v>2024-11</v>
      </c>
      <c r="N224">
        <f t="shared" si="76"/>
        <v>461</v>
      </c>
      <c r="O224">
        <f t="shared" si="76"/>
        <v>22</v>
      </c>
      <c r="P224">
        <f t="shared" si="76"/>
        <v>246</v>
      </c>
      <c r="Q224">
        <f t="shared" si="76"/>
        <v>925</v>
      </c>
      <c r="R224">
        <f t="shared" si="76"/>
        <v>0</v>
      </c>
      <c r="U224" t="str">
        <f t="shared" si="81"/>
        <v>2024-11</v>
      </c>
      <c r="V224">
        <f t="shared" si="91"/>
        <v>90719</v>
      </c>
      <c r="W224">
        <f t="shared" si="91"/>
        <v>4965</v>
      </c>
      <c r="X224">
        <f t="shared" si="91"/>
        <v>65725</v>
      </c>
      <c r="Y224">
        <f t="shared" si="91"/>
        <v>113295</v>
      </c>
      <c r="Z224">
        <f t="shared" si="91"/>
        <v>25</v>
      </c>
      <c r="AC224">
        <f t="shared" si="92"/>
        <v>1.2105920766879882E-4</v>
      </c>
      <c r="AD224">
        <f t="shared" si="92"/>
        <v>2.3959399708130949E-4</v>
      </c>
      <c r="AE224">
        <f t="shared" si="92"/>
        <v>9.8607035331381768E-5</v>
      </c>
      <c r="AF224">
        <f t="shared" si="92"/>
        <v>2.8577024813507881E-4</v>
      </c>
      <c r="AG224">
        <f t="shared" si="92"/>
        <v>0</v>
      </c>
      <c r="AI224" t="str">
        <f t="shared" si="82"/>
        <v>2024-11</v>
      </c>
      <c r="AJ224">
        <f t="shared" si="79"/>
        <v>1.2107386492284951E-4</v>
      </c>
      <c r="AK224">
        <f t="shared" si="79"/>
        <v>2.3965141726897403E-4</v>
      </c>
      <c r="AL224">
        <f t="shared" si="79"/>
        <v>9.8616759717611526E-5</v>
      </c>
      <c r="AM224">
        <f t="shared" si="79"/>
        <v>2.8585193806019153E-4</v>
      </c>
      <c r="AN224">
        <f t="shared" si="79"/>
        <v>0</v>
      </c>
      <c r="AP224" t="str">
        <f t="shared" si="83"/>
        <v>2024-11</v>
      </c>
      <c r="AQ224">
        <f t="shared" ca="1" si="84"/>
        <v>1.6083075166565029E-4</v>
      </c>
      <c r="AR224">
        <f t="shared" ca="1" si="84"/>
        <v>3.5538839640705783E-4</v>
      </c>
      <c r="AS224">
        <f t="shared" ca="1" si="84"/>
        <v>1.3757291307913867E-4</v>
      </c>
      <c r="AT224">
        <f t="shared" ca="1" si="84"/>
        <v>2.4721284719166775E-4</v>
      </c>
      <c r="AU224" t="e">
        <f t="shared" ca="1" si="84"/>
        <v>#DIV/0!</v>
      </c>
      <c r="AW224" t="str">
        <f t="shared" si="85"/>
        <v>2024-11</v>
      </c>
      <c r="AX224">
        <f t="shared" ca="1" si="93"/>
        <v>1.7187412511686033E-2</v>
      </c>
      <c r="AY224">
        <f t="shared" ca="1" si="93"/>
        <v>3.0215528165050885E-2</v>
      </c>
      <c r="AZ224">
        <f t="shared" ca="1" si="93"/>
        <v>1.6055062855176879E-2</v>
      </c>
      <c r="BA224">
        <f t="shared" ca="1" si="93"/>
        <v>2.9490491885936741E-2</v>
      </c>
      <c r="BB224" t="e">
        <f t="shared" ca="1" si="93"/>
        <v>#DIV/0!</v>
      </c>
      <c r="BD224">
        <f t="shared" ca="1" si="87"/>
        <v>1.7580033146063609</v>
      </c>
      <c r="BE224">
        <f t="shared" ca="1" si="87"/>
        <v>0.93411750280973072</v>
      </c>
      <c r="BF224">
        <f t="shared" ca="1" si="87"/>
        <v>1.7158191709127608</v>
      </c>
      <c r="BG224">
        <f t="shared" ca="1" si="88"/>
        <v>1.8368344086817245</v>
      </c>
      <c r="BI224" t="str">
        <f t="shared" si="89"/>
        <v>2024-11</v>
      </c>
      <c r="BJ224">
        <f t="shared" ca="1" si="90"/>
        <v>0.90869382679913246</v>
      </c>
      <c r="BK224">
        <f t="shared" ca="1" si="90"/>
        <v>0.99784813806485506</v>
      </c>
      <c r="BL224">
        <f t="shared" ca="1" si="90"/>
        <v>1.1800771190038928</v>
      </c>
      <c r="BM224">
        <f t="shared" ca="1" si="90"/>
        <v>1.1826219581793656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80"/>
        <v>2024-12</v>
      </c>
      <c r="N225">
        <f t="shared" si="76"/>
        <v>412</v>
      </c>
      <c r="O225">
        <f t="shared" si="76"/>
        <v>15</v>
      </c>
      <c r="P225">
        <f t="shared" si="76"/>
        <v>281</v>
      </c>
      <c r="Q225">
        <f t="shared" si="76"/>
        <v>915</v>
      </c>
      <c r="R225">
        <f t="shared" si="76"/>
        <v>0</v>
      </c>
      <c r="U225" t="str">
        <f t="shared" si="81"/>
        <v>2024-12</v>
      </c>
      <c r="V225">
        <f t="shared" ref="V225:Z240" si="94">N225+V224</f>
        <v>91131</v>
      </c>
      <c r="W225">
        <f t="shared" si="94"/>
        <v>4980</v>
      </c>
      <c r="X225">
        <f t="shared" si="94"/>
        <v>66006</v>
      </c>
      <c r="Y225">
        <f t="shared" si="94"/>
        <v>114210</v>
      </c>
      <c r="Z225">
        <f t="shared" si="94"/>
        <v>25</v>
      </c>
      <c r="AC225">
        <f t="shared" si="92"/>
        <v>1.082048422717449E-4</v>
      </c>
      <c r="AD225">
        <f t="shared" si="92"/>
        <v>1.6339869281045751E-4</v>
      </c>
      <c r="AE225">
        <f t="shared" si="92"/>
        <v>1.1264759942353293E-4</v>
      </c>
      <c r="AF225">
        <f t="shared" si="92"/>
        <v>2.8276164491256175E-4</v>
      </c>
      <c r="AG225">
        <f t="shared" si="92"/>
        <v>0</v>
      </c>
      <c r="AI225" t="str">
        <f t="shared" si="82"/>
        <v>2024-12</v>
      </c>
      <c r="AJ225">
        <f t="shared" si="79"/>
        <v>1.0821655193223578E-4</v>
      </c>
      <c r="AK225">
        <f t="shared" si="79"/>
        <v>1.6342539667030335E-4</v>
      </c>
      <c r="AL225">
        <f t="shared" si="79"/>
        <v>1.1266029045396552E-4</v>
      </c>
      <c r="AM225">
        <f t="shared" si="79"/>
        <v>2.8284162356035622E-4</v>
      </c>
      <c r="AN225">
        <f t="shared" si="79"/>
        <v>0</v>
      </c>
      <c r="AP225" t="str">
        <f t="shared" si="83"/>
        <v>2024-12</v>
      </c>
      <c r="AQ225">
        <f t="shared" ca="1" si="84"/>
        <v>1.4413709383875696E-4</v>
      </c>
      <c r="AR225">
        <f t="shared" ca="1" si="84"/>
        <v>2.4325241469049143E-4</v>
      </c>
      <c r="AS225">
        <f t="shared" ca="1" si="84"/>
        <v>1.5765837808596128E-4</v>
      </c>
      <c r="AT225">
        <f t="shared" ca="1" si="84"/>
        <v>2.4427454664824414E-4</v>
      </c>
      <c r="AU225" t="e">
        <f t="shared" ca="1" si="84"/>
        <v>#DIV/0!</v>
      </c>
      <c r="AW225" t="str">
        <f t="shared" si="85"/>
        <v>2024-12</v>
      </c>
      <c r="AX225">
        <f t="shared" ca="1" si="93"/>
        <v>1.7331549605524788E-2</v>
      </c>
      <c r="AY225">
        <f t="shared" ca="1" si="93"/>
        <v>3.0458780579741378E-2</v>
      </c>
      <c r="AZ225">
        <f t="shared" ca="1" si="93"/>
        <v>1.6212721233262839E-2</v>
      </c>
      <c r="BA225">
        <f t="shared" ca="1" si="93"/>
        <v>2.9734766432584984E-2</v>
      </c>
      <c r="BB225" t="e">
        <f t="shared" ca="1" si="93"/>
        <v>#DIV/0!</v>
      </c>
      <c r="BD225">
        <f t="shared" ca="1" si="87"/>
        <v>1.7574181924293726</v>
      </c>
      <c r="BE225">
        <f t="shared" ca="1" si="87"/>
        <v>0.93544556616534158</v>
      </c>
      <c r="BF225">
        <f t="shared" ca="1" si="87"/>
        <v>1.7156438465898292</v>
      </c>
      <c r="BG225">
        <f t="shared" ca="1" si="88"/>
        <v>1.8340392093820521</v>
      </c>
      <c r="BI225" t="str">
        <f t="shared" si="89"/>
        <v>2024-12</v>
      </c>
      <c r="BJ225">
        <f t="shared" ca="1" si="90"/>
        <v>0.90839138316564505</v>
      </c>
      <c r="BK225">
        <f t="shared" ca="1" si="90"/>
        <v>0.99926680920916222</v>
      </c>
      <c r="BL225">
        <f t="shared" ca="1" si="90"/>
        <v>1.1799565374033349</v>
      </c>
      <c r="BM225">
        <f t="shared" ca="1" si="90"/>
        <v>1.1808223054433018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80"/>
        <v>2024-13</v>
      </c>
      <c r="N226">
        <f t="shared" si="76"/>
        <v>434</v>
      </c>
      <c r="O226">
        <f t="shared" si="76"/>
        <v>21</v>
      </c>
      <c r="P226">
        <f t="shared" si="76"/>
        <v>232</v>
      </c>
      <c r="Q226">
        <f t="shared" si="76"/>
        <v>982</v>
      </c>
      <c r="R226">
        <f t="shared" si="76"/>
        <v>0</v>
      </c>
      <c r="U226" t="str">
        <f t="shared" si="81"/>
        <v>2024-13</v>
      </c>
      <c r="V226">
        <f t="shared" si="94"/>
        <v>91565</v>
      </c>
      <c r="W226">
        <f t="shared" si="94"/>
        <v>5001</v>
      </c>
      <c r="X226">
        <f t="shared" si="94"/>
        <v>66238</v>
      </c>
      <c r="Y226">
        <f t="shared" si="94"/>
        <v>115192</v>
      </c>
      <c r="Z226">
        <f t="shared" si="94"/>
        <v>25</v>
      </c>
      <c r="AC226">
        <f t="shared" si="92"/>
        <v>1.1399510556498364E-4</v>
      </c>
      <c r="AD226">
        <f t="shared" si="92"/>
        <v>2.2879555482922047E-4</v>
      </c>
      <c r="AE226">
        <f t="shared" si="92"/>
        <v>9.3014901628723004E-5</v>
      </c>
      <c r="AF226">
        <f t="shared" si="92"/>
        <v>3.0355242894492966E-4</v>
      </c>
      <c r="AG226">
        <f t="shared" si="92"/>
        <v>0</v>
      </c>
      <c r="AI226" t="str">
        <f t="shared" si="82"/>
        <v>2024-13</v>
      </c>
      <c r="AJ226">
        <f t="shared" si="79"/>
        <v>1.1400810205407568E-4</v>
      </c>
      <c r="AK226">
        <f t="shared" si="79"/>
        <v>2.2884791521346823E-4</v>
      </c>
      <c r="AL226">
        <f t="shared" si="79"/>
        <v>9.3023554272540158E-5</v>
      </c>
      <c r="AM226">
        <f t="shared" si="79"/>
        <v>3.0364460333403426E-4</v>
      </c>
      <c r="AN226">
        <f t="shared" si="79"/>
        <v>0</v>
      </c>
      <c r="AP226" t="str">
        <f t="shared" si="83"/>
        <v>2024-13</v>
      </c>
      <c r="AQ226">
        <f t="shared" ca="1" si="84"/>
        <v>1.522583674857783E-4</v>
      </c>
      <c r="AR226">
        <f t="shared" ca="1" si="84"/>
        <v>3.4189987569391072E-4</v>
      </c>
      <c r="AS226">
        <f t="shared" ca="1" si="84"/>
        <v>1.3058794873770351E-4</v>
      </c>
      <c r="AT226">
        <f t="shared" ca="1" si="84"/>
        <v>2.6188188621119009E-4</v>
      </c>
      <c r="AU226" t="e">
        <f t="shared" ca="1" si="84"/>
        <v>#DIV/0!</v>
      </c>
      <c r="AW226" t="str">
        <f t="shared" si="85"/>
        <v>2024-13</v>
      </c>
      <c r="AX226">
        <f t="shared" ca="1" si="93"/>
        <v>1.7483807973010565E-2</v>
      </c>
      <c r="AY226">
        <f t="shared" ca="1" si="93"/>
        <v>3.0800680455435287E-2</v>
      </c>
      <c r="AZ226">
        <f t="shared" ca="1" si="93"/>
        <v>1.6343309182000543E-2</v>
      </c>
      <c r="BA226">
        <f t="shared" ca="1" si="93"/>
        <v>2.9996648318796174E-2</v>
      </c>
      <c r="BB226" t="e">
        <f t="shared" ca="1" si="93"/>
        <v>#DIV/0!</v>
      </c>
      <c r="BD226">
        <f t="shared" ca="1" si="87"/>
        <v>1.7616688826016469</v>
      </c>
      <c r="BE226">
        <f t="shared" ca="1" si="87"/>
        <v>0.93476828430221903</v>
      </c>
      <c r="BF226">
        <f t="shared" ca="1" si="87"/>
        <v>1.7156816389828493</v>
      </c>
      <c r="BG226">
        <f t="shared" ca="1" si="88"/>
        <v>1.8354084833585924</v>
      </c>
      <c r="BI226" t="str">
        <f t="shared" si="89"/>
        <v>2024-13</v>
      </c>
      <c r="BJ226">
        <f t="shared" ca="1" si="90"/>
        <v>0.91058852118415112</v>
      </c>
      <c r="BK226">
        <f t="shared" ca="1" si="90"/>
        <v>0.99854331945115093</v>
      </c>
      <c r="BL226">
        <f t="shared" ca="1" si="90"/>
        <v>1.1799825296168687</v>
      </c>
      <c r="BM226">
        <f t="shared" ca="1" si="90"/>
        <v>1.1817038946947696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80"/>
        <v>2024-14</v>
      </c>
      <c r="N227">
        <f t="shared" si="76"/>
        <v>404</v>
      </c>
      <c r="O227">
        <f t="shared" si="76"/>
        <v>19</v>
      </c>
      <c r="P227">
        <f t="shared" si="76"/>
        <v>264</v>
      </c>
      <c r="Q227">
        <f t="shared" si="76"/>
        <v>996</v>
      </c>
      <c r="R227">
        <f t="shared" si="76"/>
        <v>0</v>
      </c>
      <c r="U227" t="str">
        <f t="shared" si="81"/>
        <v>2024-14</v>
      </c>
      <c r="V227">
        <f t="shared" si="94"/>
        <v>91969</v>
      </c>
      <c r="W227">
        <f t="shared" si="94"/>
        <v>5020</v>
      </c>
      <c r="X227">
        <f t="shared" si="94"/>
        <v>66502</v>
      </c>
      <c r="Y227">
        <f t="shared" si="94"/>
        <v>116188</v>
      </c>
      <c r="Z227">
        <f t="shared" si="94"/>
        <v>25</v>
      </c>
      <c r="AC227">
        <f t="shared" si="92"/>
        <v>1.0612735755751564E-4</v>
      </c>
      <c r="AD227">
        <f t="shared" si="92"/>
        <v>2.0705287476570334E-4</v>
      </c>
      <c r="AE227">
        <f t="shared" si="92"/>
        <v>1.0585438926828955E-4</v>
      </c>
      <c r="AF227">
        <f t="shared" si="92"/>
        <v>3.0797354643288713E-4</v>
      </c>
      <c r="AG227">
        <f t="shared" si="92"/>
        <v>0</v>
      </c>
      <c r="AI227" t="str">
        <f t="shared" si="82"/>
        <v>2024-14</v>
      </c>
      <c r="AJ227">
        <f t="shared" si="79"/>
        <v>1.0613862186870918E-4</v>
      </c>
      <c r="AK227">
        <f t="shared" si="79"/>
        <v>2.0709575527715947E-4</v>
      </c>
      <c r="AL227">
        <f t="shared" si="79"/>
        <v>1.0586559570517807E-4</v>
      </c>
      <c r="AM227">
        <f t="shared" si="79"/>
        <v>3.0806842579423656E-4</v>
      </c>
      <c r="AN227">
        <f t="shared" si="79"/>
        <v>0</v>
      </c>
      <c r="AP227" t="str">
        <f t="shared" si="83"/>
        <v>2024-14</v>
      </c>
      <c r="AQ227">
        <f t="shared" ca="1" si="84"/>
        <v>1.4212886284305988E-4</v>
      </c>
      <c r="AR227">
        <f t="shared" ca="1" si="84"/>
        <v>3.1055430232977617E-4</v>
      </c>
      <c r="AS227">
        <f t="shared" ca="1" si="84"/>
        <v>1.4908330075747505E-4</v>
      </c>
      <c r="AT227">
        <f t="shared" ca="1" si="84"/>
        <v>2.6533349757017617E-4</v>
      </c>
      <c r="AU227" t="e">
        <f t="shared" ca="1" si="84"/>
        <v>#DIV/0!</v>
      </c>
      <c r="AW227" t="str">
        <f t="shared" si="85"/>
        <v>2024-14</v>
      </c>
      <c r="AX227">
        <f t="shared" ca="1" si="93"/>
        <v>1.7625936835853624E-2</v>
      </c>
      <c r="AY227">
        <f t="shared" ca="1" si="93"/>
        <v>3.1111234757765064E-2</v>
      </c>
      <c r="AZ227">
        <f t="shared" ca="1" si="93"/>
        <v>1.6492392482758019E-2</v>
      </c>
      <c r="BA227">
        <f t="shared" ca="1" si="93"/>
        <v>3.026198181636635E-2</v>
      </c>
      <c r="BB227" t="e">
        <f t="shared" ca="1" si="93"/>
        <v>#DIV/0!</v>
      </c>
      <c r="BD227">
        <f t="shared" ca="1" si="87"/>
        <v>1.7650826192954723</v>
      </c>
      <c r="BE227">
        <f t="shared" ca="1" si="87"/>
        <v>0.9356888451574491</v>
      </c>
      <c r="BF227">
        <f t="shared" ca="1" si="87"/>
        <v>1.7169006163013838</v>
      </c>
      <c r="BG227">
        <f t="shared" ca="1" si="88"/>
        <v>1.834905508585474</v>
      </c>
      <c r="BI227" t="str">
        <f t="shared" si="89"/>
        <v>2024-14</v>
      </c>
      <c r="BJ227">
        <f t="shared" ca="1" si="90"/>
        <v>0.91235304656031146</v>
      </c>
      <c r="BK227">
        <f t="shared" ca="1" si="90"/>
        <v>0.9995266860325539</v>
      </c>
      <c r="BL227">
        <f t="shared" ca="1" si="90"/>
        <v>1.1808208972412506</v>
      </c>
      <c r="BM227">
        <f t="shared" ca="1" si="90"/>
        <v>1.1813800609249487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80"/>
        <v>2024-15</v>
      </c>
      <c r="N228">
        <f t="shared" si="76"/>
        <v>417</v>
      </c>
      <c r="O228">
        <f t="shared" si="76"/>
        <v>20</v>
      </c>
      <c r="P228">
        <f t="shared" si="76"/>
        <v>251</v>
      </c>
      <c r="Q228">
        <f t="shared" si="76"/>
        <v>874</v>
      </c>
      <c r="R228">
        <f t="shared" si="76"/>
        <v>0</v>
      </c>
      <c r="U228" t="str">
        <f t="shared" si="81"/>
        <v>2024-15</v>
      </c>
      <c r="V228">
        <f t="shared" si="94"/>
        <v>92386</v>
      </c>
      <c r="W228">
        <f t="shared" si="94"/>
        <v>5040</v>
      </c>
      <c r="X228">
        <f t="shared" si="94"/>
        <v>66753</v>
      </c>
      <c r="Y228">
        <f t="shared" si="94"/>
        <v>117062</v>
      </c>
      <c r="Z228">
        <f t="shared" si="94"/>
        <v>25</v>
      </c>
      <c r="AC228">
        <f t="shared" si="92"/>
        <v>1.0955397345956473E-4</v>
      </c>
      <c r="AD228">
        <f t="shared" si="92"/>
        <v>2.1799553109161263E-4</v>
      </c>
      <c r="AE228">
        <f t="shared" si="92"/>
        <v>1.0065251703473675E-4</v>
      </c>
      <c r="AF228">
        <f t="shared" si="92"/>
        <v>2.7033313455290488E-4</v>
      </c>
      <c r="AG228">
        <f t="shared" si="92"/>
        <v>0</v>
      </c>
      <c r="AI228" t="str">
        <f t="shared" si="82"/>
        <v>2024-15</v>
      </c>
      <c r="AJ228">
        <f t="shared" si="79"/>
        <v>1.0956597695731026E-4</v>
      </c>
      <c r="AK228">
        <f t="shared" si="79"/>
        <v>2.1804306436887491E-4</v>
      </c>
      <c r="AL228">
        <f t="shared" si="79"/>
        <v>1.0066264906869887E-4</v>
      </c>
      <c r="AM228">
        <f t="shared" si="79"/>
        <v>2.7040623596557092E-4</v>
      </c>
      <c r="AN228">
        <f t="shared" si="79"/>
        <v>0</v>
      </c>
      <c r="AP228" t="str">
        <f t="shared" si="83"/>
        <v>2024-15</v>
      </c>
      <c r="AQ228">
        <f t="shared" ca="1" si="84"/>
        <v>1.4711194462484095E-4</v>
      </c>
      <c r="AR228">
        <f t="shared" ca="1" si="84"/>
        <v>3.281882286631567E-4</v>
      </c>
      <c r="AS228">
        <f t="shared" ca="1" si="84"/>
        <v>1.4220225792533194E-4</v>
      </c>
      <c r="AT228">
        <f t="shared" ca="1" si="84"/>
        <v>2.3257690899260329E-4</v>
      </c>
      <c r="AU228" t="e">
        <f t="shared" ca="1" si="84"/>
        <v>#DIV/0!</v>
      </c>
      <c r="AW228" t="str">
        <f t="shared" si="85"/>
        <v>2024-15</v>
      </c>
      <c r="AX228">
        <f t="shared" ca="1" si="93"/>
        <v>1.7773048780478466E-2</v>
      </c>
      <c r="AY228">
        <f t="shared" ca="1" si="93"/>
        <v>3.1439422986428218E-2</v>
      </c>
      <c r="AZ228">
        <f t="shared" ca="1" si="93"/>
        <v>1.6634594740683351E-2</v>
      </c>
      <c r="BA228">
        <f t="shared" ca="1" si="93"/>
        <v>3.0494558725358951E-2</v>
      </c>
      <c r="BB228" t="e">
        <f t="shared" ca="1" si="93"/>
        <v>#DIV/0!</v>
      </c>
      <c r="BD228">
        <f t="shared" ca="1" si="87"/>
        <v>1.7689380913060118</v>
      </c>
      <c r="BE228">
        <f t="shared" ca="1" si="87"/>
        <v>0.93594492121995587</v>
      </c>
      <c r="BF228">
        <f t="shared" ca="1" si="87"/>
        <v>1.7157753350034979</v>
      </c>
      <c r="BG228">
        <f t="shared" ca="1" si="88"/>
        <v>1.833201181077059</v>
      </c>
      <c r="BI228" t="str">
        <f t="shared" si="89"/>
        <v>2024-15</v>
      </c>
      <c r="BJ228">
        <f t="shared" ca="1" si="90"/>
        <v>0.91434590037706232</v>
      </c>
      <c r="BK228">
        <f t="shared" ca="1" si="90"/>
        <v>0.99980023301289289</v>
      </c>
      <c r="BL228">
        <f t="shared" ca="1" si="90"/>
        <v>1.1800469702828686</v>
      </c>
      <c r="BM228">
        <f t="shared" ca="1" si="90"/>
        <v>1.1802827518121326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80"/>
        <v>2024-16</v>
      </c>
      <c r="N229">
        <f t="shared" si="76"/>
        <v>442</v>
      </c>
      <c r="O229">
        <f t="shared" si="76"/>
        <v>14</v>
      </c>
      <c r="P229">
        <f t="shared" si="76"/>
        <v>243</v>
      </c>
      <c r="Q229">
        <f t="shared" si="76"/>
        <v>891</v>
      </c>
      <c r="R229">
        <f t="shared" si="76"/>
        <v>0</v>
      </c>
      <c r="U229" t="str">
        <f t="shared" si="81"/>
        <v>2024-16</v>
      </c>
      <c r="V229">
        <f t="shared" si="94"/>
        <v>92828</v>
      </c>
      <c r="W229">
        <f t="shared" si="94"/>
        <v>5054</v>
      </c>
      <c r="X229">
        <f t="shared" si="94"/>
        <v>66996</v>
      </c>
      <c r="Y229">
        <f t="shared" si="94"/>
        <v>117953</v>
      </c>
      <c r="Z229">
        <f t="shared" si="94"/>
        <v>25</v>
      </c>
      <c r="AC229">
        <f t="shared" si="92"/>
        <v>1.1613468049562709E-4</v>
      </c>
      <c r="AD229">
        <f t="shared" si="92"/>
        <v>1.5263014445352958E-4</v>
      </c>
      <c r="AE229">
        <f t="shared" si="92"/>
        <v>9.7454277701378432E-5</v>
      </c>
      <c r="AF229">
        <f t="shared" si="92"/>
        <v>2.7566585214781132E-4</v>
      </c>
      <c r="AG229">
        <f t="shared" si="92"/>
        <v>0</v>
      </c>
      <c r="AI229" t="str">
        <f t="shared" si="82"/>
        <v>2024-16</v>
      </c>
      <c r="AJ229">
        <f t="shared" si="79"/>
        <v>1.1614816945670577E-4</v>
      </c>
      <c r="AK229">
        <f t="shared" si="79"/>
        <v>1.5265344426724635E-4</v>
      </c>
      <c r="AL229">
        <f t="shared" si="79"/>
        <v>9.7463776040373928E-5</v>
      </c>
      <c r="AM229">
        <f t="shared" si="79"/>
        <v>2.7574186651106546E-4</v>
      </c>
      <c r="AN229">
        <f t="shared" si="79"/>
        <v>0</v>
      </c>
      <c r="AP229" t="str">
        <f t="shared" si="83"/>
        <v>2024-16</v>
      </c>
      <c r="AQ229">
        <f t="shared" ca="1" si="84"/>
        <v>1.563680333857961E-4</v>
      </c>
      <c r="AR229">
        <f t="shared" ca="1" si="84"/>
        <v>2.3062251329416673E-4</v>
      </c>
      <c r="AS229">
        <f t="shared" ca="1" si="84"/>
        <v>1.3811643288889566E-4</v>
      </c>
      <c r="AT229">
        <f t="shared" ca="1" si="84"/>
        <v>2.3684139014624596E-4</v>
      </c>
      <c r="AU229" t="e">
        <f t="shared" ca="1" si="84"/>
        <v>#DIV/0!</v>
      </c>
      <c r="AW229" t="str">
        <f t="shared" si="85"/>
        <v>2024-16</v>
      </c>
      <c r="AX229">
        <f t="shared" ca="1" si="93"/>
        <v>1.7929416813864261E-2</v>
      </c>
      <c r="AY229">
        <f t="shared" ca="1" si="93"/>
        <v>3.1670045499722382E-2</v>
      </c>
      <c r="AZ229">
        <f t="shared" ca="1" si="93"/>
        <v>1.6772711173572246E-2</v>
      </c>
      <c r="BA229">
        <f t="shared" ca="1" si="93"/>
        <v>3.0731400115505198E-2</v>
      </c>
      <c r="BB229" t="e">
        <f t="shared" ca="1" si="93"/>
        <v>#DIV/0!</v>
      </c>
      <c r="BD229">
        <f t="shared" ca="1" si="87"/>
        <v>1.7663734313562793</v>
      </c>
      <c r="BE229">
        <f t="shared" ca="1" si="87"/>
        <v>0.9354855959733408</v>
      </c>
      <c r="BF229">
        <f t="shared" ca="1" si="87"/>
        <v>1.714021177294599</v>
      </c>
      <c r="BG229">
        <f t="shared" ca="1" si="88"/>
        <v>1.832226155776582</v>
      </c>
      <c r="BI229" t="str">
        <f t="shared" si="89"/>
        <v>2024-16</v>
      </c>
      <c r="BJ229">
        <f t="shared" ca="1" si="90"/>
        <v>0.91302025403453391</v>
      </c>
      <c r="BK229">
        <f t="shared" ca="1" si="90"/>
        <v>0.99930957007089427</v>
      </c>
      <c r="BL229">
        <f t="shared" ca="1" si="90"/>
        <v>1.178840525331974</v>
      </c>
      <c r="BM229">
        <f t="shared" ca="1" si="90"/>
        <v>1.1796549944461585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80"/>
        <v>2024-17</v>
      </c>
      <c r="N230">
        <f t="shared" si="76"/>
        <v>379</v>
      </c>
      <c r="O230">
        <f t="shared" si="76"/>
        <v>16</v>
      </c>
      <c r="P230">
        <f t="shared" si="76"/>
        <v>247</v>
      </c>
      <c r="Q230">
        <f t="shared" si="76"/>
        <v>864</v>
      </c>
      <c r="R230">
        <f t="shared" si="76"/>
        <v>0</v>
      </c>
      <c r="U230" t="str">
        <f t="shared" si="81"/>
        <v>2024-17</v>
      </c>
      <c r="V230">
        <f t="shared" si="94"/>
        <v>93207</v>
      </c>
      <c r="W230">
        <f t="shared" si="94"/>
        <v>5070</v>
      </c>
      <c r="X230">
        <f t="shared" si="94"/>
        <v>67243</v>
      </c>
      <c r="Y230">
        <f t="shared" si="94"/>
        <v>118817</v>
      </c>
      <c r="Z230">
        <f t="shared" si="94"/>
        <v>25</v>
      </c>
      <c r="AC230">
        <f t="shared" si="92"/>
        <v>9.9593113517229342E-5</v>
      </c>
      <c r="AD230">
        <f t="shared" si="92"/>
        <v>1.7446107882369618E-4</v>
      </c>
      <c r="AE230">
        <f t="shared" si="92"/>
        <v>9.9068117954431874E-5</v>
      </c>
      <c r="AF230">
        <f t="shared" si="92"/>
        <v>2.6738605068017874E-4</v>
      </c>
      <c r="AG230">
        <f t="shared" si="92"/>
        <v>0</v>
      </c>
      <c r="AI230" t="str">
        <f t="shared" si="82"/>
        <v>2024-17</v>
      </c>
      <c r="AJ230">
        <f t="shared" si="79"/>
        <v>9.9603033375845532E-5</v>
      </c>
      <c r="AK230">
        <f t="shared" si="79"/>
        <v>1.7449152124539272E-4</v>
      </c>
      <c r="AL230">
        <f t="shared" si="79"/>
        <v>9.9077933499899844E-5</v>
      </c>
      <c r="AM230">
        <f t="shared" si="79"/>
        <v>2.6745756669663051E-4</v>
      </c>
      <c r="AN230">
        <f t="shared" si="79"/>
        <v>0</v>
      </c>
      <c r="AP230" t="str">
        <f t="shared" si="83"/>
        <v>2024-17</v>
      </c>
      <c r="AQ230">
        <f t="shared" ca="1" si="84"/>
        <v>1.3445332706352273E-4</v>
      </c>
      <c r="AR230">
        <f t="shared" ca="1" si="84"/>
        <v>2.6459631544054697E-4</v>
      </c>
      <c r="AS230">
        <f t="shared" ca="1" si="84"/>
        <v>1.4084552175994304E-4</v>
      </c>
      <c r="AT230">
        <f t="shared" ca="1" si="84"/>
        <v>2.2941128558096445E-4</v>
      </c>
      <c r="AU230" t="e">
        <f t="shared" ca="1" si="84"/>
        <v>#DIV/0!</v>
      </c>
      <c r="AW230" t="str">
        <f t="shared" si="85"/>
        <v>2024-17</v>
      </c>
      <c r="AX230">
        <f t="shared" ca="1" si="93"/>
        <v>1.8063870140927783E-2</v>
      </c>
      <c r="AY230">
        <f t="shared" ca="1" si="93"/>
        <v>3.193464181516293E-2</v>
      </c>
      <c r="AZ230">
        <f t="shared" ca="1" si="93"/>
        <v>1.6913556695332187E-2</v>
      </c>
      <c r="BA230">
        <f t="shared" ca="1" si="93"/>
        <v>3.0960811401086162E-2</v>
      </c>
      <c r="BB230" t="e">
        <f t="shared" ca="1" si="93"/>
        <v>#DIV/0!</v>
      </c>
      <c r="BD230">
        <f t="shared" ca="1" si="87"/>
        <v>1.7678737483175202</v>
      </c>
      <c r="BE230">
        <f t="shared" ca="1" si="87"/>
        <v>0.93631965704905618</v>
      </c>
      <c r="BF230">
        <f t="shared" ca="1" si="87"/>
        <v>1.7139633511280312</v>
      </c>
      <c r="BG230">
        <f t="shared" ca="1" si="88"/>
        <v>1.8305322741272239</v>
      </c>
      <c r="BI230" t="str">
        <f t="shared" si="89"/>
        <v>2024-17</v>
      </c>
      <c r="BJ230">
        <f t="shared" ca="1" si="90"/>
        <v>0.91379575243638234</v>
      </c>
      <c r="BK230">
        <f t="shared" ca="1" si="90"/>
        <v>1.0002005353819301</v>
      </c>
      <c r="BL230">
        <f t="shared" ca="1" si="90"/>
        <v>1.1788007546281591</v>
      </c>
      <c r="BM230">
        <f t="shared" ca="1" si="90"/>
        <v>1.178564410763917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80"/>
        <v>2024-18</v>
      </c>
      <c r="N231">
        <f t="shared" ref="N231:R254" si="95">G231</f>
        <v>399</v>
      </c>
      <c r="O231">
        <f t="shared" si="95"/>
        <v>21</v>
      </c>
      <c r="P231">
        <f t="shared" si="95"/>
        <v>255</v>
      </c>
      <c r="Q231">
        <f t="shared" si="95"/>
        <v>919</v>
      </c>
      <c r="R231">
        <f t="shared" si="95"/>
        <v>0</v>
      </c>
      <c r="U231" t="str">
        <f t="shared" si="81"/>
        <v>2024-18</v>
      </c>
      <c r="V231">
        <f t="shared" si="94"/>
        <v>93606</v>
      </c>
      <c r="W231">
        <f t="shared" si="94"/>
        <v>5091</v>
      </c>
      <c r="X231">
        <f t="shared" si="94"/>
        <v>67498</v>
      </c>
      <c r="Y231">
        <f t="shared" si="94"/>
        <v>119736</v>
      </c>
      <c r="Z231">
        <f t="shared" si="94"/>
        <v>25</v>
      </c>
      <c r="AC231">
        <f t="shared" si="92"/>
        <v>1.0485913003714747E-4</v>
      </c>
      <c r="AD231">
        <f t="shared" si="92"/>
        <v>2.2902012105349256E-4</v>
      </c>
      <c r="AE231">
        <f t="shared" si="92"/>
        <v>1.0228693531093423E-4</v>
      </c>
      <c r="AF231">
        <f t="shared" si="92"/>
        <v>2.844832202881422E-4</v>
      </c>
      <c r="AG231">
        <f t="shared" si="92"/>
        <v>0</v>
      </c>
      <c r="AI231" t="str">
        <f t="shared" si="82"/>
        <v>2024-18</v>
      </c>
      <c r="AJ231">
        <f t="shared" si="79"/>
        <v>1.0487012672345456E-4</v>
      </c>
      <c r="AK231">
        <f t="shared" si="79"/>
        <v>2.290725842860227E-4</v>
      </c>
      <c r="AL231">
        <f t="shared" si="79"/>
        <v>1.022973990876896E-4</v>
      </c>
      <c r="AM231">
        <f t="shared" si="79"/>
        <v>2.845641759410721E-4</v>
      </c>
      <c r="AN231">
        <f t="shared" si="79"/>
        <v>0</v>
      </c>
      <c r="AP231" t="str">
        <f t="shared" si="83"/>
        <v>2024-18</v>
      </c>
      <c r="AQ231">
        <f t="shared" ca="1" si="84"/>
        <v>1.4194306051783982E-4</v>
      </c>
      <c r="AR231">
        <f t="shared" ca="1" si="84"/>
        <v>3.4865584389231938E-4</v>
      </c>
      <c r="AS231">
        <f t="shared" ca="1" si="84"/>
        <v>1.4587963840882135E-4</v>
      </c>
      <c r="AT231">
        <f t="shared" ca="1" si="84"/>
        <v>2.4375027478396144E-4</v>
      </c>
      <c r="AU231" t="e">
        <f t="shared" ca="1" si="84"/>
        <v>#DIV/0!</v>
      </c>
      <c r="AW231" t="str">
        <f t="shared" si="85"/>
        <v>2024-18</v>
      </c>
      <c r="AX231">
        <f t="shared" ca="1" si="93"/>
        <v>1.8205813201445622E-2</v>
      </c>
      <c r="AY231">
        <f t="shared" ca="1" si="93"/>
        <v>3.228329765905525E-2</v>
      </c>
      <c r="AZ231">
        <f t="shared" ca="1" si="93"/>
        <v>1.7059436333741008E-2</v>
      </c>
      <c r="BA231">
        <f t="shared" ca="1" si="93"/>
        <v>3.1204561675870122E-2</v>
      </c>
      <c r="BB231" t="e">
        <f t="shared" ca="1" si="93"/>
        <v>#DIV/0!</v>
      </c>
      <c r="BD231">
        <f t="shared" ca="1" si="87"/>
        <v>1.7732411786193552</v>
      </c>
      <c r="BE231">
        <f t="shared" ca="1" si="87"/>
        <v>0.93703237229669112</v>
      </c>
      <c r="BF231">
        <f t="shared" ca="1" si="87"/>
        <v>1.7139888963263856</v>
      </c>
      <c r="BG231">
        <f t="shared" ca="1" si="88"/>
        <v>1.8291672166302575</v>
      </c>
      <c r="BI231" t="str">
        <f t="shared" si="89"/>
        <v>2024-18</v>
      </c>
      <c r="BJ231">
        <f t="shared" ca="1" si="90"/>
        <v>0.91657012193871978</v>
      </c>
      <c r="BK231">
        <f t="shared" ca="1" si="90"/>
        <v>1.0009618759848884</v>
      </c>
      <c r="BL231">
        <f t="shared" ca="1" si="90"/>
        <v>1.1788183236730734</v>
      </c>
      <c r="BM231">
        <f t="shared" ca="1" si="90"/>
        <v>1.1776855362380154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80"/>
        <v>2024-19</v>
      </c>
      <c r="N232">
        <f t="shared" si="95"/>
        <v>397</v>
      </c>
      <c r="O232">
        <f t="shared" si="95"/>
        <v>12</v>
      </c>
      <c r="P232">
        <f t="shared" si="95"/>
        <v>264</v>
      </c>
      <c r="Q232">
        <f t="shared" si="95"/>
        <v>876</v>
      </c>
      <c r="R232">
        <f t="shared" si="95"/>
        <v>0</v>
      </c>
      <c r="U232" t="str">
        <f t="shared" si="81"/>
        <v>2024-19</v>
      </c>
      <c r="V232">
        <f t="shared" si="94"/>
        <v>94003</v>
      </c>
      <c r="W232">
        <f t="shared" si="94"/>
        <v>5103</v>
      </c>
      <c r="X232">
        <f t="shared" si="94"/>
        <v>67762</v>
      </c>
      <c r="Y232">
        <f t="shared" si="94"/>
        <v>120612</v>
      </c>
      <c r="Z232">
        <f t="shared" si="94"/>
        <v>25</v>
      </c>
      <c r="AC232">
        <f t="shared" si="92"/>
        <v>1.0434446183226772E-4</v>
      </c>
      <c r="AD232">
        <f t="shared" si="92"/>
        <v>1.3089861901956933E-4</v>
      </c>
      <c r="AE232">
        <f t="shared" si="92"/>
        <v>1.0590789543360457E-4</v>
      </c>
      <c r="AF232">
        <f t="shared" si="92"/>
        <v>2.712494194147701E-4</v>
      </c>
      <c r="AG232">
        <f t="shared" si="92"/>
        <v>0</v>
      </c>
      <c r="AI232" t="str">
        <f t="shared" si="82"/>
        <v>2024-19</v>
      </c>
      <c r="AJ232">
        <f t="shared" si="79"/>
        <v>1.0435535082983495E-4</v>
      </c>
      <c r="AK232">
        <f t="shared" si="79"/>
        <v>1.3091575589826475E-4</v>
      </c>
      <c r="AL232">
        <f t="shared" si="79"/>
        <v>1.0591911320304927E-4</v>
      </c>
      <c r="AM232">
        <f t="shared" si="79"/>
        <v>2.7132301728959718E-4</v>
      </c>
      <c r="AN232">
        <f t="shared" si="79"/>
        <v>0</v>
      </c>
      <c r="AP232" t="str">
        <f t="shared" si="83"/>
        <v>2024-19</v>
      </c>
      <c r="AQ232">
        <f t="shared" ca="1" si="84"/>
        <v>1.4162518121182266E-4</v>
      </c>
      <c r="AR232">
        <f t="shared" ca="1" si="84"/>
        <v>2.0000005790977592E-4</v>
      </c>
      <c r="AS232">
        <f t="shared" ca="1" si="84"/>
        <v>1.5151945701925994E-4</v>
      </c>
      <c r="AT232">
        <f t="shared" ca="1" si="84"/>
        <v>2.3209005187213415E-4</v>
      </c>
      <c r="AU232" t="e">
        <f t="shared" ca="1" si="84"/>
        <v>#DIV/0!</v>
      </c>
      <c r="AW232" t="str">
        <f t="shared" si="85"/>
        <v>2024-19</v>
      </c>
      <c r="AX232">
        <f t="shared" ca="1" si="93"/>
        <v>1.8347438382657445E-2</v>
      </c>
      <c r="AY232">
        <f t="shared" ca="1" si="93"/>
        <v>3.2483297716965023E-2</v>
      </c>
      <c r="AZ232">
        <f t="shared" ca="1" si="93"/>
        <v>1.7210955790760266E-2</v>
      </c>
      <c r="BA232">
        <f t="shared" ca="1" si="93"/>
        <v>3.1436651727742258E-2</v>
      </c>
      <c r="BB232" t="e">
        <f t="shared" ca="1" si="93"/>
        <v>#DIV/0!</v>
      </c>
      <c r="BD232">
        <f t="shared" ca="1" si="87"/>
        <v>1.7704541113308341</v>
      </c>
      <c r="BE232">
        <f t="shared" ca="1" si="87"/>
        <v>0.93805769676428419</v>
      </c>
      <c r="BF232">
        <f t="shared" ca="1" si="87"/>
        <v>1.7134082192889191</v>
      </c>
      <c r="BG232">
        <f t="shared" ca="1" si="88"/>
        <v>1.8265488628248689</v>
      </c>
      <c r="BI232" t="str">
        <f t="shared" si="89"/>
        <v>2024-19</v>
      </c>
      <c r="BJ232">
        <f t="shared" ca="1" si="90"/>
        <v>0.91512951553092137</v>
      </c>
      <c r="BK232">
        <f t="shared" ca="1" si="90"/>
        <v>1.0020571537286653</v>
      </c>
      <c r="BL232">
        <f t="shared" ca="1" si="90"/>
        <v>1.1784189554313251</v>
      </c>
      <c r="BM232">
        <f t="shared" ca="1" si="90"/>
        <v>1.1759997431747435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80"/>
        <v>2024-20</v>
      </c>
      <c r="N233">
        <f t="shared" si="95"/>
        <v>379</v>
      </c>
      <c r="O233">
        <f t="shared" si="95"/>
        <v>14</v>
      </c>
      <c r="P233">
        <f t="shared" si="95"/>
        <v>268</v>
      </c>
      <c r="Q233">
        <f t="shared" si="95"/>
        <v>876</v>
      </c>
      <c r="R233">
        <f t="shared" si="95"/>
        <v>0</v>
      </c>
      <c r="U233" t="str">
        <f t="shared" si="81"/>
        <v>2024-20</v>
      </c>
      <c r="V233">
        <f t="shared" si="94"/>
        <v>94382</v>
      </c>
      <c r="W233">
        <f t="shared" si="94"/>
        <v>5117</v>
      </c>
      <c r="X233">
        <f t="shared" si="94"/>
        <v>68030</v>
      </c>
      <c r="Y233">
        <f t="shared" si="94"/>
        <v>121488</v>
      </c>
      <c r="Z233">
        <f t="shared" si="94"/>
        <v>25</v>
      </c>
      <c r="AC233">
        <f t="shared" si="92"/>
        <v>9.9623873875649948E-5</v>
      </c>
      <c r="AD233">
        <f t="shared" si="92"/>
        <v>1.5273504832973315E-4</v>
      </c>
      <c r="AE233">
        <f t="shared" si="92"/>
        <v>1.075239481509893E-4</v>
      </c>
      <c r="AF233">
        <f t="shared" si="92"/>
        <v>2.713230156252323E-4</v>
      </c>
      <c r="AG233">
        <f t="shared" si="92"/>
        <v>0</v>
      </c>
      <c r="AI233" t="str">
        <f t="shared" si="82"/>
        <v>2024-20</v>
      </c>
      <c r="AJ233">
        <f t="shared" si="79"/>
        <v>9.9633799863188758E-5</v>
      </c>
      <c r="AK233">
        <f t="shared" si="79"/>
        <v>1.5275838018535229E-4</v>
      </c>
      <c r="AL233">
        <f t="shared" si="79"/>
        <v>1.075355108974179E-4</v>
      </c>
      <c r="AM233">
        <f t="shared" si="79"/>
        <v>2.7139665344904523E-4</v>
      </c>
      <c r="AN233">
        <f t="shared" si="79"/>
        <v>0</v>
      </c>
      <c r="AP233" t="str">
        <f t="shared" si="83"/>
        <v>2024-20</v>
      </c>
      <c r="AQ233">
        <f t="shared" ca="1" si="84"/>
        <v>1.3558006375911764E-4</v>
      </c>
      <c r="AR233">
        <f t="shared" ca="1" si="84"/>
        <v>2.3423814416060799E-4</v>
      </c>
      <c r="AS233">
        <f t="shared" ca="1" si="84"/>
        <v>1.5431564383461992E-4</v>
      </c>
      <c r="AT233">
        <f t="shared" ca="1" si="84"/>
        <v>2.3183519906869805E-4</v>
      </c>
      <c r="AU233" t="e">
        <f t="shared" ca="1" si="84"/>
        <v>#DIV/0!</v>
      </c>
      <c r="AW233" t="str">
        <f t="shared" si="85"/>
        <v>2024-20</v>
      </c>
      <c r="AX233">
        <f t="shared" ca="1" si="93"/>
        <v>1.8483018446416564E-2</v>
      </c>
      <c r="AY233">
        <f t="shared" ca="1" si="93"/>
        <v>3.2717535861125628E-2</v>
      </c>
      <c r="AZ233">
        <f t="shared" ca="1" si="93"/>
        <v>1.7365271434594886E-2</v>
      </c>
      <c r="BA233">
        <f t="shared" ca="1" si="93"/>
        <v>3.1668486926810957E-2</v>
      </c>
      <c r="BB233" t="e">
        <f t="shared" ca="1" si="93"/>
        <v>#DIV/0!</v>
      </c>
      <c r="BD233">
        <f t="shared" ca="1" si="87"/>
        <v>1.7701403023524447</v>
      </c>
      <c r="BE233">
        <f t="shared" ca="1" si="87"/>
        <v>0.93952573195432898</v>
      </c>
      <c r="BF233">
        <f t="shared" ca="1" si="87"/>
        <v>1.7133828556531445</v>
      </c>
      <c r="BG233">
        <f t="shared" ca="1" si="88"/>
        <v>1.8236678330130434</v>
      </c>
      <c r="BI233" t="str">
        <f t="shared" si="89"/>
        <v>2024-20</v>
      </c>
      <c r="BJ233">
        <f t="shared" ca="1" si="90"/>
        <v>0.91496731089849126</v>
      </c>
      <c r="BK233">
        <f t="shared" ca="1" si="90"/>
        <v>1.0036253463560316</v>
      </c>
      <c r="BL233">
        <f t="shared" ca="1" si="90"/>
        <v>1.1784015112584545</v>
      </c>
      <c r="BM233">
        <f t="shared" ca="1" si="90"/>
        <v>1.1741448295790864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80"/>
        <v>2024-21</v>
      </c>
      <c r="N234">
        <f t="shared" si="95"/>
        <v>398</v>
      </c>
      <c r="O234">
        <f t="shared" si="95"/>
        <v>15</v>
      </c>
      <c r="P234">
        <f t="shared" si="95"/>
        <v>280</v>
      </c>
      <c r="Q234">
        <f t="shared" si="95"/>
        <v>897</v>
      </c>
      <c r="R234">
        <f t="shared" si="95"/>
        <v>0</v>
      </c>
      <c r="U234" t="str">
        <f t="shared" si="81"/>
        <v>2024-21</v>
      </c>
      <c r="V234">
        <f t="shared" si="94"/>
        <v>94780</v>
      </c>
      <c r="W234">
        <f t="shared" si="94"/>
        <v>5132</v>
      </c>
      <c r="X234">
        <f t="shared" si="94"/>
        <v>68310</v>
      </c>
      <c r="Y234">
        <f t="shared" si="94"/>
        <v>122385</v>
      </c>
      <c r="Z234">
        <f t="shared" si="94"/>
        <v>25</v>
      </c>
      <c r="AC234">
        <f t="shared" si="92"/>
        <v>1.0462863407055335E-4</v>
      </c>
      <c r="AD234">
        <f t="shared" si="92"/>
        <v>1.6366969273743016E-4</v>
      </c>
      <c r="AE234">
        <f t="shared" si="92"/>
        <v>1.1235053366503491E-4</v>
      </c>
      <c r="AF234">
        <f t="shared" si="92"/>
        <v>2.779027359013157E-4</v>
      </c>
      <c r="AG234">
        <f t="shared" si="92"/>
        <v>0</v>
      </c>
      <c r="AI234" t="str">
        <f t="shared" si="82"/>
        <v>2024-21</v>
      </c>
      <c r="AJ234">
        <f t="shared" si="79"/>
        <v>1.0463958246264508E-4</v>
      </c>
      <c r="AK234">
        <f t="shared" si="79"/>
        <v>1.6369648525633686E-4</v>
      </c>
      <c r="AL234">
        <f t="shared" si="79"/>
        <v>1.1236315784390918E-4</v>
      </c>
      <c r="AM234">
        <f t="shared" si="79"/>
        <v>2.7797998909041084E-4</v>
      </c>
      <c r="AN234">
        <f t="shared" si="79"/>
        <v>0</v>
      </c>
      <c r="AP234" t="str">
        <f t="shared" si="83"/>
        <v>2024-21</v>
      </c>
      <c r="AQ234">
        <f t="shared" ca="1" si="84"/>
        <v>1.4277380103347865E-4</v>
      </c>
      <c r="AR234">
        <f t="shared" ca="1" si="84"/>
        <v>2.5194532194742017E-4</v>
      </c>
      <c r="AS234">
        <f t="shared" ca="1" si="84"/>
        <v>1.6175062651506617E-4</v>
      </c>
      <c r="AT234">
        <f t="shared" ca="1" si="84"/>
        <v>2.3713377723340025E-4</v>
      </c>
      <c r="AU234" t="e">
        <f t="shared" ca="1" si="84"/>
        <v>#DIV/0!</v>
      </c>
      <c r="AW234" t="str">
        <f t="shared" si="85"/>
        <v>2024-21</v>
      </c>
      <c r="AX234">
        <f t="shared" ca="1" si="93"/>
        <v>1.8625792247450042E-2</v>
      </c>
      <c r="AY234">
        <f t="shared" ca="1" si="93"/>
        <v>3.2969481183073052E-2</v>
      </c>
      <c r="AZ234">
        <f t="shared" ca="1" si="93"/>
        <v>1.7527022061109954E-2</v>
      </c>
      <c r="BA234">
        <f t="shared" ca="1" si="93"/>
        <v>3.190562070404436E-2</v>
      </c>
      <c r="BB234" t="e">
        <f t="shared" ca="1" si="93"/>
        <v>#DIV/0!</v>
      </c>
      <c r="BD234">
        <f t="shared" ca="1" si="87"/>
        <v>1.7700981920694798</v>
      </c>
      <c r="BE234">
        <f t="shared" ca="1" si="87"/>
        <v>0.94100813690271268</v>
      </c>
      <c r="BF234">
        <f t="shared" ca="1" si="87"/>
        <v>1.7129805959482014</v>
      </c>
      <c r="BG234">
        <f t="shared" ca="1" si="88"/>
        <v>1.8203674641819807</v>
      </c>
      <c r="BI234" t="str">
        <f t="shared" si="89"/>
        <v>2024-21</v>
      </c>
      <c r="BJ234">
        <f t="shared" ca="1" si="90"/>
        <v>0.91494554452646171</v>
      </c>
      <c r="BK234">
        <f t="shared" ca="1" si="90"/>
        <v>1.0052088891257083</v>
      </c>
      <c r="BL234">
        <f t="shared" ca="1" si="90"/>
        <v>1.1781248518751417</v>
      </c>
      <c r="BM234">
        <f t="shared" ca="1" si="90"/>
        <v>1.1720199300066168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80"/>
        <v>2024-22</v>
      </c>
      <c r="N235">
        <f t="shared" si="95"/>
        <v>410</v>
      </c>
      <c r="O235">
        <f t="shared" si="95"/>
        <v>11</v>
      </c>
      <c r="P235">
        <f t="shared" si="95"/>
        <v>239</v>
      </c>
      <c r="Q235">
        <f t="shared" si="95"/>
        <v>895</v>
      </c>
      <c r="R235">
        <f t="shared" si="95"/>
        <v>0</v>
      </c>
      <c r="U235" t="str">
        <f t="shared" si="81"/>
        <v>2024-22</v>
      </c>
      <c r="V235">
        <f t="shared" si="94"/>
        <v>95190</v>
      </c>
      <c r="W235">
        <f t="shared" si="94"/>
        <v>5143</v>
      </c>
      <c r="X235">
        <f t="shared" si="94"/>
        <v>68549</v>
      </c>
      <c r="Y235">
        <f t="shared" si="94"/>
        <v>123280</v>
      </c>
      <c r="Z235">
        <f t="shared" si="94"/>
        <v>25</v>
      </c>
      <c r="AC235">
        <f t="shared" si="92"/>
        <v>1.0779454464955205E-4</v>
      </c>
      <c r="AD235">
        <f t="shared" si="92"/>
        <v>1.2004408891993059E-4</v>
      </c>
      <c r="AE235">
        <f t="shared" si="92"/>
        <v>9.5909981058781989E-5</v>
      </c>
      <c r="AF235">
        <f t="shared" si="92"/>
        <v>2.7736018799752454E-4</v>
      </c>
      <c r="AG235">
        <f t="shared" si="92"/>
        <v>0</v>
      </c>
      <c r="AI235" t="str">
        <f t="shared" si="82"/>
        <v>2024-22</v>
      </c>
      <c r="AJ235">
        <f t="shared" si="79"/>
        <v>1.0780616567048967E-4</v>
      </c>
      <c r="AK235">
        <f t="shared" si="79"/>
        <v>1.2005850137744952E-4</v>
      </c>
      <c r="AL235">
        <f t="shared" si="79"/>
        <v>9.5919180739157081E-5</v>
      </c>
      <c r="AM235">
        <f t="shared" si="79"/>
        <v>2.7743713979379921E-4</v>
      </c>
      <c r="AN235">
        <f t="shared" si="79"/>
        <v>0</v>
      </c>
      <c r="AP235" t="str">
        <f t="shared" si="83"/>
        <v>2024-22</v>
      </c>
      <c r="AQ235">
        <f t="shared" ca="1" si="84"/>
        <v>1.4748895800575701E-4</v>
      </c>
      <c r="AR235">
        <f t="shared" ca="1" si="84"/>
        <v>1.8547023933122896E-4</v>
      </c>
      <c r="AS235">
        <f t="shared" ca="1" si="84"/>
        <v>1.3851330096395278E-4</v>
      </c>
      <c r="AT235">
        <f t="shared" ca="1" si="84"/>
        <v>2.3634666748760161E-4</v>
      </c>
      <c r="AU235" t="e">
        <f t="shared" ca="1" si="84"/>
        <v>#DIV/0!</v>
      </c>
      <c r="AW235" t="str">
        <f t="shared" si="85"/>
        <v>2024-22</v>
      </c>
      <c r="AX235">
        <f t="shared" ca="1" si="93"/>
        <v>1.8773281205455798E-2</v>
      </c>
      <c r="AY235">
        <f t="shared" ca="1" si="93"/>
        <v>3.315495142240428E-2</v>
      </c>
      <c r="AZ235">
        <f t="shared" ca="1" si="93"/>
        <v>1.7665535362073905E-2</v>
      </c>
      <c r="BA235">
        <f t="shared" ca="1" si="93"/>
        <v>3.2141967371531958E-2</v>
      </c>
      <c r="BB235" t="e">
        <f t="shared" ca="1" si="93"/>
        <v>#DIV/0!</v>
      </c>
      <c r="BD235">
        <f t="shared" ca="1" si="87"/>
        <v>1.7660712083068864</v>
      </c>
      <c r="BE235">
        <f t="shared" ca="1" si="87"/>
        <v>0.94099348796522764</v>
      </c>
      <c r="BF235">
        <f t="shared" ca="1" si="87"/>
        <v>1.7121123909969995</v>
      </c>
      <c r="BG235">
        <f t="shared" ca="1" si="88"/>
        <v>1.8194731556529824</v>
      </c>
      <c r="BI235" t="str">
        <f t="shared" si="89"/>
        <v>2024-22</v>
      </c>
      <c r="BJ235">
        <f t="shared" ca="1" si="90"/>
        <v>0.91286403804960481</v>
      </c>
      <c r="BK235">
        <f t="shared" ca="1" si="90"/>
        <v>1.0051932407571142</v>
      </c>
      <c r="BL235">
        <f t="shared" ca="1" si="90"/>
        <v>1.1775277325429372</v>
      </c>
      <c r="BM235">
        <f t="shared" ca="1" si="90"/>
        <v>1.1714441410847729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80"/>
        <v>2024-23</v>
      </c>
      <c r="N236">
        <f t="shared" si="95"/>
        <v>404</v>
      </c>
      <c r="O236">
        <f t="shared" si="95"/>
        <v>17</v>
      </c>
      <c r="P236">
        <f t="shared" si="95"/>
        <v>232</v>
      </c>
      <c r="Q236">
        <f t="shared" si="95"/>
        <v>859</v>
      </c>
      <c r="R236">
        <f t="shared" si="95"/>
        <v>0</v>
      </c>
      <c r="U236" t="str">
        <f t="shared" si="81"/>
        <v>2024-23</v>
      </c>
      <c r="V236">
        <f t="shared" si="94"/>
        <v>95594</v>
      </c>
      <c r="W236">
        <f t="shared" si="94"/>
        <v>5160</v>
      </c>
      <c r="X236">
        <f t="shared" si="94"/>
        <v>68781</v>
      </c>
      <c r="Y236">
        <f t="shared" si="94"/>
        <v>124139</v>
      </c>
      <c r="Z236">
        <f t="shared" si="94"/>
        <v>25</v>
      </c>
      <c r="AC236">
        <f t="shared" si="92"/>
        <v>1.0622851436267362E-4</v>
      </c>
      <c r="AD236">
        <f t="shared" si="92"/>
        <v>1.8554495645150729E-4</v>
      </c>
      <c r="AE236">
        <f t="shared" si="92"/>
        <v>9.3109832277887903E-5</v>
      </c>
      <c r="AF236">
        <f t="shared" si="92"/>
        <v>2.6627765536789714E-4</v>
      </c>
      <c r="AG236">
        <f t="shared" si="92"/>
        <v>0</v>
      </c>
      <c r="AI236" t="str">
        <f t="shared" si="82"/>
        <v>2024-23</v>
      </c>
      <c r="AJ236">
        <f t="shared" si="79"/>
        <v>1.0623980015874384E-4</v>
      </c>
      <c r="AK236">
        <f t="shared" si="79"/>
        <v>1.8557939030388313E-4</v>
      </c>
      <c r="AL236">
        <f t="shared" si="79"/>
        <v>9.3118502593340994E-5</v>
      </c>
      <c r="AM236">
        <f t="shared" si="79"/>
        <v>2.6634857961738476E-4</v>
      </c>
      <c r="AN236">
        <f t="shared" si="79"/>
        <v>0</v>
      </c>
      <c r="AP236" t="str">
        <f t="shared" si="83"/>
        <v>2024-23</v>
      </c>
      <c r="AQ236">
        <f t="shared" ca="1" si="84"/>
        <v>1.4573589636966087E-4</v>
      </c>
      <c r="AR236">
        <f t="shared" ca="1" si="84"/>
        <v>2.8775668928059014E-4</v>
      </c>
      <c r="AS236">
        <f t="shared" ca="1" si="84"/>
        <v>1.3489193518680491E-4</v>
      </c>
      <c r="AT236">
        <f t="shared" ca="1" si="84"/>
        <v>2.2658975441300136E-4</v>
      </c>
      <c r="AU236" t="e">
        <f t="shared" ca="1" si="84"/>
        <v>#DIV/0!</v>
      </c>
      <c r="AW236" t="str">
        <f t="shared" si="85"/>
        <v>2024-23</v>
      </c>
      <c r="AX236">
        <f t="shared" ca="1" si="93"/>
        <v>1.8919017101825458E-2</v>
      </c>
      <c r="AY236">
        <f t="shared" ca="1" si="93"/>
        <v>3.3442708111684871E-2</v>
      </c>
      <c r="AZ236">
        <f t="shared" ca="1" si="93"/>
        <v>1.780042729726071E-2</v>
      </c>
      <c r="BA236">
        <f t="shared" ca="1" si="93"/>
        <v>3.2368557125944962E-2</v>
      </c>
      <c r="BB236" t="e">
        <f t="shared" ca="1" si="93"/>
        <v>#DIV/0!</v>
      </c>
      <c r="BD236">
        <f t="shared" ca="1" si="87"/>
        <v>1.7676768265333431</v>
      </c>
      <c r="BE236">
        <f t="shared" ca="1" si="87"/>
        <v>0.94087484574149371</v>
      </c>
      <c r="BF236">
        <f t="shared" ca="1" si="87"/>
        <v>1.7109005690798698</v>
      </c>
      <c r="BG236">
        <f t="shared" ca="1" si="88"/>
        <v>1.8184146136158275</v>
      </c>
      <c r="BI236" t="str">
        <f t="shared" si="89"/>
        <v>2024-23</v>
      </c>
      <c r="BJ236">
        <f t="shared" ca="1" si="90"/>
        <v>0.91369396559209304</v>
      </c>
      <c r="BK236">
        <f t="shared" ca="1" si="90"/>
        <v>1.0050665041081459</v>
      </c>
      <c r="BL236">
        <f t="shared" ca="1" si="90"/>
        <v>1.1766942861396361</v>
      </c>
      <c r="BM236">
        <f t="shared" ca="1" si="90"/>
        <v>1.17076261255347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80"/>
        <v>2024-24</v>
      </c>
      <c r="N237">
        <f t="shared" si="95"/>
        <v>353</v>
      </c>
      <c r="O237">
        <f t="shared" si="95"/>
        <v>15</v>
      </c>
      <c r="P237">
        <f t="shared" si="95"/>
        <v>245</v>
      </c>
      <c r="Q237">
        <f t="shared" si="95"/>
        <v>860</v>
      </c>
      <c r="R237">
        <f t="shared" si="95"/>
        <v>0</v>
      </c>
      <c r="U237" t="str">
        <f t="shared" si="81"/>
        <v>2024-24</v>
      </c>
      <c r="V237">
        <f t="shared" si="94"/>
        <v>95947</v>
      </c>
      <c r="W237">
        <f t="shared" si="94"/>
        <v>5175</v>
      </c>
      <c r="X237">
        <f t="shared" si="94"/>
        <v>69026</v>
      </c>
      <c r="Y237">
        <f t="shared" si="94"/>
        <v>124999</v>
      </c>
      <c r="Z237">
        <f t="shared" si="94"/>
        <v>25</v>
      </c>
      <c r="AC237">
        <f t="shared" si="92"/>
        <v>9.2828340150387172E-5</v>
      </c>
      <c r="AD237">
        <f t="shared" si="92"/>
        <v>1.637465203864418E-4</v>
      </c>
      <c r="AE237">
        <f t="shared" si="92"/>
        <v>9.833634965034404E-5</v>
      </c>
      <c r="AF237">
        <f t="shared" si="92"/>
        <v>2.6665864623606669E-4</v>
      </c>
      <c r="AG237">
        <f t="shared" si="92"/>
        <v>0</v>
      </c>
      <c r="AI237" t="str">
        <f t="shared" si="82"/>
        <v>2024-24</v>
      </c>
      <c r="AJ237">
        <f t="shared" ref="AJ237:AN254" si="96">-LN((1-1.5*AC237)/(1-0.5*AC237))</f>
        <v>9.2836958117741805E-5</v>
      </c>
      <c r="AK237">
        <f t="shared" si="96"/>
        <v>1.6377333806664212E-4</v>
      </c>
      <c r="AL237">
        <f t="shared" si="96"/>
        <v>9.8346020718291554E-5</v>
      </c>
      <c r="AM237">
        <f t="shared" si="96"/>
        <v>2.6672977361738668E-4</v>
      </c>
      <c r="AN237">
        <f t="shared" si="96"/>
        <v>0</v>
      </c>
      <c r="AP237" t="str">
        <f t="shared" si="83"/>
        <v>2024-24</v>
      </c>
      <c r="AQ237">
        <f t="shared" ca="1" si="84"/>
        <v>1.2769196706185693E-4</v>
      </c>
      <c r="AR237">
        <f t="shared" ca="1" si="84"/>
        <v>2.5489026910136627E-4</v>
      </c>
      <c r="AS237">
        <f t="shared" ca="1" si="84"/>
        <v>1.4291268437648883E-4</v>
      </c>
      <c r="AT237">
        <f t="shared" ca="1" si="84"/>
        <v>2.2660337764425156E-4</v>
      </c>
      <c r="AU237" t="e">
        <f t="shared" ca="1" si="84"/>
        <v>#DIV/0!</v>
      </c>
      <c r="AW237" t="str">
        <f t="shared" si="85"/>
        <v>2024-24</v>
      </c>
      <c r="AX237">
        <f t="shared" ca="1" si="93"/>
        <v>1.9046709068887314E-2</v>
      </c>
      <c r="AY237">
        <f t="shared" ca="1" si="93"/>
        <v>3.3697598380786238E-2</v>
      </c>
      <c r="AZ237">
        <f t="shared" ca="1" si="93"/>
        <v>1.7943339981637198E-2</v>
      </c>
      <c r="BA237">
        <f t="shared" ca="1" si="93"/>
        <v>3.2595160503589217E-2</v>
      </c>
      <c r="BB237" t="e">
        <f t="shared" ca="1" si="93"/>
        <v>#DIV/0!</v>
      </c>
      <c r="BD237">
        <f t="shared" ca="1" si="87"/>
        <v>1.769208436948883</v>
      </c>
      <c r="BE237">
        <f t="shared" ca="1" si="87"/>
        <v>0.94207035539528117</v>
      </c>
      <c r="BF237">
        <f t="shared" ca="1" si="87"/>
        <v>1.711327683207658</v>
      </c>
      <c r="BG237">
        <f t="shared" ca="1" si="88"/>
        <v>1.8165603804501478</v>
      </c>
      <c r="BI237" t="str">
        <f t="shared" si="89"/>
        <v>2024-24</v>
      </c>
      <c r="BJ237">
        <f t="shared" ca="1" si="90"/>
        <v>0.91448563925851833</v>
      </c>
      <c r="BK237">
        <f t="shared" ca="1" si="90"/>
        <v>1.0063435780078236</v>
      </c>
      <c r="BL237">
        <f t="shared" ca="1" si="90"/>
        <v>1.1769880394779546</v>
      </c>
      <c r="BM237">
        <f t="shared" ca="1" si="90"/>
        <v>1.1695687886317532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80"/>
        <v>2024-25</v>
      </c>
      <c r="N238">
        <f t="shared" si="95"/>
        <v>410</v>
      </c>
      <c r="O238">
        <f t="shared" si="95"/>
        <v>13</v>
      </c>
      <c r="P238">
        <f t="shared" si="95"/>
        <v>284</v>
      </c>
      <c r="Q238">
        <f t="shared" si="95"/>
        <v>919</v>
      </c>
      <c r="R238">
        <f t="shared" si="95"/>
        <v>0</v>
      </c>
      <c r="U238" t="str">
        <f t="shared" si="81"/>
        <v>2024-25</v>
      </c>
      <c r="V238">
        <f t="shared" si="94"/>
        <v>96357</v>
      </c>
      <c r="W238">
        <f t="shared" si="94"/>
        <v>5188</v>
      </c>
      <c r="X238">
        <f t="shared" si="94"/>
        <v>69310</v>
      </c>
      <c r="Y238">
        <f t="shared" si="94"/>
        <v>125918</v>
      </c>
      <c r="Z238">
        <f t="shared" si="94"/>
        <v>25</v>
      </c>
      <c r="AC238">
        <f t="shared" si="92"/>
        <v>1.0782762833131486E-4</v>
      </c>
      <c r="AD238">
        <f t="shared" si="92"/>
        <v>1.4193689267387271E-4</v>
      </c>
      <c r="AE238">
        <f t="shared" si="92"/>
        <v>1.1400110147543116E-4</v>
      </c>
      <c r="AF238">
        <f t="shared" si="92"/>
        <v>2.8502867500124836E-4</v>
      </c>
      <c r="AG238">
        <f t="shared" si="92"/>
        <v>0</v>
      </c>
      <c r="AI238" t="str">
        <f t="shared" si="82"/>
        <v>2024-25</v>
      </c>
      <c r="AJ238">
        <f t="shared" si="96"/>
        <v>1.0783925648706856E-4</v>
      </c>
      <c r="AK238">
        <f t="shared" si="96"/>
        <v>1.4195704185376357E-4</v>
      </c>
      <c r="AL238">
        <f t="shared" si="96"/>
        <v>1.1401409933179207E-4</v>
      </c>
      <c r="AM238">
        <f t="shared" si="96"/>
        <v>2.8510994144085585E-4</v>
      </c>
      <c r="AN238">
        <f t="shared" si="96"/>
        <v>0</v>
      </c>
      <c r="AP238" t="str">
        <f t="shared" si="83"/>
        <v>2024-25</v>
      </c>
      <c r="AQ238">
        <f t="shared" ca="1" si="84"/>
        <v>1.4872464602539868E-4</v>
      </c>
      <c r="AR238">
        <f t="shared" ca="1" si="84"/>
        <v>2.2175905682167554E-4</v>
      </c>
      <c r="AS238">
        <f t="shared" ca="1" si="84"/>
        <v>1.6620210828453654E-4</v>
      </c>
      <c r="AT238">
        <f t="shared" ca="1" si="84"/>
        <v>2.4188684087149116E-4</v>
      </c>
      <c r="AU238" t="e">
        <f t="shared" ca="1" si="84"/>
        <v>#DIV/0!</v>
      </c>
      <c r="AW238" t="str">
        <f t="shared" si="85"/>
        <v>2024-25</v>
      </c>
      <c r="AX238">
        <f t="shared" ca="1" si="93"/>
        <v>1.9195433714912714E-2</v>
      </c>
      <c r="AY238">
        <f t="shared" ca="1" si="93"/>
        <v>3.3919357437607912E-2</v>
      </c>
      <c r="AZ238">
        <f t="shared" ca="1" si="93"/>
        <v>1.8109542089921733E-2</v>
      </c>
      <c r="BA238">
        <f t="shared" ca="1" si="93"/>
        <v>3.2837047344460711E-2</v>
      </c>
      <c r="BB238" t="e">
        <f t="shared" ca="1" si="93"/>
        <v>#DIV/0!</v>
      </c>
      <c r="BD238">
        <f t="shared" ca="1" si="87"/>
        <v>1.7670534535125586</v>
      </c>
      <c r="BE238">
        <f t="shared" ca="1" si="87"/>
        <v>0.94342969056503456</v>
      </c>
      <c r="BF238">
        <f t="shared" ca="1" si="87"/>
        <v>1.7106697265688757</v>
      </c>
      <c r="BG238">
        <f t="shared" ca="1" si="88"/>
        <v>1.8132455907173426</v>
      </c>
      <c r="BI238" t="str">
        <f t="shared" si="89"/>
        <v>2024-25</v>
      </c>
      <c r="BJ238">
        <f t="shared" ca="1" si="90"/>
        <v>0.91337175049097596</v>
      </c>
      <c r="BK238">
        <f t="shared" ca="1" si="90"/>
        <v>1.0077956545014815</v>
      </c>
      <c r="BL238">
        <f t="shared" ca="1" si="90"/>
        <v>1.1765355211777244</v>
      </c>
      <c r="BM238">
        <f t="shared" ca="1" si="90"/>
        <v>1.1674346043491446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80"/>
        <v>2024-26</v>
      </c>
      <c r="N239">
        <f t="shared" si="95"/>
        <v>380</v>
      </c>
      <c r="O239">
        <f t="shared" si="95"/>
        <v>19</v>
      </c>
      <c r="P239">
        <f t="shared" si="95"/>
        <v>251</v>
      </c>
      <c r="Q239">
        <f t="shared" si="95"/>
        <v>936</v>
      </c>
      <c r="R239">
        <f t="shared" si="95"/>
        <v>0</v>
      </c>
      <c r="U239" t="str">
        <f t="shared" si="81"/>
        <v>2024-26</v>
      </c>
      <c r="V239">
        <f t="shared" si="94"/>
        <v>96737</v>
      </c>
      <c r="W239">
        <f t="shared" si="94"/>
        <v>5207</v>
      </c>
      <c r="X239">
        <f t="shared" si="94"/>
        <v>69561</v>
      </c>
      <c r="Y239">
        <f t="shared" si="94"/>
        <v>126854</v>
      </c>
      <c r="Z239">
        <f t="shared" si="94"/>
        <v>25</v>
      </c>
      <c r="AC239">
        <f t="shared" si="92"/>
        <v>9.9948579086285867E-5</v>
      </c>
      <c r="AD239">
        <f t="shared" si="92"/>
        <v>2.0747567620690784E-4</v>
      </c>
      <c r="AE239">
        <f t="shared" si="92"/>
        <v>1.0076598204679396E-4</v>
      </c>
      <c r="AF239">
        <f t="shared" si="92"/>
        <v>2.9038400803147563E-4</v>
      </c>
      <c r="AG239">
        <f t="shared" si="92"/>
        <v>0</v>
      </c>
      <c r="AI239" t="str">
        <f t="shared" si="82"/>
        <v>2024-26</v>
      </c>
      <c r="AJ239">
        <f t="shared" si="96"/>
        <v>9.9958569886624322E-5</v>
      </c>
      <c r="AK239">
        <f t="shared" si="96"/>
        <v>2.0751873204074463E-4</v>
      </c>
      <c r="AL239">
        <f t="shared" si="96"/>
        <v>1.0077613693846394E-4</v>
      </c>
      <c r="AM239">
        <f t="shared" si="96"/>
        <v>2.9046835743901545E-4</v>
      </c>
      <c r="AN239">
        <f t="shared" si="96"/>
        <v>0</v>
      </c>
      <c r="AP239" t="str">
        <f t="shared" si="83"/>
        <v>2024-26</v>
      </c>
      <c r="AQ239">
        <f t="shared" ca="1" si="84"/>
        <v>1.3822591608931835E-4</v>
      </c>
      <c r="AR239">
        <f t="shared" ca="1" si="84"/>
        <v>3.2538393007876243E-4</v>
      </c>
      <c r="AS239">
        <f t="shared" ca="1" si="84"/>
        <v>1.4736680139911288E-4</v>
      </c>
      <c r="AT239">
        <f t="shared" ca="1" si="84"/>
        <v>2.4609552098408117E-4</v>
      </c>
      <c r="AU239" t="e">
        <f t="shared" ca="1" si="84"/>
        <v>#DIV/0!</v>
      </c>
      <c r="AW239" t="str">
        <f t="shared" si="85"/>
        <v>2024-26</v>
      </c>
      <c r="AX239">
        <f t="shared" ref="AX239:BB254" ca="1" si="97">IF(ROW()&gt;=$B$2, AQ239+AX238,0)</f>
        <v>1.9333659631002031E-2</v>
      </c>
      <c r="AY239">
        <f t="shared" ca="1" si="97"/>
        <v>3.4244741367686675E-2</v>
      </c>
      <c r="AZ239">
        <f t="shared" ca="1" si="97"/>
        <v>1.8256908891320846E-2</v>
      </c>
      <c r="BA239">
        <f t="shared" ca="1" si="97"/>
        <v>3.3083142865444795E-2</v>
      </c>
      <c r="BB239" t="e">
        <f t="shared" ca="1" si="97"/>
        <v>#DIV/0!</v>
      </c>
      <c r="BD239">
        <f t="shared" ca="1" si="87"/>
        <v>1.7712498317066849</v>
      </c>
      <c r="BE239">
        <f t="shared" ca="1" si="87"/>
        <v>0.94430693618115691</v>
      </c>
      <c r="BF239">
        <f t="shared" ca="1" si="87"/>
        <v>1.7111681645825143</v>
      </c>
      <c r="BG239">
        <f t="shared" ca="1" si="88"/>
        <v>1.8120889501273787</v>
      </c>
      <c r="BI239" t="str">
        <f t="shared" si="89"/>
        <v>2024-26</v>
      </c>
      <c r="BJ239">
        <f t="shared" ca="1" si="90"/>
        <v>0.91554081520674468</v>
      </c>
      <c r="BK239">
        <f t="shared" ca="1" si="90"/>
        <v>1.0087327506398585</v>
      </c>
      <c r="BL239">
        <f t="shared" ca="1" si="90"/>
        <v>1.1768783284531692</v>
      </c>
      <c r="BM239">
        <f t="shared" ca="1" si="90"/>
        <v>1.1666899163397368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80"/>
        <v>2024-27</v>
      </c>
      <c r="N240">
        <f t="shared" si="95"/>
        <v>347</v>
      </c>
      <c r="O240">
        <f t="shared" si="95"/>
        <v>18</v>
      </c>
      <c r="P240">
        <f t="shared" si="95"/>
        <v>200</v>
      </c>
      <c r="Q240">
        <f t="shared" si="95"/>
        <v>749</v>
      </c>
      <c r="R240">
        <f t="shared" si="95"/>
        <v>0</v>
      </c>
      <c r="U240" t="str">
        <f t="shared" si="81"/>
        <v>2024-27</v>
      </c>
      <c r="V240">
        <f t="shared" si="94"/>
        <v>97084</v>
      </c>
      <c r="W240">
        <f t="shared" si="94"/>
        <v>5225</v>
      </c>
      <c r="X240">
        <f t="shared" si="94"/>
        <v>69761</v>
      </c>
      <c r="Y240">
        <f t="shared" si="94"/>
        <v>127603</v>
      </c>
      <c r="Z240">
        <f t="shared" si="94"/>
        <v>25</v>
      </c>
      <c r="AC240">
        <f t="shared" si="92"/>
        <v>9.1277957162491858E-5</v>
      </c>
      <c r="AD240">
        <f t="shared" si="92"/>
        <v>1.9659669280674546E-4</v>
      </c>
      <c r="AE240">
        <f t="shared" si="92"/>
        <v>8.0299710639992705E-5</v>
      </c>
      <c r="AF240">
        <f t="shared" si="92"/>
        <v>2.3243675020528291E-4</v>
      </c>
      <c r="AG240">
        <f t="shared" si="92"/>
        <v>0</v>
      </c>
      <c r="AI240" t="str">
        <f t="shared" si="82"/>
        <v>2024-27</v>
      </c>
      <c r="AJ240">
        <f t="shared" si="96"/>
        <v>9.1286289651878959E-5</v>
      </c>
      <c r="AK240">
        <f t="shared" si="96"/>
        <v>1.966353512999242E-4</v>
      </c>
      <c r="AL240">
        <f t="shared" si="96"/>
        <v>8.0306159244512203E-5</v>
      </c>
      <c r="AM240">
        <f t="shared" si="96"/>
        <v>2.3249079065600507E-4</v>
      </c>
      <c r="AN240">
        <f t="shared" si="96"/>
        <v>0</v>
      </c>
      <c r="AP240" t="str">
        <f t="shared" si="83"/>
        <v>2024-27</v>
      </c>
      <c r="AQ240">
        <f t="shared" ca="1" si="84"/>
        <v>1.2657221554932026E-4</v>
      </c>
      <c r="AR240">
        <f t="shared" ca="1" si="84"/>
        <v>3.0946729855592722E-4</v>
      </c>
      <c r="AS240">
        <f t="shared" ca="1" si="84"/>
        <v>1.1780257658818907E-4</v>
      </c>
      <c r="AT240">
        <f t="shared" ca="1" si="84"/>
        <v>1.9670510634544862E-4</v>
      </c>
      <c r="AU240" t="e">
        <f t="shared" ca="1" si="84"/>
        <v>#DIV/0!</v>
      </c>
      <c r="AW240" t="str">
        <f t="shared" si="85"/>
        <v>2024-27</v>
      </c>
      <c r="AX240">
        <f t="shared" ca="1" si="97"/>
        <v>1.9460231846551351E-2</v>
      </c>
      <c r="AY240">
        <f t="shared" ca="1" si="97"/>
        <v>3.4554208666242599E-2</v>
      </c>
      <c r="AZ240">
        <f t="shared" ca="1" si="97"/>
        <v>1.8374711467909036E-2</v>
      </c>
      <c r="BA240">
        <f t="shared" ca="1" si="97"/>
        <v>3.3279847971790247E-2</v>
      </c>
      <c r="BB240" t="e">
        <f t="shared" ca="1" si="97"/>
        <v>#DIV/0!</v>
      </c>
      <c r="BD240">
        <f t="shared" ca="1" si="87"/>
        <v>1.7756319112079915</v>
      </c>
      <c r="BE240">
        <f t="shared" ca="1" si="87"/>
        <v>0.94421852795989758</v>
      </c>
      <c r="BF240">
        <f t="shared" ca="1" si="87"/>
        <v>1.7101465303296446</v>
      </c>
      <c r="BG240">
        <f t="shared" ca="1" si="88"/>
        <v>1.811176628809255</v>
      </c>
      <c r="BI240" t="str">
        <f t="shared" si="89"/>
        <v>2024-27</v>
      </c>
      <c r="BJ240">
        <f t="shared" ca="1" si="90"/>
        <v>0.91780586701768052</v>
      </c>
      <c r="BK240">
        <f t="shared" ca="1" si="90"/>
        <v>1.0086383107233512</v>
      </c>
      <c r="BL240">
        <f t="shared" ca="1" si="90"/>
        <v>1.1761756861081949</v>
      </c>
      <c r="BM240">
        <f t="shared" ca="1" si="90"/>
        <v>1.1661025301177514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80"/>
        <v>2024-28</v>
      </c>
      <c r="N241">
        <f t="shared" si="95"/>
        <v>413</v>
      </c>
      <c r="O241">
        <f t="shared" si="95"/>
        <v>14</v>
      </c>
      <c r="P241">
        <f t="shared" si="95"/>
        <v>242</v>
      </c>
      <c r="Q241">
        <f t="shared" si="95"/>
        <v>859</v>
      </c>
      <c r="R241">
        <f t="shared" si="95"/>
        <v>1</v>
      </c>
      <c r="U241" t="str">
        <f t="shared" si="81"/>
        <v>2024-28</v>
      </c>
      <c r="V241">
        <f t="shared" ref="V241:Z254" si="98">N241+V240</f>
        <v>97497</v>
      </c>
      <c r="W241">
        <f t="shared" si="98"/>
        <v>5239</v>
      </c>
      <c r="X241">
        <f t="shared" si="98"/>
        <v>70003</v>
      </c>
      <c r="Y241">
        <f t="shared" si="98"/>
        <v>128462</v>
      </c>
      <c r="Z241">
        <f t="shared" si="98"/>
        <v>26</v>
      </c>
      <c r="AC241">
        <f t="shared" si="92"/>
        <v>1.0864909971198781E-4</v>
      </c>
      <c r="AD241">
        <f t="shared" si="92"/>
        <v>1.529386060738475E-4</v>
      </c>
      <c r="AE241">
        <f t="shared" si="92"/>
        <v>9.7170452633620411E-5</v>
      </c>
      <c r="AF241">
        <f t="shared" si="92"/>
        <v>2.6663496431778542E-4</v>
      </c>
      <c r="AG241">
        <f t="shared" si="92"/>
        <v>2.7397260273972603E-3</v>
      </c>
      <c r="AI241" t="str">
        <f t="shared" si="82"/>
        <v>2024-28</v>
      </c>
      <c r="AJ241">
        <f t="shared" si="96"/>
        <v>1.0866090572841795E-4</v>
      </c>
      <c r="AK241">
        <f t="shared" si="96"/>
        <v>1.5296200016702306E-4</v>
      </c>
      <c r="AL241">
        <f t="shared" si="96"/>
        <v>9.7179895724611398E-5</v>
      </c>
      <c r="AM241">
        <f t="shared" si="96"/>
        <v>2.6670607906420426E-4</v>
      </c>
      <c r="AN241">
        <f t="shared" si="96"/>
        <v>2.747254475138807E-3</v>
      </c>
      <c r="AP241" t="str">
        <f t="shared" si="83"/>
        <v>2024-28</v>
      </c>
      <c r="AQ241">
        <f t="shared" ca="1" si="84"/>
        <v>1.5106697442948894E-4</v>
      </c>
      <c r="AR241">
        <f t="shared" ca="1" si="84"/>
        <v>2.4163013110437868E-4</v>
      </c>
      <c r="AS241">
        <f t="shared" ca="1" si="84"/>
        <v>1.4300339420061133E-4</v>
      </c>
      <c r="AT241">
        <f t="shared" ca="1" si="84"/>
        <v>2.2534493103329781E-4</v>
      </c>
      <c r="AU241" t="e">
        <f t="shared" ca="1" si="84"/>
        <v>#DIV/0!</v>
      </c>
      <c r="AW241" t="str">
        <f t="shared" si="85"/>
        <v>2024-28</v>
      </c>
      <c r="AX241">
        <f t="shared" ca="1" si="97"/>
        <v>1.9611298820980842E-2</v>
      </c>
      <c r="AY241">
        <f t="shared" ca="1" si="97"/>
        <v>3.4795838797346976E-2</v>
      </c>
      <c r="AZ241">
        <f t="shared" ca="1" si="97"/>
        <v>1.8517714862109649E-2</v>
      </c>
      <c r="BA241">
        <f t="shared" ca="1" si="97"/>
        <v>3.3505192902823541E-2</v>
      </c>
      <c r="BB241" t="e">
        <f t="shared" ca="1" si="97"/>
        <v>#DIV/0!</v>
      </c>
      <c r="BD241">
        <f t="shared" ca="1" si="87"/>
        <v>1.7742750806550962</v>
      </c>
      <c r="BE241">
        <f t="shared" ca="1" si="87"/>
        <v>0.94423704575337764</v>
      </c>
      <c r="BF241">
        <f t="shared" ca="1" si="87"/>
        <v>1.7084637386167678</v>
      </c>
      <c r="BG241">
        <f t="shared" ca="1" si="88"/>
        <v>1.809358938309434</v>
      </c>
      <c r="BI241" t="str">
        <f t="shared" si="89"/>
        <v>2024-28</v>
      </c>
      <c r="BJ241">
        <f t="shared" ca="1" si="90"/>
        <v>0.91710453526410274</v>
      </c>
      <c r="BK241">
        <f t="shared" ca="1" si="90"/>
        <v>1.0086580919025814</v>
      </c>
      <c r="BL241">
        <f t="shared" ca="1" si="90"/>
        <v>1.1750183240562493</v>
      </c>
      <c r="BM241">
        <f t="shared" ca="1" si="90"/>
        <v>1.1649322337164525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80"/>
        <v>2024-29</v>
      </c>
      <c r="N242">
        <f t="shared" si="95"/>
        <v>362</v>
      </c>
      <c r="O242">
        <f t="shared" si="95"/>
        <v>11</v>
      </c>
      <c r="P242">
        <f t="shared" si="95"/>
        <v>200</v>
      </c>
      <c r="Q242">
        <f t="shared" si="95"/>
        <v>744</v>
      </c>
      <c r="R242">
        <f t="shared" si="95"/>
        <v>0</v>
      </c>
      <c r="U242" t="str">
        <f t="shared" si="81"/>
        <v>2024-29</v>
      </c>
      <c r="V242">
        <f t="shared" si="98"/>
        <v>97859</v>
      </c>
      <c r="W242">
        <f t="shared" si="98"/>
        <v>5250</v>
      </c>
      <c r="X242">
        <f t="shared" si="98"/>
        <v>70203</v>
      </c>
      <c r="Y242">
        <f t="shared" si="98"/>
        <v>129206</v>
      </c>
      <c r="Z242">
        <f t="shared" si="98"/>
        <v>26</v>
      </c>
      <c r="AC242">
        <f t="shared" si="92"/>
        <v>9.5242730835360309E-5</v>
      </c>
      <c r="AD242">
        <f t="shared" si="92"/>
        <v>1.2018442846841335E-4</v>
      </c>
      <c r="AE242">
        <f t="shared" si="92"/>
        <v>8.0313963345510271E-5</v>
      </c>
      <c r="AF242">
        <f t="shared" si="92"/>
        <v>2.3100037444415535E-4</v>
      </c>
      <c r="AG242">
        <f t="shared" si="92"/>
        <v>0</v>
      </c>
      <c r="AI242" t="str">
        <f t="shared" si="82"/>
        <v>2024-29</v>
      </c>
      <c r="AJ242">
        <f t="shared" si="96"/>
        <v>9.5251802949181279E-5</v>
      </c>
      <c r="AK242">
        <f t="shared" si="96"/>
        <v>1.2019887464612361E-4</v>
      </c>
      <c r="AL242">
        <f t="shared" si="96"/>
        <v>8.0320414239542994E-5</v>
      </c>
      <c r="AM242">
        <f t="shared" si="96"/>
        <v>2.31053748974364E-4</v>
      </c>
      <c r="AN242">
        <f t="shared" si="96"/>
        <v>0</v>
      </c>
      <c r="AP242" t="str">
        <f t="shared" si="83"/>
        <v>2024-29</v>
      </c>
      <c r="AQ242">
        <f t="shared" ca="1" si="84"/>
        <v>1.3278004124351014E-4</v>
      </c>
      <c r="AR242">
        <f t="shared" ca="1" si="84"/>
        <v>1.9058218750230544E-4</v>
      </c>
      <c r="AS242">
        <f t="shared" ca="1" si="84"/>
        <v>1.1856591018549646E-4</v>
      </c>
      <c r="AT242">
        <f t="shared" ca="1" si="84"/>
        <v>1.9495433529397268E-4</v>
      </c>
      <c r="AU242" t="e">
        <f t="shared" ca="1" si="84"/>
        <v>#DIV/0!</v>
      </c>
      <c r="AW242" t="str">
        <f t="shared" si="85"/>
        <v>2024-29</v>
      </c>
      <c r="AX242">
        <f t="shared" ca="1" si="97"/>
        <v>1.9744078862224353E-2</v>
      </c>
      <c r="AY242">
        <f t="shared" ca="1" si="97"/>
        <v>3.4986420984849283E-2</v>
      </c>
      <c r="AZ242">
        <f t="shared" ca="1" si="97"/>
        <v>1.8636280772295146E-2</v>
      </c>
      <c r="BA242">
        <f t="shared" ca="1" si="97"/>
        <v>3.3700147238117512E-2</v>
      </c>
      <c r="BB242" t="e">
        <f t="shared" ca="1" si="97"/>
        <v>#DIV/0!</v>
      </c>
      <c r="BD242">
        <f t="shared" ca="1" si="87"/>
        <v>1.771995605821225</v>
      </c>
      <c r="BE242">
        <f t="shared" ca="1" si="87"/>
        <v>0.94389213608497491</v>
      </c>
      <c r="BF242">
        <f t="shared" ca="1" si="87"/>
        <v>1.706848289721675</v>
      </c>
      <c r="BG242">
        <f t="shared" ca="1" si="88"/>
        <v>1.8083086239082875</v>
      </c>
      <c r="BI242" t="str">
        <f t="shared" si="89"/>
        <v>2024-29</v>
      </c>
      <c r="BJ242">
        <f t="shared" ca="1" si="90"/>
        <v>0.91592629817394877</v>
      </c>
      <c r="BK242">
        <f t="shared" ca="1" si="90"/>
        <v>1.0082896505990184</v>
      </c>
      <c r="BL242">
        <f t="shared" ca="1" si="90"/>
        <v>1.1739072779096993</v>
      </c>
      <c r="BM242">
        <f t="shared" ca="1" si="90"/>
        <v>1.164256002441648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80"/>
        <v>2024-30</v>
      </c>
      <c r="N243">
        <f t="shared" si="95"/>
        <v>356</v>
      </c>
      <c r="O243">
        <f t="shared" si="95"/>
        <v>19</v>
      </c>
      <c r="P243">
        <f t="shared" si="95"/>
        <v>238</v>
      </c>
      <c r="Q243">
        <f t="shared" si="95"/>
        <v>787</v>
      </c>
      <c r="R243">
        <f t="shared" si="95"/>
        <v>0</v>
      </c>
      <c r="U243" t="str">
        <f t="shared" si="81"/>
        <v>2024-30</v>
      </c>
      <c r="V243">
        <f t="shared" si="98"/>
        <v>98215</v>
      </c>
      <c r="W243">
        <f t="shared" si="98"/>
        <v>5269</v>
      </c>
      <c r="X243">
        <f t="shared" si="98"/>
        <v>70441</v>
      </c>
      <c r="Y243">
        <f t="shared" si="98"/>
        <v>129993</v>
      </c>
      <c r="Z243">
        <f t="shared" si="98"/>
        <v>26</v>
      </c>
      <c r="AC243">
        <f t="shared" si="92"/>
        <v>9.3673043713473104E-5</v>
      </c>
      <c r="AD243">
        <f t="shared" si="92"/>
        <v>2.0761623777522809E-4</v>
      </c>
      <c r="AE243">
        <f t="shared" si="92"/>
        <v>9.5581292893611198E-5</v>
      </c>
      <c r="AF243">
        <f t="shared" si="92"/>
        <v>2.4440766079819132E-4</v>
      </c>
      <c r="AG243">
        <f t="shared" si="92"/>
        <v>0</v>
      </c>
      <c r="AI243" t="str">
        <f t="shared" si="82"/>
        <v>2024-30</v>
      </c>
      <c r="AJ243">
        <f t="shared" si="96"/>
        <v>9.3681819243049931E-5</v>
      </c>
      <c r="AK243">
        <f t="shared" si="96"/>
        <v>2.0765935197469531E-4</v>
      </c>
      <c r="AL243">
        <f t="shared" si="96"/>
        <v>9.5590429623321942E-5</v>
      </c>
      <c r="AM243">
        <f t="shared" si="96"/>
        <v>2.4446741172376007E-4</v>
      </c>
      <c r="AN243">
        <f t="shared" si="96"/>
        <v>0</v>
      </c>
      <c r="AP243" t="str">
        <f t="shared" si="83"/>
        <v>2024-30</v>
      </c>
      <c r="AQ243">
        <f t="shared" ca="1" si="84"/>
        <v>1.3094179619217277E-4</v>
      </c>
      <c r="AR243">
        <f t="shared" ca="1" si="84"/>
        <v>3.304819697408745E-4</v>
      </c>
      <c r="AS243">
        <f t="shared" ca="1" si="84"/>
        <v>1.415507896769932E-4</v>
      </c>
      <c r="AT243">
        <f t="shared" ca="1" si="84"/>
        <v>2.0598986414669632E-4</v>
      </c>
      <c r="AU243" t="e">
        <f t="shared" ca="1" si="84"/>
        <v>#DIV/0!</v>
      </c>
      <c r="AW243" t="str">
        <f t="shared" si="85"/>
        <v>2024-30</v>
      </c>
      <c r="AX243">
        <f t="shared" ca="1" si="97"/>
        <v>1.9875020658416526E-2</v>
      </c>
      <c r="AY243">
        <f t="shared" ca="1" si="97"/>
        <v>3.5316902954590154E-2</v>
      </c>
      <c r="AZ243">
        <f t="shared" ca="1" si="97"/>
        <v>1.8777831561972141E-2</v>
      </c>
      <c r="BA243">
        <f t="shared" ca="1" si="97"/>
        <v>3.3906137102264207E-2</v>
      </c>
      <c r="BB243" t="e">
        <f t="shared" ca="1" si="97"/>
        <v>#DIV/0!</v>
      </c>
      <c r="BD243">
        <f t="shared" ca="1" si="87"/>
        <v>1.7769492450632707</v>
      </c>
      <c r="BE243">
        <f t="shared" ca="1" si="87"/>
        <v>0.94479557454045937</v>
      </c>
      <c r="BF243">
        <f t="shared" ca="1" si="87"/>
        <v>1.7059673891662541</v>
      </c>
      <c r="BG243">
        <f t="shared" ca="1" si="88"/>
        <v>1.8056470998988563</v>
      </c>
      <c r="BI243" t="str">
        <f t="shared" si="89"/>
        <v>2024-30</v>
      </c>
      <c r="BJ243">
        <f t="shared" ca="1" si="90"/>
        <v>0.91848678333460665</v>
      </c>
      <c r="BK243">
        <f t="shared" ca="1" si="90"/>
        <v>1.0092547265963632</v>
      </c>
      <c r="BL243">
        <f t="shared" ca="1" si="90"/>
        <v>1.1733014270093289</v>
      </c>
      <c r="BM243">
        <f t="shared" ca="1" si="90"/>
        <v>1.1625424148036454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80"/>
        <v>2024-31</v>
      </c>
      <c r="N244">
        <f t="shared" si="95"/>
        <v>370</v>
      </c>
      <c r="O244">
        <f t="shared" si="95"/>
        <v>10</v>
      </c>
      <c r="P244">
        <f t="shared" si="95"/>
        <v>224</v>
      </c>
      <c r="Q244">
        <f t="shared" si="95"/>
        <v>770</v>
      </c>
      <c r="R244">
        <f t="shared" si="95"/>
        <v>0</v>
      </c>
      <c r="U244" t="str">
        <f t="shared" si="81"/>
        <v>2024-31</v>
      </c>
      <c r="V244">
        <f t="shared" si="98"/>
        <v>98585</v>
      </c>
      <c r="W244">
        <f t="shared" si="98"/>
        <v>5279</v>
      </c>
      <c r="X244">
        <f t="shared" si="98"/>
        <v>70665</v>
      </c>
      <c r="Y244">
        <f t="shared" si="98"/>
        <v>130763</v>
      </c>
      <c r="Z244">
        <f t="shared" si="98"/>
        <v>26</v>
      </c>
      <c r="AC244">
        <f t="shared" si="92"/>
        <v>9.7365935659010815E-5</v>
      </c>
      <c r="AD244">
        <f t="shared" si="92"/>
        <v>1.0929439538340474E-4</v>
      </c>
      <c r="AE244">
        <f t="shared" si="92"/>
        <v>8.9967463106311425E-5</v>
      </c>
      <c r="AF244">
        <f t="shared" si="92"/>
        <v>2.3918666593357506E-4</v>
      </c>
      <c r="AG244">
        <f t="shared" si="92"/>
        <v>0</v>
      </c>
      <c r="AI244" t="str">
        <f t="shared" si="82"/>
        <v>2024-31</v>
      </c>
      <c r="AJ244">
        <f t="shared" si="96"/>
        <v>9.7375416784517267E-5</v>
      </c>
      <c r="AK244">
        <f t="shared" si="96"/>
        <v>1.0930634206277486E-4</v>
      </c>
      <c r="AL244">
        <f t="shared" si="96"/>
        <v>8.9975558039733107E-5</v>
      </c>
      <c r="AM244">
        <f t="shared" si="96"/>
        <v>2.3924389102310007E-4</v>
      </c>
      <c r="AN244">
        <f t="shared" si="96"/>
        <v>0</v>
      </c>
      <c r="AP244" t="str">
        <f t="shared" si="83"/>
        <v>2024-31</v>
      </c>
      <c r="AQ244">
        <f t="shared" ca="1" si="84"/>
        <v>1.3646952864956871E-4</v>
      </c>
      <c r="AR244">
        <f t="shared" ca="1" si="84"/>
        <v>1.7460473107493217E-4</v>
      </c>
      <c r="AS244">
        <f t="shared" ca="1" si="84"/>
        <v>1.3365537075557611E-4</v>
      </c>
      <c r="AT244">
        <f t="shared" ca="1" si="84"/>
        <v>2.0131249565354811E-4</v>
      </c>
      <c r="AU244" t="e">
        <f t="shared" ca="1" si="84"/>
        <v>#DIV/0!</v>
      </c>
      <c r="AW244" t="str">
        <f t="shared" si="85"/>
        <v>2024-31</v>
      </c>
      <c r="AX244">
        <f t="shared" ca="1" si="97"/>
        <v>2.0011490187066095E-2</v>
      </c>
      <c r="AY244">
        <f t="shared" ca="1" si="97"/>
        <v>3.5491507685665086E-2</v>
      </c>
      <c r="AZ244">
        <f t="shared" ca="1" si="97"/>
        <v>1.8911486932727716E-2</v>
      </c>
      <c r="BA244">
        <f t="shared" ca="1" si="97"/>
        <v>3.4107449597917755E-2</v>
      </c>
      <c r="BB244" t="e">
        <f t="shared" ca="1" si="97"/>
        <v>#DIV/0!</v>
      </c>
      <c r="BD244">
        <f t="shared" ca="1" si="87"/>
        <v>1.7735564595086526</v>
      </c>
      <c r="BE244">
        <f t="shared" ca="1" si="87"/>
        <v>0.94503141724800999</v>
      </c>
      <c r="BF244">
        <f t="shared" ca="1" si="87"/>
        <v>1.7043932900090677</v>
      </c>
      <c r="BG244">
        <f t="shared" ca="1" si="88"/>
        <v>1.8035308233162941</v>
      </c>
      <c r="BI244" t="str">
        <f t="shared" si="89"/>
        <v>2024-31</v>
      </c>
      <c r="BJ244">
        <f t="shared" ca="1" si="90"/>
        <v>0.91673308738675507</v>
      </c>
      <c r="BK244">
        <f t="shared" ca="1" si="90"/>
        <v>1.0095066597909534</v>
      </c>
      <c r="BL244">
        <f t="shared" ca="1" si="90"/>
        <v>1.1722188196868739</v>
      </c>
      <c r="BM244">
        <f t="shared" ca="1" si="90"/>
        <v>1.1611798776341054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80"/>
        <v>2024-32</v>
      </c>
      <c r="N245">
        <f t="shared" si="95"/>
        <v>328</v>
      </c>
      <c r="O245">
        <f t="shared" si="95"/>
        <v>12</v>
      </c>
      <c r="P245">
        <f t="shared" si="95"/>
        <v>200</v>
      </c>
      <c r="Q245">
        <f t="shared" si="95"/>
        <v>758</v>
      </c>
      <c r="R245">
        <f t="shared" si="95"/>
        <v>0</v>
      </c>
      <c r="U245" t="str">
        <f t="shared" si="81"/>
        <v>2024-32</v>
      </c>
      <c r="V245">
        <f t="shared" si="98"/>
        <v>98913</v>
      </c>
      <c r="W245">
        <f t="shared" si="98"/>
        <v>5291</v>
      </c>
      <c r="X245">
        <f t="shared" si="98"/>
        <v>70865</v>
      </c>
      <c r="Y245">
        <f t="shared" si="98"/>
        <v>131521</v>
      </c>
      <c r="Z245">
        <f t="shared" si="98"/>
        <v>26</v>
      </c>
      <c r="AC245">
        <f t="shared" si="92"/>
        <v>8.632199102725012E-5</v>
      </c>
      <c r="AD245">
        <f t="shared" si="92"/>
        <v>1.3116761034475221E-4</v>
      </c>
      <c r="AE245">
        <f t="shared" si="92"/>
        <v>8.0335319624111042E-5</v>
      </c>
      <c r="AF245">
        <f t="shared" si="92"/>
        <v>2.3551541367598859E-4</v>
      </c>
      <c r="AG245">
        <f t="shared" si="92"/>
        <v>0</v>
      </c>
      <c r="AI245" t="str">
        <f t="shared" si="82"/>
        <v>2024-32</v>
      </c>
      <c r="AJ245">
        <f t="shared" si="96"/>
        <v>8.6329443210387343E-5</v>
      </c>
      <c r="AK245">
        <f t="shared" si="96"/>
        <v>1.3118481773182405E-4</v>
      </c>
      <c r="AL245">
        <f t="shared" si="96"/>
        <v>8.0341773949473989E-5</v>
      </c>
      <c r="AM245">
        <f t="shared" si="96"/>
        <v>2.355708953420058E-4</v>
      </c>
      <c r="AN245">
        <f t="shared" si="96"/>
        <v>0</v>
      </c>
      <c r="AP245" t="str">
        <f t="shared" si="83"/>
        <v>2024-32</v>
      </c>
      <c r="AQ245">
        <f t="shared" ca="1" si="84"/>
        <v>1.2131337515004881E-4</v>
      </c>
      <c r="AR245">
        <f t="shared" ca="1" si="84"/>
        <v>2.1033356975574957E-4</v>
      </c>
      <c r="AS245">
        <f t="shared" ca="1" si="84"/>
        <v>1.1972015374379382E-4</v>
      </c>
      <c r="AT245">
        <f t="shared" ca="1" si="84"/>
        <v>1.9795045634414172E-4</v>
      </c>
      <c r="AU245" t="e">
        <f t="shared" ca="1" si="84"/>
        <v>#DIV/0!</v>
      </c>
      <c r="AW245" t="str">
        <f t="shared" si="85"/>
        <v>2024-32</v>
      </c>
      <c r="AX245">
        <f t="shared" ca="1" si="97"/>
        <v>2.0132803562216143E-2</v>
      </c>
      <c r="AY245">
        <f t="shared" ca="1" si="97"/>
        <v>3.5701841255420835E-2</v>
      </c>
      <c r="AZ245">
        <f t="shared" ca="1" si="97"/>
        <v>1.9031207086471508E-2</v>
      </c>
      <c r="BA245">
        <f t="shared" ca="1" si="97"/>
        <v>3.4305400054261893E-2</v>
      </c>
      <c r="BB245" t="e">
        <f t="shared" ca="1" si="97"/>
        <v>#DIV/0!</v>
      </c>
      <c r="BD245">
        <f t="shared" ca="1" si="87"/>
        <v>1.7733169225583461</v>
      </c>
      <c r="BE245">
        <f t="shared" ca="1" si="87"/>
        <v>0.94528350349515977</v>
      </c>
      <c r="BF245">
        <f t="shared" ca="1" si="87"/>
        <v>1.7039554351309474</v>
      </c>
      <c r="BG245">
        <f t="shared" ca="1" si="88"/>
        <v>1.8025866619174236</v>
      </c>
      <c r="BI245" t="str">
        <f t="shared" si="89"/>
        <v>2024-32</v>
      </c>
      <c r="BJ245">
        <f t="shared" ca="1" si="90"/>
        <v>0.91660927320152275</v>
      </c>
      <c r="BK245">
        <f t="shared" ca="1" si="90"/>
        <v>1.0097759447487811</v>
      </c>
      <c r="BL245">
        <f t="shared" ca="1" si="90"/>
        <v>1.1719176792567672</v>
      </c>
      <c r="BM245">
        <f t="shared" ca="1" si="90"/>
        <v>1.1605719915900001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80"/>
        <v>2024-33</v>
      </c>
      <c r="N246">
        <f t="shared" si="95"/>
        <v>312</v>
      </c>
      <c r="O246">
        <f t="shared" si="95"/>
        <v>13</v>
      </c>
      <c r="P246">
        <f t="shared" si="95"/>
        <v>179</v>
      </c>
      <c r="Q246">
        <f t="shared" si="95"/>
        <v>691</v>
      </c>
      <c r="R246">
        <f t="shared" si="95"/>
        <v>0</v>
      </c>
      <c r="U246" t="str">
        <f t="shared" si="81"/>
        <v>2024-33</v>
      </c>
      <c r="V246">
        <f t="shared" si="98"/>
        <v>99225</v>
      </c>
      <c r="W246">
        <f t="shared" si="98"/>
        <v>5304</v>
      </c>
      <c r="X246">
        <f t="shared" si="98"/>
        <v>71044</v>
      </c>
      <c r="Y246">
        <f t="shared" si="98"/>
        <v>132212</v>
      </c>
      <c r="Z246">
        <f t="shared" si="98"/>
        <v>26</v>
      </c>
      <c r="AC246">
        <f t="shared" si="92"/>
        <v>8.2118250807561936E-5</v>
      </c>
      <c r="AD246">
        <f t="shared" si="92"/>
        <v>1.4211688567243152E-4</v>
      </c>
      <c r="AE246">
        <f t="shared" si="92"/>
        <v>7.1905887646046276E-5</v>
      </c>
      <c r="AF246">
        <f t="shared" si="92"/>
        <v>2.1474866481338467E-4</v>
      </c>
      <c r="AG246">
        <f t="shared" si="92"/>
        <v>0</v>
      </c>
      <c r="AI246" t="str">
        <f t="shared" si="82"/>
        <v>2024-33</v>
      </c>
      <c r="AJ246">
        <f t="shared" si="96"/>
        <v>8.2124994814717638E-5</v>
      </c>
      <c r="AK246">
        <f t="shared" si="96"/>
        <v>1.421370859917431E-4</v>
      </c>
      <c r="AL246">
        <f t="shared" si="96"/>
        <v>7.1911058505532433E-5</v>
      </c>
      <c r="AM246">
        <f t="shared" si="96"/>
        <v>2.1479479253398302E-4</v>
      </c>
      <c r="AN246">
        <f t="shared" si="96"/>
        <v>0</v>
      </c>
      <c r="AP246" t="str">
        <f t="shared" si="83"/>
        <v>2024-33</v>
      </c>
      <c r="AQ246">
        <f t="shared" ca="1" si="84"/>
        <v>1.1571468695987688E-4</v>
      </c>
      <c r="AR246">
        <f t="shared" ca="1" si="84"/>
        <v>2.2874246359840293E-4</v>
      </c>
      <c r="AS246">
        <f t="shared" ca="1" si="84"/>
        <v>1.074943192415837E-4</v>
      </c>
      <c r="AT246">
        <f t="shared" ca="1" si="84"/>
        <v>1.8024516421068232E-4</v>
      </c>
      <c r="AU246" t="e">
        <f t="shared" ca="1" si="84"/>
        <v>#DIV/0!</v>
      </c>
      <c r="AW246" t="str">
        <f t="shared" si="85"/>
        <v>2024-33</v>
      </c>
      <c r="AX246">
        <f t="shared" ca="1" si="97"/>
        <v>2.024851824917602E-2</v>
      </c>
      <c r="AY246">
        <f t="shared" ca="1" si="97"/>
        <v>3.5930583719019235E-2</v>
      </c>
      <c r="AZ246">
        <f t="shared" ca="1" si="97"/>
        <v>1.9138701405713093E-2</v>
      </c>
      <c r="BA246">
        <f t="shared" ca="1" si="97"/>
        <v>3.4485645218472576E-2</v>
      </c>
      <c r="BB246" t="e">
        <f t="shared" ca="1" si="97"/>
        <v>#DIV/0!</v>
      </c>
      <c r="BD246">
        <f t="shared" ca="1" si="87"/>
        <v>1.7744796570722587</v>
      </c>
      <c r="BE246">
        <f t="shared" ca="1" si="87"/>
        <v>0.9451902193629359</v>
      </c>
      <c r="BF246">
        <f t="shared" ca="1" si="87"/>
        <v>1.7031194477588951</v>
      </c>
      <c r="BG246">
        <f t="shared" ca="1" si="88"/>
        <v>1.8018801008190799</v>
      </c>
      <c r="BI246" t="str">
        <f t="shared" si="89"/>
        <v>2024-33</v>
      </c>
      <c r="BJ246">
        <f t="shared" ca="1" si="90"/>
        <v>0.91721027870943062</v>
      </c>
      <c r="BK246">
        <f t="shared" ca="1" si="90"/>
        <v>1.0096762962598378</v>
      </c>
      <c r="BL246">
        <f t="shared" ca="1" si="90"/>
        <v>1.1713427179868041</v>
      </c>
      <c r="BM246">
        <f t="shared" ca="1" si="90"/>
        <v>1.1601170814109731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80"/>
        <v>2024-34</v>
      </c>
      <c r="N247">
        <f t="shared" si="95"/>
        <v>310</v>
      </c>
      <c r="O247">
        <f t="shared" si="95"/>
        <v>11</v>
      </c>
      <c r="P247">
        <f t="shared" si="95"/>
        <v>190</v>
      </c>
      <c r="Q247">
        <f t="shared" si="95"/>
        <v>691</v>
      </c>
      <c r="R247">
        <f t="shared" si="95"/>
        <v>0</v>
      </c>
      <c r="U247" t="str">
        <f t="shared" si="81"/>
        <v>2024-34</v>
      </c>
      <c r="V247">
        <f t="shared" si="98"/>
        <v>99535</v>
      </c>
      <c r="W247">
        <f t="shared" si="98"/>
        <v>5315</v>
      </c>
      <c r="X247">
        <f t="shared" si="98"/>
        <v>71234</v>
      </c>
      <c r="Y247">
        <f t="shared" si="98"/>
        <v>132903</v>
      </c>
      <c r="Z247">
        <f t="shared" si="98"/>
        <v>26</v>
      </c>
      <c r="AC247">
        <f t="shared" si="92"/>
        <v>8.1598552494322984E-5</v>
      </c>
      <c r="AD247">
        <f t="shared" si="92"/>
        <v>1.2026984179048993E-4</v>
      </c>
      <c r="AE247">
        <f t="shared" si="92"/>
        <v>7.6330173799788359E-5</v>
      </c>
      <c r="AF247">
        <f t="shared" si="92"/>
        <v>2.1479479170811284E-4</v>
      </c>
      <c r="AG247">
        <f t="shared" si="92"/>
        <v>0</v>
      </c>
      <c r="AI247" t="str">
        <f t="shared" si="82"/>
        <v>2024-34</v>
      </c>
      <c r="AJ247">
        <f t="shared" si="96"/>
        <v>8.1605211406762961E-5</v>
      </c>
      <c r="AK247">
        <f t="shared" si="96"/>
        <v>1.2028430851018764E-4</v>
      </c>
      <c r="AL247">
        <f t="shared" si="96"/>
        <v>7.633600057703371E-5</v>
      </c>
      <c r="AM247">
        <f t="shared" si="96"/>
        <v>2.1484093924899081E-4</v>
      </c>
      <c r="AN247">
        <f t="shared" si="96"/>
        <v>0</v>
      </c>
      <c r="AP247" t="str">
        <f t="shared" si="83"/>
        <v>2024-34</v>
      </c>
      <c r="AQ247">
        <f t="shared" ca="1" si="84"/>
        <v>1.1529073494294608E-4</v>
      </c>
      <c r="AR247">
        <f t="shared" ca="1" si="84"/>
        <v>1.9429549577423122E-4</v>
      </c>
      <c r="AS247">
        <f t="shared" ca="1" si="84"/>
        <v>1.1446776883071601E-4</v>
      </c>
      <c r="AT247">
        <f t="shared" ca="1" si="84"/>
        <v>1.8003706116051621E-4</v>
      </c>
      <c r="AU247" t="e">
        <f t="shared" ca="1" si="84"/>
        <v>#DIV/0!</v>
      </c>
      <c r="AW247" t="str">
        <f t="shared" si="85"/>
        <v>2024-34</v>
      </c>
      <c r="AX247">
        <f t="shared" ca="1" si="97"/>
        <v>2.0363808984118967E-2</v>
      </c>
      <c r="AY247">
        <f t="shared" ca="1" si="97"/>
        <v>3.6124879214793466E-2</v>
      </c>
      <c r="AZ247">
        <f t="shared" ca="1" si="97"/>
        <v>1.9253169174543807E-2</v>
      </c>
      <c r="BA247">
        <f t="shared" ca="1" si="97"/>
        <v>3.4665682279633091E-2</v>
      </c>
      <c r="BB247" t="e">
        <f t="shared" ca="1" si="97"/>
        <v>#DIV/0!</v>
      </c>
      <c r="BD247">
        <f t="shared" ca="1" si="87"/>
        <v>1.773974566495198</v>
      </c>
      <c r="BE247">
        <f t="shared" ca="1" si="87"/>
        <v>0.94546011453744683</v>
      </c>
      <c r="BF247">
        <f t="shared" ca="1" si="87"/>
        <v>1.7023181815674888</v>
      </c>
      <c r="BG247">
        <f t="shared" ca="1" si="88"/>
        <v>1.8005182401589983</v>
      </c>
      <c r="BI247" t="str">
        <f t="shared" si="89"/>
        <v>2024-34</v>
      </c>
      <c r="BJ247">
        <f t="shared" ca="1" si="90"/>
        <v>0.91694920258657231</v>
      </c>
      <c r="BK247">
        <f t="shared" ca="1" si="90"/>
        <v>1.00996460516803</v>
      </c>
      <c r="BL247">
        <f t="shared" ca="1" si="90"/>
        <v>1.1707916366638189</v>
      </c>
      <c r="BM247">
        <f t="shared" ca="1" si="90"/>
        <v>1.1592402651269462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80"/>
        <v>2024-35</v>
      </c>
      <c r="N248">
        <f t="shared" si="95"/>
        <v>304</v>
      </c>
      <c r="O248">
        <f t="shared" si="95"/>
        <v>11</v>
      </c>
      <c r="P248">
        <f t="shared" si="95"/>
        <v>190</v>
      </c>
      <c r="Q248">
        <f t="shared" si="95"/>
        <v>665</v>
      </c>
      <c r="R248">
        <f t="shared" si="95"/>
        <v>0</v>
      </c>
      <c r="U248" t="str">
        <f t="shared" si="81"/>
        <v>2024-35</v>
      </c>
      <c r="V248">
        <f t="shared" si="98"/>
        <v>99839</v>
      </c>
      <c r="W248">
        <f t="shared" si="98"/>
        <v>5326</v>
      </c>
      <c r="X248">
        <f t="shared" si="98"/>
        <v>71424</v>
      </c>
      <c r="Y248">
        <f t="shared" si="98"/>
        <v>133568</v>
      </c>
      <c r="Z248">
        <f t="shared" si="98"/>
        <v>26</v>
      </c>
      <c r="AC248">
        <f t="shared" si="92"/>
        <v>8.0025755657676142E-5</v>
      </c>
      <c r="AD248">
        <f t="shared" si="92"/>
        <v>1.202843083652269E-4</v>
      </c>
      <c r="AE248">
        <f t="shared" si="92"/>
        <v>7.6336000539976764E-5</v>
      </c>
      <c r="AF248">
        <f t="shared" si="92"/>
        <v>2.0675719833736122E-4</v>
      </c>
      <c r="AG248">
        <f t="shared" si="92"/>
        <v>0</v>
      </c>
      <c r="AI248" t="str">
        <f t="shared" si="82"/>
        <v>2024-35</v>
      </c>
      <c r="AJ248">
        <f t="shared" si="96"/>
        <v>8.0032160334554426E-5</v>
      </c>
      <c r="AK248">
        <f t="shared" si="96"/>
        <v>1.2029877856558777E-4</v>
      </c>
      <c r="AL248">
        <f t="shared" si="96"/>
        <v>7.6341828206848459E-5</v>
      </c>
      <c r="AM248">
        <f t="shared" si="96"/>
        <v>2.0679995645383036E-4</v>
      </c>
      <c r="AN248">
        <f t="shared" si="96"/>
        <v>0</v>
      </c>
      <c r="AP248" t="str">
        <f t="shared" si="83"/>
        <v>2024-35</v>
      </c>
      <c r="AQ248">
        <f t="shared" ca="1" si="84"/>
        <v>1.1337164218153227E-4</v>
      </c>
      <c r="AR248">
        <f t="shared" ca="1" si="84"/>
        <v>1.9504254039128162E-4</v>
      </c>
      <c r="AS248">
        <f t="shared" ca="1" si="84"/>
        <v>1.1483660758125963E-4</v>
      </c>
      <c r="AT248">
        <f t="shared" ca="1" si="84"/>
        <v>1.7306144066716673E-4</v>
      </c>
      <c r="AU248" t="e">
        <f t="shared" ca="1" si="84"/>
        <v>#DIV/0!</v>
      </c>
      <c r="AW248" t="str">
        <f t="shared" si="85"/>
        <v>2024-35</v>
      </c>
      <c r="AX248">
        <f t="shared" ca="1" si="97"/>
        <v>2.0477180626300499E-2</v>
      </c>
      <c r="AY248">
        <f t="shared" ca="1" si="97"/>
        <v>3.6319921755184746E-2</v>
      </c>
      <c r="AZ248">
        <f t="shared" ca="1" si="97"/>
        <v>1.9368005782125067E-2</v>
      </c>
      <c r="BA248">
        <f t="shared" ca="1" si="97"/>
        <v>3.4838743720300255E-2</v>
      </c>
      <c r="BB248" t="e">
        <f t="shared" ca="1" si="97"/>
        <v>#DIV/0!</v>
      </c>
      <c r="BD248">
        <f t="shared" ca="1" si="87"/>
        <v>1.7736778523375496</v>
      </c>
      <c r="BE248">
        <f t="shared" ca="1" si="87"/>
        <v>0.94583361526093934</v>
      </c>
      <c r="BF248">
        <f t="shared" ca="1" si="87"/>
        <v>1.7013447483856268</v>
      </c>
      <c r="BG248">
        <f t="shared" ca="1" si="88"/>
        <v>1.7987780524339421</v>
      </c>
      <c r="BI248" t="str">
        <f t="shared" si="89"/>
        <v>2024-35</v>
      </c>
      <c r="BJ248">
        <f t="shared" ca="1" si="90"/>
        <v>0.91679583409110987</v>
      </c>
      <c r="BK248">
        <f t="shared" ca="1" si="90"/>
        <v>1.0103635881657598</v>
      </c>
      <c r="BL248">
        <f t="shared" ca="1" si="90"/>
        <v>1.17012214523706</v>
      </c>
      <c r="BM248">
        <f t="shared" ca="1" si="90"/>
        <v>1.1581198678797699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80"/>
        <v>2024-36</v>
      </c>
      <c r="N249">
        <f t="shared" si="95"/>
        <v>214</v>
      </c>
      <c r="O249">
        <f t="shared" si="95"/>
        <v>7</v>
      </c>
      <c r="P249">
        <f t="shared" si="95"/>
        <v>126</v>
      </c>
      <c r="Q249">
        <f t="shared" si="95"/>
        <v>449</v>
      </c>
      <c r="R249">
        <f t="shared" si="95"/>
        <v>0</v>
      </c>
      <c r="U249" t="str">
        <f t="shared" si="81"/>
        <v>2024-36</v>
      </c>
      <c r="V249">
        <f t="shared" si="98"/>
        <v>100053</v>
      </c>
      <c r="W249">
        <f t="shared" si="98"/>
        <v>5333</v>
      </c>
      <c r="X249">
        <f t="shared" si="98"/>
        <v>71550</v>
      </c>
      <c r="Y249">
        <f t="shared" si="98"/>
        <v>134017</v>
      </c>
      <c r="Z249">
        <f t="shared" si="98"/>
        <v>26</v>
      </c>
      <c r="AC249">
        <f t="shared" si="92"/>
        <v>5.6338428626450679E-5</v>
      </c>
      <c r="AD249">
        <f t="shared" si="92"/>
        <v>7.6553768085827712E-5</v>
      </c>
      <c r="AE249">
        <f t="shared" si="92"/>
        <v>5.0626686049455038E-5</v>
      </c>
      <c r="AF249">
        <f t="shared" si="92"/>
        <v>1.3962884228098174E-4</v>
      </c>
      <c r="AG249">
        <f t="shared" si="92"/>
        <v>0</v>
      </c>
      <c r="AI249" t="str">
        <f t="shared" si="82"/>
        <v>2024-36</v>
      </c>
      <c r="AJ249">
        <f t="shared" si="96"/>
        <v>5.6341602838631371E-5</v>
      </c>
      <c r="AK249">
        <f t="shared" si="96"/>
        <v>7.6559629051257315E-5</v>
      </c>
      <c r="AL249">
        <f t="shared" si="96"/>
        <v>5.0629249251381253E-5</v>
      </c>
      <c r="AM249">
        <f t="shared" si="96"/>
        <v>1.3964834144411257E-4</v>
      </c>
      <c r="AN249">
        <f t="shared" si="96"/>
        <v>0</v>
      </c>
      <c r="AP249" t="str">
        <f t="shared" si="83"/>
        <v>2024-36</v>
      </c>
      <c r="AQ249">
        <f t="shared" ca="1" si="84"/>
        <v>8.0026252307655802E-5</v>
      </c>
      <c r="AR249">
        <f t="shared" ca="1" si="84"/>
        <v>1.2458975098563469E-4</v>
      </c>
      <c r="AS249">
        <f t="shared" ca="1" si="84"/>
        <v>7.6398225081208564E-5</v>
      </c>
      <c r="AT249">
        <f t="shared" ca="1" si="84"/>
        <v>1.1670531975735609E-4</v>
      </c>
      <c r="AU249" t="e">
        <f t="shared" ca="1" si="84"/>
        <v>#DIV/0!</v>
      </c>
      <c r="AW249" t="str">
        <f t="shared" si="85"/>
        <v>2024-36</v>
      </c>
      <c r="AX249">
        <f t="shared" ca="1" si="97"/>
        <v>2.0557206878608153E-2</v>
      </c>
      <c r="AY249">
        <f t="shared" ca="1" si="97"/>
        <v>3.6444511506170382E-2</v>
      </c>
      <c r="AZ249">
        <f t="shared" ca="1" si="97"/>
        <v>1.9444404007206276E-2</v>
      </c>
      <c r="BA249">
        <f t="shared" ca="1" si="97"/>
        <v>3.495544904005761E-2</v>
      </c>
      <c r="BB249" t="e">
        <f t="shared" ca="1" si="97"/>
        <v>#DIV/0!</v>
      </c>
      <c r="BD249">
        <f t="shared" ca="1" si="87"/>
        <v>1.7728338154778494</v>
      </c>
      <c r="BE249">
        <f t="shared" ca="1" si="87"/>
        <v>0.94586799276900502</v>
      </c>
      <c r="BF249">
        <f t="shared" ca="1" si="87"/>
        <v>1.7003987577919586</v>
      </c>
      <c r="BG249">
        <f t="shared" ca="1" si="88"/>
        <v>1.7977125463502404</v>
      </c>
      <c r="BI249" t="str">
        <f t="shared" si="89"/>
        <v>2024-36</v>
      </c>
      <c r="BJ249">
        <f t="shared" ca="1" si="90"/>
        <v>0.91635956012186981</v>
      </c>
      <c r="BK249">
        <f t="shared" ca="1" si="90"/>
        <v>1.0104003110965598</v>
      </c>
      <c r="BL249">
        <f t="shared" ca="1" si="90"/>
        <v>1.169471527809941</v>
      </c>
      <c r="BM249">
        <f t="shared" ca="1" si="90"/>
        <v>1.1574338556376191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80"/>
        <v>2024-37</v>
      </c>
      <c r="N250">
        <f t="shared" si="95"/>
        <v>182</v>
      </c>
      <c r="O250">
        <f t="shared" si="95"/>
        <v>10</v>
      </c>
      <c r="P250">
        <f t="shared" si="95"/>
        <v>138</v>
      </c>
      <c r="Q250">
        <f t="shared" si="95"/>
        <v>451</v>
      </c>
      <c r="R250">
        <f t="shared" si="95"/>
        <v>0</v>
      </c>
      <c r="U250" t="str">
        <f t="shared" si="81"/>
        <v>2024-37</v>
      </c>
      <c r="V250">
        <f t="shared" si="98"/>
        <v>100235</v>
      </c>
      <c r="W250">
        <f t="shared" si="98"/>
        <v>5343</v>
      </c>
      <c r="X250">
        <f t="shared" si="98"/>
        <v>71688</v>
      </c>
      <c r="Y250">
        <f t="shared" si="98"/>
        <v>134468</v>
      </c>
      <c r="Z250">
        <f t="shared" si="98"/>
        <v>26</v>
      </c>
      <c r="AC250">
        <f t="shared" si="92"/>
        <v>4.7916690252033895E-5</v>
      </c>
      <c r="AD250">
        <f t="shared" si="92"/>
        <v>1.0937089859130283E-4</v>
      </c>
      <c r="AE250">
        <f t="shared" si="92"/>
        <v>5.5451082501567096E-5</v>
      </c>
      <c r="AF250">
        <f t="shared" si="92"/>
        <v>1.4027038282617762E-4</v>
      </c>
      <c r="AG250">
        <f t="shared" si="92"/>
        <v>0</v>
      </c>
      <c r="AI250" t="str">
        <f t="shared" si="82"/>
        <v>2024-37</v>
      </c>
      <c r="AJ250">
        <f t="shared" si="96"/>
        <v>4.7918986380461987E-5</v>
      </c>
      <c r="AK250">
        <f t="shared" si="96"/>
        <v>1.0938286200221491E-4</v>
      </c>
      <c r="AL250">
        <f t="shared" si="96"/>
        <v>5.5454157508913872E-5</v>
      </c>
      <c r="AM250">
        <f t="shared" si="96"/>
        <v>1.4029006159685606E-4</v>
      </c>
      <c r="AN250">
        <f t="shared" si="96"/>
        <v>0</v>
      </c>
      <c r="AP250" t="str">
        <f t="shared" si="83"/>
        <v>2024-37</v>
      </c>
      <c r="AQ250">
        <f t="shared" ca="1" si="84"/>
        <v>6.8245542103372278E-5</v>
      </c>
      <c r="AR250">
        <f t="shared" ca="1" si="84"/>
        <v>1.786677424825684E-4</v>
      </c>
      <c r="AS250">
        <f t="shared" ca="1" si="84"/>
        <v>8.3942108936393492E-5</v>
      </c>
      <c r="AT250">
        <f t="shared" ca="1" si="84"/>
        <v>1.1708109504510173E-4</v>
      </c>
      <c r="AU250" t="e">
        <f t="shared" ca="1" si="84"/>
        <v>#DIV/0!</v>
      </c>
      <c r="AW250" t="str">
        <f t="shared" si="85"/>
        <v>2024-37</v>
      </c>
      <c r="AX250">
        <f t="shared" ca="1" si="97"/>
        <v>2.0625452420711524E-2</v>
      </c>
      <c r="AY250">
        <f t="shared" ca="1" si="97"/>
        <v>3.6623179248652951E-2</v>
      </c>
      <c r="AZ250">
        <f t="shared" ca="1" si="97"/>
        <v>1.952834611614267E-2</v>
      </c>
      <c r="BA250">
        <f t="shared" ca="1" si="97"/>
        <v>3.5072530135102711E-2</v>
      </c>
      <c r="BB250" t="e">
        <f t="shared" ca="1" si="97"/>
        <v>#DIV/0!</v>
      </c>
      <c r="BD250">
        <f t="shared" ca="1" si="87"/>
        <v>1.775630347476739</v>
      </c>
      <c r="BE250">
        <f t="shared" ca="1" si="87"/>
        <v>0.94680813384402818</v>
      </c>
      <c r="BF250">
        <f t="shared" ca="1" si="87"/>
        <v>1.7004490092970674</v>
      </c>
      <c r="BG250">
        <f t="shared" ca="1" si="88"/>
        <v>1.7959805672488971</v>
      </c>
      <c r="BI250" t="str">
        <f t="shared" si="89"/>
        <v>2024-37</v>
      </c>
      <c r="BJ250">
        <f t="shared" ca="1" si="90"/>
        <v>0.91780505874108387</v>
      </c>
      <c r="BK250">
        <f t="shared" ca="1" si="90"/>
        <v>1.0114045937680742</v>
      </c>
      <c r="BL250">
        <f t="shared" ca="1" si="90"/>
        <v>1.1695060889410787</v>
      </c>
      <c r="BM250">
        <f t="shared" ca="1" si="90"/>
        <v>1.1563187434061217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80"/>
        <v>2024-38</v>
      </c>
      <c r="N251">
        <f t="shared" si="95"/>
        <v>133</v>
      </c>
      <c r="O251">
        <f t="shared" si="95"/>
        <v>4</v>
      </c>
      <c r="P251">
        <f t="shared" si="95"/>
        <v>114</v>
      </c>
      <c r="Q251">
        <f t="shared" si="95"/>
        <v>321</v>
      </c>
      <c r="R251">
        <f t="shared" si="95"/>
        <v>0</v>
      </c>
      <c r="U251" t="str">
        <f t="shared" si="81"/>
        <v>2024-38</v>
      </c>
      <c r="V251">
        <f t="shared" si="98"/>
        <v>100368</v>
      </c>
      <c r="W251">
        <f t="shared" si="98"/>
        <v>5347</v>
      </c>
      <c r="X251">
        <f t="shared" si="98"/>
        <v>71802</v>
      </c>
      <c r="Y251">
        <f t="shared" si="98"/>
        <v>134789</v>
      </c>
      <c r="Z251">
        <f t="shared" si="98"/>
        <v>26</v>
      </c>
      <c r="AC251">
        <f t="shared" si="92"/>
        <v>3.5017720809767682E-5</v>
      </c>
      <c r="AD251">
        <f t="shared" si="92"/>
        <v>4.3753144757279432E-5</v>
      </c>
      <c r="AE251">
        <f t="shared" si="92"/>
        <v>4.5809956191215577E-5</v>
      </c>
      <c r="AF251">
        <f t="shared" si="92"/>
        <v>9.9851684476142598E-5</v>
      </c>
      <c r="AG251">
        <f t="shared" si="92"/>
        <v>0</v>
      </c>
      <c r="AI251" t="str">
        <f t="shared" si="82"/>
        <v>2024-38</v>
      </c>
      <c r="AJ251">
        <f t="shared" si="96"/>
        <v>3.5018947097098747E-5</v>
      </c>
      <c r="AK251">
        <f t="shared" si="96"/>
        <v>4.3755059185765145E-5</v>
      </c>
      <c r="AL251">
        <f t="shared" si="96"/>
        <v>4.5812054847441036E-5</v>
      </c>
      <c r="AM251">
        <f t="shared" si="96"/>
        <v>9.986165591371917E-5</v>
      </c>
      <c r="AN251">
        <f t="shared" si="96"/>
        <v>0</v>
      </c>
      <c r="AP251" t="str">
        <f t="shared" si="83"/>
        <v>2024-38</v>
      </c>
      <c r="AQ251">
        <f t="shared" ca="1" si="84"/>
        <v>5.0007268477308572E-5</v>
      </c>
      <c r="AR251">
        <f t="shared" ca="1" si="84"/>
        <v>7.173638925932202E-5</v>
      </c>
      <c r="AS251">
        <f t="shared" ca="1" si="84"/>
        <v>6.9564796582359333E-5</v>
      </c>
      <c r="AT251">
        <f t="shared" ca="1" si="84"/>
        <v>8.3226883433889566E-5</v>
      </c>
      <c r="AU251" t="e">
        <f t="shared" ca="1" si="84"/>
        <v>#DIV/0!</v>
      </c>
      <c r="AW251" t="str">
        <f t="shared" si="85"/>
        <v>2024-38</v>
      </c>
      <c r="AX251">
        <f t="shared" ca="1" si="97"/>
        <v>2.0675459689188831E-2</v>
      </c>
      <c r="AY251">
        <f t="shared" ca="1" si="97"/>
        <v>3.6694915637912273E-2</v>
      </c>
      <c r="AZ251">
        <f t="shared" ca="1" si="97"/>
        <v>1.9597910912725031E-2</v>
      </c>
      <c r="BA251">
        <f t="shared" ca="1" si="97"/>
        <v>3.5155757018536599E-2</v>
      </c>
      <c r="BB251" t="e">
        <f t="shared" ca="1" si="97"/>
        <v>#DIV/0!</v>
      </c>
      <c r="BD251">
        <f t="shared" ca="1" si="87"/>
        <v>1.7748053097508634</v>
      </c>
      <c r="BE251">
        <f t="shared" ca="1" si="87"/>
        <v>0.94788271735369201</v>
      </c>
      <c r="BF251">
        <f t="shared" ca="1" si="87"/>
        <v>1.7003615661769056</v>
      </c>
      <c r="BG251">
        <f t="shared" ca="1" si="88"/>
        <v>1.7938522720658849</v>
      </c>
      <c r="BI251" t="str">
        <f t="shared" si="89"/>
        <v>2024-38</v>
      </c>
      <c r="BJ251">
        <f t="shared" ca="1" si="90"/>
        <v>0.91737860522865267</v>
      </c>
      <c r="BK251">
        <f t="shared" ca="1" si="90"/>
        <v>1.0125524912767794</v>
      </c>
      <c r="BL251">
        <f t="shared" ca="1" si="90"/>
        <v>1.169445948789327</v>
      </c>
      <c r="BM251">
        <f t="shared" ca="1" si="90"/>
        <v>1.1549484682169042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80"/>
        <v>2024-39</v>
      </c>
      <c r="N252">
        <f t="shared" si="95"/>
        <v>148</v>
      </c>
      <c r="O252">
        <f t="shared" si="95"/>
        <v>7</v>
      </c>
      <c r="P252">
        <f t="shared" si="95"/>
        <v>76</v>
      </c>
      <c r="Q252">
        <f t="shared" si="95"/>
        <v>295</v>
      </c>
      <c r="R252">
        <f t="shared" si="95"/>
        <v>0</v>
      </c>
      <c r="U252" t="str">
        <f t="shared" si="81"/>
        <v>2024-39</v>
      </c>
      <c r="V252">
        <f t="shared" si="98"/>
        <v>100516</v>
      </c>
      <c r="W252">
        <f t="shared" si="98"/>
        <v>5354</v>
      </c>
      <c r="X252">
        <f t="shared" si="98"/>
        <v>71878</v>
      </c>
      <c r="Y252">
        <f t="shared" si="98"/>
        <v>135084</v>
      </c>
      <c r="Z252">
        <f t="shared" si="98"/>
        <v>26</v>
      </c>
      <c r="AC252">
        <f t="shared" si="92"/>
        <v>3.8968452404774792E-5</v>
      </c>
      <c r="AD252">
        <f t="shared" si="92"/>
        <v>7.6571353562755688E-5</v>
      </c>
      <c r="AE252">
        <f t="shared" si="92"/>
        <v>3.0541369892960538E-5</v>
      </c>
      <c r="AF252">
        <f t="shared" si="92"/>
        <v>9.1773172803906862E-5</v>
      </c>
      <c r="AG252">
        <f t="shared" si="92"/>
        <v>0</v>
      </c>
      <c r="AI252" t="str">
        <f t="shared" si="82"/>
        <v>2024-39</v>
      </c>
      <c r="AJ252">
        <f t="shared" si="96"/>
        <v>3.8969971009233271E-5</v>
      </c>
      <c r="AK252">
        <f t="shared" si="96"/>
        <v>7.6577217221346198E-5</v>
      </c>
      <c r="AL252">
        <f t="shared" si="96"/>
        <v>3.0542302699190468E-5</v>
      </c>
      <c r="AM252">
        <f t="shared" si="96"/>
        <v>9.1781595956600537E-5</v>
      </c>
      <c r="AN252">
        <f t="shared" si="96"/>
        <v>0</v>
      </c>
      <c r="AP252" t="str">
        <f t="shared" si="83"/>
        <v>2024-39</v>
      </c>
      <c r="AQ252">
        <f t="shared" ca="1" si="84"/>
        <v>5.5798627339939311E-5</v>
      </c>
      <c r="AR252">
        <f t="shared" ca="1" si="84"/>
        <v>1.2601585435316945E-4</v>
      </c>
      <c r="AS252">
        <f t="shared" ca="1" si="84"/>
        <v>4.6523835090385353E-5</v>
      </c>
      <c r="AT252">
        <f t="shared" ca="1" si="84"/>
        <v>7.6388058675253242E-5</v>
      </c>
      <c r="AU252" t="e">
        <f t="shared" ca="1" si="84"/>
        <v>#DIV/0!</v>
      </c>
      <c r="AW252" t="str">
        <f t="shared" si="85"/>
        <v>2024-39</v>
      </c>
      <c r="AX252">
        <f t="shared" ca="1" si="97"/>
        <v>2.0731258316528771E-2</v>
      </c>
      <c r="AY252">
        <f t="shared" ca="1" si="97"/>
        <v>3.6820931492265445E-2</v>
      </c>
      <c r="AZ252">
        <f t="shared" ca="1" si="97"/>
        <v>1.9644434747815416E-2</v>
      </c>
      <c r="BA252">
        <f t="shared" ca="1" si="97"/>
        <v>3.5232145077211854E-2</v>
      </c>
      <c r="BB252" t="e">
        <f t="shared" ca="1" si="97"/>
        <v>#DIV/0!</v>
      </c>
      <c r="BD252">
        <f t="shared" ca="1" si="87"/>
        <v>1.7761069265587501</v>
      </c>
      <c r="BE252">
        <f t="shared" ca="1" si="87"/>
        <v>0.94757561011881053</v>
      </c>
      <c r="BF252">
        <f t="shared" ca="1" si="87"/>
        <v>1.6994696867542145</v>
      </c>
      <c r="BG252">
        <f t="shared" ca="1" si="88"/>
        <v>1.7934924333279627</v>
      </c>
      <c r="BI252" t="str">
        <f t="shared" si="89"/>
        <v>2024-39</v>
      </c>
      <c r="BJ252">
        <f t="shared" ca="1" si="90"/>
        <v>0.91805139756548038</v>
      </c>
      <c r="BK252">
        <f t="shared" ca="1" si="90"/>
        <v>1.0122244314967292</v>
      </c>
      <c r="BL252">
        <f t="shared" ca="1" si="90"/>
        <v>1.1688325470291239</v>
      </c>
      <c r="BM252">
        <f t="shared" ca="1" si="90"/>
        <v>1.1547167907228095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80"/>
        <v>2024-40</v>
      </c>
      <c r="N253">
        <f t="shared" si="95"/>
        <v>62</v>
      </c>
      <c r="O253">
        <f t="shared" si="95"/>
        <v>3</v>
      </c>
      <c r="P253">
        <f t="shared" si="95"/>
        <v>42</v>
      </c>
      <c r="Q253">
        <f t="shared" si="95"/>
        <v>120</v>
      </c>
      <c r="R253">
        <f t="shared" si="95"/>
        <v>0</v>
      </c>
      <c r="U253" t="str">
        <f t="shared" si="81"/>
        <v>2024-40</v>
      </c>
      <c r="V253">
        <f t="shared" si="98"/>
        <v>100578</v>
      </c>
      <c r="W253">
        <f t="shared" si="98"/>
        <v>5357</v>
      </c>
      <c r="X253">
        <f t="shared" si="98"/>
        <v>71920</v>
      </c>
      <c r="Y253">
        <f t="shared" si="98"/>
        <v>135204</v>
      </c>
      <c r="Z253">
        <f t="shared" si="98"/>
        <v>26</v>
      </c>
      <c r="AC253">
        <f t="shared" si="92"/>
        <v>1.632525812339578E-5</v>
      </c>
      <c r="AD253">
        <f t="shared" si="92"/>
        <v>3.2818807364540372E-5</v>
      </c>
      <c r="AE253">
        <f t="shared" si="92"/>
        <v>1.6878640963979372E-5</v>
      </c>
      <c r="AF253">
        <f t="shared" si="92"/>
        <v>3.7334886464610259E-5</v>
      </c>
      <c r="AG253">
        <f t="shared" si="92"/>
        <v>0</v>
      </c>
      <c r="AI253" t="str">
        <f t="shared" si="82"/>
        <v>2024-40</v>
      </c>
      <c r="AJ253">
        <f t="shared" si="96"/>
        <v>1.6325524642174241E-5</v>
      </c>
      <c r="AK253">
        <f t="shared" si="96"/>
        <v>3.2819884476889792E-5</v>
      </c>
      <c r="AL253">
        <f t="shared" si="96"/>
        <v>1.6878925857769483E-5</v>
      </c>
      <c r="AM253">
        <f t="shared" si="96"/>
        <v>3.7336280414801354E-5</v>
      </c>
      <c r="AN253">
        <f t="shared" si="96"/>
        <v>0</v>
      </c>
      <c r="AP253" t="str">
        <f t="shared" si="83"/>
        <v>2024-40</v>
      </c>
      <c r="AQ253">
        <f t="shared" ca="1" si="84"/>
        <v>2.3438184209962745E-5</v>
      </c>
      <c r="AR253">
        <f t="shared" ca="1" si="84"/>
        <v>5.4209702783517744E-5</v>
      </c>
      <c r="AS253">
        <f t="shared" ca="1" si="84"/>
        <v>2.5791851472812035E-5</v>
      </c>
      <c r="AT253">
        <f t="shared" ca="1" si="84"/>
        <v>3.1031724896212705E-5</v>
      </c>
      <c r="AU253" t="e">
        <f t="shared" ca="1" si="84"/>
        <v>#DIV/0!</v>
      </c>
      <c r="AW253" t="str">
        <f t="shared" si="85"/>
        <v>2024-40</v>
      </c>
      <c r="AX253">
        <f t="shared" ca="1" si="97"/>
        <v>2.0754696500738735E-2</v>
      </c>
      <c r="AY253">
        <f t="shared" ca="1" si="97"/>
        <v>3.6875141195048963E-2</v>
      </c>
      <c r="AZ253">
        <f t="shared" ca="1" si="97"/>
        <v>1.9670226599288229E-2</v>
      </c>
      <c r="BA253">
        <f t="shared" ca="1" si="97"/>
        <v>3.5263176802108068E-2</v>
      </c>
      <c r="BB253" t="e">
        <f t="shared" ca="1" si="97"/>
        <v>#DIV/0!</v>
      </c>
      <c r="BD253">
        <f t="shared" ca="1" si="87"/>
        <v>1.7767131017182758</v>
      </c>
      <c r="BE253">
        <f t="shared" ca="1" si="87"/>
        <v>0.94774821682350763</v>
      </c>
      <c r="BF253">
        <f t="shared" ca="1" si="87"/>
        <v>1.6990456497811435</v>
      </c>
      <c r="BG253">
        <f t="shared" ca="1" si="88"/>
        <v>1.7927183819724819</v>
      </c>
      <c r="BI253" t="str">
        <f t="shared" si="89"/>
        <v>2024-40</v>
      </c>
      <c r="BJ253">
        <f t="shared" ca="1" si="90"/>
        <v>0.91836472326904606</v>
      </c>
      <c r="BK253">
        <f t="shared" ca="1" si="90"/>
        <v>1.0124088143804473</v>
      </c>
      <c r="BL253">
        <f t="shared" ca="1" si="90"/>
        <v>1.1685409100442854</v>
      </c>
      <c r="BM253">
        <f t="shared" ca="1" si="90"/>
        <v>1.154218427818988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80"/>
        <v>2024-41</v>
      </c>
      <c r="N254">
        <f t="shared" si="95"/>
        <v>12</v>
      </c>
      <c r="O254">
        <f t="shared" si="95"/>
        <v>1</v>
      </c>
      <c r="P254">
        <f t="shared" si="95"/>
        <v>7</v>
      </c>
      <c r="Q254">
        <f t="shared" si="95"/>
        <v>19</v>
      </c>
      <c r="R254">
        <f t="shared" si="95"/>
        <v>0</v>
      </c>
      <c r="U254" t="str">
        <f t="shared" si="81"/>
        <v>2024-41</v>
      </c>
      <c r="V254">
        <f t="shared" si="98"/>
        <v>100590</v>
      </c>
      <c r="W254">
        <f t="shared" si="98"/>
        <v>5358</v>
      </c>
      <c r="X254">
        <f t="shared" si="98"/>
        <v>71927</v>
      </c>
      <c r="Y254">
        <f t="shared" si="98"/>
        <v>135223</v>
      </c>
      <c r="Z254">
        <f t="shared" si="98"/>
        <v>26</v>
      </c>
      <c r="AC254">
        <f t="shared" si="92"/>
        <v>3.1597789629289465E-6</v>
      </c>
      <c r="AD254">
        <f t="shared" si="92"/>
        <v>1.0939961491335551E-5</v>
      </c>
      <c r="AE254">
        <f t="shared" si="92"/>
        <v>2.8131543095514627E-6</v>
      </c>
      <c r="AF254">
        <f t="shared" si="92"/>
        <v>5.9115777316467292E-6</v>
      </c>
      <c r="AG254">
        <f t="shared" si="92"/>
        <v>0</v>
      </c>
      <c r="AI254" t="str">
        <f t="shared" si="82"/>
        <v>2024-41</v>
      </c>
      <c r="AJ254">
        <f t="shared" si="96"/>
        <v>3.1597889471701876E-6</v>
      </c>
      <c r="AK254">
        <f t="shared" si="96"/>
        <v>1.094008117542008E-5</v>
      </c>
      <c r="AL254">
        <f t="shared" si="96"/>
        <v>2.8131622234940628E-6</v>
      </c>
      <c r="AM254">
        <f t="shared" si="96"/>
        <v>5.911612678680313E-6</v>
      </c>
      <c r="AN254">
        <f t="shared" si="96"/>
        <v>0</v>
      </c>
      <c r="AP254" t="str">
        <f t="shared" si="83"/>
        <v>2024-41</v>
      </c>
      <c r="AQ254">
        <f t="shared" ca="1" si="84"/>
        <v>4.5486055389000779E-6</v>
      </c>
      <c r="AR254">
        <f t="shared" ca="1" si="84"/>
        <v>1.8137394229716732E-5</v>
      </c>
      <c r="AS254">
        <f t="shared" ca="1" si="84"/>
        <v>4.3121759549682228E-6</v>
      </c>
      <c r="AT254">
        <f t="shared" ca="1" si="84"/>
        <v>4.9066585597500325E-6</v>
      </c>
      <c r="AU254" t="e">
        <f t="shared" ca="1" si="84"/>
        <v>#DIV/0!</v>
      </c>
      <c r="AW254" t="str">
        <f t="shared" si="85"/>
        <v>2024-41</v>
      </c>
      <c r="AX254">
        <f t="shared" ca="1" si="97"/>
        <v>2.0759245106277635E-2</v>
      </c>
      <c r="AY254">
        <f t="shared" ca="1" si="97"/>
        <v>3.6893278589278683E-2</v>
      </c>
      <c r="AZ254">
        <f t="shared" ca="1" si="97"/>
        <v>1.9674538775243198E-2</v>
      </c>
      <c r="BA254">
        <f t="shared" ca="1" si="97"/>
        <v>3.5268083460667815E-2</v>
      </c>
      <c r="BB254" t="e">
        <f t="shared" ca="1" si="97"/>
        <v>#DIV/0!</v>
      </c>
      <c r="BD254">
        <f t="shared" ca="1" si="87"/>
        <v>1.7771975040711903</v>
      </c>
      <c r="BE254">
        <f t="shared" ca="1" si="87"/>
        <v>0.94774827670846185</v>
      </c>
      <c r="BF254">
        <f t="shared" ca="1" si="87"/>
        <v>1.6989097281770944</v>
      </c>
      <c r="BG254">
        <f t="shared" ca="1" si="88"/>
        <v>1.7925748533961181</v>
      </c>
      <c r="BI254" t="str">
        <f t="shared" si="89"/>
        <v>2024-41</v>
      </c>
      <c r="BJ254">
        <f t="shared" ca="1" si="90"/>
        <v>0.91861510586168582</v>
      </c>
      <c r="BK254">
        <f t="shared" ca="1" si="90"/>
        <v>1.0124088783510825</v>
      </c>
      <c r="BL254">
        <f t="shared" ca="1" si="90"/>
        <v>1.168447428179975</v>
      </c>
      <c r="BM254">
        <f t="shared" ca="1" si="90"/>
        <v>1.1541260188107334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FD74D-62E5-4CBF-962F-F3899EF24E30}">
  <dimension ref="A1:BO255"/>
  <sheetViews>
    <sheetView zoomScaleNormal="100" workbookViewId="0">
      <selection activeCell="D4" sqref="D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" bestFit="1" customWidth="1"/>
    <col min="4" max="5" width="10" bestFit="1" customWidth="1"/>
    <col min="6" max="6" width="6" bestFit="1" customWidth="1"/>
    <col min="7" max="7" width="12.140625" bestFit="1" customWidth="1"/>
    <col min="8" max="8" width="5" bestFit="1" customWidth="1"/>
    <col min="9" max="9" width="6" bestFit="1" customWidth="1"/>
    <col min="10" max="10" width="7" bestFit="1" customWidth="1"/>
    <col min="11" max="11" width="3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10</v>
      </c>
      <c r="C1" s="4"/>
      <c r="E1" t="s">
        <v>290</v>
      </c>
      <c r="M1" t="s">
        <v>180</v>
      </c>
      <c r="N1" s="10">
        <f ca="1">BJ161</f>
        <v>0.91372098778170818</v>
      </c>
      <c r="O1" s="10">
        <f ca="1">BK161</f>
        <v>0.98046974892172323</v>
      </c>
      <c r="U1" t="s">
        <v>338</v>
      </c>
      <c r="Y1" t="s">
        <v>340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-2.9586522004149554E-3</v>
      </c>
      <c r="AR1">
        <f ca="1">(LN(AVERAGE(OFFSET(AK1, $B$4-1,0):OFFSET(AK1,$B$4+$C$4-1,0))) - LN(AVERAGE(OFFSET(AK1, $B$3-1,0):OFFSET(AK1,$B$3+$C$3-1,0))))/(($B$4+$C$4/2)-($B$3+$C$3/2))</f>
        <v>-5.3195453632971937E-3</v>
      </c>
      <c r="AS1">
        <f ca="1">(LN(AVERAGE(OFFSET(AL1, $B$4-1,0):OFFSET(AL1,$B$4+$C$4-1,0))) - LN(AVERAGE(OFFSET(AL1, $B$3-1,0):OFFSET(AL1,$B$3+$C$3-1,0))))/(($B$4+$C$4/2)-($B$3+$C$3/2))</f>
        <v>-2.7417516571482349E-3</v>
      </c>
      <c r="AT1">
        <f ca="1">(LN(AVERAGE(OFFSET(AM1, $B$4-1,0):OFFSET(AM1,$B$4+$C$4-1,0))) - LN(AVERAGE(OFFSET(AM1, $B$3-1,0):OFFSET(AM1,$B$3+$C$3-1,0))))/(($B$4+$C$4/2)-($B$3+$C$3/2))</f>
        <v>7.4544032996959331E-4</v>
      </c>
      <c r="AU1" t="e">
        <f ca="1">(LN(AVERAGE(OFFSET(AO1, $B$4-1,0):OFFSET(AO1,$B$4+$C$4-1,0))) - LN(AVERAGE(OFFSET(AO1, $B$3-1,0):OFFSET(AO1,$B$3+$C$3-1,0))))/(($B$4+$C$4/2)-($B$3+$C$3/2))</f>
        <v>#DIV/0!</v>
      </c>
      <c r="AW1" t="s">
        <v>346</v>
      </c>
    </row>
    <row r="2" spans="1:67" x14ac:dyDescent="0.25">
      <c r="A2" t="s">
        <v>303</v>
      </c>
      <c r="B2" s="4">
        <v>117</v>
      </c>
      <c r="C2" s="4"/>
      <c r="E2" t="s">
        <v>342</v>
      </c>
      <c r="J2" s="6"/>
      <c r="K2" s="6"/>
      <c r="L2" s="6"/>
      <c r="N2" t="s">
        <v>269</v>
      </c>
      <c r="O2" s="2" t="s">
        <v>9</v>
      </c>
      <c r="Q2" s="6"/>
      <c r="R2" s="6"/>
      <c r="S2" s="6"/>
      <c r="T2" s="6"/>
      <c r="U2" s="6" t="s">
        <v>339</v>
      </c>
      <c r="V2" s="6"/>
      <c r="W2" s="6"/>
      <c r="X2" s="6"/>
      <c r="Y2" s="6" t="s">
        <v>341</v>
      </c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1.1860550969799423E-4</v>
      </c>
      <c r="AR2">
        <f ca="1">AVERAGE(OFFSET(AK1,$B$4-1,0):OFFSET(AK1,$B$4+$C$4-1,0))</f>
        <v>1.7648360652171188E-4</v>
      </c>
      <c r="AS2">
        <f ca="1">AVERAGE(OFFSET(AL1,$B$4-1,0):OFFSET(AL1,$B$4+$C$4-1,0))</f>
        <v>1.1097983276645399E-4</v>
      </c>
      <c r="AT2">
        <f ca="1">AVERAGE(OFFSET(AM1,$B$4-1,0):OFFSET(AM1,$B$4+$C$4-1,0))</f>
        <v>2.7807673114006579E-4</v>
      </c>
      <c r="AU2">
        <f ca="1">AVERAGE(OFFSET(AN1,$B$4-1,0):OFFSET(AN1,$B$4+$C$4-1,0))</f>
        <v>2.0903022896153194E-4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M3" t="s">
        <v>336</v>
      </c>
      <c r="AP3" t="s">
        <v>276</v>
      </c>
      <c r="AQ3">
        <f ca="1">AVERAGE(OFFSET(AJ1, $B$3-1,0):OFFSET(AJ1,$B$3+$C$3-1,0))</f>
        <v>1.3833148306568882E-4</v>
      </c>
      <c r="AR3">
        <f ca="1">AVERAGE(OFFSET(AK1, $B$3-1,0):OFFSET(AK1,$B$3+$C$3-1,0))</f>
        <v>2.3272193993113409E-4</v>
      </c>
      <c r="AS3">
        <f ca="1">AVERAGE(OFFSET(AL1, $B$3-1,0):OFFSET(AL1,$B$3+$C$3-1,0))</f>
        <v>1.2798583377836195E-4</v>
      </c>
      <c r="AT3">
        <f ca="1">AVERAGE(OFFSET(AM1, $B$3-1,0):OFFSET(AM1,$B$3+$C$3-1,0))</f>
        <v>2.6750391179004081E-4</v>
      </c>
      <c r="AU3">
        <f ca="1">AVERAGE(OFFSET(AN1, $B$3-1,0):OFFSET(AN1,$B$3+$C$3-1,0))</f>
        <v>6.0889297020470443E-4</v>
      </c>
      <c r="BO3" t="s">
        <v>331</v>
      </c>
    </row>
    <row r="4" spans="1:67" x14ac:dyDescent="0.25">
      <c r="A4" t="s">
        <v>2</v>
      </c>
      <c r="B4" s="2">
        <f>B3+52</f>
        <v>185</v>
      </c>
      <c r="C4" s="4">
        <v>12</v>
      </c>
      <c r="E4" t="s">
        <v>344</v>
      </c>
      <c r="M4" t="s">
        <v>337</v>
      </c>
      <c r="U4" t="s">
        <v>343</v>
      </c>
      <c r="AO4" t="s">
        <v>279</v>
      </c>
      <c r="AP4" t="s">
        <v>277</v>
      </c>
      <c r="AQ4">
        <f ca="1">AVERAGE(OFFSET(AQ1,$B$4-1,0):OFFSET(AQ1,$B$4+$C$4-1,0))</f>
        <v>1.4763072667645181E-4</v>
      </c>
      <c r="AR4">
        <f ca="1">AVERAGE(OFFSET(AR1,$B$4-1,0):OFFSET(AR1,$B$4+$C$4-1,0))</f>
        <v>2.6201011153237494E-4</v>
      </c>
      <c r="AS4">
        <f ca="1">AVERAGE(OFFSET(AS1,$B$4-1,0):OFFSET(AS1,$B$4+$C$4-1,0))</f>
        <v>1.3591218422222669E-4</v>
      </c>
      <c r="AT4">
        <f ca="1">AVERAGE(OFFSET(AT1,$B$4-1,0):OFFSET(AT1,$B$4+$C$4-1,0))</f>
        <v>2.6314295766787117E-4</v>
      </c>
      <c r="AU4" t="e">
        <f ca="1">AVERAGE(OFFSET(AU1,$B$4-1,0):OFFSET(AU1,$B$4+$C$4-1,0))</f>
        <v>#DIV/0!</v>
      </c>
      <c r="AW4" t="s">
        <v>345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1.4769015155890797E-4</v>
      </c>
      <c r="AR5">
        <f ca="1">AVERAGE(OFFSET(AR1, $B$3-1,0):OFFSET(AR1,$B$3+$C$3-1,0))</f>
        <v>2.6124104290960382E-4</v>
      </c>
      <c r="AS5">
        <f ca="1">AVERAGE(OFFSET(AS1, $B$3-1,0):OFFSET(AS1,$B$3+$C$3-1,0))</f>
        <v>1.3595936882384636E-4</v>
      </c>
      <c r="AT5">
        <f ca="1">AVERAGE(OFFSET(AT1, $B$3-1,0):OFFSET(AT1,$B$3+$C$3-1,0))</f>
        <v>2.6313121677851902E-4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11">
        <v>263</v>
      </c>
      <c r="AP7" t="s">
        <v>281</v>
      </c>
      <c r="BO7" t="s">
        <v>327</v>
      </c>
    </row>
    <row r="8" spans="1:67" x14ac:dyDescent="0.25">
      <c r="A8" s="7" t="s">
        <v>264</v>
      </c>
      <c r="B8" t="s" vm="10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9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335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335</v>
      </c>
    </row>
    <row r="14" spans="1:67" x14ac:dyDescent="0.25">
      <c r="A14" s="1" t="s">
        <v>183</v>
      </c>
      <c r="B14" s="11">
        <v>10082779</v>
      </c>
      <c r="C14" s="11">
        <v>0</v>
      </c>
      <c r="D14" s="11">
        <v>0</v>
      </c>
      <c r="E14" s="11">
        <v>0</v>
      </c>
      <c r="F14" s="11">
        <v>0</v>
      </c>
      <c r="G14" s="11">
        <v>2267</v>
      </c>
      <c r="H14" s="11">
        <v>0</v>
      </c>
      <c r="I14" s="11">
        <v>0</v>
      </c>
      <c r="J14" s="11">
        <v>0</v>
      </c>
      <c r="K14" s="11">
        <v>0</v>
      </c>
      <c r="M14" s="13" t="str">
        <f>$A14</f>
        <v>2020-10</v>
      </c>
      <c r="N14">
        <f>G14</f>
        <v>2267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2267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G77" si="2">G14/B14</f>
        <v>2.2483880684085212E-4</v>
      </c>
      <c r="AD14" t="e">
        <f t="shared" si="2"/>
        <v>#DIV/0!</v>
      </c>
      <c r="AE14" t="e">
        <f t="shared" si="2"/>
        <v>#DIV/0!</v>
      </c>
      <c r="AF14" t="e">
        <f t="shared" si="2"/>
        <v>#DIV/0!</v>
      </c>
      <c r="AG14" t="e">
        <f t="shared" si="2"/>
        <v>#DIV/0!</v>
      </c>
      <c r="AI14" t="str">
        <f>$A14</f>
        <v>2020-10</v>
      </c>
      <c r="AJ14">
        <f t="shared" ref="AJ14:AN45" si="3">-LN((1-1.5*AC14)/(1-0.5*AC14))</f>
        <v>2.2488937164646434E-4</v>
      </c>
      <c r="AK14" t="e">
        <f t="shared" si="3"/>
        <v>#DIV/0!</v>
      </c>
      <c r="AL14" t="e">
        <f t="shared" si="3"/>
        <v>#DIV/0!</v>
      </c>
      <c r="AM14" t="e">
        <f t="shared" si="3"/>
        <v>#DIV/0!</v>
      </c>
      <c r="AN14" t="e">
        <f t="shared" si="3"/>
        <v>#DIV/0!</v>
      </c>
      <c r="AP14" t="str">
        <f>$A14</f>
        <v>2020-10</v>
      </c>
      <c r="AQ14">
        <f ca="1">AJ14*EXP(-AQ$1*(ROW()-$B$2))</f>
        <v>1.6581412350755593E-4</v>
      </c>
      <c r="AR14" t="e">
        <f t="shared" ref="AR14:AU77" ca="1" si="4">AK14*EXP(-AR$1*(ROW()-$B$2))</f>
        <v>#DIV/0!</v>
      </c>
      <c r="AS14" t="e">
        <f t="shared" ca="1" si="4"/>
        <v>#DIV/0!</v>
      </c>
      <c r="AT14" t="e">
        <f t="shared" ca="1" si="4"/>
        <v>#DIV/0!</v>
      </c>
      <c r="AU14" t="e">
        <f t="shared" ca="1" si="4"/>
        <v>#DIV/0!</v>
      </c>
      <c r="AW14" t="str">
        <f>$A14</f>
        <v>2020-10</v>
      </c>
      <c r="AX14">
        <f>IF(ROW()&gt;=$B$2, AQ14+AX13,0)</f>
        <v>0</v>
      </c>
      <c r="AY14">
        <f t="shared" ref="AY14:BB29" si="5">IF(ROW()&gt;=$B$2, AR14+AY13,0)</f>
        <v>0</v>
      </c>
      <c r="AZ14">
        <f t="shared" si="5"/>
        <v>0</v>
      </c>
      <c r="BA14">
        <f t="shared" si="5"/>
        <v>0</v>
      </c>
      <c r="BB14">
        <f t="shared" si="5"/>
        <v>0</v>
      </c>
      <c r="BD14" t="e">
        <f>AY14/$AX14</f>
        <v>#DIV/0!</v>
      </c>
      <c r="BE14" t="e">
        <f t="shared" ref="BE14:BF77" si="6">AZ14/$AX14</f>
        <v>#DIV/0!</v>
      </c>
      <c r="BF14" t="e">
        <f t="shared" si="6"/>
        <v>#DIV/0!</v>
      </c>
      <c r="BG14" t="e">
        <f>BA14/$AZ14</f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7">BE14/(OFFSET(BE$1,$B$1+$B$2-2,0))</f>
        <v>#DIV/0!</v>
      </c>
      <c r="BL14" t="e">
        <f t="shared" ca="1" si="7"/>
        <v>#DIV/0!</v>
      </c>
      <c r="BM14" t="e">
        <f t="shared" ca="1" si="7"/>
        <v>#DIV/0!</v>
      </c>
    </row>
    <row r="15" spans="1:67" x14ac:dyDescent="0.25">
      <c r="A15" s="1" t="s">
        <v>184</v>
      </c>
      <c r="B15" s="11">
        <v>10080512</v>
      </c>
      <c r="C15" s="11">
        <v>0</v>
      </c>
      <c r="D15" s="11">
        <v>0</v>
      </c>
      <c r="E15" s="11">
        <v>0</v>
      </c>
      <c r="F15" s="11">
        <v>0</v>
      </c>
      <c r="G15" s="11">
        <v>2280</v>
      </c>
      <c r="H15" s="11">
        <v>0</v>
      </c>
      <c r="I15" s="11">
        <v>0</v>
      </c>
      <c r="J15" s="11">
        <v>0</v>
      </c>
      <c r="K15" s="11">
        <v>0</v>
      </c>
      <c r="M15" s="13" t="str">
        <f t="shared" ref="M15:M78" si="8">$A15</f>
        <v>2020-11</v>
      </c>
      <c r="N15">
        <f t="shared" ref="N15:R77" si="9">G15</f>
        <v>2280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0">$A15</f>
        <v>2020-11</v>
      </c>
      <c r="V15">
        <f>N15+V14</f>
        <v>4547</v>
      </c>
      <c r="W15">
        <f t="shared" ref="W15:Z30" si="11">O15+W14</f>
        <v>0</v>
      </c>
      <c r="X15">
        <f t="shared" si="11"/>
        <v>0</v>
      </c>
      <c r="Y15">
        <f t="shared" si="11"/>
        <v>0</v>
      </c>
      <c r="Z15">
        <f t="shared" si="11"/>
        <v>0</v>
      </c>
      <c r="AC15">
        <f t="shared" si="2"/>
        <v>2.2617898773395637E-4</v>
      </c>
      <c r="AD15" t="e">
        <f t="shared" si="2"/>
        <v>#DIV/0!</v>
      </c>
      <c r="AE15" t="e">
        <f t="shared" si="2"/>
        <v>#DIV/0!</v>
      </c>
      <c r="AF15" t="e">
        <f t="shared" si="2"/>
        <v>#DIV/0!</v>
      </c>
      <c r="AG15" t="e">
        <f t="shared" si="2"/>
        <v>#DIV/0!</v>
      </c>
      <c r="AI15" t="str">
        <f t="shared" ref="AI15:AI78" si="12">$A15</f>
        <v>2020-11</v>
      </c>
      <c r="AJ15">
        <f t="shared" si="3"/>
        <v>2.2623015720654588E-4</v>
      </c>
      <c r="AK15" t="e">
        <f t="shared" si="3"/>
        <v>#DIV/0!</v>
      </c>
      <c r="AL15" t="e">
        <f t="shared" si="3"/>
        <v>#DIV/0!</v>
      </c>
      <c r="AM15" t="e">
        <f t="shared" si="3"/>
        <v>#DIV/0!</v>
      </c>
      <c r="AN15" t="e">
        <f t="shared" si="3"/>
        <v>#DIV/0!</v>
      </c>
      <c r="AP15" t="str">
        <f t="shared" ref="AP15:AP78" si="13">$A15</f>
        <v>2020-11</v>
      </c>
      <c r="AQ15">
        <f t="shared" ref="AQ15:AT78" ca="1" si="14">AJ15*EXP(-AQ$1*(ROW()-$B$2))</f>
        <v>1.6729694568938381E-4</v>
      </c>
      <c r="AR15" t="e">
        <f t="shared" ca="1" si="4"/>
        <v>#DIV/0!</v>
      </c>
      <c r="AS15" t="e">
        <f t="shared" ca="1" si="4"/>
        <v>#DIV/0!</v>
      </c>
      <c r="AT15" t="e">
        <f t="shared" ca="1" si="4"/>
        <v>#DIV/0!</v>
      </c>
      <c r="AU15" t="e">
        <f t="shared" ca="1" si="4"/>
        <v>#DIV/0!</v>
      </c>
      <c r="AW15" t="str">
        <f t="shared" ref="AW15:AW78" si="15">$A15</f>
        <v>2020-11</v>
      </c>
      <c r="AX15">
        <f t="shared" ref="AX15:BB30" si="16">IF(ROW()&gt;=$B$2, AQ15+AX14,0)</f>
        <v>0</v>
      </c>
      <c r="AY15">
        <f t="shared" si="5"/>
        <v>0</v>
      </c>
      <c r="AZ15">
        <f t="shared" si="5"/>
        <v>0</v>
      </c>
      <c r="BA15">
        <f t="shared" si="5"/>
        <v>0</v>
      </c>
      <c r="BB15">
        <f t="shared" si="5"/>
        <v>0</v>
      </c>
      <c r="BD15" t="e">
        <f t="shared" ref="BD15:BF78" si="17">AY15/$AX15</f>
        <v>#DIV/0!</v>
      </c>
      <c r="BE15" t="e">
        <f t="shared" si="6"/>
        <v>#DIV/0!</v>
      </c>
      <c r="BF15" t="e">
        <f t="shared" si="6"/>
        <v>#DIV/0!</v>
      </c>
      <c r="BG15" t="e">
        <f t="shared" ref="BG15:BG78" si="18">BA15/$AZ15</f>
        <v>#DIV/0!</v>
      </c>
      <c r="BI15" t="str">
        <f t="shared" ref="BI15:BI78" si="19">$A15</f>
        <v>2020-11</v>
      </c>
      <c r="BJ15" t="e">
        <f t="shared" ref="BJ15:BM78" ca="1" si="20">BD15/(OFFSET(BD$1,$B$1+$B$2-2,0))</f>
        <v>#DIV/0!</v>
      </c>
      <c r="BK15" t="e">
        <f t="shared" ca="1" si="7"/>
        <v>#DIV/0!</v>
      </c>
      <c r="BL15" t="e">
        <f t="shared" ca="1" si="7"/>
        <v>#DIV/0!</v>
      </c>
      <c r="BM15" t="e">
        <f t="shared" ca="1" si="7"/>
        <v>#DIV/0!</v>
      </c>
    </row>
    <row r="16" spans="1:67" x14ac:dyDescent="0.25">
      <c r="A16" s="1" t="s">
        <v>185</v>
      </c>
      <c r="B16" s="11">
        <v>10078232</v>
      </c>
      <c r="C16" s="11">
        <v>0</v>
      </c>
      <c r="D16" s="11">
        <v>0</v>
      </c>
      <c r="E16" s="11">
        <v>0</v>
      </c>
      <c r="F16" s="11">
        <v>0</v>
      </c>
      <c r="G16" s="11">
        <v>2313</v>
      </c>
      <c r="H16" s="11">
        <v>0</v>
      </c>
      <c r="I16" s="11">
        <v>0</v>
      </c>
      <c r="J16" s="11">
        <v>0</v>
      </c>
      <c r="K16" s="11">
        <v>0</v>
      </c>
      <c r="M16" s="13" t="str">
        <f t="shared" si="8"/>
        <v>2020-12</v>
      </c>
      <c r="N16">
        <f t="shared" si="9"/>
        <v>2313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0"/>
        <v>2020-12</v>
      </c>
      <c r="V16">
        <f t="shared" ref="V16:Z31" si="21">N16+V15</f>
        <v>6860</v>
      </c>
      <c r="W16">
        <f t="shared" si="11"/>
        <v>0</v>
      </c>
      <c r="X16">
        <f t="shared" si="11"/>
        <v>0</v>
      </c>
      <c r="Y16">
        <f t="shared" si="11"/>
        <v>0</v>
      </c>
      <c r="Z16">
        <f t="shared" si="11"/>
        <v>0</v>
      </c>
      <c r="AC16">
        <f t="shared" si="2"/>
        <v>2.2950454008203026E-4</v>
      </c>
      <c r="AD16" t="e">
        <f t="shared" si="2"/>
        <v>#DIV/0!</v>
      </c>
      <c r="AE16" t="e">
        <f t="shared" si="2"/>
        <v>#DIV/0!</v>
      </c>
      <c r="AF16" t="e">
        <f t="shared" si="2"/>
        <v>#DIV/0!</v>
      </c>
      <c r="AG16" t="e">
        <f t="shared" si="2"/>
        <v>#DIV/0!</v>
      </c>
      <c r="AI16" t="str">
        <f t="shared" si="12"/>
        <v>2020-12</v>
      </c>
      <c r="AJ16">
        <f t="shared" si="3"/>
        <v>2.2955722551544217E-4</v>
      </c>
      <c r="AK16" t="e">
        <f t="shared" si="3"/>
        <v>#DIV/0!</v>
      </c>
      <c r="AL16" t="e">
        <f t="shared" si="3"/>
        <v>#DIV/0!</v>
      </c>
      <c r="AM16" t="e">
        <f t="shared" si="3"/>
        <v>#DIV/0!</v>
      </c>
      <c r="AN16" t="e">
        <f t="shared" si="3"/>
        <v>#DIV/0!</v>
      </c>
      <c r="AP16" t="str">
        <f t="shared" si="13"/>
        <v>2020-12</v>
      </c>
      <c r="AQ16">
        <f t="shared" ca="1" si="14"/>
        <v>1.702603055100056E-4</v>
      </c>
      <c r="AR16" t="e">
        <f t="shared" ca="1" si="4"/>
        <v>#DIV/0!</v>
      </c>
      <c r="AS16" t="e">
        <f t="shared" ca="1" si="4"/>
        <v>#DIV/0!</v>
      </c>
      <c r="AT16" t="e">
        <f t="shared" ca="1" si="4"/>
        <v>#DIV/0!</v>
      </c>
      <c r="AU16" t="e">
        <f t="shared" ca="1" si="4"/>
        <v>#DIV/0!</v>
      </c>
      <c r="AW16" t="str">
        <f t="shared" si="15"/>
        <v>2020-12</v>
      </c>
      <c r="AX16">
        <f t="shared" si="16"/>
        <v>0</v>
      </c>
      <c r="AY16">
        <f t="shared" si="5"/>
        <v>0</v>
      </c>
      <c r="AZ16">
        <f t="shared" si="5"/>
        <v>0</v>
      </c>
      <c r="BA16">
        <f t="shared" si="5"/>
        <v>0</v>
      </c>
      <c r="BB16">
        <f t="shared" si="5"/>
        <v>0</v>
      </c>
      <c r="BD16" t="e">
        <f t="shared" si="17"/>
        <v>#DIV/0!</v>
      </c>
      <c r="BE16" t="e">
        <f t="shared" si="6"/>
        <v>#DIV/0!</v>
      </c>
      <c r="BF16" t="e">
        <f t="shared" si="6"/>
        <v>#DIV/0!</v>
      </c>
      <c r="BG16" t="e">
        <f t="shared" si="18"/>
        <v>#DIV/0!</v>
      </c>
      <c r="BI16" t="str">
        <f t="shared" si="19"/>
        <v>2020-12</v>
      </c>
      <c r="BJ16" t="e">
        <f t="shared" ca="1" si="20"/>
        <v>#DIV/0!</v>
      </c>
      <c r="BK16" t="e">
        <f t="shared" ca="1" si="7"/>
        <v>#DIV/0!</v>
      </c>
      <c r="BL16" t="e">
        <f t="shared" ca="1" si="7"/>
        <v>#DIV/0!</v>
      </c>
      <c r="BM16" t="e">
        <f t="shared" ca="1" si="7"/>
        <v>#DIV/0!</v>
      </c>
    </row>
    <row r="17" spans="1:65" x14ac:dyDescent="0.25">
      <c r="A17" s="1" t="s">
        <v>186</v>
      </c>
      <c r="B17" s="11">
        <v>10075919</v>
      </c>
      <c r="C17" s="11">
        <v>0</v>
      </c>
      <c r="D17" s="11">
        <v>0</v>
      </c>
      <c r="E17" s="11">
        <v>0</v>
      </c>
      <c r="F17" s="11">
        <v>0</v>
      </c>
      <c r="G17" s="11">
        <v>2280</v>
      </c>
      <c r="H17" s="11">
        <v>0</v>
      </c>
      <c r="I17" s="11">
        <v>0</v>
      </c>
      <c r="J17" s="11">
        <v>0</v>
      </c>
      <c r="K17" s="11">
        <v>0</v>
      </c>
      <c r="M17" s="13" t="str">
        <f t="shared" si="8"/>
        <v>2020-13</v>
      </c>
      <c r="N17">
        <f t="shared" si="9"/>
        <v>2280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0"/>
        <v>2020-13</v>
      </c>
      <c r="V17">
        <f t="shared" si="21"/>
        <v>9140</v>
      </c>
      <c r="W17">
        <f t="shared" si="11"/>
        <v>0</v>
      </c>
      <c r="X17">
        <f t="shared" si="11"/>
        <v>0</v>
      </c>
      <c r="Y17">
        <f t="shared" si="11"/>
        <v>0</v>
      </c>
      <c r="Z17">
        <f t="shared" si="11"/>
        <v>0</v>
      </c>
      <c r="AC17">
        <f t="shared" si="2"/>
        <v>2.2628208900845671E-4</v>
      </c>
      <c r="AD17" t="e">
        <f t="shared" si="2"/>
        <v>#DIV/0!</v>
      </c>
      <c r="AE17" t="e">
        <f t="shared" si="2"/>
        <v>#DIV/0!</v>
      </c>
      <c r="AF17" t="e">
        <f t="shared" si="2"/>
        <v>#DIV/0!</v>
      </c>
      <c r="AG17" t="e">
        <f t="shared" si="2"/>
        <v>#DIV/0!</v>
      </c>
      <c r="AI17" t="str">
        <f t="shared" si="12"/>
        <v>2020-13</v>
      </c>
      <c r="AJ17">
        <f t="shared" si="3"/>
        <v>2.2633330514747912E-4</v>
      </c>
      <c r="AK17" t="e">
        <f t="shared" si="3"/>
        <v>#DIV/0!</v>
      </c>
      <c r="AL17" t="e">
        <f t="shared" si="3"/>
        <v>#DIV/0!</v>
      </c>
      <c r="AM17" t="e">
        <f t="shared" si="3"/>
        <v>#DIV/0!</v>
      </c>
      <c r="AN17" t="e">
        <f t="shared" si="3"/>
        <v>#DIV/0!</v>
      </c>
      <c r="AP17" t="str">
        <f t="shared" si="13"/>
        <v>2020-13</v>
      </c>
      <c r="AQ17">
        <f t="shared" ca="1" si="14"/>
        <v>1.683665578194522E-4</v>
      </c>
      <c r="AR17" t="e">
        <f t="shared" ca="1" si="4"/>
        <v>#DIV/0!</v>
      </c>
      <c r="AS17" t="e">
        <f t="shared" ca="1" si="4"/>
        <v>#DIV/0!</v>
      </c>
      <c r="AT17" t="e">
        <f t="shared" ca="1" si="4"/>
        <v>#DIV/0!</v>
      </c>
      <c r="AU17" t="e">
        <f t="shared" ca="1" si="4"/>
        <v>#DIV/0!</v>
      </c>
      <c r="AW17" t="str">
        <f t="shared" si="15"/>
        <v>2020-13</v>
      </c>
      <c r="AX17">
        <f t="shared" si="16"/>
        <v>0</v>
      </c>
      <c r="AY17">
        <f t="shared" si="5"/>
        <v>0</v>
      </c>
      <c r="AZ17">
        <f t="shared" si="5"/>
        <v>0</v>
      </c>
      <c r="BA17">
        <f t="shared" si="5"/>
        <v>0</v>
      </c>
      <c r="BB17">
        <f t="shared" si="5"/>
        <v>0</v>
      </c>
      <c r="BD17" t="e">
        <f t="shared" si="17"/>
        <v>#DIV/0!</v>
      </c>
      <c r="BE17" t="e">
        <f t="shared" si="6"/>
        <v>#DIV/0!</v>
      </c>
      <c r="BF17" t="e">
        <f t="shared" si="6"/>
        <v>#DIV/0!</v>
      </c>
      <c r="BG17" t="e">
        <f t="shared" si="18"/>
        <v>#DIV/0!</v>
      </c>
      <c r="BI17" t="str">
        <f t="shared" si="19"/>
        <v>2020-13</v>
      </c>
      <c r="BJ17" t="e">
        <f t="shared" ca="1" si="20"/>
        <v>#DIV/0!</v>
      </c>
      <c r="BK17" t="e">
        <f t="shared" ca="1" si="7"/>
        <v>#DIV/0!</v>
      </c>
      <c r="BL17" t="e">
        <f t="shared" ca="1" si="7"/>
        <v>#DIV/0!</v>
      </c>
      <c r="BM17" t="e">
        <f t="shared" ca="1" si="7"/>
        <v>#DIV/0!</v>
      </c>
    </row>
    <row r="18" spans="1:65" x14ac:dyDescent="0.25">
      <c r="A18" s="1" t="s">
        <v>187</v>
      </c>
      <c r="B18" s="11">
        <v>10073639</v>
      </c>
      <c r="C18" s="11">
        <v>0</v>
      </c>
      <c r="D18" s="11">
        <v>0</v>
      </c>
      <c r="E18" s="11">
        <v>0</v>
      </c>
      <c r="F18" s="11">
        <v>0</v>
      </c>
      <c r="G18" s="11">
        <v>2314</v>
      </c>
      <c r="H18" s="11">
        <v>0</v>
      </c>
      <c r="I18" s="11">
        <v>0</v>
      </c>
      <c r="J18" s="11">
        <v>0</v>
      </c>
      <c r="K18" s="11">
        <v>0</v>
      </c>
      <c r="M18" s="13" t="str">
        <f t="shared" si="8"/>
        <v>2020-14</v>
      </c>
      <c r="N18">
        <f t="shared" si="9"/>
        <v>2314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0"/>
        <v>2020-14</v>
      </c>
      <c r="V18">
        <f t="shared" si="21"/>
        <v>11454</v>
      </c>
      <c r="W18">
        <f t="shared" si="11"/>
        <v>0</v>
      </c>
      <c r="X18">
        <f t="shared" si="11"/>
        <v>0</v>
      </c>
      <c r="Y18">
        <f t="shared" si="11"/>
        <v>0</v>
      </c>
      <c r="Z18">
        <f t="shared" si="11"/>
        <v>0</v>
      </c>
      <c r="AC18">
        <f t="shared" si="2"/>
        <v>2.2970844994544672E-4</v>
      </c>
      <c r="AD18" t="e">
        <f t="shared" si="2"/>
        <v>#DIV/0!</v>
      </c>
      <c r="AE18" t="e">
        <f t="shared" si="2"/>
        <v>#DIV/0!</v>
      </c>
      <c r="AF18" t="e">
        <f t="shared" si="2"/>
        <v>#DIV/0!</v>
      </c>
      <c r="AG18" t="e">
        <f t="shared" si="2"/>
        <v>#DIV/0!</v>
      </c>
      <c r="AI18" t="str">
        <f t="shared" si="12"/>
        <v>2020-14</v>
      </c>
      <c r="AJ18">
        <f t="shared" si="3"/>
        <v>2.2976122905178268E-4</v>
      </c>
      <c r="AK18" t="e">
        <f t="shared" si="3"/>
        <v>#DIV/0!</v>
      </c>
      <c r="AL18" t="e">
        <f t="shared" si="3"/>
        <v>#DIV/0!</v>
      </c>
      <c r="AM18" t="e">
        <f t="shared" si="3"/>
        <v>#DIV/0!</v>
      </c>
      <c r="AN18" t="e">
        <f t="shared" si="3"/>
        <v>#DIV/0!</v>
      </c>
      <c r="AP18" t="str">
        <f t="shared" si="13"/>
        <v>2020-14</v>
      </c>
      <c r="AQ18">
        <f t="shared" ca="1" si="14"/>
        <v>1.7142297961730859E-4</v>
      </c>
      <c r="AR18" t="e">
        <f t="shared" ca="1" si="4"/>
        <v>#DIV/0!</v>
      </c>
      <c r="AS18" t="e">
        <f t="shared" ca="1" si="4"/>
        <v>#DIV/0!</v>
      </c>
      <c r="AT18" t="e">
        <f t="shared" ca="1" si="4"/>
        <v>#DIV/0!</v>
      </c>
      <c r="AU18" t="e">
        <f t="shared" ca="1" si="4"/>
        <v>#DIV/0!</v>
      </c>
      <c r="AW18" t="str">
        <f t="shared" si="15"/>
        <v>2020-14</v>
      </c>
      <c r="AX18">
        <f t="shared" si="16"/>
        <v>0</v>
      </c>
      <c r="AY18">
        <f t="shared" si="5"/>
        <v>0</v>
      </c>
      <c r="AZ18">
        <f t="shared" si="5"/>
        <v>0</v>
      </c>
      <c r="BA18">
        <f t="shared" si="5"/>
        <v>0</v>
      </c>
      <c r="BB18">
        <f t="shared" si="5"/>
        <v>0</v>
      </c>
      <c r="BD18" t="e">
        <f t="shared" si="17"/>
        <v>#DIV/0!</v>
      </c>
      <c r="BE18" t="e">
        <f t="shared" si="6"/>
        <v>#DIV/0!</v>
      </c>
      <c r="BF18" t="e">
        <f t="shared" si="6"/>
        <v>#DIV/0!</v>
      </c>
      <c r="BG18" t="e">
        <f t="shared" si="18"/>
        <v>#DIV/0!</v>
      </c>
      <c r="BI18" t="str">
        <f t="shared" si="19"/>
        <v>2020-14</v>
      </c>
      <c r="BJ18" t="e">
        <f t="shared" ca="1" si="20"/>
        <v>#DIV/0!</v>
      </c>
      <c r="BK18" t="e">
        <f t="shared" ca="1" si="7"/>
        <v>#DIV/0!</v>
      </c>
      <c r="BL18" t="e">
        <f t="shared" ca="1" si="7"/>
        <v>#DIV/0!</v>
      </c>
      <c r="BM18" t="e">
        <f t="shared" ca="1" si="7"/>
        <v>#DIV/0!</v>
      </c>
    </row>
    <row r="19" spans="1:65" x14ac:dyDescent="0.25">
      <c r="A19" s="1" t="s">
        <v>188</v>
      </c>
      <c r="B19" s="11">
        <v>10071325</v>
      </c>
      <c r="C19" s="11">
        <v>0</v>
      </c>
      <c r="D19" s="11">
        <v>0</v>
      </c>
      <c r="E19" s="11">
        <v>0</v>
      </c>
      <c r="F19" s="11">
        <v>0</v>
      </c>
      <c r="G19" s="11">
        <v>2239</v>
      </c>
      <c r="H19" s="11">
        <v>0</v>
      </c>
      <c r="I19" s="11">
        <v>0</v>
      </c>
      <c r="J19" s="11">
        <v>0</v>
      </c>
      <c r="K19" s="11">
        <v>0</v>
      </c>
      <c r="M19" s="13" t="str">
        <f t="shared" si="8"/>
        <v>2020-15</v>
      </c>
      <c r="N19">
        <f t="shared" si="9"/>
        <v>2239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0"/>
        <v>2020-15</v>
      </c>
      <c r="V19">
        <f t="shared" si="21"/>
        <v>13693</v>
      </c>
      <c r="W19">
        <f t="shared" si="11"/>
        <v>0</v>
      </c>
      <c r="X19">
        <f t="shared" si="11"/>
        <v>0</v>
      </c>
      <c r="Y19">
        <f t="shared" si="11"/>
        <v>0</v>
      </c>
      <c r="Z19">
        <f t="shared" si="11"/>
        <v>0</v>
      </c>
      <c r="AC19">
        <f t="shared" si="2"/>
        <v>2.2231434294891686E-4</v>
      </c>
      <c r="AD19" t="e">
        <f t="shared" si="2"/>
        <v>#DIV/0!</v>
      </c>
      <c r="AE19" t="e">
        <f t="shared" si="2"/>
        <v>#DIV/0!</v>
      </c>
      <c r="AF19" t="e">
        <f t="shared" si="2"/>
        <v>#DIV/0!</v>
      </c>
      <c r="AG19" t="e">
        <f t="shared" si="2"/>
        <v>#DIV/0!</v>
      </c>
      <c r="AI19" t="str">
        <f t="shared" si="12"/>
        <v>2020-15</v>
      </c>
      <c r="AJ19">
        <f t="shared" si="3"/>
        <v>2.2236377852227784E-4</v>
      </c>
      <c r="AK19" t="e">
        <f t="shared" si="3"/>
        <v>#DIV/0!</v>
      </c>
      <c r="AL19" t="e">
        <f t="shared" si="3"/>
        <v>#DIV/0!</v>
      </c>
      <c r="AM19" t="e">
        <f t="shared" si="3"/>
        <v>#DIV/0!</v>
      </c>
      <c r="AN19" t="e">
        <f t="shared" si="3"/>
        <v>#DIV/0!</v>
      </c>
      <c r="AP19" t="str">
        <f t="shared" si="13"/>
        <v>2020-15</v>
      </c>
      <c r="AQ19">
        <f t="shared" ca="1" si="14"/>
        <v>1.6639538058843054E-4</v>
      </c>
      <c r="AR19" t="e">
        <f t="shared" ca="1" si="4"/>
        <v>#DIV/0!</v>
      </c>
      <c r="AS19" t="e">
        <f t="shared" ca="1" si="4"/>
        <v>#DIV/0!</v>
      </c>
      <c r="AT19" t="e">
        <f t="shared" ca="1" si="4"/>
        <v>#DIV/0!</v>
      </c>
      <c r="AU19" t="e">
        <f t="shared" ca="1" si="4"/>
        <v>#DIV/0!</v>
      </c>
      <c r="AW19" t="str">
        <f t="shared" si="15"/>
        <v>2020-15</v>
      </c>
      <c r="AX19">
        <f t="shared" si="16"/>
        <v>0</v>
      </c>
      <c r="AY19">
        <f t="shared" si="5"/>
        <v>0</v>
      </c>
      <c r="AZ19">
        <f t="shared" si="5"/>
        <v>0</v>
      </c>
      <c r="BA19">
        <f t="shared" si="5"/>
        <v>0</v>
      </c>
      <c r="BB19">
        <f t="shared" si="5"/>
        <v>0</v>
      </c>
      <c r="BD19" t="e">
        <f t="shared" si="17"/>
        <v>#DIV/0!</v>
      </c>
      <c r="BE19" t="e">
        <f t="shared" si="6"/>
        <v>#DIV/0!</v>
      </c>
      <c r="BF19" t="e">
        <f t="shared" si="6"/>
        <v>#DIV/0!</v>
      </c>
      <c r="BG19" t="e">
        <f t="shared" si="18"/>
        <v>#DIV/0!</v>
      </c>
      <c r="BI19" t="str">
        <f t="shared" si="19"/>
        <v>2020-15</v>
      </c>
      <c r="BJ19" t="e">
        <f t="shared" ca="1" si="20"/>
        <v>#DIV/0!</v>
      </c>
      <c r="BK19" t="e">
        <f t="shared" ca="1" si="7"/>
        <v>#DIV/0!</v>
      </c>
      <c r="BL19" t="e">
        <f t="shared" ca="1" si="7"/>
        <v>#DIV/0!</v>
      </c>
      <c r="BM19" t="e">
        <f t="shared" ca="1" si="7"/>
        <v>#DIV/0!</v>
      </c>
    </row>
    <row r="20" spans="1:65" x14ac:dyDescent="0.25">
      <c r="A20" s="1" t="s">
        <v>189</v>
      </c>
      <c r="B20" s="11">
        <v>10069086</v>
      </c>
      <c r="C20" s="11">
        <v>0</v>
      </c>
      <c r="D20" s="11">
        <v>0</v>
      </c>
      <c r="E20" s="11">
        <v>0</v>
      </c>
      <c r="F20" s="11">
        <v>0</v>
      </c>
      <c r="G20" s="11">
        <v>2113</v>
      </c>
      <c r="H20" s="11">
        <v>0</v>
      </c>
      <c r="I20" s="11">
        <v>0</v>
      </c>
      <c r="J20" s="11">
        <v>0</v>
      </c>
      <c r="K20" s="11">
        <v>0</v>
      </c>
      <c r="M20" s="13" t="str">
        <f t="shared" si="8"/>
        <v>2020-16</v>
      </c>
      <c r="N20">
        <f t="shared" si="9"/>
        <v>2113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0"/>
        <v>2020-16</v>
      </c>
      <c r="V20">
        <f t="shared" si="21"/>
        <v>15806</v>
      </c>
      <c r="W20">
        <f t="shared" si="11"/>
        <v>0</v>
      </c>
      <c r="X20">
        <f t="shared" si="11"/>
        <v>0</v>
      </c>
      <c r="Y20">
        <f t="shared" si="11"/>
        <v>0</v>
      </c>
      <c r="Z20">
        <f t="shared" si="11"/>
        <v>0</v>
      </c>
      <c r="AC20">
        <f t="shared" si="2"/>
        <v>2.0985022870993454E-4</v>
      </c>
      <c r="AD20" t="e">
        <f t="shared" si="2"/>
        <v>#DIV/0!</v>
      </c>
      <c r="AE20" t="e">
        <f t="shared" si="2"/>
        <v>#DIV/0!</v>
      </c>
      <c r="AF20" t="e">
        <f t="shared" si="2"/>
        <v>#DIV/0!</v>
      </c>
      <c r="AG20" t="e">
        <f t="shared" si="2"/>
        <v>#DIV/0!</v>
      </c>
      <c r="AI20" t="str">
        <f t="shared" si="12"/>
        <v>2020-16</v>
      </c>
      <c r="AJ20">
        <f t="shared" si="3"/>
        <v>2.0989427584211664E-4</v>
      </c>
      <c r="AK20" t="e">
        <f t="shared" si="3"/>
        <v>#DIV/0!</v>
      </c>
      <c r="AL20" t="e">
        <f t="shared" si="3"/>
        <v>#DIV/0!</v>
      </c>
      <c r="AM20" t="e">
        <f t="shared" si="3"/>
        <v>#DIV/0!</v>
      </c>
      <c r="AN20" t="e">
        <f t="shared" si="3"/>
        <v>#DIV/0!</v>
      </c>
      <c r="AP20" t="str">
        <f t="shared" si="13"/>
        <v>2020-16</v>
      </c>
      <c r="AQ20">
        <f t="shared" ca="1" si="14"/>
        <v>1.5752980715437871E-4</v>
      </c>
      <c r="AR20" t="e">
        <f t="shared" ca="1" si="4"/>
        <v>#DIV/0!</v>
      </c>
      <c r="AS20" t="e">
        <f t="shared" ca="1" si="4"/>
        <v>#DIV/0!</v>
      </c>
      <c r="AT20" t="e">
        <f t="shared" ca="1" si="4"/>
        <v>#DIV/0!</v>
      </c>
      <c r="AU20" t="e">
        <f t="shared" ca="1" si="4"/>
        <v>#DIV/0!</v>
      </c>
      <c r="AW20" t="str">
        <f t="shared" si="15"/>
        <v>2020-16</v>
      </c>
      <c r="AX20">
        <f t="shared" si="16"/>
        <v>0</v>
      </c>
      <c r="AY20">
        <f t="shared" si="5"/>
        <v>0</v>
      </c>
      <c r="AZ20">
        <f t="shared" si="5"/>
        <v>0</v>
      </c>
      <c r="BA20">
        <f t="shared" si="5"/>
        <v>0</v>
      </c>
      <c r="BB20">
        <f t="shared" si="5"/>
        <v>0</v>
      </c>
      <c r="BD20" t="e">
        <f t="shared" si="17"/>
        <v>#DIV/0!</v>
      </c>
      <c r="BE20" t="e">
        <f t="shared" si="6"/>
        <v>#DIV/0!</v>
      </c>
      <c r="BF20" t="e">
        <f t="shared" si="6"/>
        <v>#DIV/0!</v>
      </c>
      <c r="BG20" t="e">
        <f t="shared" si="18"/>
        <v>#DIV/0!</v>
      </c>
      <c r="BI20" t="str">
        <f t="shared" si="19"/>
        <v>2020-16</v>
      </c>
      <c r="BJ20" t="e">
        <f t="shared" ca="1" si="20"/>
        <v>#DIV/0!</v>
      </c>
      <c r="BK20" t="e">
        <f t="shared" ca="1" si="7"/>
        <v>#DIV/0!</v>
      </c>
      <c r="BL20" t="e">
        <f t="shared" ca="1" si="7"/>
        <v>#DIV/0!</v>
      </c>
      <c r="BM20" t="e">
        <f t="shared" ca="1" si="7"/>
        <v>#DIV/0!</v>
      </c>
    </row>
    <row r="21" spans="1:65" x14ac:dyDescent="0.25">
      <c r="A21" s="1" t="s">
        <v>190</v>
      </c>
      <c r="B21" s="11">
        <v>10066973</v>
      </c>
      <c r="C21" s="11">
        <v>0</v>
      </c>
      <c r="D21" s="11">
        <v>0</v>
      </c>
      <c r="E21" s="11">
        <v>0</v>
      </c>
      <c r="F21" s="11">
        <v>0</v>
      </c>
      <c r="G21" s="11">
        <v>2025</v>
      </c>
      <c r="H21" s="11">
        <v>0</v>
      </c>
      <c r="I21" s="11">
        <v>0</v>
      </c>
      <c r="J21" s="11">
        <v>0</v>
      </c>
      <c r="K21" s="11">
        <v>0</v>
      </c>
      <c r="M21" s="13" t="str">
        <f t="shared" si="8"/>
        <v>2020-17</v>
      </c>
      <c r="N21">
        <f t="shared" si="9"/>
        <v>2025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0"/>
        <v>2020-17</v>
      </c>
      <c r="V21">
        <f t="shared" si="21"/>
        <v>17831</v>
      </c>
      <c r="W21">
        <f t="shared" si="11"/>
        <v>0</v>
      </c>
      <c r="X21">
        <f t="shared" si="11"/>
        <v>0</v>
      </c>
      <c r="Y21">
        <f t="shared" si="11"/>
        <v>0</v>
      </c>
      <c r="Z21">
        <f t="shared" si="11"/>
        <v>0</v>
      </c>
      <c r="AC21">
        <f t="shared" si="2"/>
        <v>2.0115281922381236E-4</v>
      </c>
      <c r="AD21" t="e">
        <f t="shared" si="2"/>
        <v>#DIV/0!</v>
      </c>
      <c r="AE21" t="e">
        <f t="shared" si="2"/>
        <v>#DIV/0!</v>
      </c>
      <c r="AF21" t="e">
        <f t="shared" si="2"/>
        <v>#DIV/0!</v>
      </c>
      <c r="AG21" t="e">
        <f t="shared" si="2"/>
        <v>#DIV/0!</v>
      </c>
      <c r="AI21" t="str">
        <f t="shared" si="12"/>
        <v>2020-17</v>
      </c>
      <c r="AJ21">
        <f t="shared" si="3"/>
        <v>2.0119329049992222E-4</v>
      </c>
      <c r="AK21" t="e">
        <f t="shared" si="3"/>
        <v>#DIV/0!</v>
      </c>
      <c r="AL21" t="e">
        <f t="shared" si="3"/>
        <v>#DIV/0!</v>
      </c>
      <c r="AM21" t="e">
        <f t="shared" si="3"/>
        <v>#DIV/0!</v>
      </c>
      <c r="AN21" t="e">
        <f t="shared" si="3"/>
        <v>#DIV/0!</v>
      </c>
      <c r="AP21" t="str">
        <f t="shared" si="13"/>
        <v>2020-17</v>
      </c>
      <c r="AQ21">
        <f t="shared" ca="1" si="14"/>
        <v>1.5144696217678661E-4</v>
      </c>
      <c r="AR21" t="e">
        <f t="shared" ca="1" si="4"/>
        <v>#DIV/0!</v>
      </c>
      <c r="AS21" t="e">
        <f t="shared" ca="1" si="4"/>
        <v>#DIV/0!</v>
      </c>
      <c r="AT21" t="e">
        <f t="shared" ca="1" si="4"/>
        <v>#DIV/0!</v>
      </c>
      <c r="AU21" t="e">
        <f t="shared" ca="1" si="4"/>
        <v>#DIV/0!</v>
      </c>
      <c r="AW21" t="str">
        <f t="shared" si="15"/>
        <v>2020-17</v>
      </c>
      <c r="AX21">
        <f t="shared" si="16"/>
        <v>0</v>
      </c>
      <c r="AY21">
        <f t="shared" si="5"/>
        <v>0</v>
      </c>
      <c r="AZ21">
        <f t="shared" si="5"/>
        <v>0</v>
      </c>
      <c r="BA21">
        <f t="shared" si="5"/>
        <v>0</v>
      </c>
      <c r="BB21">
        <f t="shared" si="5"/>
        <v>0</v>
      </c>
      <c r="BD21" t="e">
        <f t="shared" si="17"/>
        <v>#DIV/0!</v>
      </c>
      <c r="BE21" t="e">
        <f t="shared" si="6"/>
        <v>#DIV/0!</v>
      </c>
      <c r="BF21" t="e">
        <f t="shared" si="6"/>
        <v>#DIV/0!</v>
      </c>
      <c r="BG21" t="e">
        <f t="shared" si="18"/>
        <v>#DIV/0!</v>
      </c>
      <c r="BI21" t="str">
        <f t="shared" si="19"/>
        <v>2020-17</v>
      </c>
      <c r="BJ21" t="e">
        <f t="shared" ca="1" si="20"/>
        <v>#DIV/0!</v>
      </c>
      <c r="BK21" t="e">
        <f t="shared" ca="1" si="7"/>
        <v>#DIV/0!</v>
      </c>
      <c r="BL21" t="e">
        <f t="shared" ca="1" si="7"/>
        <v>#DIV/0!</v>
      </c>
      <c r="BM21" t="e">
        <f t="shared" ca="1" si="7"/>
        <v>#DIV/0!</v>
      </c>
    </row>
    <row r="22" spans="1:65" x14ac:dyDescent="0.25">
      <c r="A22" s="1" t="s">
        <v>191</v>
      </c>
      <c r="B22" s="11">
        <v>10064948</v>
      </c>
      <c r="C22" s="11">
        <v>0</v>
      </c>
      <c r="D22" s="11">
        <v>0</v>
      </c>
      <c r="E22" s="11">
        <v>0</v>
      </c>
      <c r="F22" s="11">
        <v>0</v>
      </c>
      <c r="G22" s="11">
        <v>2101</v>
      </c>
      <c r="H22" s="11">
        <v>0</v>
      </c>
      <c r="I22" s="11">
        <v>0</v>
      </c>
      <c r="J22" s="11">
        <v>0</v>
      </c>
      <c r="K22" s="11">
        <v>0</v>
      </c>
      <c r="M22" s="13" t="str">
        <f t="shared" si="8"/>
        <v>2020-18</v>
      </c>
      <c r="N22">
        <f t="shared" si="9"/>
        <v>2101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0"/>
        <v>2020-18</v>
      </c>
      <c r="V22">
        <f t="shared" si="21"/>
        <v>19932</v>
      </c>
      <c r="W22">
        <f t="shared" si="11"/>
        <v>0</v>
      </c>
      <c r="X22">
        <f t="shared" si="11"/>
        <v>0</v>
      </c>
      <c r="Y22">
        <f t="shared" si="11"/>
        <v>0</v>
      </c>
      <c r="Z22">
        <f t="shared" si="11"/>
        <v>0</v>
      </c>
      <c r="AC22">
        <f t="shared" si="2"/>
        <v>2.0874424785900534E-4</v>
      </c>
      <c r="AD22" t="e">
        <f t="shared" si="2"/>
        <v>#DIV/0!</v>
      </c>
      <c r="AE22" t="e">
        <f t="shared" si="2"/>
        <v>#DIV/0!</v>
      </c>
      <c r="AF22" t="e">
        <f t="shared" si="2"/>
        <v>#DIV/0!</v>
      </c>
      <c r="AG22" t="e">
        <f t="shared" si="2"/>
        <v>#DIV/0!</v>
      </c>
      <c r="AI22" t="str">
        <f t="shared" si="12"/>
        <v>2020-18</v>
      </c>
      <c r="AJ22">
        <f t="shared" si="3"/>
        <v>2.0878783187617121E-4</v>
      </c>
      <c r="AK22" t="e">
        <f t="shared" si="3"/>
        <v>#DIV/0!</v>
      </c>
      <c r="AL22" t="e">
        <f t="shared" si="3"/>
        <v>#DIV/0!</v>
      </c>
      <c r="AM22" t="e">
        <f t="shared" si="3"/>
        <v>#DIV/0!</v>
      </c>
      <c r="AN22" t="e">
        <f t="shared" si="3"/>
        <v>#DIV/0!</v>
      </c>
      <c r="AP22" t="str">
        <f t="shared" si="13"/>
        <v>2020-18</v>
      </c>
      <c r="AQ22">
        <f t="shared" ca="1" si="14"/>
        <v>1.5762938590267259E-4</v>
      </c>
      <c r="AR22" t="e">
        <f t="shared" ca="1" si="4"/>
        <v>#DIV/0!</v>
      </c>
      <c r="AS22" t="e">
        <f t="shared" ca="1" si="4"/>
        <v>#DIV/0!</v>
      </c>
      <c r="AT22" t="e">
        <f t="shared" ca="1" si="4"/>
        <v>#DIV/0!</v>
      </c>
      <c r="AU22" t="e">
        <f t="shared" ca="1" si="4"/>
        <v>#DIV/0!</v>
      </c>
      <c r="AW22" t="str">
        <f t="shared" si="15"/>
        <v>2020-18</v>
      </c>
      <c r="AX22">
        <f t="shared" si="16"/>
        <v>0</v>
      </c>
      <c r="AY22">
        <f t="shared" si="5"/>
        <v>0</v>
      </c>
      <c r="AZ22">
        <f t="shared" si="5"/>
        <v>0</v>
      </c>
      <c r="BA22">
        <f t="shared" si="5"/>
        <v>0</v>
      </c>
      <c r="BB22">
        <f t="shared" si="5"/>
        <v>0</v>
      </c>
      <c r="BD22" t="e">
        <f t="shared" si="17"/>
        <v>#DIV/0!</v>
      </c>
      <c r="BE22" t="e">
        <f t="shared" si="6"/>
        <v>#DIV/0!</v>
      </c>
      <c r="BF22" t="e">
        <f t="shared" si="6"/>
        <v>#DIV/0!</v>
      </c>
      <c r="BG22" t="e">
        <f t="shared" si="18"/>
        <v>#DIV/0!</v>
      </c>
      <c r="BI22" t="str">
        <f t="shared" si="19"/>
        <v>2020-18</v>
      </c>
      <c r="BJ22" t="e">
        <f t="shared" ca="1" si="20"/>
        <v>#DIV/0!</v>
      </c>
      <c r="BK22" t="e">
        <f t="shared" ca="1" si="7"/>
        <v>#DIV/0!</v>
      </c>
      <c r="BL22" t="e">
        <f t="shared" ca="1" si="7"/>
        <v>#DIV/0!</v>
      </c>
      <c r="BM22" t="e">
        <f t="shared" ca="1" si="7"/>
        <v>#DIV/0!</v>
      </c>
    </row>
    <row r="23" spans="1:65" x14ac:dyDescent="0.25">
      <c r="A23" s="1" t="s">
        <v>192</v>
      </c>
      <c r="B23" s="11">
        <v>10062847</v>
      </c>
      <c r="C23" s="11">
        <v>0</v>
      </c>
      <c r="D23" s="11">
        <v>0</v>
      </c>
      <c r="E23" s="11">
        <v>0</v>
      </c>
      <c r="F23" s="11">
        <v>0</v>
      </c>
      <c r="G23" s="11">
        <v>1993</v>
      </c>
      <c r="H23" s="11">
        <v>0</v>
      </c>
      <c r="I23" s="11">
        <v>0</v>
      </c>
      <c r="J23" s="11">
        <v>0</v>
      </c>
      <c r="K23" s="11">
        <v>0</v>
      </c>
      <c r="M23" s="13" t="str">
        <f t="shared" si="8"/>
        <v>2020-19</v>
      </c>
      <c r="N23">
        <f t="shared" si="9"/>
        <v>1993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0"/>
        <v>2020-19</v>
      </c>
      <c r="V23">
        <f t="shared" si="21"/>
        <v>21925</v>
      </c>
      <c r="W23">
        <f t="shared" si="11"/>
        <v>0</v>
      </c>
      <c r="X23">
        <f t="shared" si="11"/>
        <v>0</v>
      </c>
      <c r="Y23">
        <f t="shared" si="11"/>
        <v>0</v>
      </c>
      <c r="Z23">
        <f t="shared" si="11"/>
        <v>0</v>
      </c>
      <c r="AC23">
        <f t="shared" si="2"/>
        <v>1.9805528196940688E-4</v>
      </c>
      <c r="AD23" t="e">
        <f t="shared" si="2"/>
        <v>#DIV/0!</v>
      </c>
      <c r="AE23" t="e">
        <f t="shared" si="2"/>
        <v>#DIV/0!</v>
      </c>
      <c r="AF23" t="e">
        <f t="shared" si="2"/>
        <v>#DIV/0!</v>
      </c>
      <c r="AG23" t="e">
        <f t="shared" si="2"/>
        <v>#DIV/0!</v>
      </c>
      <c r="AI23" t="str">
        <f t="shared" si="12"/>
        <v>2020-19</v>
      </c>
      <c r="AJ23">
        <f t="shared" si="3"/>
        <v>1.9809451628247075E-4</v>
      </c>
      <c r="AK23" t="e">
        <f t="shared" si="3"/>
        <v>#DIV/0!</v>
      </c>
      <c r="AL23" t="e">
        <f t="shared" si="3"/>
        <v>#DIV/0!</v>
      </c>
      <c r="AM23" t="e">
        <f t="shared" si="3"/>
        <v>#DIV/0!</v>
      </c>
      <c r="AN23" t="e">
        <f t="shared" si="3"/>
        <v>#DIV/0!</v>
      </c>
      <c r="AP23" t="str">
        <f t="shared" si="13"/>
        <v>2020-19</v>
      </c>
      <c r="AQ23">
        <f t="shared" ca="1" si="14"/>
        <v>1.4999935062494748E-4</v>
      </c>
      <c r="AR23" t="e">
        <f t="shared" ca="1" si="4"/>
        <v>#DIV/0!</v>
      </c>
      <c r="AS23" t="e">
        <f t="shared" ca="1" si="4"/>
        <v>#DIV/0!</v>
      </c>
      <c r="AT23" t="e">
        <f t="shared" ca="1" si="4"/>
        <v>#DIV/0!</v>
      </c>
      <c r="AU23" t="e">
        <f t="shared" ca="1" si="4"/>
        <v>#DIV/0!</v>
      </c>
      <c r="AW23" t="str">
        <f t="shared" si="15"/>
        <v>2020-19</v>
      </c>
      <c r="AX23">
        <f t="shared" si="16"/>
        <v>0</v>
      </c>
      <c r="AY23">
        <f t="shared" si="5"/>
        <v>0</v>
      </c>
      <c r="AZ23">
        <f t="shared" si="5"/>
        <v>0</v>
      </c>
      <c r="BA23">
        <f t="shared" si="5"/>
        <v>0</v>
      </c>
      <c r="BB23">
        <f t="shared" si="5"/>
        <v>0</v>
      </c>
      <c r="BD23" t="e">
        <f t="shared" si="17"/>
        <v>#DIV/0!</v>
      </c>
      <c r="BE23" t="e">
        <f t="shared" si="6"/>
        <v>#DIV/0!</v>
      </c>
      <c r="BF23" t="e">
        <f t="shared" si="6"/>
        <v>#DIV/0!</v>
      </c>
      <c r="BG23" t="e">
        <f t="shared" si="18"/>
        <v>#DIV/0!</v>
      </c>
      <c r="BI23" t="str">
        <f t="shared" si="19"/>
        <v>2020-19</v>
      </c>
      <c r="BJ23" t="e">
        <f t="shared" ca="1" si="20"/>
        <v>#DIV/0!</v>
      </c>
      <c r="BK23" t="e">
        <f t="shared" ca="1" si="7"/>
        <v>#DIV/0!</v>
      </c>
      <c r="BL23" t="e">
        <f t="shared" ca="1" si="7"/>
        <v>#DIV/0!</v>
      </c>
      <c r="BM23" t="e">
        <f t="shared" ca="1" si="7"/>
        <v>#DIV/0!</v>
      </c>
    </row>
    <row r="24" spans="1:65" x14ac:dyDescent="0.25">
      <c r="A24" s="1" t="s">
        <v>193</v>
      </c>
      <c r="B24" s="11">
        <v>10060854</v>
      </c>
      <c r="C24" s="11">
        <v>0</v>
      </c>
      <c r="D24" s="11">
        <v>0</v>
      </c>
      <c r="E24" s="11">
        <v>0</v>
      </c>
      <c r="F24" s="11">
        <v>0</v>
      </c>
      <c r="G24" s="11">
        <v>2017</v>
      </c>
      <c r="H24" s="11">
        <v>0</v>
      </c>
      <c r="I24" s="11">
        <v>0</v>
      </c>
      <c r="J24" s="11">
        <v>0</v>
      </c>
      <c r="K24" s="11">
        <v>0</v>
      </c>
      <c r="M24" s="13" t="str">
        <f t="shared" si="8"/>
        <v>2020-20</v>
      </c>
      <c r="N24">
        <f t="shared" si="9"/>
        <v>2017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0"/>
        <v>2020-20</v>
      </c>
      <c r="V24">
        <f t="shared" si="21"/>
        <v>23942</v>
      </c>
      <c r="W24">
        <f t="shared" si="11"/>
        <v>0</v>
      </c>
      <c r="X24">
        <f t="shared" si="11"/>
        <v>0</v>
      </c>
      <c r="Y24">
        <f t="shared" si="11"/>
        <v>0</v>
      </c>
      <c r="Z24">
        <f t="shared" si="11"/>
        <v>0</v>
      </c>
      <c r="AC24">
        <f t="shared" si="2"/>
        <v>2.004799990140002E-4</v>
      </c>
      <c r="AD24" t="e">
        <f t="shared" si="2"/>
        <v>#DIV/0!</v>
      </c>
      <c r="AE24" t="e">
        <f t="shared" si="2"/>
        <v>#DIV/0!</v>
      </c>
      <c r="AF24" t="e">
        <f t="shared" si="2"/>
        <v>#DIV/0!</v>
      </c>
      <c r="AG24" t="e">
        <f t="shared" si="2"/>
        <v>#DIV/0!</v>
      </c>
      <c r="AI24" t="str">
        <f t="shared" si="12"/>
        <v>2020-20</v>
      </c>
      <c r="AJ24">
        <f t="shared" si="3"/>
        <v>2.0052019997516529E-4</v>
      </c>
      <c r="AK24" t="e">
        <f t="shared" si="3"/>
        <v>#DIV/0!</v>
      </c>
      <c r="AL24" t="e">
        <f t="shared" si="3"/>
        <v>#DIV/0!</v>
      </c>
      <c r="AM24" t="e">
        <f t="shared" si="3"/>
        <v>#DIV/0!</v>
      </c>
      <c r="AN24" t="e">
        <f t="shared" si="3"/>
        <v>#DIV/0!</v>
      </c>
      <c r="AP24" t="str">
        <f t="shared" si="13"/>
        <v>2020-20</v>
      </c>
      <c r="AQ24">
        <f t="shared" ca="1" si="14"/>
        <v>1.5228600048697731E-4</v>
      </c>
      <c r="AR24" t="e">
        <f t="shared" ca="1" si="4"/>
        <v>#DIV/0!</v>
      </c>
      <c r="AS24" t="e">
        <f t="shared" ca="1" si="4"/>
        <v>#DIV/0!</v>
      </c>
      <c r="AT24" t="e">
        <f t="shared" ca="1" si="4"/>
        <v>#DIV/0!</v>
      </c>
      <c r="AU24" t="e">
        <f t="shared" ca="1" si="4"/>
        <v>#DIV/0!</v>
      </c>
      <c r="AW24" t="str">
        <f t="shared" si="15"/>
        <v>2020-20</v>
      </c>
      <c r="AX24">
        <f t="shared" si="16"/>
        <v>0</v>
      </c>
      <c r="AY24">
        <f t="shared" si="5"/>
        <v>0</v>
      </c>
      <c r="AZ24">
        <f t="shared" si="5"/>
        <v>0</v>
      </c>
      <c r="BA24">
        <f t="shared" si="5"/>
        <v>0</v>
      </c>
      <c r="BB24">
        <f t="shared" si="5"/>
        <v>0</v>
      </c>
      <c r="BD24" t="e">
        <f t="shared" si="17"/>
        <v>#DIV/0!</v>
      </c>
      <c r="BE24" t="e">
        <f t="shared" si="6"/>
        <v>#DIV/0!</v>
      </c>
      <c r="BF24" t="e">
        <f t="shared" si="6"/>
        <v>#DIV/0!</v>
      </c>
      <c r="BG24" t="e">
        <f t="shared" si="18"/>
        <v>#DIV/0!</v>
      </c>
      <c r="BI24" t="str">
        <f t="shared" si="19"/>
        <v>2020-20</v>
      </c>
      <c r="BJ24" t="e">
        <f t="shared" ca="1" si="20"/>
        <v>#DIV/0!</v>
      </c>
      <c r="BK24" t="e">
        <f t="shared" ca="1" si="7"/>
        <v>#DIV/0!</v>
      </c>
      <c r="BL24" t="e">
        <f t="shared" ca="1" si="7"/>
        <v>#DIV/0!</v>
      </c>
      <c r="BM24" t="e">
        <f t="shared" ca="1" si="7"/>
        <v>#DIV/0!</v>
      </c>
    </row>
    <row r="25" spans="1:65" x14ac:dyDescent="0.25">
      <c r="A25" s="1" t="s">
        <v>194</v>
      </c>
      <c r="B25" s="11">
        <v>10058837</v>
      </c>
      <c r="C25" s="11">
        <v>0</v>
      </c>
      <c r="D25" s="11">
        <v>0</v>
      </c>
      <c r="E25" s="11">
        <v>0</v>
      </c>
      <c r="F25" s="11">
        <v>0</v>
      </c>
      <c r="G25" s="11">
        <v>1903</v>
      </c>
      <c r="H25" s="11">
        <v>0</v>
      </c>
      <c r="I25" s="11">
        <v>0</v>
      </c>
      <c r="J25" s="11">
        <v>0</v>
      </c>
      <c r="K25" s="11">
        <v>0</v>
      </c>
      <c r="M25" s="13" t="str">
        <f t="shared" si="8"/>
        <v>2020-21</v>
      </c>
      <c r="N25">
        <f t="shared" si="9"/>
        <v>1903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0"/>
        <v>2020-21</v>
      </c>
      <c r="V25">
        <f t="shared" si="21"/>
        <v>25845</v>
      </c>
      <c r="W25">
        <f t="shared" si="11"/>
        <v>0</v>
      </c>
      <c r="X25">
        <f t="shared" si="11"/>
        <v>0</v>
      </c>
      <c r="Y25">
        <f t="shared" si="11"/>
        <v>0</v>
      </c>
      <c r="Z25">
        <f t="shared" si="11"/>
        <v>0</v>
      </c>
      <c r="AC25">
        <f t="shared" si="2"/>
        <v>1.8918688114739307E-4</v>
      </c>
      <c r="AD25" t="e">
        <f t="shared" si="2"/>
        <v>#DIV/0!</v>
      </c>
      <c r="AE25" t="e">
        <f t="shared" si="2"/>
        <v>#DIV/0!</v>
      </c>
      <c r="AF25" t="e">
        <f t="shared" si="2"/>
        <v>#DIV/0!</v>
      </c>
      <c r="AG25" t="e">
        <f t="shared" si="2"/>
        <v>#DIV/0!</v>
      </c>
      <c r="AI25" t="str">
        <f t="shared" si="12"/>
        <v>2020-21</v>
      </c>
      <c r="AJ25">
        <f t="shared" si="3"/>
        <v>1.8922268016054601E-4</v>
      </c>
      <c r="AK25" t="e">
        <f t="shared" si="3"/>
        <v>#DIV/0!</v>
      </c>
      <c r="AL25" t="e">
        <f t="shared" si="3"/>
        <v>#DIV/0!</v>
      </c>
      <c r="AM25" t="e">
        <f t="shared" si="3"/>
        <v>#DIV/0!</v>
      </c>
      <c r="AN25" t="e">
        <f t="shared" si="3"/>
        <v>#DIV/0!</v>
      </c>
      <c r="AP25" t="str">
        <f t="shared" si="13"/>
        <v>2020-21</v>
      </c>
      <c r="AQ25">
        <f t="shared" ca="1" si="14"/>
        <v>1.4413185221196469E-4</v>
      </c>
      <c r="AR25" t="e">
        <f t="shared" ca="1" si="4"/>
        <v>#DIV/0!</v>
      </c>
      <c r="AS25" t="e">
        <f t="shared" ca="1" si="4"/>
        <v>#DIV/0!</v>
      </c>
      <c r="AT25" t="e">
        <f t="shared" ca="1" si="4"/>
        <v>#DIV/0!</v>
      </c>
      <c r="AU25" t="e">
        <f t="shared" ca="1" si="4"/>
        <v>#DIV/0!</v>
      </c>
      <c r="AW25" t="str">
        <f t="shared" si="15"/>
        <v>2020-21</v>
      </c>
      <c r="AX25">
        <f t="shared" si="16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D25" t="e">
        <f t="shared" si="17"/>
        <v>#DIV/0!</v>
      </c>
      <c r="BE25" t="e">
        <f t="shared" si="6"/>
        <v>#DIV/0!</v>
      </c>
      <c r="BF25" t="e">
        <f t="shared" si="6"/>
        <v>#DIV/0!</v>
      </c>
      <c r="BG25" t="e">
        <f t="shared" si="18"/>
        <v>#DIV/0!</v>
      </c>
      <c r="BI25" t="str">
        <f t="shared" si="19"/>
        <v>2020-21</v>
      </c>
      <c r="BJ25" t="e">
        <f t="shared" ca="1" si="20"/>
        <v>#DIV/0!</v>
      </c>
      <c r="BK25" t="e">
        <f t="shared" ca="1" si="7"/>
        <v>#DIV/0!</v>
      </c>
      <c r="BL25" t="e">
        <f t="shared" ca="1" si="7"/>
        <v>#DIV/0!</v>
      </c>
      <c r="BM25" t="e">
        <f t="shared" ca="1" si="7"/>
        <v>#DIV/0!</v>
      </c>
    </row>
    <row r="26" spans="1:65" x14ac:dyDescent="0.25">
      <c r="A26" s="1" t="s">
        <v>195</v>
      </c>
      <c r="B26" s="11">
        <v>10056934</v>
      </c>
      <c r="C26" s="11">
        <v>0</v>
      </c>
      <c r="D26" s="11">
        <v>0</v>
      </c>
      <c r="E26" s="11">
        <v>0</v>
      </c>
      <c r="F26" s="11">
        <v>0</v>
      </c>
      <c r="G26" s="11">
        <v>1919</v>
      </c>
      <c r="H26" s="11">
        <v>0</v>
      </c>
      <c r="I26" s="11">
        <v>0</v>
      </c>
      <c r="J26" s="11">
        <v>0</v>
      </c>
      <c r="K26" s="11">
        <v>0</v>
      </c>
      <c r="M26" s="13" t="str">
        <f t="shared" si="8"/>
        <v>2020-22</v>
      </c>
      <c r="N26">
        <f t="shared" si="9"/>
        <v>1919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0"/>
        <v>2020-22</v>
      </c>
      <c r="V26">
        <f t="shared" si="21"/>
        <v>27764</v>
      </c>
      <c r="W26">
        <f t="shared" si="11"/>
        <v>0</v>
      </c>
      <c r="X26">
        <f t="shared" si="11"/>
        <v>0</v>
      </c>
      <c r="Y26">
        <f t="shared" si="11"/>
        <v>0</v>
      </c>
      <c r="Z26">
        <f t="shared" si="11"/>
        <v>0</v>
      </c>
      <c r="AC26">
        <f t="shared" si="2"/>
        <v>1.9081362172606483E-4</v>
      </c>
      <c r="AD26" t="e">
        <f t="shared" si="2"/>
        <v>#DIV/0!</v>
      </c>
      <c r="AE26" t="e">
        <f t="shared" si="2"/>
        <v>#DIV/0!</v>
      </c>
      <c r="AF26" t="e">
        <f t="shared" si="2"/>
        <v>#DIV/0!</v>
      </c>
      <c r="AG26" t="e">
        <f t="shared" si="2"/>
        <v>#DIV/0!</v>
      </c>
      <c r="AI26" t="str">
        <f t="shared" si="12"/>
        <v>2020-22</v>
      </c>
      <c r="AJ26">
        <f t="shared" si="3"/>
        <v>1.9085003909238602E-4</v>
      </c>
      <c r="AK26" t="e">
        <f t="shared" si="3"/>
        <v>#DIV/0!</v>
      </c>
      <c r="AL26" t="e">
        <f t="shared" si="3"/>
        <v>#DIV/0!</v>
      </c>
      <c r="AM26" t="e">
        <f t="shared" si="3"/>
        <v>#DIV/0!</v>
      </c>
      <c r="AN26" t="e">
        <f t="shared" si="3"/>
        <v>#DIV/0!</v>
      </c>
      <c r="AP26" t="str">
        <f t="shared" si="13"/>
        <v>2020-22</v>
      </c>
      <c r="AQ26">
        <f t="shared" ca="1" si="14"/>
        <v>1.4580215992809973E-4</v>
      </c>
      <c r="AR26" t="e">
        <f t="shared" ca="1" si="4"/>
        <v>#DIV/0!</v>
      </c>
      <c r="AS26" t="e">
        <f t="shared" ca="1" si="4"/>
        <v>#DIV/0!</v>
      </c>
      <c r="AT26" t="e">
        <f t="shared" ca="1" si="4"/>
        <v>#DIV/0!</v>
      </c>
      <c r="AU26" t="e">
        <f t="shared" ca="1" si="4"/>
        <v>#DIV/0!</v>
      </c>
      <c r="AW26" t="str">
        <f t="shared" si="15"/>
        <v>2020-22</v>
      </c>
      <c r="AX26">
        <f t="shared" si="16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D26" t="e">
        <f t="shared" si="17"/>
        <v>#DIV/0!</v>
      </c>
      <c r="BE26" t="e">
        <f t="shared" si="6"/>
        <v>#DIV/0!</v>
      </c>
      <c r="BF26" t="e">
        <f t="shared" si="6"/>
        <v>#DIV/0!</v>
      </c>
      <c r="BG26" t="e">
        <f t="shared" si="18"/>
        <v>#DIV/0!</v>
      </c>
      <c r="BI26" t="str">
        <f t="shared" si="19"/>
        <v>2020-22</v>
      </c>
      <c r="BJ26" t="e">
        <f t="shared" ca="1" si="20"/>
        <v>#DIV/0!</v>
      </c>
      <c r="BK26" t="e">
        <f t="shared" ca="1" si="7"/>
        <v>#DIV/0!</v>
      </c>
      <c r="BL26" t="e">
        <f t="shared" ca="1" si="7"/>
        <v>#DIV/0!</v>
      </c>
      <c r="BM26" t="e">
        <f t="shared" ca="1" si="7"/>
        <v>#DIV/0!</v>
      </c>
    </row>
    <row r="27" spans="1:65" x14ac:dyDescent="0.25">
      <c r="A27" s="1" t="s">
        <v>196</v>
      </c>
      <c r="B27" s="11">
        <v>10055015</v>
      </c>
      <c r="C27" s="11">
        <v>0</v>
      </c>
      <c r="D27" s="11">
        <v>0</v>
      </c>
      <c r="E27" s="11">
        <v>0</v>
      </c>
      <c r="F27" s="11">
        <v>0</v>
      </c>
      <c r="G27" s="11">
        <v>2129</v>
      </c>
      <c r="H27" s="11">
        <v>0</v>
      </c>
      <c r="I27" s="11">
        <v>0</v>
      </c>
      <c r="J27" s="11">
        <v>0</v>
      </c>
      <c r="K27" s="11">
        <v>0</v>
      </c>
      <c r="M27" s="13" t="str">
        <f t="shared" si="8"/>
        <v>2020-23</v>
      </c>
      <c r="N27">
        <f t="shared" si="9"/>
        <v>2129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0"/>
        <v>2020-23</v>
      </c>
      <c r="V27">
        <f t="shared" si="21"/>
        <v>29893</v>
      </c>
      <c r="W27">
        <f t="shared" si="11"/>
        <v>0</v>
      </c>
      <c r="X27">
        <f t="shared" si="11"/>
        <v>0</v>
      </c>
      <c r="Y27">
        <f t="shared" si="11"/>
        <v>0</v>
      </c>
      <c r="Z27">
        <f t="shared" si="11"/>
        <v>0</v>
      </c>
      <c r="AC27">
        <f t="shared" si="2"/>
        <v>2.1173513913206495E-4</v>
      </c>
      <c r="AD27" t="e">
        <f t="shared" si="2"/>
        <v>#DIV/0!</v>
      </c>
      <c r="AE27" t="e">
        <f t="shared" si="2"/>
        <v>#DIV/0!</v>
      </c>
      <c r="AF27" t="e">
        <f t="shared" si="2"/>
        <v>#DIV/0!</v>
      </c>
      <c r="AG27" t="e">
        <f t="shared" si="2"/>
        <v>#DIV/0!</v>
      </c>
      <c r="AI27" t="str">
        <f t="shared" si="12"/>
        <v>2020-23</v>
      </c>
      <c r="AJ27">
        <f t="shared" si="3"/>
        <v>2.1177998118721957E-4</v>
      </c>
      <c r="AK27" t="e">
        <f t="shared" si="3"/>
        <v>#DIV/0!</v>
      </c>
      <c r="AL27" t="e">
        <f t="shared" si="3"/>
        <v>#DIV/0!</v>
      </c>
      <c r="AM27" t="e">
        <f t="shared" si="3"/>
        <v>#DIV/0!</v>
      </c>
      <c r="AN27" t="e">
        <f t="shared" si="3"/>
        <v>#DIV/0!</v>
      </c>
      <c r="AP27" t="str">
        <f t="shared" si="13"/>
        <v>2020-23</v>
      </c>
      <c r="AQ27">
        <f t="shared" ca="1" si="14"/>
        <v>1.6227123302655315E-4</v>
      </c>
      <c r="AR27" t="e">
        <f t="shared" ca="1" si="4"/>
        <v>#DIV/0!</v>
      </c>
      <c r="AS27" t="e">
        <f t="shared" ca="1" si="4"/>
        <v>#DIV/0!</v>
      </c>
      <c r="AT27" t="e">
        <f t="shared" ca="1" si="4"/>
        <v>#DIV/0!</v>
      </c>
      <c r="AU27" t="e">
        <f t="shared" ca="1" si="4"/>
        <v>#DIV/0!</v>
      </c>
      <c r="AW27" t="str">
        <f t="shared" si="15"/>
        <v>2020-23</v>
      </c>
      <c r="AX27">
        <f t="shared" si="16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D27" t="e">
        <f t="shared" si="17"/>
        <v>#DIV/0!</v>
      </c>
      <c r="BE27" t="e">
        <f t="shared" si="6"/>
        <v>#DIV/0!</v>
      </c>
      <c r="BF27" t="e">
        <f t="shared" si="6"/>
        <v>#DIV/0!</v>
      </c>
      <c r="BG27" t="e">
        <f t="shared" si="18"/>
        <v>#DIV/0!</v>
      </c>
      <c r="BI27" t="str">
        <f t="shared" si="19"/>
        <v>2020-23</v>
      </c>
      <c r="BJ27" t="e">
        <f t="shared" ca="1" si="20"/>
        <v>#DIV/0!</v>
      </c>
      <c r="BK27" t="e">
        <f t="shared" ca="1" si="7"/>
        <v>#DIV/0!</v>
      </c>
      <c r="BL27" t="e">
        <f t="shared" ca="1" si="7"/>
        <v>#DIV/0!</v>
      </c>
      <c r="BM27" t="e">
        <f t="shared" ca="1" si="7"/>
        <v>#DIV/0!</v>
      </c>
    </row>
    <row r="28" spans="1:65" x14ac:dyDescent="0.25">
      <c r="A28" s="1" t="s">
        <v>197</v>
      </c>
      <c r="B28" s="11">
        <v>10052886</v>
      </c>
      <c r="C28" s="11">
        <v>0</v>
      </c>
      <c r="D28" s="11">
        <v>0</v>
      </c>
      <c r="E28" s="11">
        <v>0</v>
      </c>
      <c r="F28" s="11">
        <v>0</v>
      </c>
      <c r="G28" s="11">
        <v>1979</v>
      </c>
      <c r="H28" s="11">
        <v>0</v>
      </c>
      <c r="I28" s="11">
        <v>0</v>
      </c>
      <c r="J28" s="11">
        <v>0</v>
      </c>
      <c r="K28" s="11">
        <v>0</v>
      </c>
      <c r="M28" s="13" t="str">
        <f t="shared" si="8"/>
        <v>2020-24</v>
      </c>
      <c r="N28">
        <f t="shared" si="9"/>
        <v>1979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0"/>
        <v>2020-24</v>
      </c>
      <c r="V28">
        <f t="shared" si="21"/>
        <v>31872</v>
      </c>
      <c r="W28">
        <f t="shared" si="11"/>
        <v>0</v>
      </c>
      <c r="X28">
        <f t="shared" si="11"/>
        <v>0</v>
      </c>
      <c r="Y28">
        <f t="shared" si="11"/>
        <v>0</v>
      </c>
      <c r="Z28">
        <f t="shared" si="11"/>
        <v>0</v>
      </c>
      <c r="AC28">
        <f t="shared" si="2"/>
        <v>1.9685889206343333E-4</v>
      </c>
      <c r="AD28" t="e">
        <f t="shared" si="2"/>
        <v>#DIV/0!</v>
      </c>
      <c r="AE28" t="e">
        <f t="shared" si="2"/>
        <v>#DIV/0!</v>
      </c>
      <c r="AF28" t="e">
        <f t="shared" si="2"/>
        <v>#DIV/0!</v>
      </c>
      <c r="AG28" t="e">
        <f t="shared" si="2"/>
        <v>#DIV/0!</v>
      </c>
      <c r="AI28" t="str">
        <f t="shared" si="12"/>
        <v>2020-24</v>
      </c>
      <c r="AJ28">
        <f t="shared" si="3"/>
        <v>1.9689765375344444E-4</v>
      </c>
      <c r="AK28" t="e">
        <f t="shared" si="3"/>
        <v>#DIV/0!</v>
      </c>
      <c r="AL28" t="e">
        <f t="shared" si="3"/>
        <v>#DIV/0!</v>
      </c>
      <c r="AM28" t="e">
        <f t="shared" si="3"/>
        <v>#DIV/0!</v>
      </c>
      <c r="AN28" t="e">
        <f t="shared" si="3"/>
        <v>#DIV/0!</v>
      </c>
      <c r="AP28" t="str">
        <f t="shared" si="13"/>
        <v>2020-24</v>
      </c>
      <c r="AQ28">
        <f t="shared" ca="1" si="14"/>
        <v>1.5131504042340972E-4</v>
      </c>
      <c r="AR28" t="e">
        <f t="shared" ca="1" si="4"/>
        <v>#DIV/0!</v>
      </c>
      <c r="AS28" t="e">
        <f t="shared" ca="1" si="4"/>
        <v>#DIV/0!</v>
      </c>
      <c r="AT28" t="e">
        <f t="shared" ca="1" si="4"/>
        <v>#DIV/0!</v>
      </c>
      <c r="AU28" t="e">
        <f t="shared" ca="1" si="4"/>
        <v>#DIV/0!</v>
      </c>
      <c r="AW28" t="str">
        <f t="shared" si="15"/>
        <v>2020-24</v>
      </c>
      <c r="AX28">
        <f t="shared" si="16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D28" t="e">
        <f t="shared" si="17"/>
        <v>#DIV/0!</v>
      </c>
      <c r="BE28" t="e">
        <f t="shared" si="6"/>
        <v>#DIV/0!</v>
      </c>
      <c r="BF28" t="e">
        <f t="shared" si="6"/>
        <v>#DIV/0!</v>
      </c>
      <c r="BG28" t="e">
        <f t="shared" si="18"/>
        <v>#DIV/0!</v>
      </c>
      <c r="BI28" t="str">
        <f t="shared" si="19"/>
        <v>2020-24</v>
      </c>
      <c r="BJ28" t="e">
        <f t="shared" ca="1" si="20"/>
        <v>#DIV/0!</v>
      </c>
      <c r="BK28" t="e">
        <f t="shared" ca="1" si="7"/>
        <v>#DIV/0!</v>
      </c>
      <c r="BL28" t="e">
        <f t="shared" ca="1" si="7"/>
        <v>#DIV/0!</v>
      </c>
      <c r="BM28" t="e">
        <f t="shared" ca="1" si="7"/>
        <v>#DIV/0!</v>
      </c>
    </row>
    <row r="29" spans="1:65" x14ac:dyDescent="0.25">
      <c r="A29" s="1" t="s">
        <v>198</v>
      </c>
      <c r="B29" s="11">
        <v>10050907</v>
      </c>
      <c r="C29" s="11">
        <v>0</v>
      </c>
      <c r="D29" s="11">
        <v>0</v>
      </c>
      <c r="E29" s="11">
        <v>0</v>
      </c>
      <c r="F29" s="11">
        <v>0</v>
      </c>
      <c r="G29" s="11">
        <v>2009</v>
      </c>
      <c r="H29" s="11">
        <v>0</v>
      </c>
      <c r="I29" s="11">
        <v>0</v>
      </c>
      <c r="J29" s="11">
        <v>0</v>
      </c>
      <c r="K29" s="11">
        <v>0</v>
      </c>
      <c r="M29" s="13" t="str">
        <f t="shared" si="8"/>
        <v>2020-25</v>
      </c>
      <c r="N29">
        <f t="shared" si="9"/>
        <v>2009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0"/>
        <v>2020-25</v>
      </c>
      <c r="V29">
        <f t="shared" si="21"/>
        <v>33881</v>
      </c>
      <c r="W29">
        <f t="shared" si="11"/>
        <v>0</v>
      </c>
      <c r="X29">
        <f t="shared" si="11"/>
        <v>0</v>
      </c>
      <c r="Y29">
        <f t="shared" si="11"/>
        <v>0</v>
      </c>
      <c r="Z29">
        <f t="shared" si="11"/>
        <v>0</v>
      </c>
      <c r="AC29">
        <f t="shared" si="2"/>
        <v>1.9988245836918001E-4</v>
      </c>
      <c r="AD29" t="e">
        <f t="shared" si="2"/>
        <v>#DIV/0!</v>
      </c>
      <c r="AE29" t="e">
        <f t="shared" si="2"/>
        <v>#DIV/0!</v>
      </c>
      <c r="AF29" t="e">
        <f t="shared" si="2"/>
        <v>#DIV/0!</v>
      </c>
      <c r="AG29" t="e">
        <f t="shared" si="2"/>
        <v>#DIV/0!</v>
      </c>
      <c r="AI29" t="str">
        <f t="shared" si="12"/>
        <v>2020-25</v>
      </c>
      <c r="AJ29">
        <f t="shared" si="3"/>
        <v>1.999224200198161E-4</v>
      </c>
      <c r="AK29" t="e">
        <f t="shared" si="3"/>
        <v>#DIV/0!</v>
      </c>
      <c r="AL29" t="e">
        <f t="shared" si="3"/>
        <v>#DIV/0!</v>
      </c>
      <c r="AM29" t="e">
        <f t="shared" si="3"/>
        <v>#DIV/0!</v>
      </c>
      <c r="AN29" t="e">
        <f t="shared" si="3"/>
        <v>#DIV/0!</v>
      </c>
      <c r="AP29" t="str">
        <f t="shared" si="13"/>
        <v>2020-25</v>
      </c>
      <c r="AQ29">
        <f t="shared" ca="1" si="14"/>
        <v>1.5409480004979187E-4</v>
      </c>
      <c r="AR29" t="e">
        <f t="shared" ca="1" si="4"/>
        <v>#DIV/0!</v>
      </c>
      <c r="AS29" t="e">
        <f t="shared" ca="1" si="4"/>
        <v>#DIV/0!</v>
      </c>
      <c r="AT29" t="e">
        <f t="shared" ca="1" si="4"/>
        <v>#DIV/0!</v>
      </c>
      <c r="AU29" t="e">
        <f t="shared" ca="1" si="4"/>
        <v>#DIV/0!</v>
      </c>
      <c r="AW29" t="str">
        <f t="shared" si="15"/>
        <v>2020-25</v>
      </c>
      <c r="AX29">
        <f t="shared" si="16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D29" t="e">
        <f t="shared" si="17"/>
        <v>#DIV/0!</v>
      </c>
      <c r="BE29" t="e">
        <f t="shared" si="6"/>
        <v>#DIV/0!</v>
      </c>
      <c r="BF29" t="e">
        <f t="shared" si="6"/>
        <v>#DIV/0!</v>
      </c>
      <c r="BG29" t="e">
        <f t="shared" si="18"/>
        <v>#DIV/0!</v>
      </c>
      <c r="BI29" t="str">
        <f t="shared" si="19"/>
        <v>2020-25</v>
      </c>
      <c r="BJ29" t="e">
        <f t="shared" ca="1" si="20"/>
        <v>#DIV/0!</v>
      </c>
      <c r="BK29" t="e">
        <f t="shared" ca="1" si="7"/>
        <v>#DIV/0!</v>
      </c>
      <c r="BL29" t="e">
        <f t="shared" ca="1" si="7"/>
        <v>#DIV/0!</v>
      </c>
      <c r="BM29" t="e">
        <f t="shared" ca="1" si="7"/>
        <v>#DIV/0!</v>
      </c>
    </row>
    <row r="30" spans="1:65" x14ac:dyDescent="0.25">
      <c r="A30" s="1" t="s">
        <v>199</v>
      </c>
      <c r="B30" s="11">
        <v>10048898</v>
      </c>
      <c r="C30" s="11">
        <v>0</v>
      </c>
      <c r="D30" s="11">
        <v>0</v>
      </c>
      <c r="E30" s="11">
        <v>0</v>
      </c>
      <c r="F30" s="11">
        <v>0</v>
      </c>
      <c r="G30" s="11">
        <v>2065</v>
      </c>
      <c r="H30" s="11">
        <v>0</v>
      </c>
      <c r="I30" s="11">
        <v>0</v>
      </c>
      <c r="J30" s="11">
        <v>0</v>
      </c>
      <c r="K30" s="11">
        <v>0</v>
      </c>
      <c r="M30" s="13" t="str">
        <f t="shared" si="8"/>
        <v>2020-26</v>
      </c>
      <c r="N30">
        <f t="shared" si="9"/>
        <v>2065</v>
      </c>
      <c r="O30">
        <f t="shared" si="9"/>
        <v>0</v>
      </c>
      <c r="P30">
        <f t="shared" si="9"/>
        <v>0</v>
      </c>
      <c r="Q30">
        <f t="shared" si="9"/>
        <v>0</v>
      </c>
      <c r="R30">
        <f t="shared" si="9"/>
        <v>0</v>
      </c>
      <c r="U30" t="str">
        <f t="shared" si="10"/>
        <v>2020-26</v>
      </c>
      <c r="V30">
        <f t="shared" si="21"/>
        <v>35946</v>
      </c>
      <c r="W30">
        <f t="shared" si="11"/>
        <v>0</v>
      </c>
      <c r="X30">
        <f t="shared" si="11"/>
        <v>0</v>
      </c>
      <c r="Y30">
        <f t="shared" si="11"/>
        <v>0</v>
      </c>
      <c r="Z30">
        <f t="shared" si="11"/>
        <v>0</v>
      </c>
      <c r="AC30">
        <f t="shared" si="2"/>
        <v>2.0549516971910751E-4</v>
      </c>
      <c r="AD30" t="e">
        <f t="shared" si="2"/>
        <v>#DIV/0!</v>
      </c>
      <c r="AE30" t="e">
        <f t="shared" si="2"/>
        <v>#DIV/0!</v>
      </c>
      <c r="AF30" t="e">
        <f t="shared" si="2"/>
        <v>#DIV/0!</v>
      </c>
      <c r="AG30" t="e">
        <f t="shared" si="2"/>
        <v>#DIV/0!</v>
      </c>
      <c r="AI30" t="str">
        <f t="shared" si="12"/>
        <v>2020-26</v>
      </c>
      <c r="AJ30">
        <f t="shared" si="3"/>
        <v>2.0553740738698387E-4</v>
      </c>
      <c r="AK30" t="e">
        <f t="shared" si="3"/>
        <v>#DIV/0!</v>
      </c>
      <c r="AL30" t="e">
        <f t="shared" si="3"/>
        <v>#DIV/0!</v>
      </c>
      <c r="AM30" t="e">
        <f t="shared" si="3"/>
        <v>#DIV/0!</v>
      </c>
      <c r="AN30" t="e">
        <f t="shared" si="3"/>
        <v>#DIV/0!</v>
      </c>
      <c r="AP30" t="str">
        <f t="shared" si="13"/>
        <v>2020-26</v>
      </c>
      <c r="AQ30">
        <f t="shared" ca="1" si="14"/>
        <v>1.5889209229548535E-4</v>
      </c>
      <c r="AR30" t="e">
        <f t="shared" ca="1" si="4"/>
        <v>#DIV/0!</v>
      </c>
      <c r="AS30" t="e">
        <f t="shared" ca="1" si="4"/>
        <v>#DIV/0!</v>
      </c>
      <c r="AT30" t="e">
        <f t="shared" ca="1" si="4"/>
        <v>#DIV/0!</v>
      </c>
      <c r="AU30" t="e">
        <f t="shared" ca="1" si="4"/>
        <v>#DIV/0!</v>
      </c>
      <c r="AW30" t="str">
        <f t="shared" si="15"/>
        <v>2020-26</v>
      </c>
      <c r="AX30">
        <f t="shared" si="16"/>
        <v>0</v>
      </c>
      <c r="AY30">
        <f t="shared" si="16"/>
        <v>0</v>
      </c>
      <c r="AZ30">
        <f t="shared" si="16"/>
        <v>0</v>
      </c>
      <c r="BA30">
        <f t="shared" si="16"/>
        <v>0</v>
      </c>
      <c r="BB30">
        <f t="shared" si="16"/>
        <v>0</v>
      </c>
      <c r="BD30" t="e">
        <f t="shared" si="17"/>
        <v>#DIV/0!</v>
      </c>
      <c r="BE30" t="e">
        <f t="shared" si="6"/>
        <v>#DIV/0!</v>
      </c>
      <c r="BF30" t="e">
        <f t="shared" si="6"/>
        <v>#DIV/0!</v>
      </c>
      <c r="BG30" t="e">
        <f t="shared" si="18"/>
        <v>#DIV/0!</v>
      </c>
      <c r="BI30" t="str">
        <f t="shared" si="19"/>
        <v>2020-26</v>
      </c>
      <c r="BJ30" t="e">
        <f t="shared" ca="1" si="20"/>
        <v>#DIV/0!</v>
      </c>
      <c r="BK30" t="e">
        <f t="shared" ca="1" si="7"/>
        <v>#DIV/0!</v>
      </c>
      <c r="BL30" t="e">
        <f t="shared" ca="1" si="7"/>
        <v>#DIV/0!</v>
      </c>
      <c r="BM30" t="e">
        <f t="shared" ca="1" si="7"/>
        <v>#DIV/0!</v>
      </c>
    </row>
    <row r="31" spans="1:65" x14ac:dyDescent="0.25">
      <c r="A31" s="1" t="s">
        <v>200</v>
      </c>
      <c r="B31" s="11">
        <v>10046833</v>
      </c>
      <c r="C31" s="11">
        <v>0</v>
      </c>
      <c r="D31" s="11">
        <v>0</v>
      </c>
      <c r="E31" s="11">
        <v>0</v>
      </c>
      <c r="F31" s="11">
        <v>0</v>
      </c>
      <c r="G31" s="11">
        <v>2098</v>
      </c>
      <c r="H31" s="11">
        <v>0</v>
      </c>
      <c r="I31" s="11">
        <v>0</v>
      </c>
      <c r="J31" s="11">
        <v>0</v>
      </c>
      <c r="K31" s="11">
        <v>0</v>
      </c>
      <c r="M31" s="13" t="str">
        <f t="shared" si="8"/>
        <v>2020-27</v>
      </c>
      <c r="N31">
        <f t="shared" si="9"/>
        <v>2098</v>
      </c>
      <c r="O31">
        <f t="shared" si="9"/>
        <v>0</v>
      </c>
      <c r="P31">
        <f t="shared" si="9"/>
        <v>0</v>
      </c>
      <c r="Q31">
        <f t="shared" si="9"/>
        <v>0</v>
      </c>
      <c r="R31">
        <f t="shared" si="9"/>
        <v>0</v>
      </c>
      <c r="U31" t="str">
        <f t="shared" si="10"/>
        <v>2020-27</v>
      </c>
      <c r="V31">
        <f t="shared" si="21"/>
        <v>38044</v>
      </c>
      <c r="W31">
        <f t="shared" si="21"/>
        <v>0</v>
      </c>
      <c r="X31">
        <f t="shared" si="21"/>
        <v>0</v>
      </c>
      <c r="Y31">
        <f t="shared" si="21"/>
        <v>0</v>
      </c>
      <c r="Z31">
        <f t="shared" si="21"/>
        <v>0</v>
      </c>
      <c r="AC31">
        <f t="shared" si="2"/>
        <v>2.0882202381586315E-4</v>
      </c>
      <c r="AD31" t="e">
        <f t="shared" si="2"/>
        <v>#DIV/0!</v>
      </c>
      <c r="AE31" t="e">
        <f t="shared" si="2"/>
        <v>#DIV/0!</v>
      </c>
      <c r="AF31" t="e">
        <f t="shared" si="2"/>
        <v>#DIV/0!</v>
      </c>
      <c r="AG31" t="e">
        <f t="shared" si="2"/>
        <v>#DIV/0!</v>
      </c>
      <c r="AI31" t="str">
        <f t="shared" si="12"/>
        <v>2020-27</v>
      </c>
      <c r="AJ31">
        <f t="shared" si="3"/>
        <v>2.0886564032075288E-4</v>
      </c>
      <c r="AK31" t="e">
        <f t="shared" si="3"/>
        <v>#DIV/0!</v>
      </c>
      <c r="AL31" t="e">
        <f t="shared" si="3"/>
        <v>#DIV/0!</v>
      </c>
      <c r="AM31" t="e">
        <f t="shared" si="3"/>
        <v>#DIV/0!</v>
      </c>
      <c r="AN31" t="e">
        <f t="shared" si="3"/>
        <v>#DIV/0!</v>
      </c>
      <c r="AP31" t="str">
        <f t="shared" si="13"/>
        <v>2020-27</v>
      </c>
      <c r="AQ31">
        <f t="shared" ca="1" si="14"/>
        <v>1.6194343162000214E-4</v>
      </c>
      <c r="AR31" t="e">
        <f t="shared" ca="1" si="4"/>
        <v>#DIV/0!</v>
      </c>
      <c r="AS31" t="e">
        <f t="shared" ca="1" si="4"/>
        <v>#DIV/0!</v>
      </c>
      <c r="AT31" t="e">
        <f t="shared" ca="1" si="4"/>
        <v>#DIV/0!</v>
      </c>
      <c r="AU31" t="e">
        <f t="shared" ca="1" si="4"/>
        <v>#DIV/0!</v>
      </c>
      <c r="AW31" t="str">
        <f t="shared" si="15"/>
        <v>2020-27</v>
      </c>
      <c r="AX31">
        <f t="shared" ref="AX31:BB46" si="22">IF(ROW()&gt;=$B$2, AQ31+AX30,0)</f>
        <v>0</v>
      </c>
      <c r="AY31">
        <f t="shared" si="22"/>
        <v>0</v>
      </c>
      <c r="AZ31">
        <f t="shared" si="22"/>
        <v>0</v>
      </c>
      <c r="BA31">
        <f t="shared" si="22"/>
        <v>0</v>
      </c>
      <c r="BB31">
        <f t="shared" si="22"/>
        <v>0</v>
      </c>
      <c r="BD31" t="e">
        <f t="shared" si="17"/>
        <v>#DIV/0!</v>
      </c>
      <c r="BE31" t="e">
        <f t="shared" si="6"/>
        <v>#DIV/0!</v>
      </c>
      <c r="BF31" t="e">
        <f t="shared" si="6"/>
        <v>#DIV/0!</v>
      </c>
      <c r="BG31" t="e">
        <f t="shared" si="18"/>
        <v>#DIV/0!</v>
      </c>
      <c r="BI31" t="str">
        <f t="shared" si="19"/>
        <v>2020-27</v>
      </c>
      <c r="BJ31" t="e">
        <f t="shared" ca="1" si="20"/>
        <v>#DIV/0!</v>
      </c>
      <c r="BK31" t="e">
        <f t="shared" ca="1" si="7"/>
        <v>#DIV/0!</v>
      </c>
      <c r="BL31" t="e">
        <f t="shared" ca="1" si="7"/>
        <v>#DIV/0!</v>
      </c>
      <c r="BM31" t="e">
        <f t="shared" ca="1" si="7"/>
        <v>#DIV/0!</v>
      </c>
    </row>
    <row r="32" spans="1:65" x14ac:dyDescent="0.25">
      <c r="A32" s="1" t="s">
        <v>201</v>
      </c>
      <c r="B32" s="11">
        <v>10044735</v>
      </c>
      <c r="C32" s="11">
        <v>0</v>
      </c>
      <c r="D32" s="11">
        <v>0</v>
      </c>
      <c r="E32" s="11">
        <v>0</v>
      </c>
      <c r="F32" s="11">
        <v>0</v>
      </c>
      <c r="G32" s="11">
        <v>1978</v>
      </c>
      <c r="H32" s="11">
        <v>0</v>
      </c>
      <c r="I32" s="11">
        <v>0</v>
      </c>
      <c r="J32" s="11">
        <v>0</v>
      </c>
      <c r="K32" s="11">
        <v>0</v>
      </c>
      <c r="M32" s="13" t="str">
        <f t="shared" si="8"/>
        <v>2020-28</v>
      </c>
      <c r="N32">
        <f t="shared" si="9"/>
        <v>1978</v>
      </c>
      <c r="O32">
        <f t="shared" si="9"/>
        <v>0</v>
      </c>
      <c r="P32">
        <f t="shared" si="9"/>
        <v>0</v>
      </c>
      <c r="Q32">
        <f t="shared" si="9"/>
        <v>0</v>
      </c>
      <c r="R32">
        <f t="shared" si="9"/>
        <v>0</v>
      </c>
      <c r="U32" t="str">
        <f t="shared" si="10"/>
        <v>2020-28</v>
      </c>
      <c r="V32">
        <f t="shared" ref="V32:Z47" si="23">N32+V31</f>
        <v>40022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2"/>
        <v>1.9691908248450557E-4</v>
      </c>
      <c r="AD32" t="e">
        <f t="shared" si="2"/>
        <v>#DIV/0!</v>
      </c>
      <c r="AE32" t="e">
        <f t="shared" si="2"/>
        <v>#DIV/0!</v>
      </c>
      <c r="AF32" t="e">
        <f t="shared" si="2"/>
        <v>#DIV/0!</v>
      </c>
      <c r="AG32" t="e">
        <f t="shared" si="2"/>
        <v>#DIV/0!</v>
      </c>
      <c r="AI32" t="str">
        <f t="shared" si="12"/>
        <v>2020-28</v>
      </c>
      <c r="AJ32">
        <f t="shared" si="3"/>
        <v>1.9695786788372148E-4</v>
      </c>
      <c r="AK32" t="e">
        <f t="shared" si="3"/>
        <v>#DIV/0!</v>
      </c>
      <c r="AL32" t="e">
        <f t="shared" si="3"/>
        <v>#DIV/0!</v>
      </c>
      <c r="AM32" t="e">
        <f t="shared" si="3"/>
        <v>#DIV/0!</v>
      </c>
      <c r="AN32" t="e">
        <f t="shared" si="3"/>
        <v>#DIV/0!</v>
      </c>
      <c r="AP32" t="str">
        <f t="shared" si="13"/>
        <v>2020-28</v>
      </c>
      <c r="AQ32">
        <f t="shared" ca="1" si="14"/>
        <v>1.5316325830075315E-4</v>
      </c>
      <c r="AR32" t="e">
        <f t="shared" ca="1" si="4"/>
        <v>#DIV/0!</v>
      </c>
      <c r="AS32" t="e">
        <f t="shared" ca="1" si="4"/>
        <v>#DIV/0!</v>
      </c>
      <c r="AT32" t="e">
        <f t="shared" ca="1" si="4"/>
        <v>#DIV/0!</v>
      </c>
      <c r="AU32" t="e">
        <f t="shared" ca="1" si="4"/>
        <v>#DIV/0!</v>
      </c>
      <c r="AW32" t="str">
        <f t="shared" si="15"/>
        <v>2020-28</v>
      </c>
      <c r="AX32">
        <f t="shared" si="22"/>
        <v>0</v>
      </c>
      <c r="AY32">
        <f t="shared" si="22"/>
        <v>0</v>
      </c>
      <c r="AZ32">
        <f t="shared" si="22"/>
        <v>0</v>
      </c>
      <c r="BA32">
        <f t="shared" si="22"/>
        <v>0</v>
      </c>
      <c r="BB32">
        <f t="shared" si="22"/>
        <v>0</v>
      </c>
      <c r="BD32" t="e">
        <f t="shared" si="17"/>
        <v>#DIV/0!</v>
      </c>
      <c r="BE32" t="e">
        <f t="shared" si="6"/>
        <v>#DIV/0!</v>
      </c>
      <c r="BF32" t="e">
        <f t="shared" si="6"/>
        <v>#DIV/0!</v>
      </c>
      <c r="BG32" t="e">
        <f t="shared" si="18"/>
        <v>#DIV/0!</v>
      </c>
      <c r="BI32" t="str">
        <f t="shared" si="19"/>
        <v>2020-28</v>
      </c>
      <c r="BJ32" t="e">
        <f t="shared" ca="1" si="20"/>
        <v>#DIV/0!</v>
      </c>
      <c r="BK32" t="e">
        <f t="shared" ca="1" si="7"/>
        <v>#DIV/0!</v>
      </c>
      <c r="BL32" t="e">
        <f t="shared" ca="1" si="7"/>
        <v>#DIV/0!</v>
      </c>
      <c r="BM32" t="e">
        <f t="shared" ca="1" si="7"/>
        <v>#DIV/0!</v>
      </c>
    </row>
    <row r="33" spans="1:65" x14ac:dyDescent="0.25">
      <c r="A33" s="1" t="s">
        <v>202</v>
      </c>
      <c r="B33" s="11">
        <v>10042757</v>
      </c>
      <c r="C33" s="11">
        <v>0</v>
      </c>
      <c r="D33" s="11">
        <v>0</v>
      </c>
      <c r="E33" s="11">
        <v>0</v>
      </c>
      <c r="F33" s="11">
        <v>0</v>
      </c>
      <c r="G33" s="11">
        <v>1971</v>
      </c>
      <c r="H33" s="11">
        <v>0</v>
      </c>
      <c r="I33" s="11">
        <v>0</v>
      </c>
      <c r="J33" s="11">
        <v>0</v>
      </c>
      <c r="K33" s="11">
        <v>0</v>
      </c>
      <c r="M33" s="13" t="str">
        <f t="shared" si="8"/>
        <v>2020-29</v>
      </c>
      <c r="N33">
        <f t="shared" si="9"/>
        <v>1971</v>
      </c>
      <c r="O33">
        <f t="shared" si="9"/>
        <v>0</v>
      </c>
      <c r="P33">
        <f t="shared" si="9"/>
        <v>0</v>
      </c>
      <c r="Q33">
        <f t="shared" si="9"/>
        <v>0</v>
      </c>
      <c r="R33">
        <f t="shared" si="9"/>
        <v>0</v>
      </c>
      <c r="U33" t="str">
        <f t="shared" si="10"/>
        <v>2020-29</v>
      </c>
      <c r="V33">
        <f t="shared" si="23"/>
        <v>41993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2"/>
        <v>1.9626084749436832E-4</v>
      </c>
      <c r="AD33" t="e">
        <f t="shared" si="2"/>
        <v>#DIV/0!</v>
      </c>
      <c r="AE33" t="e">
        <f t="shared" si="2"/>
        <v>#DIV/0!</v>
      </c>
      <c r="AF33" t="e">
        <f t="shared" si="2"/>
        <v>#DIV/0!</v>
      </c>
      <c r="AG33" t="e">
        <f t="shared" si="2"/>
        <v>#DIV/0!</v>
      </c>
      <c r="AI33" t="str">
        <f t="shared" si="12"/>
        <v>2020-29</v>
      </c>
      <c r="AJ33">
        <f t="shared" si="3"/>
        <v>1.9629937400605297E-4</v>
      </c>
      <c r="AK33" t="e">
        <f t="shared" si="3"/>
        <v>#DIV/0!</v>
      </c>
      <c r="AL33" t="e">
        <f t="shared" si="3"/>
        <v>#DIV/0!</v>
      </c>
      <c r="AM33" t="e">
        <f t="shared" si="3"/>
        <v>#DIV/0!</v>
      </c>
      <c r="AN33" t="e">
        <f t="shared" si="3"/>
        <v>#DIV/0!</v>
      </c>
      <c r="AP33" t="str">
        <f t="shared" si="13"/>
        <v>2020-29</v>
      </c>
      <c r="AQ33">
        <f t="shared" ca="1" si="14"/>
        <v>1.5310349451878738E-4</v>
      </c>
      <c r="AR33" t="e">
        <f t="shared" ca="1" si="4"/>
        <v>#DIV/0!</v>
      </c>
      <c r="AS33" t="e">
        <f t="shared" ca="1" si="4"/>
        <v>#DIV/0!</v>
      </c>
      <c r="AT33" t="e">
        <f t="shared" ca="1" si="4"/>
        <v>#DIV/0!</v>
      </c>
      <c r="AU33" t="e">
        <f t="shared" ca="1" si="4"/>
        <v>#DIV/0!</v>
      </c>
      <c r="AW33" t="str">
        <f t="shared" si="15"/>
        <v>2020-29</v>
      </c>
      <c r="AX33">
        <f t="shared" si="22"/>
        <v>0</v>
      </c>
      <c r="AY33">
        <f t="shared" si="22"/>
        <v>0</v>
      </c>
      <c r="AZ33">
        <f t="shared" si="22"/>
        <v>0</v>
      </c>
      <c r="BA33">
        <f t="shared" si="22"/>
        <v>0</v>
      </c>
      <c r="BB33">
        <f t="shared" si="22"/>
        <v>0</v>
      </c>
      <c r="BD33" t="e">
        <f t="shared" si="17"/>
        <v>#DIV/0!</v>
      </c>
      <c r="BE33" t="e">
        <f t="shared" si="6"/>
        <v>#DIV/0!</v>
      </c>
      <c r="BF33" t="e">
        <f t="shared" si="6"/>
        <v>#DIV/0!</v>
      </c>
      <c r="BG33" t="e">
        <f t="shared" si="18"/>
        <v>#DIV/0!</v>
      </c>
      <c r="BI33" t="str">
        <f t="shared" si="19"/>
        <v>2020-29</v>
      </c>
      <c r="BJ33" t="e">
        <f t="shared" ca="1" si="20"/>
        <v>#DIV/0!</v>
      </c>
      <c r="BK33" t="e">
        <f t="shared" ca="1" si="7"/>
        <v>#DIV/0!</v>
      </c>
      <c r="BL33" t="e">
        <f t="shared" ca="1" si="7"/>
        <v>#DIV/0!</v>
      </c>
      <c r="BM33" t="e">
        <f t="shared" ca="1" si="7"/>
        <v>#DIV/0!</v>
      </c>
    </row>
    <row r="34" spans="1:65" x14ac:dyDescent="0.25">
      <c r="A34" s="1" t="s">
        <v>203</v>
      </c>
      <c r="B34" s="11">
        <v>10040786</v>
      </c>
      <c r="C34" s="11">
        <v>0</v>
      </c>
      <c r="D34" s="11">
        <v>0</v>
      </c>
      <c r="E34" s="11">
        <v>0</v>
      </c>
      <c r="F34" s="11">
        <v>0</v>
      </c>
      <c r="G34" s="11">
        <v>2091</v>
      </c>
      <c r="H34" s="11">
        <v>0</v>
      </c>
      <c r="I34" s="11">
        <v>0</v>
      </c>
      <c r="J34" s="11">
        <v>0</v>
      </c>
      <c r="K34" s="11">
        <v>0</v>
      </c>
      <c r="M34" s="13" t="str">
        <f t="shared" si="8"/>
        <v>2020-30</v>
      </c>
      <c r="N34">
        <f t="shared" si="9"/>
        <v>2091</v>
      </c>
      <c r="O34">
        <f t="shared" si="9"/>
        <v>0</v>
      </c>
      <c r="P34">
        <f t="shared" si="9"/>
        <v>0</v>
      </c>
      <c r="Q34">
        <f t="shared" si="9"/>
        <v>0</v>
      </c>
      <c r="R34">
        <f t="shared" si="9"/>
        <v>0</v>
      </c>
      <c r="U34" t="str">
        <f t="shared" si="10"/>
        <v>2020-30</v>
      </c>
      <c r="V34">
        <f t="shared" si="23"/>
        <v>44084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2"/>
        <v>2.082506289846233E-4</v>
      </c>
      <c r="AD34" t="e">
        <f t="shared" si="2"/>
        <v>#DIV/0!</v>
      </c>
      <c r="AE34" t="e">
        <f t="shared" si="2"/>
        <v>#DIV/0!</v>
      </c>
      <c r="AF34" t="e">
        <f t="shared" si="2"/>
        <v>#DIV/0!</v>
      </c>
      <c r="AG34" t="e">
        <f t="shared" si="2"/>
        <v>#DIV/0!</v>
      </c>
      <c r="AI34" t="str">
        <f t="shared" si="12"/>
        <v>2020-30</v>
      </c>
      <c r="AJ34">
        <f t="shared" si="3"/>
        <v>2.0829400709546498E-4</v>
      </c>
      <c r="AK34" t="e">
        <f t="shared" si="3"/>
        <v>#DIV/0!</v>
      </c>
      <c r="AL34" t="e">
        <f t="shared" si="3"/>
        <v>#DIV/0!</v>
      </c>
      <c r="AM34" t="e">
        <f t="shared" si="3"/>
        <v>#DIV/0!</v>
      </c>
      <c r="AN34" t="e">
        <f t="shared" si="3"/>
        <v>#DIV/0!</v>
      </c>
      <c r="AP34" t="str">
        <f t="shared" si="13"/>
        <v>2020-30</v>
      </c>
      <c r="AQ34">
        <f t="shared" ca="1" si="14"/>
        <v>1.6294006677136801E-4</v>
      </c>
      <c r="AR34" t="e">
        <f t="shared" ca="1" si="4"/>
        <v>#DIV/0!</v>
      </c>
      <c r="AS34" t="e">
        <f t="shared" ca="1" si="4"/>
        <v>#DIV/0!</v>
      </c>
      <c r="AT34" t="e">
        <f t="shared" ca="1" si="4"/>
        <v>#DIV/0!</v>
      </c>
      <c r="AU34" t="e">
        <f t="shared" ca="1" si="4"/>
        <v>#DIV/0!</v>
      </c>
      <c r="AW34" t="str">
        <f t="shared" si="15"/>
        <v>2020-30</v>
      </c>
      <c r="AX34">
        <f t="shared" si="22"/>
        <v>0</v>
      </c>
      <c r="AY34">
        <f t="shared" si="22"/>
        <v>0</v>
      </c>
      <c r="AZ34">
        <f t="shared" si="22"/>
        <v>0</v>
      </c>
      <c r="BA34">
        <f t="shared" si="22"/>
        <v>0</v>
      </c>
      <c r="BB34">
        <f t="shared" si="22"/>
        <v>0</v>
      </c>
      <c r="BD34" t="e">
        <f t="shared" si="17"/>
        <v>#DIV/0!</v>
      </c>
      <c r="BE34" t="e">
        <f t="shared" si="6"/>
        <v>#DIV/0!</v>
      </c>
      <c r="BF34" t="e">
        <f t="shared" si="6"/>
        <v>#DIV/0!</v>
      </c>
      <c r="BG34" t="e">
        <f t="shared" si="18"/>
        <v>#DIV/0!</v>
      </c>
      <c r="BI34" t="str">
        <f t="shared" si="19"/>
        <v>2020-30</v>
      </c>
      <c r="BJ34" t="e">
        <f t="shared" ca="1" si="20"/>
        <v>#DIV/0!</v>
      </c>
      <c r="BK34" t="e">
        <f t="shared" ca="1" si="7"/>
        <v>#DIV/0!</v>
      </c>
      <c r="BL34" t="e">
        <f t="shared" ca="1" si="7"/>
        <v>#DIV/0!</v>
      </c>
      <c r="BM34" t="e">
        <f t="shared" ca="1" si="7"/>
        <v>#DIV/0!</v>
      </c>
    </row>
    <row r="35" spans="1:65" x14ac:dyDescent="0.25">
      <c r="A35" s="1" t="s">
        <v>204</v>
      </c>
      <c r="B35" s="11">
        <v>10038695</v>
      </c>
      <c r="C35" s="11">
        <v>0</v>
      </c>
      <c r="D35" s="11">
        <v>0</v>
      </c>
      <c r="E35" s="11">
        <v>0</v>
      </c>
      <c r="F35" s="11">
        <v>0</v>
      </c>
      <c r="G35" s="11">
        <v>2194</v>
      </c>
      <c r="H35" s="11">
        <v>0</v>
      </c>
      <c r="I35" s="11">
        <v>0</v>
      </c>
      <c r="J35" s="11">
        <v>0</v>
      </c>
      <c r="K35" s="11">
        <v>0</v>
      </c>
      <c r="M35" s="13" t="str">
        <f t="shared" si="8"/>
        <v>2020-31</v>
      </c>
      <c r="N35">
        <f t="shared" si="9"/>
        <v>2194</v>
      </c>
      <c r="O35">
        <f t="shared" si="9"/>
        <v>0</v>
      </c>
      <c r="P35">
        <f t="shared" si="9"/>
        <v>0</v>
      </c>
      <c r="Q35">
        <f t="shared" si="9"/>
        <v>0</v>
      </c>
      <c r="R35">
        <f t="shared" si="9"/>
        <v>0</v>
      </c>
      <c r="U35" t="str">
        <f t="shared" si="10"/>
        <v>2020-31</v>
      </c>
      <c r="V35">
        <f t="shared" si="23"/>
        <v>46278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2"/>
        <v>2.1855430412020686E-4</v>
      </c>
      <c r="AD35" t="e">
        <f t="shared" si="2"/>
        <v>#DIV/0!</v>
      </c>
      <c r="AE35" t="e">
        <f t="shared" si="2"/>
        <v>#DIV/0!</v>
      </c>
      <c r="AF35" t="e">
        <f t="shared" si="2"/>
        <v>#DIV/0!</v>
      </c>
      <c r="AG35" t="e">
        <f t="shared" si="2"/>
        <v>#DIV/0!</v>
      </c>
      <c r="AI35" t="str">
        <f t="shared" si="12"/>
        <v>2020-31</v>
      </c>
      <c r="AJ35">
        <f t="shared" si="3"/>
        <v>2.186020814163061E-4</v>
      </c>
      <c r="AK35" t="e">
        <f t="shared" si="3"/>
        <v>#DIV/0!</v>
      </c>
      <c r="AL35" t="e">
        <f t="shared" si="3"/>
        <v>#DIV/0!</v>
      </c>
      <c r="AM35" t="e">
        <f t="shared" si="3"/>
        <v>#DIV/0!</v>
      </c>
      <c r="AN35" t="e">
        <f t="shared" si="3"/>
        <v>#DIV/0!</v>
      </c>
      <c r="AP35" t="str">
        <f t="shared" si="13"/>
        <v>2020-31</v>
      </c>
      <c r="AQ35">
        <f t="shared" ca="1" si="14"/>
        <v>1.7151035037713238E-4</v>
      </c>
      <c r="AR35" t="e">
        <f t="shared" ca="1" si="4"/>
        <v>#DIV/0!</v>
      </c>
      <c r="AS35" t="e">
        <f t="shared" ca="1" si="4"/>
        <v>#DIV/0!</v>
      </c>
      <c r="AT35" t="e">
        <f t="shared" ca="1" si="4"/>
        <v>#DIV/0!</v>
      </c>
      <c r="AU35" t="e">
        <f t="shared" ca="1" si="4"/>
        <v>#DIV/0!</v>
      </c>
      <c r="AW35" t="str">
        <f t="shared" si="15"/>
        <v>2020-31</v>
      </c>
      <c r="AX35">
        <f t="shared" si="22"/>
        <v>0</v>
      </c>
      <c r="AY35">
        <f t="shared" si="22"/>
        <v>0</v>
      </c>
      <c r="AZ35">
        <f t="shared" si="22"/>
        <v>0</v>
      </c>
      <c r="BA35">
        <f t="shared" si="22"/>
        <v>0</v>
      </c>
      <c r="BB35">
        <f t="shared" si="22"/>
        <v>0</v>
      </c>
      <c r="BD35" t="e">
        <f t="shared" si="17"/>
        <v>#DIV/0!</v>
      </c>
      <c r="BE35" t="e">
        <f t="shared" si="6"/>
        <v>#DIV/0!</v>
      </c>
      <c r="BF35" t="e">
        <f t="shared" si="6"/>
        <v>#DIV/0!</v>
      </c>
      <c r="BG35" t="e">
        <f t="shared" si="18"/>
        <v>#DIV/0!</v>
      </c>
      <c r="BI35" t="str">
        <f t="shared" si="19"/>
        <v>2020-31</v>
      </c>
      <c r="BJ35" t="e">
        <f t="shared" ca="1" si="20"/>
        <v>#DIV/0!</v>
      </c>
      <c r="BK35" t="e">
        <f t="shared" ca="1" si="7"/>
        <v>#DIV/0!</v>
      </c>
      <c r="BL35" t="e">
        <f t="shared" ca="1" si="7"/>
        <v>#DIV/0!</v>
      </c>
      <c r="BM35" t="e">
        <f t="shared" ca="1" si="7"/>
        <v>#DIV/0!</v>
      </c>
    </row>
    <row r="36" spans="1:65" x14ac:dyDescent="0.25">
      <c r="A36" s="1" t="s">
        <v>205</v>
      </c>
      <c r="B36" s="11">
        <v>10036501</v>
      </c>
      <c r="C36" s="11">
        <v>0</v>
      </c>
      <c r="D36" s="11">
        <v>0</v>
      </c>
      <c r="E36" s="11">
        <v>0</v>
      </c>
      <c r="F36" s="11">
        <v>0</v>
      </c>
      <c r="G36" s="11">
        <v>2143</v>
      </c>
      <c r="H36" s="11">
        <v>0</v>
      </c>
      <c r="I36" s="11">
        <v>0</v>
      </c>
      <c r="J36" s="11">
        <v>0</v>
      </c>
      <c r="K36" s="11">
        <v>0</v>
      </c>
      <c r="M36" s="13" t="str">
        <f t="shared" si="8"/>
        <v>2020-32</v>
      </c>
      <c r="N36">
        <f t="shared" si="9"/>
        <v>2143</v>
      </c>
      <c r="O36">
        <f t="shared" si="9"/>
        <v>0</v>
      </c>
      <c r="P36">
        <f t="shared" si="9"/>
        <v>0</v>
      </c>
      <c r="Q36">
        <f t="shared" si="9"/>
        <v>0</v>
      </c>
      <c r="R36">
        <f t="shared" si="9"/>
        <v>0</v>
      </c>
      <c r="U36" t="str">
        <f t="shared" si="10"/>
        <v>2020-32</v>
      </c>
      <c r="V36">
        <f t="shared" si="23"/>
        <v>48421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2"/>
        <v>2.1352062835444346E-4</v>
      </c>
      <c r="AD36" t="e">
        <f t="shared" si="2"/>
        <v>#DIV/0!</v>
      </c>
      <c r="AE36" t="e">
        <f t="shared" si="2"/>
        <v>#DIV/0!</v>
      </c>
      <c r="AF36" t="e">
        <f t="shared" si="2"/>
        <v>#DIV/0!</v>
      </c>
      <c r="AG36" t="e">
        <f t="shared" si="2"/>
        <v>#DIV/0!</v>
      </c>
      <c r="AI36" t="str">
        <f t="shared" si="12"/>
        <v>2020-32</v>
      </c>
      <c r="AJ36">
        <f t="shared" si="3"/>
        <v>2.1356622996163998E-4</v>
      </c>
      <c r="AK36" t="e">
        <f t="shared" si="3"/>
        <v>#DIV/0!</v>
      </c>
      <c r="AL36" t="e">
        <f t="shared" si="3"/>
        <v>#DIV/0!</v>
      </c>
      <c r="AM36" t="e">
        <f t="shared" si="3"/>
        <v>#DIV/0!</v>
      </c>
      <c r="AN36" t="e">
        <f t="shared" si="3"/>
        <v>#DIV/0!</v>
      </c>
      <c r="AP36" t="str">
        <f t="shared" si="13"/>
        <v>2020-32</v>
      </c>
      <c r="AQ36">
        <f t="shared" ca="1" si="14"/>
        <v>1.6805581677359943E-4</v>
      </c>
      <c r="AR36" t="e">
        <f t="shared" ca="1" si="4"/>
        <v>#DIV/0!</v>
      </c>
      <c r="AS36" t="e">
        <f t="shared" ca="1" si="4"/>
        <v>#DIV/0!</v>
      </c>
      <c r="AT36" t="e">
        <f t="shared" ca="1" si="4"/>
        <v>#DIV/0!</v>
      </c>
      <c r="AU36" t="e">
        <f t="shared" ca="1" si="4"/>
        <v>#DIV/0!</v>
      </c>
      <c r="AW36" t="str">
        <f t="shared" si="15"/>
        <v>2020-32</v>
      </c>
      <c r="AX36">
        <f t="shared" si="22"/>
        <v>0</v>
      </c>
      <c r="AY36">
        <f t="shared" si="22"/>
        <v>0</v>
      </c>
      <c r="AZ36">
        <f t="shared" si="22"/>
        <v>0</v>
      </c>
      <c r="BA36">
        <f t="shared" si="22"/>
        <v>0</v>
      </c>
      <c r="BB36">
        <f t="shared" si="22"/>
        <v>0</v>
      </c>
      <c r="BD36" t="e">
        <f t="shared" si="17"/>
        <v>#DIV/0!</v>
      </c>
      <c r="BE36" t="e">
        <f t="shared" si="6"/>
        <v>#DIV/0!</v>
      </c>
      <c r="BF36" t="e">
        <f t="shared" si="6"/>
        <v>#DIV/0!</v>
      </c>
      <c r="BG36" t="e">
        <f t="shared" si="18"/>
        <v>#DIV/0!</v>
      </c>
      <c r="BI36" t="str">
        <f t="shared" si="19"/>
        <v>2020-32</v>
      </c>
      <c r="BJ36" t="e">
        <f t="shared" ca="1" si="20"/>
        <v>#DIV/0!</v>
      </c>
      <c r="BK36" t="e">
        <f t="shared" ca="1" si="7"/>
        <v>#DIV/0!</v>
      </c>
      <c r="BL36" t="e">
        <f t="shared" ca="1" si="7"/>
        <v>#DIV/0!</v>
      </c>
      <c r="BM36" t="e">
        <f t="shared" ca="1" si="7"/>
        <v>#DIV/0!</v>
      </c>
    </row>
    <row r="37" spans="1:65" x14ac:dyDescent="0.25">
      <c r="A37" s="1" t="s">
        <v>206</v>
      </c>
      <c r="B37" s="11">
        <v>10034358</v>
      </c>
      <c r="C37" s="11">
        <v>0</v>
      </c>
      <c r="D37" s="11">
        <v>0</v>
      </c>
      <c r="E37" s="11">
        <v>0</v>
      </c>
      <c r="F37" s="11">
        <v>0</v>
      </c>
      <c r="G37" s="11">
        <v>2179</v>
      </c>
      <c r="H37" s="11">
        <v>0</v>
      </c>
      <c r="I37" s="11">
        <v>0</v>
      </c>
      <c r="J37" s="11">
        <v>0</v>
      </c>
      <c r="K37" s="11">
        <v>0</v>
      </c>
      <c r="M37" s="13" t="str">
        <f t="shared" si="8"/>
        <v>2020-33</v>
      </c>
      <c r="N37">
        <f t="shared" si="9"/>
        <v>2179</v>
      </c>
      <c r="O37">
        <f t="shared" si="9"/>
        <v>0</v>
      </c>
      <c r="P37">
        <f t="shared" si="9"/>
        <v>0</v>
      </c>
      <c r="Q37">
        <f t="shared" si="9"/>
        <v>0</v>
      </c>
      <c r="R37">
        <f t="shared" si="9"/>
        <v>0</v>
      </c>
      <c r="U37" t="str">
        <f t="shared" si="10"/>
        <v>2020-33</v>
      </c>
      <c r="V37">
        <f t="shared" si="23"/>
        <v>50600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2"/>
        <v>2.1715390262137349E-4</v>
      </c>
      <c r="AD37" t="e">
        <f t="shared" si="2"/>
        <v>#DIV/0!</v>
      </c>
      <c r="AE37" t="e">
        <f t="shared" si="2"/>
        <v>#DIV/0!</v>
      </c>
      <c r="AF37" t="e">
        <f t="shared" si="2"/>
        <v>#DIV/0!</v>
      </c>
      <c r="AG37" t="e">
        <f t="shared" si="2"/>
        <v>#DIV/0!</v>
      </c>
      <c r="AI37" t="str">
        <f t="shared" si="12"/>
        <v>2020-33</v>
      </c>
      <c r="AJ37">
        <f t="shared" si="3"/>
        <v>2.1720106953496401E-4</v>
      </c>
      <c r="AK37" t="e">
        <f t="shared" si="3"/>
        <v>#DIV/0!</v>
      </c>
      <c r="AL37" t="e">
        <f t="shared" si="3"/>
        <v>#DIV/0!</v>
      </c>
      <c r="AM37" t="e">
        <f t="shared" si="3"/>
        <v>#DIV/0!</v>
      </c>
      <c r="AN37" t="e">
        <f t="shared" si="3"/>
        <v>#DIV/0!</v>
      </c>
      <c r="AP37" t="str">
        <f t="shared" si="13"/>
        <v>2020-33</v>
      </c>
      <c r="AQ37">
        <f t="shared" ca="1" si="14"/>
        <v>1.7142251144787926E-4</v>
      </c>
      <c r="AR37" t="e">
        <f t="shared" ca="1" si="4"/>
        <v>#DIV/0!</v>
      </c>
      <c r="AS37" t="e">
        <f t="shared" ca="1" si="4"/>
        <v>#DIV/0!</v>
      </c>
      <c r="AT37" t="e">
        <f t="shared" ca="1" si="4"/>
        <v>#DIV/0!</v>
      </c>
      <c r="AU37" t="e">
        <f t="shared" ca="1" si="4"/>
        <v>#DIV/0!</v>
      </c>
      <c r="AW37" t="str">
        <f t="shared" si="15"/>
        <v>2020-33</v>
      </c>
      <c r="AX37">
        <f t="shared" si="22"/>
        <v>0</v>
      </c>
      <c r="AY37">
        <f t="shared" si="22"/>
        <v>0</v>
      </c>
      <c r="AZ37">
        <f t="shared" si="22"/>
        <v>0</v>
      </c>
      <c r="BA37">
        <f t="shared" si="22"/>
        <v>0</v>
      </c>
      <c r="BB37">
        <f t="shared" si="22"/>
        <v>0</v>
      </c>
      <c r="BD37" t="e">
        <f t="shared" si="17"/>
        <v>#DIV/0!</v>
      </c>
      <c r="BE37" t="e">
        <f t="shared" si="6"/>
        <v>#DIV/0!</v>
      </c>
      <c r="BF37" t="e">
        <f t="shared" si="6"/>
        <v>#DIV/0!</v>
      </c>
      <c r="BG37" t="e">
        <f t="shared" si="18"/>
        <v>#DIV/0!</v>
      </c>
      <c r="BI37" t="str">
        <f t="shared" si="19"/>
        <v>2020-33</v>
      </c>
      <c r="BJ37" t="e">
        <f t="shared" ca="1" si="20"/>
        <v>#DIV/0!</v>
      </c>
      <c r="BK37" t="e">
        <f t="shared" ca="1" si="7"/>
        <v>#DIV/0!</v>
      </c>
      <c r="BL37" t="e">
        <f t="shared" ca="1" si="7"/>
        <v>#DIV/0!</v>
      </c>
      <c r="BM37" t="e">
        <f t="shared" ca="1" si="7"/>
        <v>#DIV/0!</v>
      </c>
    </row>
    <row r="38" spans="1:65" x14ac:dyDescent="0.25">
      <c r="A38" s="1" t="s">
        <v>207</v>
      </c>
      <c r="B38" s="11">
        <v>10032179</v>
      </c>
      <c r="C38" s="11">
        <v>0</v>
      </c>
      <c r="D38" s="11">
        <v>0</v>
      </c>
      <c r="E38" s="11">
        <v>0</v>
      </c>
      <c r="F38" s="11">
        <v>0</v>
      </c>
      <c r="G38" s="11">
        <v>2087</v>
      </c>
      <c r="H38" s="11">
        <v>0</v>
      </c>
      <c r="I38" s="11">
        <v>0</v>
      </c>
      <c r="J38" s="11">
        <v>0</v>
      </c>
      <c r="K38" s="11">
        <v>0</v>
      </c>
      <c r="M38" s="13" t="str">
        <f t="shared" si="8"/>
        <v>2020-34</v>
      </c>
      <c r="N38">
        <f t="shared" si="9"/>
        <v>2087</v>
      </c>
      <c r="O38">
        <f t="shared" si="9"/>
        <v>0</v>
      </c>
      <c r="P38">
        <f t="shared" si="9"/>
        <v>0</v>
      </c>
      <c r="Q38">
        <f t="shared" si="9"/>
        <v>0</v>
      </c>
      <c r="R38">
        <f t="shared" si="9"/>
        <v>0</v>
      </c>
      <c r="U38" t="str">
        <f t="shared" si="10"/>
        <v>2020-34</v>
      </c>
      <c r="V38">
        <f t="shared" si="23"/>
        <v>52687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2"/>
        <v>2.0803057840176097E-4</v>
      </c>
      <c r="AD38" t="e">
        <f t="shared" si="2"/>
        <v>#DIV/0!</v>
      </c>
      <c r="AE38" t="e">
        <f t="shared" si="2"/>
        <v>#DIV/0!</v>
      </c>
      <c r="AF38" t="e">
        <f t="shared" si="2"/>
        <v>#DIV/0!</v>
      </c>
      <c r="AG38" t="e">
        <f t="shared" si="2"/>
        <v>#DIV/0!</v>
      </c>
      <c r="AI38" t="str">
        <f t="shared" si="12"/>
        <v>2020-34</v>
      </c>
      <c r="AJ38">
        <f t="shared" si="3"/>
        <v>2.0807386487882746E-4</v>
      </c>
      <c r="AK38" t="e">
        <f t="shared" si="3"/>
        <v>#DIV/0!</v>
      </c>
      <c r="AL38" t="e">
        <f t="shared" si="3"/>
        <v>#DIV/0!</v>
      </c>
      <c r="AM38" t="e">
        <f t="shared" si="3"/>
        <v>#DIV/0!</v>
      </c>
      <c r="AN38" t="e">
        <f t="shared" si="3"/>
        <v>#DIV/0!</v>
      </c>
      <c r="AP38" t="str">
        <f t="shared" si="13"/>
        <v>2020-34</v>
      </c>
      <c r="AQ38">
        <f t="shared" ca="1" si="14"/>
        <v>1.6470559581949914E-4</v>
      </c>
      <c r="AR38" t="e">
        <f t="shared" ca="1" si="4"/>
        <v>#DIV/0!</v>
      </c>
      <c r="AS38" t="e">
        <f t="shared" ca="1" si="4"/>
        <v>#DIV/0!</v>
      </c>
      <c r="AT38" t="e">
        <f t="shared" ca="1" si="4"/>
        <v>#DIV/0!</v>
      </c>
      <c r="AU38" t="e">
        <f t="shared" ca="1" si="4"/>
        <v>#DIV/0!</v>
      </c>
      <c r="AW38" t="str">
        <f t="shared" si="15"/>
        <v>2020-34</v>
      </c>
      <c r="AX38">
        <f t="shared" si="22"/>
        <v>0</v>
      </c>
      <c r="AY38">
        <f t="shared" si="22"/>
        <v>0</v>
      </c>
      <c r="AZ38">
        <f t="shared" si="22"/>
        <v>0</v>
      </c>
      <c r="BA38">
        <f t="shared" si="22"/>
        <v>0</v>
      </c>
      <c r="BB38">
        <f t="shared" si="22"/>
        <v>0</v>
      </c>
      <c r="BD38" t="e">
        <f t="shared" si="17"/>
        <v>#DIV/0!</v>
      </c>
      <c r="BE38" t="e">
        <f t="shared" si="6"/>
        <v>#DIV/0!</v>
      </c>
      <c r="BF38" t="e">
        <f t="shared" si="6"/>
        <v>#DIV/0!</v>
      </c>
      <c r="BG38" t="e">
        <f t="shared" si="18"/>
        <v>#DIV/0!</v>
      </c>
      <c r="BI38" t="str">
        <f t="shared" si="19"/>
        <v>2020-34</v>
      </c>
      <c r="BJ38" t="e">
        <f t="shared" ca="1" si="20"/>
        <v>#DIV/0!</v>
      </c>
      <c r="BK38" t="e">
        <f t="shared" ca="1" si="7"/>
        <v>#DIV/0!</v>
      </c>
      <c r="BL38" t="e">
        <f t="shared" ca="1" si="7"/>
        <v>#DIV/0!</v>
      </c>
      <c r="BM38" t="e">
        <f t="shared" ca="1" si="7"/>
        <v>#DIV/0!</v>
      </c>
    </row>
    <row r="39" spans="1:65" x14ac:dyDescent="0.25">
      <c r="A39" s="1" t="s">
        <v>208</v>
      </c>
      <c r="B39" s="11">
        <v>10030092</v>
      </c>
      <c r="C39" s="11">
        <v>0</v>
      </c>
      <c r="D39" s="11">
        <v>0</v>
      </c>
      <c r="E39" s="11">
        <v>0</v>
      </c>
      <c r="F39" s="11">
        <v>0</v>
      </c>
      <c r="G39" s="11">
        <v>2012</v>
      </c>
      <c r="H39" s="11">
        <v>0</v>
      </c>
      <c r="I39" s="11">
        <v>0</v>
      </c>
      <c r="J39" s="11">
        <v>0</v>
      </c>
      <c r="K39" s="11">
        <v>0</v>
      </c>
      <c r="M39" s="13" t="str">
        <f t="shared" si="8"/>
        <v>2020-35</v>
      </c>
      <c r="N39">
        <f t="shared" si="9"/>
        <v>2012</v>
      </c>
      <c r="O39">
        <f t="shared" si="9"/>
        <v>0</v>
      </c>
      <c r="P39">
        <f t="shared" si="9"/>
        <v>0</v>
      </c>
      <c r="Q39">
        <f t="shared" si="9"/>
        <v>0</v>
      </c>
      <c r="R39">
        <f t="shared" si="9"/>
        <v>0</v>
      </c>
      <c r="U39" t="str">
        <f t="shared" si="10"/>
        <v>2020-35</v>
      </c>
      <c r="V39">
        <f t="shared" si="23"/>
        <v>54699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2"/>
        <v>2.005963654171866E-4</v>
      </c>
      <c r="AD39" t="e">
        <f t="shared" si="2"/>
        <v>#DIV/0!</v>
      </c>
      <c r="AE39" t="e">
        <f t="shared" si="2"/>
        <v>#DIV/0!</v>
      </c>
      <c r="AF39" t="e">
        <f t="shared" si="2"/>
        <v>#DIV/0!</v>
      </c>
      <c r="AG39" t="e">
        <f t="shared" si="2"/>
        <v>#DIV/0!</v>
      </c>
      <c r="AI39" t="str">
        <f t="shared" si="12"/>
        <v>2020-35</v>
      </c>
      <c r="AJ39">
        <f t="shared" si="3"/>
        <v>2.0063661306539735E-4</v>
      </c>
      <c r="AK39" t="e">
        <f t="shared" si="3"/>
        <v>#DIV/0!</v>
      </c>
      <c r="AL39" t="e">
        <f t="shared" si="3"/>
        <v>#DIV/0!</v>
      </c>
      <c r="AM39" t="e">
        <f t="shared" si="3"/>
        <v>#DIV/0!</v>
      </c>
      <c r="AN39" t="e">
        <f t="shared" si="3"/>
        <v>#DIV/0!</v>
      </c>
      <c r="AP39" t="str">
        <f t="shared" si="13"/>
        <v>2020-35</v>
      </c>
      <c r="AQ39">
        <f t="shared" ca="1" si="14"/>
        <v>1.5928905457018207E-4</v>
      </c>
      <c r="AR39" t="e">
        <f t="shared" ca="1" si="4"/>
        <v>#DIV/0!</v>
      </c>
      <c r="AS39" t="e">
        <f t="shared" ca="1" si="4"/>
        <v>#DIV/0!</v>
      </c>
      <c r="AT39" t="e">
        <f t="shared" ca="1" si="4"/>
        <v>#DIV/0!</v>
      </c>
      <c r="AU39" t="e">
        <f t="shared" ca="1" si="4"/>
        <v>#DIV/0!</v>
      </c>
      <c r="AW39" t="str">
        <f t="shared" si="15"/>
        <v>2020-35</v>
      </c>
      <c r="AX39">
        <f t="shared" si="22"/>
        <v>0</v>
      </c>
      <c r="AY39">
        <f t="shared" si="22"/>
        <v>0</v>
      </c>
      <c r="AZ39">
        <f t="shared" si="22"/>
        <v>0</v>
      </c>
      <c r="BA39">
        <f t="shared" si="22"/>
        <v>0</v>
      </c>
      <c r="BB39">
        <f t="shared" si="22"/>
        <v>0</v>
      </c>
      <c r="BD39" t="e">
        <f t="shared" si="17"/>
        <v>#DIV/0!</v>
      </c>
      <c r="BE39" t="e">
        <f t="shared" si="6"/>
        <v>#DIV/0!</v>
      </c>
      <c r="BF39" t="e">
        <f t="shared" si="6"/>
        <v>#DIV/0!</v>
      </c>
      <c r="BG39" t="e">
        <f t="shared" si="18"/>
        <v>#DIV/0!</v>
      </c>
      <c r="BI39" t="str">
        <f t="shared" si="19"/>
        <v>2020-35</v>
      </c>
      <c r="BJ39" t="e">
        <f t="shared" ca="1" si="20"/>
        <v>#DIV/0!</v>
      </c>
      <c r="BK39" t="e">
        <f t="shared" ca="1" si="7"/>
        <v>#DIV/0!</v>
      </c>
      <c r="BL39" t="e">
        <f t="shared" ca="1" si="7"/>
        <v>#DIV/0!</v>
      </c>
      <c r="BM39" t="e">
        <f t="shared" ca="1" si="7"/>
        <v>#DIV/0!</v>
      </c>
    </row>
    <row r="40" spans="1:65" x14ac:dyDescent="0.25">
      <c r="A40" s="1" t="s">
        <v>209</v>
      </c>
      <c r="B40" s="11">
        <v>10028080</v>
      </c>
      <c r="C40" s="11">
        <v>0</v>
      </c>
      <c r="D40" s="11">
        <v>0</v>
      </c>
      <c r="E40" s="11">
        <v>0</v>
      </c>
      <c r="F40" s="11">
        <v>0</v>
      </c>
      <c r="G40" s="11">
        <v>2011</v>
      </c>
      <c r="H40" s="11">
        <v>0</v>
      </c>
      <c r="I40" s="11">
        <v>0</v>
      </c>
      <c r="J40" s="11">
        <v>0</v>
      </c>
      <c r="K40" s="11">
        <v>0</v>
      </c>
      <c r="M40" s="13" t="str">
        <f t="shared" si="8"/>
        <v>2020-36</v>
      </c>
      <c r="N40">
        <f t="shared" si="9"/>
        <v>2011</v>
      </c>
      <c r="O40">
        <f t="shared" si="9"/>
        <v>0</v>
      </c>
      <c r="P40">
        <f t="shared" si="9"/>
        <v>0</v>
      </c>
      <c r="Q40">
        <f t="shared" si="9"/>
        <v>0</v>
      </c>
      <c r="R40">
        <f t="shared" si="9"/>
        <v>0</v>
      </c>
      <c r="U40" t="str">
        <f t="shared" si="10"/>
        <v>2020-36</v>
      </c>
      <c r="V40">
        <f t="shared" si="23"/>
        <v>56710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2"/>
        <v>2.005368924061236E-4</v>
      </c>
      <c r="AD40" t="e">
        <f t="shared" si="2"/>
        <v>#DIV/0!</v>
      </c>
      <c r="AE40" t="e">
        <f t="shared" si="2"/>
        <v>#DIV/0!</v>
      </c>
      <c r="AF40" t="e">
        <f t="shared" si="2"/>
        <v>#DIV/0!</v>
      </c>
      <c r="AG40" t="e">
        <f t="shared" si="2"/>
        <v>#DIV/0!</v>
      </c>
      <c r="AI40" t="str">
        <f t="shared" si="12"/>
        <v>2020-36</v>
      </c>
      <c r="AJ40">
        <f t="shared" si="3"/>
        <v>2.0057711619002883E-4</v>
      </c>
      <c r="AK40" t="e">
        <f t="shared" si="3"/>
        <v>#DIV/0!</v>
      </c>
      <c r="AL40" t="e">
        <f t="shared" si="3"/>
        <v>#DIV/0!</v>
      </c>
      <c r="AM40" t="e">
        <f t="shared" si="3"/>
        <v>#DIV/0!</v>
      </c>
      <c r="AN40" t="e">
        <f t="shared" si="3"/>
        <v>#DIV/0!</v>
      </c>
      <c r="AP40" t="str">
        <f t="shared" si="13"/>
        <v>2020-36</v>
      </c>
      <c r="AQ40">
        <f t="shared" ca="1" si="14"/>
        <v>1.5971365773643749E-4</v>
      </c>
      <c r="AR40" t="e">
        <f t="shared" ca="1" si="4"/>
        <v>#DIV/0!</v>
      </c>
      <c r="AS40" t="e">
        <f t="shared" ca="1" si="4"/>
        <v>#DIV/0!</v>
      </c>
      <c r="AT40" t="e">
        <f t="shared" ca="1" si="4"/>
        <v>#DIV/0!</v>
      </c>
      <c r="AU40" t="e">
        <f t="shared" ca="1" si="4"/>
        <v>#DIV/0!</v>
      </c>
      <c r="AW40" t="str">
        <f t="shared" si="15"/>
        <v>2020-36</v>
      </c>
      <c r="AX40">
        <f t="shared" si="22"/>
        <v>0</v>
      </c>
      <c r="AY40">
        <f t="shared" si="22"/>
        <v>0</v>
      </c>
      <c r="AZ40">
        <f t="shared" si="22"/>
        <v>0</v>
      </c>
      <c r="BA40">
        <f t="shared" si="22"/>
        <v>0</v>
      </c>
      <c r="BB40">
        <f t="shared" si="22"/>
        <v>0</v>
      </c>
      <c r="BD40" t="e">
        <f t="shared" si="17"/>
        <v>#DIV/0!</v>
      </c>
      <c r="BE40" t="e">
        <f t="shared" si="6"/>
        <v>#DIV/0!</v>
      </c>
      <c r="BF40" t="e">
        <f t="shared" si="6"/>
        <v>#DIV/0!</v>
      </c>
      <c r="BG40" t="e">
        <f t="shared" si="18"/>
        <v>#DIV/0!</v>
      </c>
      <c r="BI40" t="str">
        <f t="shared" si="19"/>
        <v>2020-36</v>
      </c>
      <c r="BJ40" t="e">
        <f t="shared" ca="1" si="20"/>
        <v>#DIV/0!</v>
      </c>
      <c r="BK40" t="e">
        <f t="shared" ca="1" si="7"/>
        <v>#DIV/0!</v>
      </c>
      <c r="BL40" t="e">
        <f t="shared" ca="1" si="7"/>
        <v>#DIV/0!</v>
      </c>
      <c r="BM40" t="e">
        <f t="shared" ca="1" si="7"/>
        <v>#DIV/0!</v>
      </c>
    </row>
    <row r="41" spans="1:65" x14ac:dyDescent="0.25">
      <c r="A41" s="1" t="s">
        <v>210</v>
      </c>
      <c r="B41" s="11">
        <v>10026069</v>
      </c>
      <c r="C41" s="11">
        <v>0</v>
      </c>
      <c r="D41" s="11">
        <v>0</v>
      </c>
      <c r="E41" s="11">
        <v>0</v>
      </c>
      <c r="F41" s="11">
        <v>0</v>
      </c>
      <c r="G41" s="11">
        <v>2067</v>
      </c>
      <c r="H41" s="11">
        <v>0</v>
      </c>
      <c r="I41" s="11">
        <v>0</v>
      </c>
      <c r="J41" s="11">
        <v>0</v>
      </c>
      <c r="K41" s="11">
        <v>0</v>
      </c>
      <c r="M41" s="13" t="str">
        <f t="shared" si="8"/>
        <v>2020-37</v>
      </c>
      <c r="N41">
        <f t="shared" si="9"/>
        <v>2067</v>
      </c>
      <c r="O41">
        <f t="shared" si="9"/>
        <v>0</v>
      </c>
      <c r="P41">
        <f t="shared" si="9"/>
        <v>0</v>
      </c>
      <c r="Q41">
        <f t="shared" si="9"/>
        <v>0</v>
      </c>
      <c r="R41">
        <f t="shared" si="9"/>
        <v>0</v>
      </c>
      <c r="U41" t="str">
        <f t="shared" si="10"/>
        <v>2020-37</v>
      </c>
      <c r="V41">
        <f t="shared" si="23"/>
        <v>58777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2"/>
        <v>2.0616255483579856E-4</v>
      </c>
      <c r="AD41" t="e">
        <f t="shared" si="2"/>
        <v>#DIV/0!</v>
      </c>
      <c r="AE41" t="e">
        <f t="shared" si="2"/>
        <v>#DIV/0!</v>
      </c>
      <c r="AF41" t="e">
        <f t="shared" si="2"/>
        <v>#DIV/0!</v>
      </c>
      <c r="AG41" t="e">
        <f t="shared" si="2"/>
        <v>#DIV/0!</v>
      </c>
      <c r="AI41" t="str">
        <f t="shared" si="12"/>
        <v>2020-37</v>
      </c>
      <c r="AJ41">
        <f t="shared" si="3"/>
        <v>2.0620506732986368E-4</v>
      </c>
      <c r="AK41" t="e">
        <f t="shared" si="3"/>
        <v>#DIV/0!</v>
      </c>
      <c r="AL41" t="e">
        <f t="shared" si="3"/>
        <v>#DIV/0!</v>
      </c>
      <c r="AM41" t="e">
        <f t="shared" si="3"/>
        <v>#DIV/0!</v>
      </c>
      <c r="AN41" t="e">
        <f t="shared" si="3"/>
        <v>#DIV/0!</v>
      </c>
      <c r="AP41" t="str">
        <f t="shared" si="13"/>
        <v>2020-37</v>
      </c>
      <c r="AQ41">
        <f t="shared" ca="1" si="14"/>
        <v>1.6468154503126349E-4</v>
      </c>
      <c r="AR41" t="e">
        <f t="shared" ca="1" si="4"/>
        <v>#DIV/0!</v>
      </c>
      <c r="AS41" t="e">
        <f t="shared" ca="1" si="4"/>
        <v>#DIV/0!</v>
      </c>
      <c r="AT41" t="e">
        <f t="shared" ca="1" si="4"/>
        <v>#DIV/0!</v>
      </c>
      <c r="AU41" t="e">
        <f t="shared" ca="1" si="4"/>
        <v>#DIV/0!</v>
      </c>
      <c r="AW41" t="str">
        <f t="shared" si="15"/>
        <v>2020-37</v>
      </c>
      <c r="AX41">
        <f t="shared" si="22"/>
        <v>0</v>
      </c>
      <c r="AY41">
        <f t="shared" si="22"/>
        <v>0</v>
      </c>
      <c r="AZ41">
        <f t="shared" si="22"/>
        <v>0</v>
      </c>
      <c r="BA41">
        <f t="shared" si="22"/>
        <v>0</v>
      </c>
      <c r="BB41">
        <f t="shared" si="22"/>
        <v>0</v>
      </c>
      <c r="BD41" t="e">
        <f t="shared" si="17"/>
        <v>#DIV/0!</v>
      </c>
      <c r="BE41" t="e">
        <f t="shared" si="6"/>
        <v>#DIV/0!</v>
      </c>
      <c r="BF41" t="e">
        <f t="shared" si="6"/>
        <v>#DIV/0!</v>
      </c>
      <c r="BG41" t="e">
        <f t="shared" si="18"/>
        <v>#DIV/0!</v>
      </c>
      <c r="BI41" t="str">
        <f t="shared" si="19"/>
        <v>2020-37</v>
      </c>
      <c r="BJ41" t="e">
        <f t="shared" ca="1" si="20"/>
        <v>#DIV/0!</v>
      </c>
      <c r="BK41" t="e">
        <f t="shared" ca="1" si="7"/>
        <v>#DIV/0!</v>
      </c>
      <c r="BL41" t="e">
        <f t="shared" ca="1" si="7"/>
        <v>#DIV/0!</v>
      </c>
      <c r="BM41" t="e">
        <f t="shared" ca="1" si="7"/>
        <v>#DIV/0!</v>
      </c>
    </row>
    <row r="42" spans="1:65" x14ac:dyDescent="0.25">
      <c r="A42" s="1" t="s">
        <v>211</v>
      </c>
      <c r="B42" s="11">
        <v>10024002</v>
      </c>
      <c r="C42" s="11">
        <v>0</v>
      </c>
      <c r="D42" s="11">
        <v>0</v>
      </c>
      <c r="E42" s="11">
        <v>0</v>
      </c>
      <c r="F42" s="11">
        <v>0</v>
      </c>
      <c r="G42" s="11">
        <v>2190</v>
      </c>
      <c r="H42" s="11">
        <v>0</v>
      </c>
      <c r="I42" s="11">
        <v>0</v>
      </c>
      <c r="J42" s="11">
        <v>0</v>
      </c>
      <c r="K42" s="11">
        <v>0</v>
      </c>
      <c r="M42" s="13" t="str">
        <f t="shared" si="8"/>
        <v>2020-38</v>
      </c>
      <c r="N42">
        <f t="shared" si="9"/>
        <v>2190</v>
      </c>
      <c r="O42">
        <f t="shared" si="9"/>
        <v>0</v>
      </c>
      <c r="P42">
        <f t="shared" si="9"/>
        <v>0</v>
      </c>
      <c r="Q42">
        <f t="shared" si="9"/>
        <v>0</v>
      </c>
      <c r="R42">
        <f t="shared" si="9"/>
        <v>0</v>
      </c>
      <c r="U42" t="str">
        <f t="shared" si="10"/>
        <v>2020-38</v>
      </c>
      <c r="V42">
        <f t="shared" si="23"/>
        <v>60967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2"/>
        <v>2.1847561482928675E-4</v>
      </c>
      <c r="AD42" t="e">
        <f t="shared" si="2"/>
        <v>#DIV/0!</v>
      </c>
      <c r="AE42" t="e">
        <f t="shared" si="2"/>
        <v>#DIV/0!</v>
      </c>
      <c r="AF42" t="e">
        <f t="shared" si="2"/>
        <v>#DIV/0!</v>
      </c>
      <c r="AG42" t="e">
        <f t="shared" si="2"/>
        <v>#DIV/0!</v>
      </c>
      <c r="AI42" t="str">
        <f t="shared" si="12"/>
        <v>2020-38</v>
      </c>
      <c r="AJ42">
        <f t="shared" si="3"/>
        <v>2.185233577235731E-4</v>
      </c>
      <c r="AK42" t="e">
        <f t="shared" si="3"/>
        <v>#DIV/0!</v>
      </c>
      <c r="AL42" t="e">
        <f t="shared" si="3"/>
        <v>#DIV/0!</v>
      </c>
      <c r="AM42" t="e">
        <f t="shared" si="3"/>
        <v>#DIV/0!</v>
      </c>
      <c r="AN42" t="e">
        <f t="shared" si="3"/>
        <v>#DIV/0!</v>
      </c>
      <c r="AP42" t="str">
        <f t="shared" si="13"/>
        <v>2020-38</v>
      </c>
      <c r="AQ42">
        <f t="shared" ca="1" si="14"/>
        <v>1.7503640732234954E-4</v>
      </c>
      <c r="AR42" t="e">
        <f t="shared" ca="1" si="4"/>
        <v>#DIV/0!</v>
      </c>
      <c r="AS42" t="e">
        <f t="shared" ca="1" si="4"/>
        <v>#DIV/0!</v>
      </c>
      <c r="AT42" t="e">
        <f t="shared" ca="1" si="4"/>
        <v>#DIV/0!</v>
      </c>
      <c r="AU42" t="e">
        <f t="shared" ca="1" si="4"/>
        <v>#DIV/0!</v>
      </c>
      <c r="AW42" t="str">
        <f t="shared" si="15"/>
        <v>2020-38</v>
      </c>
      <c r="AX42">
        <f t="shared" si="22"/>
        <v>0</v>
      </c>
      <c r="AY42">
        <f t="shared" si="22"/>
        <v>0</v>
      </c>
      <c r="AZ42">
        <f t="shared" si="22"/>
        <v>0</v>
      </c>
      <c r="BA42">
        <f t="shared" si="22"/>
        <v>0</v>
      </c>
      <c r="BB42">
        <f t="shared" si="22"/>
        <v>0</v>
      </c>
      <c r="BD42" t="e">
        <f t="shared" si="17"/>
        <v>#DIV/0!</v>
      </c>
      <c r="BE42" t="e">
        <f t="shared" si="6"/>
        <v>#DIV/0!</v>
      </c>
      <c r="BF42" t="e">
        <f t="shared" si="6"/>
        <v>#DIV/0!</v>
      </c>
      <c r="BG42" t="e">
        <f t="shared" si="18"/>
        <v>#DIV/0!</v>
      </c>
      <c r="BI42" t="str">
        <f t="shared" si="19"/>
        <v>2020-38</v>
      </c>
      <c r="BJ42" t="e">
        <f t="shared" ca="1" si="20"/>
        <v>#DIV/0!</v>
      </c>
      <c r="BK42" t="e">
        <f t="shared" ca="1" si="7"/>
        <v>#DIV/0!</v>
      </c>
      <c r="BL42" t="e">
        <f t="shared" ca="1" si="7"/>
        <v>#DIV/0!</v>
      </c>
      <c r="BM42" t="e">
        <f t="shared" ca="1" si="7"/>
        <v>#DIV/0!</v>
      </c>
    </row>
    <row r="43" spans="1:65" x14ac:dyDescent="0.25">
      <c r="A43" s="1" t="s">
        <v>212</v>
      </c>
      <c r="B43" s="11">
        <v>10021812</v>
      </c>
      <c r="C43" s="11">
        <v>0</v>
      </c>
      <c r="D43" s="11">
        <v>0</v>
      </c>
      <c r="E43" s="11">
        <v>0</v>
      </c>
      <c r="F43" s="11">
        <v>0</v>
      </c>
      <c r="G43" s="11">
        <v>2384</v>
      </c>
      <c r="H43" s="11">
        <v>0</v>
      </c>
      <c r="I43" s="11">
        <v>0</v>
      </c>
      <c r="J43" s="11">
        <v>0</v>
      </c>
      <c r="K43" s="11">
        <v>0</v>
      </c>
      <c r="M43" s="13" t="str">
        <f t="shared" si="8"/>
        <v>2020-39</v>
      </c>
      <c r="N43">
        <f t="shared" si="9"/>
        <v>2384</v>
      </c>
      <c r="O43">
        <f t="shared" si="9"/>
        <v>0</v>
      </c>
      <c r="P43">
        <f t="shared" si="9"/>
        <v>0</v>
      </c>
      <c r="Q43">
        <f t="shared" si="9"/>
        <v>0</v>
      </c>
      <c r="R43">
        <f t="shared" si="9"/>
        <v>0</v>
      </c>
      <c r="U43" t="str">
        <f t="shared" si="10"/>
        <v>2020-39</v>
      </c>
      <c r="V43">
        <f t="shared" si="23"/>
        <v>63351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2"/>
        <v>2.3788113367123631E-4</v>
      </c>
      <c r="AD43" t="e">
        <f t="shared" si="2"/>
        <v>#DIV/0!</v>
      </c>
      <c r="AE43" t="e">
        <f t="shared" si="2"/>
        <v>#DIV/0!</v>
      </c>
      <c r="AF43" t="e">
        <f t="shared" si="2"/>
        <v>#DIV/0!</v>
      </c>
      <c r="AG43" t="e">
        <f t="shared" si="2"/>
        <v>#DIV/0!</v>
      </c>
      <c r="AI43" t="str">
        <f t="shared" si="12"/>
        <v>2020-39</v>
      </c>
      <c r="AJ43">
        <f t="shared" si="3"/>
        <v>2.3793773569190859E-4</v>
      </c>
      <c r="AK43" t="e">
        <f t="shared" si="3"/>
        <v>#DIV/0!</v>
      </c>
      <c r="AL43" t="e">
        <f t="shared" si="3"/>
        <v>#DIV/0!</v>
      </c>
      <c r="AM43" t="e">
        <f t="shared" si="3"/>
        <v>#DIV/0!</v>
      </c>
      <c r="AN43" t="e">
        <f t="shared" si="3"/>
        <v>#DIV/0!</v>
      </c>
      <c r="AP43" t="str">
        <f t="shared" si="13"/>
        <v>2020-39</v>
      </c>
      <c r="AQ43">
        <f t="shared" ca="1" si="14"/>
        <v>1.9115196918609257E-4</v>
      </c>
      <c r="AR43" t="e">
        <f t="shared" ca="1" si="4"/>
        <v>#DIV/0!</v>
      </c>
      <c r="AS43" t="e">
        <f t="shared" ca="1" si="4"/>
        <v>#DIV/0!</v>
      </c>
      <c r="AT43" t="e">
        <f t="shared" ca="1" si="4"/>
        <v>#DIV/0!</v>
      </c>
      <c r="AU43" t="e">
        <f t="shared" ca="1" si="4"/>
        <v>#DIV/0!</v>
      </c>
      <c r="AW43" t="str">
        <f t="shared" si="15"/>
        <v>2020-39</v>
      </c>
      <c r="AX43">
        <f t="shared" si="22"/>
        <v>0</v>
      </c>
      <c r="AY43">
        <f t="shared" si="22"/>
        <v>0</v>
      </c>
      <c r="AZ43">
        <f t="shared" si="22"/>
        <v>0</v>
      </c>
      <c r="BA43">
        <f t="shared" si="22"/>
        <v>0</v>
      </c>
      <c r="BB43">
        <f t="shared" si="22"/>
        <v>0</v>
      </c>
      <c r="BD43" t="e">
        <f t="shared" si="17"/>
        <v>#DIV/0!</v>
      </c>
      <c r="BE43" t="e">
        <f t="shared" si="6"/>
        <v>#DIV/0!</v>
      </c>
      <c r="BF43" t="e">
        <f t="shared" si="6"/>
        <v>#DIV/0!</v>
      </c>
      <c r="BG43" t="e">
        <f t="shared" si="18"/>
        <v>#DIV/0!</v>
      </c>
      <c r="BI43" t="str">
        <f t="shared" si="19"/>
        <v>2020-39</v>
      </c>
      <c r="BJ43" t="e">
        <f t="shared" ca="1" si="20"/>
        <v>#DIV/0!</v>
      </c>
      <c r="BK43" t="e">
        <f t="shared" ca="1" si="7"/>
        <v>#DIV/0!</v>
      </c>
      <c r="BL43" t="e">
        <f t="shared" ca="1" si="7"/>
        <v>#DIV/0!</v>
      </c>
      <c r="BM43" t="e">
        <f t="shared" ca="1" si="7"/>
        <v>#DIV/0!</v>
      </c>
    </row>
    <row r="44" spans="1:65" x14ac:dyDescent="0.25">
      <c r="A44" s="1" t="s">
        <v>213</v>
      </c>
      <c r="B44" s="11">
        <v>10019428</v>
      </c>
      <c r="C44" s="11">
        <v>0</v>
      </c>
      <c r="D44" s="11">
        <v>0</v>
      </c>
      <c r="E44" s="11">
        <v>0</v>
      </c>
      <c r="F44" s="11">
        <v>0</v>
      </c>
      <c r="G44" s="11">
        <v>2366</v>
      </c>
      <c r="H44" s="11">
        <v>0</v>
      </c>
      <c r="I44" s="11">
        <v>0</v>
      </c>
      <c r="J44" s="11">
        <v>0</v>
      </c>
      <c r="K44" s="11">
        <v>0</v>
      </c>
      <c r="M44" s="13" t="str">
        <f t="shared" si="8"/>
        <v>2020-40</v>
      </c>
      <c r="N44">
        <f t="shared" si="9"/>
        <v>2366</v>
      </c>
      <c r="O44">
        <f t="shared" si="9"/>
        <v>0</v>
      </c>
      <c r="P44">
        <f t="shared" si="9"/>
        <v>0</v>
      </c>
      <c r="Q44">
        <f t="shared" si="9"/>
        <v>0</v>
      </c>
      <c r="R44">
        <f t="shared" si="9"/>
        <v>0</v>
      </c>
      <c r="U44" t="str">
        <f t="shared" si="10"/>
        <v>2020-40</v>
      </c>
      <c r="V44">
        <f t="shared" si="23"/>
        <v>65717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2"/>
        <v>2.3614122482840339E-4</v>
      </c>
      <c r="AD44" t="e">
        <f t="shared" si="2"/>
        <v>#DIV/0!</v>
      </c>
      <c r="AE44" t="e">
        <f t="shared" si="2"/>
        <v>#DIV/0!</v>
      </c>
      <c r="AF44" t="e">
        <f t="shared" si="2"/>
        <v>#DIV/0!</v>
      </c>
      <c r="AG44" t="e">
        <f t="shared" si="2"/>
        <v>#DIV/0!</v>
      </c>
      <c r="AI44" t="str">
        <f t="shared" si="12"/>
        <v>2020-40</v>
      </c>
      <c r="AJ44">
        <f t="shared" si="3"/>
        <v>2.361970017755364E-4</v>
      </c>
      <c r="AK44" t="e">
        <f t="shared" si="3"/>
        <v>#DIV/0!</v>
      </c>
      <c r="AL44" t="e">
        <f t="shared" si="3"/>
        <v>#DIV/0!</v>
      </c>
      <c r="AM44" t="e">
        <f t="shared" si="3"/>
        <v>#DIV/0!</v>
      </c>
      <c r="AN44" t="e">
        <f t="shared" si="3"/>
        <v>#DIV/0!</v>
      </c>
      <c r="AP44" t="str">
        <f t="shared" si="13"/>
        <v>2020-40</v>
      </c>
      <c r="AQ44">
        <f t="shared" ca="1" si="14"/>
        <v>1.9031576228195732E-4</v>
      </c>
      <c r="AR44" t="e">
        <f t="shared" ca="1" si="4"/>
        <v>#DIV/0!</v>
      </c>
      <c r="AS44" t="e">
        <f t="shared" ca="1" si="4"/>
        <v>#DIV/0!</v>
      </c>
      <c r="AT44" t="e">
        <f t="shared" ca="1" si="4"/>
        <v>#DIV/0!</v>
      </c>
      <c r="AU44" t="e">
        <f t="shared" ca="1" si="4"/>
        <v>#DIV/0!</v>
      </c>
      <c r="AW44" t="str">
        <f t="shared" si="15"/>
        <v>2020-40</v>
      </c>
      <c r="AX44">
        <f t="shared" si="22"/>
        <v>0</v>
      </c>
      <c r="AY44">
        <f t="shared" si="22"/>
        <v>0</v>
      </c>
      <c r="AZ44">
        <f t="shared" si="22"/>
        <v>0</v>
      </c>
      <c r="BA44">
        <f t="shared" si="22"/>
        <v>0</v>
      </c>
      <c r="BB44">
        <f t="shared" si="22"/>
        <v>0</v>
      </c>
      <c r="BD44" t="e">
        <f t="shared" si="17"/>
        <v>#DIV/0!</v>
      </c>
      <c r="BE44" t="e">
        <f t="shared" si="6"/>
        <v>#DIV/0!</v>
      </c>
      <c r="BF44" t="e">
        <f t="shared" si="6"/>
        <v>#DIV/0!</v>
      </c>
      <c r="BG44" t="e">
        <f t="shared" si="18"/>
        <v>#DIV/0!</v>
      </c>
      <c r="BI44" t="str">
        <f t="shared" si="19"/>
        <v>2020-40</v>
      </c>
      <c r="BJ44" t="e">
        <f t="shared" ca="1" si="20"/>
        <v>#DIV/0!</v>
      </c>
      <c r="BK44" t="e">
        <f t="shared" ca="1" si="7"/>
        <v>#DIV/0!</v>
      </c>
      <c r="BL44" t="e">
        <f t="shared" ca="1" si="7"/>
        <v>#DIV/0!</v>
      </c>
      <c r="BM44" t="e">
        <f t="shared" ca="1" si="7"/>
        <v>#DIV/0!</v>
      </c>
    </row>
    <row r="45" spans="1:65" x14ac:dyDescent="0.25">
      <c r="A45" s="1" t="s">
        <v>214</v>
      </c>
      <c r="B45" s="11">
        <v>10017062</v>
      </c>
      <c r="C45" s="11">
        <v>0</v>
      </c>
      <c r="D45" s="11">
        <v>0</v>
      </c>
      <c r="E45" s="11">
        <v>0</v>
      </c>
      <c r="F45" s="11">
        <v>0</v>
      </c>
      <c r="G45" s="11">
        <v>2580</v>
      </c>
      <c r="H45" s="11">
        <v>0</v>
      </c>
      <c r="I45" s="11">
        <v>0</v>
      </c>
      <c r="J45" s="11">
        <v>0</v>
      </c>
      <c r="K45" s="11">
        <v>0</v>
      </c>
      <c r="M45" s="13" t="str">
        <f t="shared" si="8"/>
        <v>2020-41</v>
      </c>
      <c r="N45">
        <f t="shared" si="9"/>
        <v>2580</v>
      </c>
      <c r="O45">
        <f t="shared" si="9"/>
        <v>0</v>
      </c>
      <c r="P45">
        <f t="shared" si="9"/>
        <v>0</v>
      </c>
      <c r="Q45">
        <f t="shared" si="9"/>
        <v>0</v>
      </c>
      <c r="R45">
        <f t="shared" si="9"/>
        <v>0</v>
      </c>
      <c r="U45" t="str">
        <f t="shared" si="10"/>
        <v>2020-41</v>
      </c>
      <c r="V45">
        <f t="shared" si="23"/>
        <v>68297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2"/>
        <v>2.5756055018926708E-4</v>
      </c>
      <c r="AD45" t="e">
        <f t="shared" si="2"/>
        <v>#DIV/0!</v>
      </c>
      <c r="AE45" t="e">
        <f t="shared" si="2"/>
        <v>#DIV/0!</v>
      </c>
      <c r="AF45" t="e">
        <f t="shared" si="2"/>
        <v>#DIV/0!</v>
      </c>
      <c r="AG45" t="e">
        <f t="shared" si="2"/>
        <v>#DIV/0!</v>
      </c>
      <c r="AI45" t="str">
        <f t="shared" si="12"/>
        <v>2020-41</v>
      </c>
      <c r="AJ45">
        <f t="shared" si="3"/>
        <v>2.5762690614150916E-4</v>
      </c>
      <c r="AK45" t="e">
        <f t="shared" si="3"/>
        <v>#DIV/0!</v>
      </c>
      <c r="AL45" t="e">
        <f t="shared" si="3"/>
        <v>#DIV/0!</v>
      </c>
      <c r="AM45" t="e">
        <f t="shared" si="3"/>
        <v>#DIV/0!</v>
      </c>
      <c r="AN45" t="e">
        <f t="shared" si="3"/>
        <v>#DIV/0!</v>
      </c>
      <c r="AP45" t="str">
        <f t="shared" si="13"/>
        <v>2020-41</v>
      </c>
      <c r="AQ45">
        <f t="shared" ca="1" si="14"/>
        <v>2.0819798535663965E-4</v>
      </c>
      <c r="AR45" t="e">
        <f t="shared" ca="1" si="4"/>
        <v>#DIV/0!</v>
      </c>
      <c r="AS45" t="e">
        <f t="shared" ca="1" si="4"/>
        <v>#DIV/0!</v>
      </c>
      <c r="AT45" t="e">
        <f t="shared" ca="1" si="4"/>
        <v>#DIV/0!</v>
      </c>
      <c r="AU45" t="e">
        <f t="shared" ca="1" si="4"/>
        <v>#DIV/0!</v>
      </c>
      <c r="AW45" t="str">
        <f t="shared" si="15"/>
        <v>2020-41</v>
      </c>
      <c r="AX45">
        <f t="shared" si="22"/>
        <v>0</v>
      </c>
      <c r="AY45">
        <f t="shared" si="22"/>
        <v>0</v>
      </c>
      <c r="AZ45">
        <f t="shared" si="22"/>
        <v>0</v>
      </c>
      <c r="BA45">
        <f t="shared" si="22"/>
        <v>0</v>
      </c>
      <c r="BB45">
        <f t="shared" si="22"/>
        <v>0</v>
      </c>
      <c r="BD45" t="e">
        <f t="shared" si="17"/>
        <v>#DIV/0!</v>
      </c>
      <c r="BE45" t="e">
        <f t="shared" si="6"/>
        <v>#DIV/0!</v>
      </c>
      <c r="BF45" t="e">
        <f t="shared" si="6"/>
        <v>#DIV/0!</v>
      </c>
      <c r="BG45" t="e">
        <f t="shared" si="18"/>
        <v>#DIV/0!</v>
      </c>
      <c r="BI45" t="str">
        <f t="shared" si="19"/>
        <v>2020-41</v>
      </c>
      <c r="BJ45" t="e">
        <f t="shared" ca="1" si="20"/>
        <v>#DIV/0!</v>
      </c>
      <c r="BK45" t="e">
        <f t="shared" ca="1" si="7"/>
        <v>#DIV/0!</v>
      </c>
      <c r="BL45" t="e">
        <f t="shared" ca="1" si="7"/>
        <v>#DIV/0!</v>
      </c>
      <c r="BM45" t="e">
        <f t="shared" ca="1" si="7"/>
        <v>#DIV/0!</v>
      </c>
    </row>
    <row r="46" spans="1:65" x14ac:dyDescent="0.25">
      <c r="A46" s="1" t="s">
        <v>215</v>
      </c>
      <c r="B46" s="11">
        <v>10014482</v>
      </c>
      <c r="C46" s="11">
        <v>0</v>
      </c>
      <c r="D46" s="11">
        <v>0</v>
      </c>
      <c r="E46" s="11">
        <v>0</v>
      </c>
      <c r="F46" s="11">
        <v>0</v>
      </c>
      <c r="G46" s="11">
        <v>2926</v>
      </c>
      <c r="H46" s="11">
        <v>0</v>
      </c>
      <c r="I46" s="11">
        <v>0</v>
      </c>
      <c r="J46" s="11">
        <v>0</v>
      </c>
      <c r="K46" s="11">
        <v>0</v>
      </c>
      <c r="M46" s="13" t="str">
        <f t="shared" si="8"/>
        <v>2020-42</v>
      </c>
      <c r="N46">
        <f t="shared" si="9"/>
        <v>2926</v>
      </c>
      <c r="O46">
        <f t="shared" si="9"/>
        <v>0</v>
      </c>
      <c r="P46">
        <f t="shared" si="9"/>
        <v>0</v>
      </c>
      <c r="Q46">
        <f t="shared" si="9"/>
        <v>0</v>
      </c>
      <c r="R46">
        <f t="shared" si="9"/>
        <v>0</v>
      </c>
      <c r="U46" t="str">
        <f t="shared" si="10"/>
        <v>2020-42</v>
      </c>
      <c r="V46">
        <f t="shared" si="23"/>
        <v>71223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2"/>
        <v>2.9217686945765144E-4</v>
      </c>
      <c r="AD46" t="e">
        <f t="shared" si="2"/>
        <v>#DIV/0!</v>
      </c>
      <c r="AE46" t="e">
        <f t="shared" si="2"/>
        <v>#DIV/0!</v>
      </c>
      <c r="AF46" t="e">
        <f t="shared" si="2"/>
        <v>#DIV/0!</v>
      </c>
      <c r="AG46" t="e">
        <f t="shared" si="2"/>
        <v>#DIV/0!</v>
      </c>
      <c r="AI46" t="str">
        <f t="shared" si="12"/>
        <v>2020-42</v>
      </c>
      <c r="AJ46">
        <f t="shared" ref="AJ46:AN76" si="24">-LN((1-1.5*AC46)/(1-0.5*AC46))</f>
        <v>2.9226226381067768E-4</v>
      </c>
      <c r="AK46" t="e">
        <f t="shared" si="24"/>
        <v>#DIV/0!</v>
      </c>
      <c r="AL46" t="e">
        <f t="shared" si="24"/>
        <v>#DIV/0!</v>
      </c>
      <c r="AM46" t="e">
        <f t="shared" si="24"/>
        <v>#DIV/0!</v>
      </c>
      <c r="AN46" t="e">
        <f t="shared" si="24"/>
        <v>#DIV/0!</v>
      </c>
      <c r="AP46" t="str">
        <f t="shared" si="13"/>
        <v>2020-42</v>
      </c>
      <c r="AQ46">
        <f t="shared" ca="1" si="14"/>
        <v>2.3688795287565286E-4</v>
      </c>
      <c r="AR46" t="e">
        <f t="shared" ca="1" si="4"/>
        <v>#DIV/0!</v>
      </c>
      <c r="AS46" t="e">
        <f t="shared" ca="1" si="4"/>
        <v>#DIV/0!</v>
      </c>
      <c r="AT46" t="e">
        <f t="shared" ca="1" si="4"/>
        <v>#DIV/0!</v>
      </c>
      <c r="AU46" t="e">
        <f t="shared" ca="1" si="4"/>
        <v>#DIV/0!</v>
      </c>
      <c r="AW46" t="str">
        <f t="shared" si="15"/>
        <v>2020-42</v>
      </c>
      <c r="AX46">
        <f t="shared" si="22"/>
        <v>0</v>
      </c>
      <c r="AY46">
        <f t="shared" si="22"/>
        <v>0</v>
      </c>
      <c r="AZ46">
        <f t="shared" si="22"/>
        <v>0</v>
      </c>
      <c r="BA46">
        <f t="shared" si="22"/>
        <v>0</v>
      </c>
      <c r="BB46">
        <f t="shared" si="22"/>
        <v>0</v>
      </c>
      <c r="BD46" t="e">
        <f t="shared" si="17"/>
        <v>#DIV/0!</v>
      </c>
      <c r="BE46" t="e">
        <f t="shared" si="6"/>
        <v>#DIV/0!</v>
      </c>
      <c r="BF46" t="e">
        <f t="shared" si="6"/>
        <v>#DIV/0!</v>
      </c>
      <c r="BG46" t="e">
        <f t="shared" si="18"/>
        <v>#DIV/0!</v>
      </c>
      <c r="BI46" t="str">
        <f t="shared" si="19"/>
        <v>2020-42</v>
      </c>
      <c r="BJ46" t="e">
        <f t="shared" ca="1" si="20"/>
        <v>#DIV/0!</v>
      </c>
      <c r="BK46" t="e">
        <f t="shared" ca="1" si="7"/>
        <v>#DIV/0!</v>
      </c>
      <c r="BL46" t="e">
        <f t="shared" ca="1" si="7"/>
        <v>#DIV/0!</v>
      </c>
      <c r="BM46" t="e">
        <f t="shared" ca="1" si="7"/>
        <v>#DIV/0!</v>
      </c>
    </row>
    <row r="47" spans="1:65" x14ac:dyDescent="0.25">
      <c r="A47" s="1" t="s">
        <v>216</v>
      </c>
      <c r="B47" s="11">
        <v>10011556</v>
      </c>
      <c r="C47" s="11">
        <v>0</v>
      </c>
      <c r="D47" s="11">
        <v>0</v>
      </c>
      <c r="E47" s="11">
        <v>0</v>
      </c>
      <c r="F47" s="11">
        <v>0</v>
      </c>
      <c r="G47" s="11">
        <v>3635</v>
      </c>
      <c r="H47" s="11">
        <v>0</v>
      </c>
      <c r="I47" s="11">
        <v>0</v>
      </c>
      <c r="J47" s="11">
        <v>0</v>
      </c>
      <c r="K47" s="11">
        <v>0</v>
      </c>
      <c r="M47" s="13" t="str">
        <f t="shared" si="8"/>
        <v>2020-43</v>
      </c>
      <c r="N47">
        <f t="shared" si="9"/>
        <v>3635</v>
      </c>
      <c r="O47">
        <f t="shared" si="9"/>
        <v>0</v>
      </c>
      <c r="P47">
        <f t="shared" si="9"/>
        <v>0</v>
      </c>
      <c r="Q47">
        <f t="shared" si="9"/>
        <v>0</v>
      </c>
      <c r="R47">
        <f t="shared" si="9"/>
        <v>0</v>
      </c>
      <c r="U47" t="str">
        <f t="shared" si="10"/>
        <v>2020-43</v>
      </c>
      <c r="V47">
        <f t="shared" si="23"/>
        <v>74858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2"/>
        <v>3.6308042426172314E-4</v>
      </c>
      <c r="AD47" t="e">
        <f t="shared" si="2"/>
        <v>#DIV/0!</v>
      </c>
      <c r="AE47" t="e">
        <f t="shared" si="2"/>
        <v>#DIV/0!</v>
      </c>
      <c r="AF47" t="e">
        <f t="shared" si="2"/>
        <v>#DIV/0!</v>
      </c>
      <c r="AG47" t="e">
        <f t="shared" si="2"/>
        <v>#DIV/0!</v>
      </c>
      <c r="AI47" t="str">
        <f t="shared" si="12"/>
        <v>2020-43</v>
      </c>
      <c r="AJ47">
        <f t="shared" si="24"/>
        <v>3.6321230353049107E-4</v>
      </c>
      <c r="AK47" t="e">
        <f t="shared" si="24"/>
        <v>#DIV/0!</v>
      </c>
      <c r="AL47" t="e">
        <f t="shared" si="24"/>
        <v>#DIV/0!</v>
      </c>
      <c r="AM47" t="e">
        <f t="shared" si="24"/>
        <v>#DIV/0!</v>
      </c>
      <c r="AN47" t="e">
        <f t="shared" si="24"/>
        <v>#DIV/0!</v>
      </c>
      <c r="AP47" t="str">
        <f t="shared" si="13"/>
        <v>2020-43</v>
      </c>
      <c r="AQ47">
        <f t="shared" ca="1" si="14"/>
        <v>2.9526754203401613E-4</v>
      </c>
      <c r="AR47" t="e">
        <f t="shared" ca="1" si="4"/>
        <v>#DIV/0!</v>
      </c>
      <c r="AS47" t="e">
        <f t="shared" ca="1" si="4"/>
        <v>#DIV/0!</v>
      </c>
      <c r="AT47" t="e">
        <f t="shared" ca="1" si="4"/>
        <v>#DIV/0!</v>
      </c>
      <c r="AU47" t="e">
        <f t="shared" ca="1" si="4"/>
        <v>#DIV/0!</v>
      </c>
      <c r="AW47" t="str">
        <f t="shared" si="15"/>
        <v>2020-43</v>
      </c>
      <c r="AX47">
        <f t="shared" ref="AX47:BB62" si="25">IF(ROW()&gt;=$B$2, AQ47+AX46,0)</f>
        <v>0</v>
      </c>
      <c r="AY47">
        <f t="shared" si="25"/>
        <v>0</v>
      </c>
      <c r="AZ47">
        <f t="shared" si="25"/>
        <v>0</v>
      </c>
      <c r="BA47">
        <f t="shared" si="25"/>
        <v>0</v>
      </c>
      <c r="BB47">
        <f t="shared" si="25"/>
        <v>0</v>
      </c>
      <c r="BD47" t="e">
        <f t="shared" si="17"/>
        <v>#DIV/0!</v>
      </c>
      <c r="BE47" t="e">
        <f t="shared" si="6"/>
        <v>#DIV/0!</v>
      </c>
      <c r="BF47" t="e">
        <f t="shared" si="6"/>
        <v>#DIV/0!</v>
      </c>
      <c r="BG47" t="e">
        <f t="shared" si="18"/>
        <v>#DIV/0!</v>
      </c>
      <c r="BI47" t="str">
        <f t="shared" si="19"/>
        <v>2020-43</v>
      </c>
      <c r="BJ47" t="e">
        <f t="shared" ca="1" si="20"/>
        <v>#DIV/0!</v>
      </c>
      <c r="BK47" t="e">
        <f t="shared" ca="1" si="7"/>
        <v>#DIV/0!</v>
      </c>
      <c r="BL47" t="e">
        <f t="shared" ca="1" si="7"/>
        <v>#DIV/0!</v>
      </c>
      <c r="BM47" t="e">
        <f t="shared" ca="1" si="7"/>
        <v>#DIV/0!</v>
      </c>
    </row>
    <row r="48" spans="1:65" x14ac:dyDescent="0.25">
      <c r="A48" s="1" t="s">
        <v>217</v>
      </c>
      <c r="B48" s="11">
        <v>10007921</v>
      </c>
      <c r="C48" s="11">
        <v>0</v>
      </c>
      <c r="D48" s="11">
        <v>0</v>
      </c>
      <c r="E48" s="11">
        <v>0</v>
      </c>
      <c r="F48" s="11">
        <v>0</v>
      </c>
      <c r="G48" s="11">
        <v>4194</v>
      </c>
      <c r="H48" s="11">
        <v>0</v>
      </c>
      <c r="I48" s="11">
        <v>0</v>
      </c>
      <c r="J48" s="11">
        <v>0</v>
      </c>
      <c r="K48" s="11">
        <v>0</v>
      </c>
      <c r="M48" s="13" t="str">
        <f t="shared" si="8"/>
        <v>2020-44</v>
      </c>
      <c r="N48">
        <f t="shared" si="9"/>
        <v>4194</v>
      </c>
      <c r="O48">
        <f t="shared" si="9"/>
        <v>0</v>
      </c>
      <c r="P48">
        <f t="shared" si="9"/>
        <v>0</v>
      </c>
      <c r="Q48">
        <f t="shared" si="9"/>
        <v>0</v>
      </c>
      <c r="R48">
        <f t="shared" si="9"/>
        <v>0</v>
      </c>
      <c r="U48" t="str">
        <f t="shared" si="10"/>
        <v>2020-44</v>
      </c>
      <c r="V48">
        <f t="shared" ref="V48:Z63" si="26">N48+V47</f>
        <v>79052</v>
      </c>
      <c r="W48">
        <f t="shared" si="26"/>
        <v>0</v>
      </c>
      <c r="X48">
        <f t="shared" si="26"/>
        <v>0</v>
      </c>
      <c r="Y48">
        <f t="shared" si="26"/>
        <v>0</v>
      </c>
      <c r="Z48">
        <f t="shared" si="26"/>
        <v>0</v>
      </c>
      <c r="AC48">
        <f t="shared" si="2"/>
        <v>4.1906805619268975E-4</v>
      </c>
      <c r="AD48" t="e">
        <f t="shared" si="2"/>
        <v>#DIV/0!</v>
      </c>
      <c r="AE48" t="e">
        <f t="shared" si="2"/>
        <v>#DIV/0!</v>
      </c>
      <c r="AF48" t="e">
        <f t="shared" si="2"/>
        <v>#DIV/0!</v>
      </c>
      <c r="AG48" t="e">
        <f t="shared" si="2"/>
        <v>#DIV/0!</v>
      </c>
      <c r="AI48" t="str">
        <f t="shared" si="12"/>
        <v>2020-44</v>
      </c>
      <c r="AJ48">
        <f t="shared" si="24"/>
        <v>4.1924375399590935E-4</v>
      </c>
      <c r="AK48" t="e">
        <f t="shared" si="24"/>
        <v>#DIV/0!</v>
      </c>
      <c r="AL48" t="e">
        <f t="shared" si="24"/>
        <v>#DIV/0!</v>
      </c>
      <c r="AM48" t="e">
        <f t="shared" si="24"/>
        <v>#DIV/0!</v>
      </c>
      <c r="AN48" t="e">
        <f t="shared" si="24"/>
        <v>#DIV/0!</v>
      </c>
      <c r="AP48" t="str">
        <f t="shared" si="13"/>
        <v>2020-44</v>
      </c>
      <c r="AQ48">
        <f t="shared" ca="1" si="14"/>
        <v>3.4182725281418089E-4</v>
      </c>
      <c r="AR48" t="e">
        <f t="shared" ca="1" si="4"/>
        <v>#DIV/0!</v>
      </c>
      <c r="AS48" t="e">
        <f t="shared" ca="1" si="4"/>
        <v>#DIV/0!</v>
      </c>
      <c r="AT48" t="e">
        <f t="shared" ca="1" si="4"/>
        <v>#DIV/0!</v>
      </c>
      <c r="AU48" t="e">
        <f t="shared" ca="1" si="4"/>
        <v>#DIV/0!</v>
      </c>
      <c r="AW48" t="str">
        <f t="shared" si="15"/>
        <v>2020-44</v>
      </c>
      <c r="AX48">
        <f t="shared" si="25"/>
        <v>0</v>
      </c>
      <c r="AY48">
        <f t="shared" si="25"/>
        <v>0</v>
      </c>
      <c r="AZ48">
        <f t="shared" si="25"/>
        <v>0</v>
      </c>
      <c r="BA48">
        <f t="shared" si="25"/>
        <v>0</v>
      </c>
      <c r="BB48">
        <f t="shared" si="25"/>
        <v>0</v>
      </c>
      <c r="BD48" t="e">
        <f t="shared" si="17"/>
        <v>#DIV/0!</v>
      </c>
      <c r="BE48" t="e">
        <f t="shared" si="6"/>
        <v>#DIV/0!</v>
      </c>
      <c r="BF48" t="e">
        <f t="shared" si="6"/>
        <v>#DIV/0!</v>
      </c>
      <c r="BG48" t="e">
        <f t="shared" si="18"/>
        <v>#DIV/0!</v>
      </c>
      <c r="BI48" t="str">
        <f t="shared" si="19"/>
        <v>2020-44</v>
      </c>
      <c r="BJ48" t="e">
        <f t="shared" ca="1" si="20"/>
        <v>#DIV/0!</v>
      </c>
      <c r="BK48" t="e">
        <f t="shared" ca="1" si="7"/>
        <v>#DIV/0!</v>
      </c>
      <c r="BL48" t="e">
        <f t="shared" ca="1" si="7"/>
        <v>#DIV/0!</v>
      </c>
      <c r="BM48" t="e">
        <f t="shared" ca="1" si="7"/>
        <v>#DIV/0!</v>
      </c>
    </row>
    <row r="49" spans="1:65" x14ac:dyDescent="0.25">
      <c r="A49" s="1" t="s">
        <v>218</v>
      </c>
      <c r="B49" s="11">
        <v>10003727</v>
      </c>
      <c r="C49" s="11">
        <v>0</v>
      </c>
      <c r="D49" s="11">
        <v>0</v>
      </c>
      <c r="E49" s="11">
        <v>0</v>
      </c>
      <c r="F49" s="11">
        <v>0</v>
      </c>
      <c r="G49" s="11">
        <v>4228</v>
      </c>
      <c r="H49" s="11">
        <v>0</v>
      </c>
      <c r="I49" s="11">
        <v>0</v>
      </c>
      <c r="J49" s="11">
        <v>0</v>
      </c>
      <c r="K49" s="11">
        <v>0</v>
      </c>
      <c r="M49" s="13" t="str">
        <f t="shared" si="8"/>
        <v>2020-45</v>
      </c>
      <c r="N49">
        <f t="shared" si="9"/>
        <v>4228</v>
      </c>
      <c r="O49">
        <f t="shared" si="9"/>
        <v>0</v>
      </c>
      <c r="P49">
        <f t="shared" si="9"/>
        <v>0</v>
      </c>
      <c r="Q49">
        <f t="shared" si="9"/>
        <v>0</v>
      </c>
      <c r="R49">
        <f t="shared" si="9"/>
        <v>0</v>
      </c>
      <c r="U49" t="str">
        <f t="shared" si="10"/>
        <v>2020-45</v>
      </c>
      <c r="V49">
        <f t="shared" si="26"/>
        <v>83280</v>
      </c>
      <c r="W49">
        <f t="shared" si="26"/>
        <v>0</v>
      </c>
      <c r="X49">
        <f t="shared" si="26"/>
        <v>0</v>
      </c>
      <c r="Y49">
        <f t="shared" si="26"/>
        <v>0</v>
      </c>
      <c r="Z49">
        <f t="shared" si="26"/>
        <v>0</v>
      </c>
      <c r="AC49">
        <f t="shared" si="2"/>
        <v>4.2264248114727641E-4</v>
      </c>
      <c r="AD49" t="e">
        <f t="shared" si="2"/>
        <v>#DIV/0!</v>
      </c>
      <c r="AE49" t="e">
        <f t="shared" si="2"/>
        <v>#DIV/0!</v>
      </c>
      <c r="AF49" t="e">
        <f t="shared" si="2"/>
        <v>#DIV/0!</v>
      </c>
      <c r="AG49" t="e">
        <f t="shared" si="2"/>
        <v>#DIV/0!</v>
      </c>
      <c r="AI49" t="str">
        <f t="shared" si="12"/>
        <v>2020-45</v>
      </c>
      <c r="AJ49">
        <f t="shared" si="24"/>
        <v>4.2282118964042216E-4</v>
      </c>
      <c r="AK49" t="e">
        <f t="shared" si="24"/>
        <v>#DIV/0!</v>
      </c>
      <c r="AL49" t="e">
        <f t="shared" si="24"/>
        <v>#DIV/0!</v>
      </c>
      <c r="AM49" t="e">
        <f t="shared" si="24"/>
        <v>#DIV/0!</v>
      </c>
      <c r="AN49" t="e">
        <f t="shared" si="24"/>
        <v>#DIV/0!</v>
      </c>
      <c r="AP49" t="str">
        <f t="shared" si="13"/>
        <v>2020-45</v>
      </c>
      <c r="AQ49">
        <f t="shared" ca="1" si="14"/>
        <v>3.4576557638002909E-4</v>
      </c>
      <c r="AR49" t="e">
        <f t="shared" ca="1" si="4"/>
        <v>#DIV/0!</v>
      </c>
      <c r="AS49" t="e">
        <f t="shared" ca="1" si="4"/>
        <v>#DIV/0!</v>
      </c>
      <c r="AT49" t="e">
        <f t="shared" ca="1" si="4"/>
        <v>#DIV/0!</v>
      </c>
      <c r="AU49" t="e">
        <f t="shared" ca="1" si="4"/>
        <v>#DIV/0!</v>
      </c>
      <c r="AW49" t="str">
        <f t="shared" si="15"/>
        <v>2020-45</v>
      </c>
      <c r="AX49">
        <f t="shared" si="25"/>
        <v>0</v>
      </c>
      <c r="AY49">
        <f t="shared" si="25"/>
        <v>0</v>
      </c>
      <c r="AZ49">
        <f t="shared" si="25"/>
        <v>0</v>
      </c>
      <c r="BA49">
        <f t="shared" si="25"/>
        <v>0</v>
      </c>
      <c r="BB49">
        <f t="shared" si="25"/>
        <v>0</v>
      </c>
      <c r="BD49" t="e">
        <f t="shared" si="17"/>
        <v>#DIV/0!</v>
      </c>
      <c r="BE49" t="e">
        <f t="shared" si="6"/>
        <v>#DIV/0!</v>
      </c>
      <c r="BF49" t="e">
        <f t="shared" si="6"/>
        <v>#DIV/0!</v>
      </c>
      <c r="BG49" t="e">
        <f t="shared" si="18"/>
        <v>#DIV/0!</v>
      </c>
      <c r="BI49" t="str">
        <f t="shared" si="19"/>
        <v>2020-45</v>
      </c>
      <c r="BJ49" t="e">
        <f t="shared" ca="1" si="20"/>
        <v>#DIV/0!</v>
      </c>
      <c r="BK49" t="e">
        <f t="shared" ca="1" si="7"/>
        <v>#DIV/0!</v>
      </c>
      <c r="BL49" t="e">
        <f t="shared" ca="1" si="7"/>
        <v>#DIV/0!</v>
      </c>
      <c r="BM49" t="e">
        <f t="shared" ca="1" si="7"/>
        <v>#DIV/0!</v>
      </c>
    </row>
    <row r="50" spans="1:65" x14ac:dyDescent="0.25">
      <c r="A50" s="1" t="s">
        <v>219</v>
      </c>
      <c r="B50" s="11">
        <v>9999499</v>
      </c>
      <c r="C50" s="11">
        <v>0</v>
      </c>
      <c r="D50" s="11">
        <v>0</v>
      </c>
      <c r="E50" s="11">
        <v>0</v>
      </c>
      <c r="F50" s="11">
        <v>0</v>
      </c>
      <c r="G50" s="11">
        <v>3848</v>
      </c>
      <c r="H50" s="11">
        <v>0</v>
      </c>
      <c r="I50" s="11">
        <v>0</v>
      </c>
      <c r="J50" s="11">
        <v>0</v>
      </c>
      <c r="K50" s="11">
        <v>0</v>
      </c>
      <c r="M50" s="13" t="str">
        <f t="shared" si="8"/>
        <v>2020-46</v>
      </c>
      <c r="N50">
        <f t="shared" si="9"/>
        <v>3848</v>
      </c>
      <c r="O50">
        <f t="shared" si="9"/>
        <v>0</v>
      </c>
      <c r="P50">
        <f t="shared" si="9"/>
        <v>0</v>
      </c>
      <c r="Q50">
        <f t="shared" si="9"/>
        <v>0</v>
      </c>
      <c r="R50">
        <f t="shared" si="9"/>
        <v>0</v>
      </c>
      <c r="U50" t="str">
        <f t="shared" si="10"/>
        <v>2020-46</v>
      </c>
      <c r="V50">
        <f t="shared" si="26"/>
        <v>87128</v>
      </c>
      <c r="W50">
        <f t="shared" si="26"/>
        <v>0</v>
      </c>
      <c r="X50">
        <f t="shared" si="26"/>
        <v>0</v>
      </c>
      <c r="Y50">
        <f t="shared" si="26"/>
        <v>0</v>
      </c>
      <c r="Z50">
        <f t="shared" si="26"/>
        <v>0</v>
      </c>
      <c r="AC50">
        <f t="shared" si="2"/>
        <v>3.8481927944590023E-4</v>
      </c>
      <c r="AD50" t="e">
        <f t="shared" si="2"/>
        <v>#DIV/0!</v>
      </c>
      <c r="AE50" t="e">
        <f t="shared" si="2"/>
        <v>#DIV/0!</v>
      </c>
      <c r="AF50" t="e">
        <f t="shared" si="2"/>
        <v>#DIV/0!</v>
      </c>
      <c r="AG50" t="e">
        <f t="shared" si="2"/>
        <v>#DIV/0!</v>
      </c>
      <c r="AI50" t="str">
        <f t="shared" si="12"/>
        <v>2020-46</v>
      </c>
      <c r="AJ50">
        <f t="shared" si="24"/>
        <v>3.8496742708634573E-4</v>
      </c>
      <c r="AK50" t="e">
        <f t="shared" si="24"/>
        <v>#DIV/0!</v>
      </c>
      <c r="AL50" t="e">
        <f t="shared" si="24"/>
        <v>#DIV/0!</v>
      </c>
      <c r="AM50" t="e">
        <f t="shared" si="24"/>
        <v>#DIV/0!</v>
      </c>
      <c r="AN50" t="e">
        <f t="shared" si="24"/>
        <v>#DIV/0!</v>
      </c>
      <c r="AP50" t="str">
        <f t="shared" si="13"/>
        <v>2020-46</v>
      </c>
      <c r="AQ50">
        <f t="shared" ca="1" si="14"/>
        <v>3.1574313790496604E-4</v>
      </c>
      <c r="AR50" t="e">
        <f t="shared" ca="1" si="4"/>
        <v>#DIV/0!</v>
      </c>
      <c r="AS50" t="e">
        <f t="shared" ca="1" si="4"/>
        <v>#DIV/0!</v>
      </c>
      <c r="AT50" t="e">
        <f t="shared" ca="1" si="4"/>
        <v>#DIV/0!</v>
      </c>
      <c r="AU50" t="e">
        <f t="shared" ca="1" si="4"/>
        <v>#DIV/0!</v>
      </c>
      <c r="AW50" t="str">
        <f t="shared" si="15"/>
        <v>2020-46</v>
      </c>
      <c r="AX50">
        <f t="shared" si="25"/>
        <v>0</v>
      </c>
      <c r="AY50">
        <f t="shared" si="25"/>
        <v>0</v>
      </c>
      <c r="AZ50">
        <f t="shared" si="25"/>
        <v>0</v>
      </c>
      <c r="BA50">
        <f t="shared" si="25"/>
        <v>0</v>
      </c>
      <c r="BB50">
        <f t="shared" si="25"/>
        <v>0</v>
      </c>
      <c r="BD50" t="e">
        <f t="shared" si="17"/>
        <v>#DIV/0!</v>
      </c>
      <c r="BE50" t="e">
        <f t="shared" si="6"/>
        <v>#DIV/0!</v>
      </c>
      <c r="BF50" t="e">
        <f t="shared" si="6"/>
        <v>#DIV/0!</v>
      </c>
      <c r="BG50" t="e">
        <f t="shared" si="18"/>
        <v>#DIV/0!</v>
      </c>
      <c r="BI50" t="str">
        <f t="shared" si="19"/>
        <v>2020-46</v>
      </c>
      <c r="BJ50" t="e">
        <f t="shared" ca="1" si="20"/>
        <v>#DIV/0!</v>
      </c>
      <c r="BK50" t="e">
        <f t="shared" ca="1" si="7"/>
        <v>#DIV/0!</v>
      </c>
      <c r="BL50" t="e">
        <f t="shared" ca="1" si="7"/>
        <v>#DIV/0!</v>
      </c>
      <c r="BM50" t="e">
        <f t="shared" ca="1" si="7"/>
        <v>#DIV/0!</v>
      </c>
    </row>
    <row r="51" spans="1:65" x14ac:dyDescent="0.25">
      <c r="A51" s="1" t="s">
        <v>220</v>
      </c>
      <c r="B51" s="11">
        <v>9995651</v>
      </c>
      <c r="C51" s="11">
        <v>0</v>
      </c>
      <c r="D51" s="11">
        <v>0</v>
      </c>
      <c r="E51" s="11">
        <v>0</v>
      </c>
      <c r="F51" s="11">
        <v>0</v>
      </c>
      <c r="G51" s="11">
        <v>3394</v>
      </c>
      <c r="H51" s="11">
        <v>0</v>
      </c>
      <c r="I51" s="11">
        <v>0</v>
      </c>
      <c r="J51" s="11">
        <v>0</v>
      </c>
      <c r="K51" s="11">
        <v>0</v>
      </c>
      <c r="M51" s="13" t="str">
        <f t="shared" si="8"/>
        <v>2020-47</v>
      </c>
      <c r="N51">
        <f t="shared" si="9"/>
        <v>3394</v>
      </c>
      <c r="O51">
        <f t="shared" si="9"/>
        <v>0</v>
      </c>
      <c r="P51">
        <f t="shared" si="9"/>
        <v>0</v>
      </c>
      <c r="Q51">
        <f t="shared" si="9"/>
        <v>0</v>
      </c>
      <c r="R51">
        <f t="shared" si="9"/>
        <v>0</v>
      </c>
      <c r="U51" t="str">
        <f t="shared" si="10"/>
        <v>2020-47</v>
      </c>
      <c r="V51">
        <f t="shared" si="26"/>
        <v>90522</v>
      </c>
      <c r="W51">
        <f t="shared" si="26"/>
        <v>0</v>
      </c>
      <c r="X51">
        <f t="shared" si="26"/>
        <v>0</v>
      </c>
      <c r="Y51">
        <f t="shared" si="26"/>
        <v>0</v>
      </c>
      <c r="Z51">
        <f t="shared" si="26"/>
        <v>0</v>
      </c>
      <c r="AC51">
        <f t="shared" si="2"/>
        <v>3.3954766928137044E-4</v>
      </c>
      <c r="AD51" t="e">
        <f t="shared" si="2"/>
        <v>#DIV/0!</v>
      </c>
      <c r="AE51" t="e">
        <f t="shared" si="2"/>
        <v>#DIV/0!</v>
      </c>
      <c r="AF51" t="e">
        <f t="shared" si="2"/>
        <v>#DIV/0!</v>
      </c>
      <c r="AG51" t="e">
        <f t="shared" si="2"/>
        <v>#DIV/0!</v>
      </c>
      <c r="AI51" t="str">
        <f t="shared" si="12"/>
        <v>2020-47</v>
      </c>
      <c r="AJ51">
        <f t="shared" si="24"/>
        <v>3.3966300432728948E-4</v>
      </c>
      <c r="AK51" t="e">
        <f t="shared" si="24"/>
        <v>#DIV/0!</v>
      </c>
      <c r="AL51" t="e">
        <f t="shared" si="24"/>
        <v>#DIV/0!</v>
      </c>
      <c r="AM51" t="e">
        <f t="shared" si="24"/>
        <v>#DIV/0!</v>
      </c>
      <c r="AN51" t="e">
        <f t="shared" si="24"/>
        <v>#DIV/0!</v>
      </c>
      <c r="AP51" t="str">
        <f t="shared" si="13"/>
        <v>2020-47</v>
      </c>
      <c r="AQ51">
        <f t="shared" ca="1" si="14"/>
        <v>2.7941074880552606E-4</v>
      </c>
      <c r="AR51" t="e">
        <f t="shared" ca="1" si="4"/>
        <v>#DIV/0!</v>
      </c>
      <c r="AS51" t="e">
        <f t="shared" ca="1" si="4"/>
        <v>#DIV/0!</v>
      </c>
      <c r="AT51" t="e">
        <f t="shared" ca="1" si="4"/>
        <v>#DIV/0!</v>
      </c>
      <c r="AU51" t="e">
        <f t="shared" ca="1" si="4"/>
        <v>#DIV/0!</v>
      </c>
      <c r="AW51" t="str">
        <f t="shared" si="15"/>
        <v>2020-47</v>
      </c>
      <c r="AX51">
        <f t="shared" si="25"/>
        <v>0</v>
      </c>
      <c r="AY51">
        <f t="shared" si="25"/>
        <v>0</v>
      </c>
      <c r="AZ51">
        <f t="shared" si="25"/>
        <v>0</v>
      </c>
      <c r="BA51">
        <f t="shared" si="25"/>
        <v>0</v>
      </c>
      <c r="BB51">
        <f t="shared" si="25"/>
        <v>0</v>
      </c>
      <c r="BD51" t="e">
        <f t="shared" si="17"/>
        <v>#DIV/0!</v>
      </c>
      <c r="BE51" t="e">
        <f t="shared" si="6"/>
        <v>#DIV/0!</v>
      </c>
      <c r="BF51" t="e">
        <f t="shared" si="6"/>
        <v>#DIV/0!</v>
      </c>
      <c r="BG51" t="e">
        <f t="shared" si="18"/>
        <v>#DIV/0!</v>
      </c>
      <c r="BI51" t="str">
        <f t="shared" si="19"/>
        <v>2020-47</v>
      </c>
      <c r="BJ51" t="e">
        <f t="shared" ca="1" si="20"/>
        <v>#DIV/0!</v>
      </c>
      <c r="BK51" t="e">
        <f t="shared" ca="1" si="7"/>
        <v>#DIV/0!</v>
      </c>
      <c r="BL51" t="e">
        <f t="shared" ca="1" si="7"/>
        <v>#DIV/0!</v>
      </c>
      <c r="BM51" t="e">
        <f t="shared" ca="1" si="7"/>
        <v>#DIV/0!</v>
      </c>
    </row>
    <row r="52" spans="1:65" x14ac:dyDescent="0.25">
      <c r="A52" s="1" t="s">
        <v>221</v>
      </c>
      <c r="B52" s="11">
        <v>9992257</v>
      </c>
      <c r="C52" s="11">
        <v>0</v>
      </c>
      <c r="D52" s="11">
        <v>0</v>
      </c>
      <c r="E52" s="11">
        <v>0</v>
      </c>
      <c r="F52" s="11">
        <v>0</v>
      </c>
      <c r="G52" s="11">
        <v>3140</v>
      </c>
      <c r="H52" s="11">
        <v>0</v>
      </c>
      <c r="I52" s="11">
        <v>0</v>
      </c>
      <c r="J52" s="11">
        <v>0</v>
      </c>
      <c r="K52" s="11">
        <v>0</v>
      </c>
      <c r="M52" s="13" t="str">
        <f t="shared" si="8"/>
        <v>2020-48</v>
      </c>
      <c r="N52">
        <f t="shared" si="9"/>
        <v>3140</v>
      </c>
      <c r="O52">
        <f t="shared" si="9"/>
        <v>0</v>
      </c>
      <c r="P52">
        <f t="shared" si="9"/>
        <v>0</v>
      </c>
      <c r="Q52">
        <f t="shared" si="9"/>
        <v>0</v>
      </c>
      <c r="R52">
        <f t="shared" si="9"/>
        <v>0</v>
      </c>
      <c r="U52" t="str">
        <f t="shared" si="10"/>
        <v>2020-48</v>
      </c>
      <c r="V52">
        <f t="shared" si="26"/>
        <v>93662</v>
      </c>
      <c r="W52">
        <f t="shared" si="26"/>
        <v>0</v>
      </c>
      <c r="X52">
        <f t="shared" si="26"/>
        <v>0</v>
      </c>
      <c r="Y52">
        <f t="shared" si="26"/>
        <v>0</v>
      </c>
      <c r="Z52">
        <f t="shared" si="26"/>
        <v>0</v>
      </c>
      <c r="AC52">
        <f t="shared" si="2"/>
        <v>3.1424331860159321E-4</v>
      </c>
      <c r="AD52" t="e">
        <f t="shared" si="2"/>
        <v>#DIV/0!</v>
      </c>
      <c r="AE52" t="e">
        <f t="shared" si="2"/>
        <v>#DIV/0!</v>
      </c>
      <c r="AF52" t="e">
        <f t="shared" si="2"/>
        <v>#DIV/0!</v>
      </c>
      <c r="AG52" t="e">
        <f t="shared" si="2"/>
        <v>#DIV/0!</v>
      </c>
      <c r="AI52" t="str">
        <f t="shared" si="12"/>
        <v>2020-48</v>
      </c>
      <c r="AJ52">
        <f t="shared" si="24"/>
        <v>3.1434210109412218E-4</v>
      </c>
      <c r="AK52" t="e">
        <f t="shared" si="24"/>
        <v>#DIV/0!</v>
      </c>
      <c r="AL52" t="e">
        <f t="shared" si="24"/>
        <v>#DIV/0!</v>
      </c>
      <c r="AM52" t="e">
        <f t="shared" si="24"/>
        <v>#DIV/0!</v>
      </c>
      <c r="AN52" t="e">
        <f t="shared" si="24"/>
        <v>#DIV/0!</v>
      </c>
      <c r="AP52" t="str">
        <f t="shared" si="13"/>
        <v>2020-48</v>
      </c>
      <c r="AQ52">
        <f t="shared" ca="1" si="14"/>
        <v>2.5934766403117119E-4</v>
      </c>
      <c r="AR52" t="e">
        <f t="shared" ca="1" si="4"/>
        <v>#DIV/0!</v>
      </c>
      <c r="AS52" t="e">
        <f t="shared" ca="1" si="4"/>
        <v>#DIV/0!</v>
      </c>
      <c r="AT52" t="e">
        <f t="shared" ca="1" si="4"/>
        <v>#DIV/0!</v>
      </c>
      <c r="AU52" t="e">
        <f t="shared" ca="1" si="4"/>
        <v>#DIV/0!</v>
      </c>
      <c r="AW52" t="str">
        <f t="shared" si="15"/>
        <v>2020-48</v>
      </c>
      <c r="AX52">
        <f t="shared" si="25"/>
        <v>0</v>
      </c>
      <c r="AY52">
        <f t="shared" si="25"/>
        <v>0</v>
      </c>
      <c r="AZ52">
        <f t="shared" si="25"/>
        <v>0</v>
      </c>
      <c r="BA52">
        <f t="shared" si="25"/>
        <v>0</v>
      </c>
      <c r="BB52">
        <f t="shared" si="25"/>
        <v>0</v>
      </c>
      <c r="BD52" t="e">
        <f t="shared" si="17"/>
        <v>#DIV/0!</v>
      </c>
      <c r="BE52" t="e">
        <f t="shared" si="6"/>
        <v>#DIV/0!</v>
      </c>
      <c r="BF52" t="e">
        <f t="shared" si="6"/>
        <v>#DIV/0!</v>
      </c>
      <c r="BG52" t="e">
        <f t="shared" si="18"/>
        <v>#DIV/0!</v>
      </c>
      <c r="BI52" t="str">
        <f t="shared" si="19"/>
        <v>2020-48</v>
      </c>
      <c r="BJ52" t="e">
        <f t="shared" ca="1" si="20"/>
        <v>#DIV/0!</v>
      </c>
      <c r="BK52" t="e">
        <f t="shared" ca="1" si="7"/>
        <v>#DIV/0!</v>
      </c>
      <c r="BL52" t="e">
        <f t="shared" ca="1" si="7"/>
        <v>#DIV/0!</v>
      </c>
      <c r="BM52" t="e">
        <f t="shared" ca="1" si="7"/>
        <v>#DIV/0!</v>
      </c>
    </row>
    <row r="53" spans="1:65" x14ac:dyDescent="0.25">
      <c r="A53" s="1" t="s">
        <v>222</v>
      </c>
      <c r="B53" s="11">
        <v>9989117</v>
      </c>
      <c r="C53" s="11">
        <v>0</v>
      </c>
      <c r="D53" s="11">
        <v>0</v>
      </c>
      <c r="E53" s="11">
        <v>0</v>
      </c>
      <c r="F53" s="11">
        <v>0</v>
      </c>
      <c r="G53" s="11">
        <v>3080</v>
      </c>
      <c r="H53" s="11">
        <v>0</v>
      </c>
      <c r="I53" s="11">
        <v>0</v>
      </c>
      <c r="J53" s="11">
        <v>0</v>
      </c>
      <c r="K53" s="11">
        <v>0</v>
      </c>
      <c r="M53" s="13" t="str">
        <f t="shared" si="8"/>
        <v>2020-49</v>
      </c>
      <c r="N53">
        <f t="shared" si="9"/>
        <v>3080</v>
      </c>
      <c r="O53">
        <f t="shared" si="9"/>
        <v>0</v>
      </c>
      <c r="P53">
        <f t="shared" si="9"/>
        <v>0</v>
      </c>
      <c r="Q53">
        <f t="shared" si="9"/>
        <v>0</v>
      </c>
      <c r="R53">
        <f t="shared" si="9"/>
        <v>0</v>
      </c>
      <c r="U53" t="str">
        <f t="shared" si="10"/>
        <v>2020-49</v>
      </c>
      <c r="V53">
        <f t="shared" si="26"/>
        <v>96742</v>
      </c>
      <c r="W53">
        <f t="shared" si="26"/>
        <v>0</v>
      </c>
      <c r="X53">
        <f t="shared" si="26"/>
        <v>0</v>
      </c>
      <c r="Y53">
        <f t="shared" si="26"/>
        <v>0</v>
      </c>
      <c r="Z53">
        <f t="shared" si="26"/>
        <v>0</v>
      </c>
      <c r="AC53">
        <f t="shared" si="2"/>
        <v>3.0833556159168024E-4</v>
      </c>
      <c r="AD53" t="e">
        <f t="shared" si="2"/>
        <v>#DIV/0!</v>
      </c>
      <c r="AE53" t="e">
        <f t="shared" si="2"/>
        <v>#DIV/0!</v>
      </c>
      <c r="AF53" t="e">
        <f t="shared" si="2"/>
        <v>#DIV/0!</v>
      </c>
      <c r="AG53" t="e">
        <f t="shared" si="2"/>
        <v>#DIV/0!</v>
      </c>
      <c r="AI53" t="str">
        <f t="shared" si="12"/>
        <v>2020-49</v>
      </c>
      <c r="AJ53">
        <f t="shared" si="24"/>
        <v>3.0843066417810591E-4</v>
      </c>
      <c r="AK53" t="e">
        <f t="shared" si="24"/>
        <v>#DIV/0!</v>
      </c>
      <c r="AL53" t="e">
        <f t="shared" si="24"/>
        <v>#DIV/0!</v>
      </c>
      <c r="AM53" t="e">
        <f t="shared" si="24"/>
        <v>#DIV/0!</v>
      </c>
      <c r="AN53" t="e">
        <f t="shared" si="24"/>
        <v>#DIV/0!</v>
      </c>
      <c r="AP53" t="str">
        <f t="shared" si="13"/>
        <v>2020-49</v>
      </c>
      <c r="AQ53">
        <f t="shared" ca="1" si="14"/>
        <v>2.5522444278185499E-4</v>
      </c>
      <c r="AR53" t="e">
        <f t="shared" ca="1" si="4"/>
        <v>#DIV/0!</v>
      </c>
      <c r="AS53" t="e">
        <f t="shared" ca="1" si="4"/>
        <v>#DIV/0!</v>
      </c>
      <c r="AT53" t="e">
        <f t="shared" ca="1" si="4"/>
        <v>#DIV/0!</v>
      </c>
      <c r="AU53" t="e">
        <f t="shared" ca="1" si="4"/>
        <v>#DIV/0!</v>
      </c>
      <c r="AW53" t="str">
        <f t="shared" si="15"/>
        <v>2020-49</v>
      </c>
      <c r="AX53">
        <f t="shared" si="25"/>
        <v>0</v>
      </c>
      <c r="AY53">
        <f t="shared" si="25"/>
        <v>0</v>
      </c>
      <c r="AZ53">
        <f t="shared" si="25"/>
        <v>0</v>
      </c>
      <c r="BA53">
        <f t="shared" si="25"/>
        <v>0</v>
      </c>
      <c r="BB53">
        <f t="shared" si="25"/>
        <v>0</v>
      </c>
      <c r="BD53" t="e">
        <f t="shared" si="17"/>
        <v>#DIV/0!</v>
      </c>
      <c r="BE53" t="e">
        <f t="shared" si="6"/>
        <v>#DIV/0!</v>
      </c>
      <c r="BF53" t="e">
        <f t="shared" si="6"/>
        <v>#DIV/0!</v>
      </c>
      <c r="BG53" t="e">
        <f t="shared" si="18"/>
        <v>#DIV/0!</v>
      </c>
      <c r="BI53" t="str">
        <f t="shared" si="19"/>
        <v>2020-49</v>
      </c>
      <c r="BJ53" t="e">
        <f t="shared" ca="1" si="20"/>
        <v>#DIV/0!</v>
      </c>
      <c r="BK53" t="e">
        <f t="shared" ca="1" si="7"/>
        <v>#DIV/0!</v>
      </c>
      <c r="BL53" t="e">
        <f t="shared" ca="1" si="7"/>
        <v>#DIV/0!</v>
      </c>
      <c r="BM53" t="e">
        <f t="shared" ca="1" si="7"/>
        <v>#DIV/0!</v>
      </c>
    </row>
    <row r="54" spans="1:65" x14ac:dyDescent="0.25">
      <c r="A54" s="1" t="s">
        <v>223</v>
      </c>
      <c r="B54" s="11">
        <v>9986037</v>
      </c>
      <c r="C54" s="11">
        <v>0</v>
      </c>
      <c r="D54" s="11">
        <v>0</v>
      </c>
      <c r="E54" s="11">
        <v>0</v>
      </c>
      <c r="F54" s="11">
        <v>0</v>
      </c>
      <c r="G54" s="11">
        <v>3070</v>
      </c>
      <c r="H54" s="11">
        <v>0</v>
      </c>
      <c r="I54" s="11">
        <v>0</v>
      </c>
      <c r="J54" s="11">
        <v>0</v>
      </c>
      <c r="K54" s="11">
        <v>0</v>
      </c>
      <c r="M54" s="13" t="str">
        <f t="shared" si="8"/>
        <v>2020-50</v>
      </c>
      <c r="N54">
        <f t="shared" si="9"/>
        <v>3070</v>
      </c>
      <c r="O54">
        <f t="shared" si="9"/>
        <v>0</v>
      </c>
      <c r="P54">
        <f t="shared" si="9"/>
        <v>0</v>
      </c>
      <c r="Q54">
        <f t="shared" si="9"/>
        <v>0</v>
      </c>
      <c r="R54">
        <f t="shared" si="9"/>
        <v>0</v>
      </c>
      <c r="U54" t="str">
        <f t="shared" si="10"/>
        <v>2020-50</v>
      </c>
      <c r="V54">
        <f t="shared" si="26"/>
        <v>99812</v>
      </c>
      <c r="W54">
        <f t="shared" si="26"/>
        <v>0</v>
      </c>
      <c r="X54">
        <f t="shared" si="26"/>
        <v>0</v>
      </c>
      <c r="Y54">
        <f t="shared" si="26"/>
        <v>0</v>
      </c>
      <c r="Z54">
        <f t="shared" si="26"/>
        <v>0</v>
      </c>
      <c r="AC54">
        <f t="shared" si="2"/>
        <v>3.0742926348059798E-4</v>
      </c>
      <c r="AD54" t="e">
        <f t="shared" si="2"/>
        <v>#DIV/0!</v>
      </c>
      <c r="AE54" t="e">
        <f t="shared" si="2"/>
        <v>#DIV/0!</v>
      </c>
      <c r="AF54" t="e">
        <f t="shared" si="2"/>
        <v>#DIV/0!</v>
      </c>
      <c r="AG54" t="e">
        <f t="shared" si="2"/>
        <v>#DIV/0!</v>
      </c>
      <c r="AI54" t="str">
        <f t="shared" si="12"/>
        <v>2020-50</v>
      </c>
      <c r="AJ54">
        <f t="shared" si="24"/>
        <v>3.0752380772110515E-4</v>
      </c>
      <c r="AK54" t="e">
        <f t="shared" si="24"/>
        <v>#DIV/0!</v>
      </c>
      <c r="AL54" t="e">
        <f t="shared" si="24"/>
        <v>#DIV/0!</v>
      </c>
      <c r="AM54" t="e">
        <f t="shared" si="24"/>
        <v>#DIV/0!</v>
      </c>
      <c r="AN54" t="e">
        <f t="shared" si="24"/>
        <v>#DIV/0!</v>
      </c>
      <c r="AP54" t="str">
        <f t="shared" si="13"/>
        <v>2020-50</v>
      </c>
      <c r="AQ54">
        <f t="shared" ca="1" si="14"/>
        <v>2.5522803976101553E-4</v>
      </c>
      <c r="AR54" t="e">
        <f t="shared" ca="1" si="4"/>
        <v>#DIV/0!</v>
      </c>
      <c r="AS54" t="e">
        <f t="shared" ca="1" si="4"/>
        <v>#DIV/0!</v>
      </c>
      <c r="AT54" t="e">
        <f t="shared" ca="1" si="4"/>
        <v>#DIV/0!</v>
      </c>
      <c r="AU54" t="e">
        <f t="shared" ca="1" si="4"/>
        <v>#DIV/0!</v>
      </c>
      <c r="AW54" t="str">
        <f t="shared" si="15"/>
        <v>2020-50</v>
      </c>
      <c r="AX54">
        <f t="shared" si="25"/>
        <v>0</v>
      </c>
      <c r="AY54">
        <f t="shared" si="25"/>
        <v>0</v>
      </c>
      <c r="AZ54">
        <f t="shared" si="25"/>
        <v>0</v>
      </c>
      <c r="BA54">
        <f t="shared" si="25"/>
        <v>0</v>
      </c>
      <c r="BB54">
        <f t="shared" si="25"/>
        <v>0</v>
      </c>
      <c r="BD54" t="e">
        <f t="shared" si="17"/>
        <v>#DIV/0!</v>
      </c>
      <c r="BE54" t="e">
        <f t="shared" si="6"/>
        <v>#DIV/0!</v>
      </c>
      <c r="BF54" t="e">
        <f t="shared" si="6"/>
        <v>#DIV/0!</v>
      </c>
      <c r="BG54" t="e">
        <f t="shared" si="18"/>
        <v>#DIV/0!</v>
      </c>
      <c r="BI54" t="str">
        <f t="shared" si="19"/>
        <v>2020-50</v>
      </c>
      <c r="BJ54" t="e">
        <f t="shared" ca="1" si="20"/>
        <v>#DIV/0!</v>
      </c>
      <c r="BK54" t="e">
        <f t="shared" ca="1" si="7"/>
        <v>#DIV/0!</v>
      </c>
      <c r="BL54" t="e">
        <f t="shared" ca="1" si="7"/>
        <v>#DIV/0!</v>
      </c>
      <c r="BM54" t="e">
        <f t="shared" ca="1" si="7"/>
        <v>#DIV/0!</v>
      </c>
    </row>
    <row r="55" spans="1:65" x14ac:dyDescent="0.25">
      <c r="A55" s="1" t="s">
        <v>224</v>
      </c>
      <c r="B55" s="11">
        <v>9982967</v>
      </c>
      <c r="C55" s="11">
        <v>0</v>
      </c>
      <c r="D55" s="11">
        <v>0</v>
      </c>
      <c r="E55" s="11">
        <v>0</v>
      </c>
      <c r="F55" s="11">
        <v>0</v>
      </c>
      <c r="G55" s="11">
        <v>3229</v>
      </c>
      <c r="H55" s="11">
        <v>0</v>
      </c>
      <c r="I55" s="11">
        <v>0</v>
      </c>
      <c r="J55" s="11">
        <v>0</v>
      </c>
      <c r="K55" s="11">
        <v>0</v>
      </c>
      <c r="M55" s="13" t="str">
        <f t="shared" si="8"/>
        <v>2020-51</v>
      </c>
      <c r="N55">
        <f t="shared" si="9"/>
        <v>3229</v>
      </c>
      <c r="O55">
        <f t="shared" si="9"/>
        <v>0</v>
      </c>
      <c r="P55">
        <f t="shared" si="9"/>
        <v>0</v>
      </c>
      <c r="Q55">
        <f t="shared" si="9"/>
        <v>0</v>
      </c>
      <c r="R55">
        <f t="shared" si="9"/>
        <v>0</v>
      </c>
      <c r="U55" t="str">
        <f t="shared" si="10"/>
        <v>2020-51</v>
      </c>
      <c r="V55">
        <f t="shared" si="26"/>
        <v>103041</v>
      </c>
      <c r="W55">
        <f t="shared" si="26"/>
        <v>0</v>
      </c>
      <c r="X55">
        <f t="shared" si="26"/>
        <v>0</v>
      </c>
      <c r="Y55">
        <f t="shared" si="26"/>
        <v>0</v>
      </c>
      <c r="Z55">
        <f t="shared" si="26"/>
        <v>0</v>
      </c>
      <c r="AC55">
        <f t="shared" si="2"/>
        <v>3.2345093397584103E-4</v>
      </c>
      <c r="AD55" t="e">
        <f t="shared" si="2"/>
        <v>#DIV/0!</v>
      </c>
      <c r="AE55" t="e">
        <f t="shared" si="2"/>
        <v>#DIV/0!</v>
      </c>
      <c r="AF55" t="e">
        <f t="shared" si="2"/>
        <v>#DIV/0!</v>
      </c>
      <c r="AG55" t="e">
        <f t="shared" si="2"/>
        <v>#DIV/0!</v>
      </c>
      <c r="AI55" t="str">
        <f t="shared" si="12"/>
        <v>2020-51</v>
      </c>
      <c r="AJ55">
        <f t="shared" si="24"/>
        <v>3.2355559115581327E-4</v>
      </c>
      <c r="AK55" t="e">
        <f t="shared" si="24"/>
        <v>#DIV/0!</v>
      </c>
      <c r="AL55" t="e">
        <f t="shared" si="24"/>
        <v>#DIV/0!</v>
      </c>
      <c r="AM55" t="e">
        <f t="shared" si="24"/>
        <v>#DIV/0!</v>
      </c>
      <c r="AN55" t="e">
        <f t="shared" si="24"/>
        <v>#DIV/0!</v>
      </c>
      <c r="AP55" t="str">
        <f t="shared" si="13"/>
        <v>2020-51</v>
      </c>
      <c r="AQ55">
        <f t="shared" ca="1" si="14"/>
        <v>2.6932922218796525E-4</v>
      </c>
      <c r="AR55" t="e">
        <f t="shared" ca="1" si="4"/>
        <v>#DIV/0!</v>
      </c>
      <c r="AS55" t="e">
        <f t="shared" ca="1" si="4"/>
        <v>#DIV/0!</v>
      </c>
      <c r="AT55" t="e">
        <f t="shared" ca="1" si="4"/>
        <v>#DIV/0!</v>
      </c>
      <c r="AU55" t="e">
        <f t="shared" ca="1" si="4"/>
        <v>#DIV/0!</v>
      </c>
      <c r="AW55" t="str">
        <f t="shared" si="15"/>
        <v>2020-51</v>
      </c>
      <c r="AX55">
        <f t="shared" si="25"/>
        <v>0</v>
      </c>
      <c r="AY55">
        <f t="shared" si="25"/>
        <v>0</v>
      </c>
      <c r="AZ55">
        <f t="shared" si="25"/>
        <v>0</v>
      </c>
      <c r="BA55">
        <f t="shared" si="25"/>
        <v>0</v>
      </c>
      <c r="BB55">
        <f t="shared" si="25"/>
        <v>0</v>
      </c>
      <c r="BD55" t="e">
        <f t="shared" si="17"/>
        <v>#DIV/0!</v>
      </c>
      <c r="BE55" t="e">
        <f t="shared" si="6"/>
        <v>#DIV/0!</v>
      </c>
      <c r="BF55" t="e">
        <f t="shared" si="6"/>
        <v>#DIV/0!</v>
      </c>
      <c r="BG55" t="e">
        <f t="shared" si="18"/>
        <v>#DIV/0!</v>
      </c>
      <c r="BI55" t="str">
        <f t="shared" si="19"/>
        <v>2020-51</v>
      </c>
      <c r="BJ55" t="e">
        <f t="shared" ca="1" si="20"/>
        <v>#DIV/0!</v>
      </c>
      <c r="BK55" t="e">
        <f t="shared" ca="1" si="7"/>
        <v>#DIV/0!</v>
      </c>
      <c r="BL55" t="e">
        <f t="shared" ca="1" si="7"/>
        <v>#DIV/0!</v>
      </c>
      <c r="BM55" t="e">
        <f t="shared" ca="1" si="7"/>
        <v>#DIV/0!</v>
      </c>
    </row>
    <row r="56" spans="1:65" x14ac:dyDescent="0.25">
      <c r="A56" s="1" t="s">
        <v>225</v>
      </c>
      <c r="B56" s="11">
        <v>9979738</v>
      </c>
      <c r="C56" s="11">
        <v>0</v>
      </c>
      <c r="D56" s="11">
        <v>0</v>
      </c>
      <c r="E56" s="11">
        <v>0</v>
      </c>
      <c r="F56" s="11">
        <v>0</v>
      </c>
      <c r="G56" s="11">
        <v>3204</v>
      </c>
      <c r="H56" s="11">
        <v>0</v>
      </c>
      <c r="I56" s="11">
        <v>0</v>
      </c>
      <c r="J56" s="11">
        <v>0</v>
      </c>
      <c r="K56" s="11">
        <v>0</v>
      </c>
      <c r="M56" s="13" t="str">
        <f t="shared" si="8"/>
        <v>2020-52</v>
      </c>
      <c r="N56">
        <f t="shared" si="9"/>
        <v>3204</v>
      </c>
      <c r="O56">
        <f t="shared" si="9"/>
        <v>0</v>
      </c>
      <c r="P56">
        <f t="shared" si="9"/>
        <v>0</v>
      </c>
      <c r="Q56">
        <f t="shared" si="9"/>
        <v>0</v>
      </c>
      <c r="R56">
        <f t="shared" si="9"/>
        <v>0</v>
      </c>
      <c r="U56" t="str">
        <f t="shared" si="10"/>
        <v>2020-52</v>
      </c>
      <c r="V56">
        <f t="shared" si="26"/>
        <v>106245</v>
      </c>
      <c r="W56">
        <f t="shared" si="26"/>
        <v>0</v>
      </c>
      <c r="X56">
        <f t="shared" si="26"/>
        <v>0</v>
      </c>
      <c r="Y56">
        <f t="shared" si="26"/>
        <v>0</v>
      </c>
      <c r="Z56">
        <f t="shared" si="26"/>
        <v>0</v>
      </c>
      <c r="AC56">
        <f t="shared" si="2"/>
        <v>3.2105051254852584E-4</v>
      </c>
      <c r="AD56" t="e">
        <f t="shared" si="2"/>
        <v>#DIV/0!</v>
      </c>
      <c r="AE56" t="e">
        <f t="shared" si="2"/>
        <v>#DIV/0!</v>
      </c>
      <c r="AF56" t="e">
        <f t="shared" si="2"/>
        <v>#DIV/0!</v>
      </c>
      <c r="AG56" t="e">
        <f t="shared" si="2"/>
        <v>#DIV/0!</v>
      </c>
      <c r="AI56" t="str">
        <f t="shared" si="12"/>
        <v>2020-52</v>
      </c>
      <c r="AJ56">
        <f t="shared" si="24"/>
        <v>3.2115362184278968E-4</v>
      </c>
      <c r="AK56" t="e">
        <f t="shared" si="24"/>
        <v>#DIV/0!</v>
      </c>
      <c r="AL56" t="e">
        <f t="shared" si="24"/>
        <v>#DIV/0!</v>
      </c>
      <c r="AM56" t="e">
        <f t="shared" si="24"/>
        <v>#DIV/0!</v>
      </c>
      <c r="AN56" t="e">
        <f t="shared" si="24"/>
        <v>#DIV/0!</v>
      </c>
      <c r="AP56" t="str">
        <f t="shared" si="13"/>
        <v>2020-52</v>
      </c>
      <c r="AQ56">
        <f t="shared" ca="1" si="14"/>
        <v>2.6812191858095345E-4</v>
      </c>
      <c r="AR56" t="e">
        <f t="shared" ca="1" si="4"/>
        <v>#DIV/0!</v>
      </c>
      <c r="AS56" t="e">
        <f t="shared" ca="1" si="4"/>
        <v>#DIV/0!</v>
      </c>
      <c r="AT56" t="e">
        <f t="shared" ca="1" si="4"/>
        <v>#DIV/0!</v>
      </c>
      <c r="AU56" t="e">
        <f t="shared" ca="1" si="4"/>
        <v>#DIV/0!</v>
      </c>
      <c r="AW56" t="str">
        <f t="shared" si="15"/>
        <v>2020-52</v>
      </c>
      <c r="AX56">
        <f t="shared" si="25"/>
        <v>0</v>
      </c>
      <c r="AY56">
        <f t="shared" si="25"/>
        <v>0</v>
      </c>
      <c r="AZ56">
        <f t="shared" si="25"/>
        <v>0</v>
      </c>
      <c r="BA56">
        <f t="shared" si="25"/>
        <v>0</v>
      </c>
      <c r="BB56">
        <f t="shared" si="25"/>
        <v>0</v>
      </c>
      <c r="BD56" t="e">
        <f t="shared" si="17"/>
        <v>#DIV/0!</v>
      </c>
      <c r="BE56" t="e">
        <f t="shared" si="6"/>
        <v>#DIV/0!</v>
      </c>
      <c r="BF56" t="e">
        <f t="shared" si="6"/>
        <v>#DIV/0!</v>
      </c>
      <c r="BG56" t="e">
        <f t="shared" si="18"/>
        <v>#DIV/0!</v>
      </c>
      <c r="BI56" t="str">
        <f t="shared" si="19"/>
        <v>2020-52</v>
      </c>
      <c r="BJ56" t="e">
        <f t="shared" ca="1" si="20"/>
        <v>#DIV/0!</v>
      </c>
      <c r="BK56" t="e">
        <f t="shared" ca="1" si="7"/>
        <v>#DIV/0!</v>
      </c>
      <c r="BL56" t="e">
        <f t="shared" ca="1" si="7"/>
        <v>#DIV/0!</v>
      </c>
      <c r="BM56" t="e">
        <f t="shared" ca="1" si="7"/>
        <v>#DIV/0!</v>
      </c>
    </row>
    <row r="57" spans="1:65" x14ac:dyDescent="0.25">
      <c r="A57" s="1" t="s">
        <v>226</v>
      </c>
      <c r="B57" s="11">
        <v>9975262</v>
      </c>
      <c r="C57" s="11">
        <v>1272</v>
      </c>
      <c r="D57" s="11">
        <v>0</v>
      </c>
      <c r="E57" s="11">
        <v>0</v>
      </c>
      <c r="F57" s="11">
        <v>0</v>
      </c>
      <c r="G57" s="11">
        <v>3506</v>
      </c>
      <c r="H57" s="11">
        <v>1</v>
      </c>
      <c r="I57" s="11">
        <v>0</v>
      </c>
      <c r="J57" s="11">
        <v>0</v>
      </c>
      <c r="K57" s="11">
        <v>0</v>
      </c>
      <c r="M57" s="13" t="str">
        <f t="shared" si="8"/>
        <v>2020-53</v>
      </c>
      <c r="N57">
        <f t="shared" si="9"/>
        <v>3506</v>
      </c>
      <c r="O57">
        <f t="shared" si="9"/>
        <v>1</v>
      </c>
      <c r="P57">
        <f t="shared" si="9"/>
        <v>0</v>
      </c>
      <c r="Q57">
        <f t="shared" si="9"/>
        <v>0</v>
      </c>
      <c r="R57">
        <f t="shared" si="9"/>
        <v>0</v>
      </c>
      <c r="U57" t="str">
        <f t="shared" si="10"/>
        <v>2020-53</v>
      </c>
      <c r="V57">
        <f t="shared" si="26"/>
        <v>109751</v>
      </c>
      <c r="W57">
        <f t="shared" si="26"/>
        <v>1</v>
      </c>
      <c r="X57">
        <f t="shared" si="26"/>
        <v>0</v>
      </c>
      <c r="Y57">
        <f t="shared" si="26"/>
        <v>0</v>
      </c>
      <c r="Z57">
        <f t="shared" si="26"/>
        <v>0</v>
      </c>
      <c r="AC57">
        <f t="shared" si="2"/>
        <v>3.5146946516292004E-4</v>
      </c>
      <c r="AD57">
        <f t="shared" si="2"/>
        <v>7.8616352201257866E-4</v>
      </c>
      <c r="AE57" t="e">
        <f t="shared" si="2"/>
        <v>#DIV/0!</v>
      </c>
      <c r="AF57" t="e">
        <f t="shared" si="2"/>
        <v>#DIV/0!</v>
      </c>
      <c r="AG57" t="e">
        <f t="shared" si="2"/>
        <v>#DIV/0!</v>
      </c>
      <c r="AI57" t="str">
        <f t="shared" si="12"/>
        <v>2020-53</v>
      </c>
      <c r="AJ57">
        <f t="shared" si="24"/>
        <v>3.5159304300235746E-4</v>
      </c>
      <c r="AK57">
        <f t="shared" si="24"/>
        <v>7.8678210195553687E-4</v>
      </c>
      <c r="AL57" t="e">
        <f t="shared" si="24"/>
        <v>#DIV/0!</v>
      </c>
      <c r="AM57" t="e">
        <f t="shared" si="24"/>
        <v>#DIV/0!</v>
      </c>
      <c r="AN57" t="e">
        <f t="shared" si="24"/>
        <v>#DIV/0!</v>
      </c>
      <c r="AP57" t="str">
        <f t="shared" si="13"/>
        <v>2020-53</v>
      </c>
      <c r="AQ57">
        <f t="shared" ca="1" si="14"/>
        <v>2.9440466923660955E-4</v>
      </c>
      <c r="AR57">
        <f t="shared" ca="1" si="4"/>
        <v>5.7179390274285217E-4</v>
      </c>
      <c r="AS57" t="e">
        <f t="shared" ca="1" si="4"/>
        <v>#DIV/0!</v>
      </c>
      <c r="AT57" t="e">
        <f t="shared" ca="1" si="4"/>
        <v>#DIV/0!</v>
      </c>
      <c r="AU57" t="e">
        <f t="shared" ca="1" si="4"/>
        <v>#DIV/0!</v>
      </c>
      <c r="AW57" t="str">
        <f t="shared" si="15"/>
        <v>2020-53</v>
      </c>
      <c r="AX57">
        <f t="shared" si="25"/>
        <v>0</v>
      </c>
      <c r="AY57">
        <f t="shared" si="25"/>
        <v>0</v>
      </c>
      <c r="AZ57">
        <f t="shared" si="25"/>
        <v>0</v>
      </c>
      <c r="BA57">
        <f t="shared" si="25"/>
        <v>0</v>
      </c>
      <c r="BB57">
        <f t="shared" si="25"/>
        <v>0</v>
      </c>
      <c r="BD57" t="e">
        <f t="shared" si="17"/>
        <v>#DIV/0!</v>
      </c>
      <c r="BE57" t="e">
        <f t="shared" si="6"/>
        <v>#DIV/0!</v>
      </c>
      <c r="BF57" t="e">
        <f t="shared" si="6"/>
        <v>#DIV/0!</v>
      </c>
      <c r="BG57" t="e">
        <f t="shared" si="18"/>
        <v>#DIV/0!</v>
      </c>
      <c r="BI57" t="str">
        <f t="shared" si="19"/>
        <v>2020-53</v>
      </c>
      <c r="BJ57" t="e">
        <f t="shared" ca="1" si="20"/>
        <v>#DIV/0!</v>
      </c>
      <c r="BK57" t="e">
        <f t="shared" ca="1" si="7"/>
        <v>#DIV/0!</v>
      </c>
      <c r="BL57" t="e">
        <f t="shared" ca="1" si="7"/>
        <v>#DIV/0!</v>
      </c>
      <c r="BM57" t="e">
        <f t="shared" ca="1" si="7"/>
        <v>#DIV/0!</v>
      </c>
    </row>
    <row r="58" spans="1:65" x14ac:dyDescent="0.25">
      <c r="A58" s="1" t="s">
        <v>227</v>
      </c>
      <c r="B58" s="11">
        <v>9958770</v>
      </c>
      <c r="C58" s="11">
        <v>14256</v>
      </c>
      <c r="D58" s="11">
        <v>1</v>
      </c>
      <c r="E58" s="11">
        <v>0</v>
      </c>
      <c r="F58" s="11">
        <v>0</v>
      </c>
      <c r="G58" s="11">
        <v>3823</v>
      </c>
      <c r="H58" s="11">
        <v>10</v>
      </c>
      <c r="I58" s="11">
        <v>0</v>
      </c>
      <c r="J58" s="11">
        <v>0</v>
      </c>
      <c r="K58" s="11">
        <v>0</v>
      </c>
      <c r="M58" s="13" t="str">
        <f t="shared" si="8"/>
        <v>2021-01</v>
      </c>
      <c r="N58">
        <f t="shared" si="9"/>
        <v>3823</v>
      </c>
      <c r="O58">
        <f t="shared" si="9"/>
        <v>10</v>
      </c>
      <c r="P58">
        <f t="shared" si="9"/>
        <v>0</v>
      </c>
      <c r="Q58">
        <f t="shared" si="9"/>
        <v>0</v>
      </c>
      <c r="R58">
        <f t="shared" si="9"/>
        <v>0</v>
      </c>
      <c r="U58" t="str">
        <f t="shared" si="10"/>
        <v>2021-01</v>
      </c>
      <c r="V58">
        <f t="shared" si="26"/>
        <v>113574</v>
      </c>
      <c r="W58">
        <f t="shared" si="26"/>
        <v>11</v>
      </c>
      <c r="X58">
        <f t="shared" si="26"/>
        <v>0</v>
      </c>
      <c r="Y58">
        <f t="shared" si="26"/>
        <v>0</v>
      </c>
      <c r="Z58">
        <f t="shared" si="26"/>
        <v>0</v>
      </c>
      <c r="AC58">
        <f t="shared" si="2"/>
        <v>3.8388274857236387E-4</v>
      </c>
      <c r="AD58">
        <f t="shared" si="2"/>
        <v>7.0145903479236808E-4</v>
      </c>
      <c r="AE58">
        <f t="shared" si="2"/>
        <v>0</v>
      </c>
      <c r="AF58" t="e">
        <f t="shared" si="2"/>
        <v>#DIV/0!</v>
      </c>
      <c r="AG58" t="e">
        <f t="shared" si="2"/>
        <v>#DIV/0!</v>
      </c>
      <c r="AI58" t="str">
        <f t="shared" si="12"/>
        <v>2021-01</v>
      </c>
      <c r="AJ58">
        <f t="shared" si="24"/>
        <v>3.8403017584969634E-4</v>
      </c>
      <c r="AK58">
        <f t="shared" si="24"/>
        <v>7.0195145378439713E-4</v>
      </c>
      <c r="AL58">
        <f t="shared" si="24"/>
        <v>0</v>
      </c>
      <c r="AM58" t="e">
        <f t="shared" si="24"/>
        <v>#DIV/0!</v>
      </c>
      <c r="AN58" t="e">
        <f t="shared" si="24"/>
        <v>#DIV/0!</v>
      </c>
      <c r="AP58" t="str">
        <f t="shared" si="13"/>
        <v>2021-01</v>
      </c>
      <c r="AQ58">
        <f t="shared" ca="1" si="14"/>
        <v>3.2251854956659584E-4</v>
      </c>
      <c r="AR58">
        <f t="shared" ca="1" si="4"/>
        <v>5.1286418885480346E-4</v>
      </c>
      <c r="AS58">
        <f t="shared" ca="1" si="4"/>
        <v>0</v>
      </c>
      <c r="AT58" t="e">
        <f t="shared" ca="1" si="4"/>
        <v>#DIV/0!</v>
      </c>
      <c r="AU58" t="e">
        <f t="shared" ca="1" si="4"/>
        <v>#DIV/0!</v>
      </c>
      <c r="AW58" t="str">
        <f t="shared" si="15"/>
        <v>2021-01</v>
      </c>
      <c r="AX58">
        <f t="shared" si="25"/>
        <v>0</v>
      </c>
      <c r="AY58">
        <f t="shared" si="25"/>
        <v>0</v>
      </c>
      <c r="AZ58">
        <f t="shared" si="25"/>
        <v>0</v>
      </c>
      <c r="BA58">
        <f t="shared" si="25"/>
        <v>0</v>
      </c>
      <c r="BB58">
        <f t="shared" si="25"/>
        <v>0</v>
      </c>
      <c r="BD58" t="e">
        <f t="shared" si="17"/>
        <v>#DIV/0!</v>
      </c>
      <c r="BE58" t="e">
        <f t="shared" si="6"/>
        <v>#DIV/0!</v>
      </c>
      <c r="BF58" t="e">
        <f t="shared" si="6"/>
        <v>#DIV/0!</v>
      </c>
      <c r="BG58" t="e">
        <f t="shared" si="18"/>
        <v>#DIV/0!</v>
      </c>
      <c r="BI58" t="str">
        <f t="shared" si="19"/>
        <v>2021-01</v>
      </c>
      <c r="BJ58" t="e">
        <f t="shared" ca="1" si="20"/>
        <v>#DIV/0!</v>
      </c>
      <c r="BK58" t="e">
        <f t="shared" ca="1" si="7"/>
        <v>#DIV/0!</v>
      </c>
      <c r="BL58" t="e">
        <f t="shared" ca="1" si="7"/>
        <v>#DIV/0!</v>
      </c>
      <c r="BM58" t="e">
        <f t="shared" ca="1" si="7"/>
        <v>#DIV/0!</v>
      </c>
    </row>
    <row r="59" spans="1:65" x14ac:dyDescent="0.25">
      <c r="A59" s="1" t="s">
        <v>228</v>
      </c>
      <c r="B59" s="11">
        <v>9919292</v>
      </c>
      <c r="C59" s="11">
        <v>49892</v>
      </c>
      <c r="D59" s="11">
        <v>10</v>
      </c>
      <c r="E59" s="11">
        <v>0</v>
      </c>
      <c r="F59" s="11">
        <v>0</v>
      </c>
      <c r="G59" s="11">
        <v>3713</v>
      </c>
      <c r="H59" s="11">
        <v>13</v>
      </c>
      <c r="I59" s="11">
        <v>0</v>
      </c>
      <c r="J59" s="11">
        <v>0</v>
      </c>
      <c r="K59" s="11">
        <v>0</v>
      </c>
      <c r="M59" s="13" t="str">
        <f t="shared" si="8"/>
        <v>2021-02</v>
      </c>
      <c r="N59">
        <f t="shared" si="9"/>
        <v>3713</v>
      </c>
      <c r="O59">
        <f t="shared" si="9"/>
        <v>13</v>
      </c>
      <c r="P59">
        <f t="shared" si="9"/>
        <v>0</v>
      </c>
      <c r="Q59">
        <f t="shared" si="9"/>
        <v>0</v>
      </c>
      <c r="R59">
        <f t="shared" si="9"/>
        <v>0</v>
      </c>
      <c r="U59" t="str">
        <f t="shared" si="10"/>
        <v>2021-02</v>
      </c>
      <c r="V59">
        <f t="shared" si="26"/>
        <v>117287</v>
      </c>
      <c r="W59">
        <f t="shared" si="26"/>
        <v>24</v>
      </c>
      <c r="X59">
        <f t="shared" si="26"/>
        <v>0</v>
      </c>
      <c r="Y59">
        <f t="shared" si="26"/>
        <v>0</v>
      </c>
      <c r="Z59">
        <f t="shared" si="26"/>
        <v>0</v>
      </c>
      <c r="AC59">
        <f t="shared" si="2"/>
        <v>3.7432107049575718E-4</v>
      </c>
      <c r="AD59">
        <f t="shared" si="2"/>
        <v>2.6056281568187284E-4</v>
      </c>
      <c r="AE59">
        <f t="shared" si="2"/>
        <v>0</v>
      </c>
      <c r="AF59" t="e">
        <f t="shared" si="2"/>
        <v>#DIV/0!</v>
      </c>
      <c r="AG59" t="e">
        <f t="shared" si="2"/>
        <v>#DIV/0!</v>
      </c>
      <c r="AI59" t="str">
        <f t="shared" si="12"/>
        <v>2021-02</v>
      </c>
      <c r="AJ59">
        <f t="shared" si="24"/>
        <v>3.7446124360326704E-4</v>
      </c>
      <c r="AK59">
        <f t="shared" si="24"/>
        <v>2.6063072783314508E-4</v>
      </c>
      <c r="AL59">
        <f t="shared" si="24"/>
        <v>0</v>
      </c>
      <c r="AM59" t="e">
        <f t="shared" si="24"/>
        <v>#DIV/0!</v>
      </c>
      <c r="AN59" t="e">
        <f t="shared" si="24"/>
        <v>#DIV/0!</v>
      </c>
      <c r="AP59" t="str">
        <f t="shared" si="13"/>
        <v>2021-02</v>
      </c>
      <c r="AQ59">
        <f t="shared" ca="1" si="14"/>
        <v>3.1541413246749848E-4</v>
      </c>
      <c r="AR59">
        <f t="shared" ca="1" si="4"/>
        <v>1.9143932899204019E-4</v>
      </c>
      <c r="AS59">
        <f t="shared" ca="1" si="4"/>
        <v>0</v>
      </c>
      <c r="AT59" t="e">
        <f t="shared" ca="1" si="4"/>
        <v>#DIV/0!</v>
      </c>
      <c r="AU59" t="e">
        <f t="shared" ca="1" si="4"/>
        <v>#DIV/0!</v>
      </c>
      <c r="AW59" t="str">
        <f t="shared" si="15"/>
        <v>2021-02</v>
      </c>
      <c r="AX59">
        <f t="shared" si="25"/>
        <v>0</v>
      </c>
      <c r="AY59">
        <f t="shared" si="25"/>
        <v>0</v>
      </c>
      <c r="AZ59">
        <f t="shared" si="25"/>
        <v>0</v>
      </c>
      <c r="BA59">
        <f t="shared" si="25"/>
        <v>0</v>
      </c>
      <c r="BB59">
        <f t="shared" si="25"/>
        <v>0</v>
      </c>
      <c r="BD59" t="e">
        <f t="shared" si="17"/>
        <v>#DIV/0!</v>
      </c>
      <c r="BE59" t="e">
        <f t="shared" si="6"/>
        <v>#DIV/0!</v>
      </c>
      <c r="BF59" t="e">
        <f t="shared" si="6"/>
        <v>#DIV/0!</v>
      </c>
      <c r="BG59" t="e">
        <f t="shared" si="18"/>
        <v>#DIV/0!</v>
      </c>
      <c r="BI59" t="str">
        <f t="shared" si="19"/>
        <v>2021-02</v>
      </c>
      <c r="BJ59" t="e">
        <f t="shared" ca="1" si="20"/>
        <v>#DIV/0!</v>
      </c>
      <c r="BK59" t="e">
        <f t="shared" ca="1" si="7"/>
        <v>#DIV/0!</v>
      </c>
      <c r="BL59" t="e">
        <f t="shared" ca="1" si="7"/>
        <v>#DIV/0!</v>
      </c>
      <c r="BM59" t="e">
        <f t="shared" ca="1" si="7"/>
        <v>#DIV/0!</v>
      </c>
    </row>
    <row r="60" spans="1:65" x14ac:dyDescent="0.25">
      <c r="A60" s="1" t="s">
        <v>229</v>
      </c>
      <c r="B60" s="11">
        <v>9843719</v>
      </c>
      <c r="C60" s="11">
        <v>121091</v>
      </c>
      <c r="D60" s="11">
        <v>658</v>
      </c>
      <c r="E60" s="11">
        <v>0</v>
      </c>
      <c r="F60" s="11">
        <v>0</v>
      </c>
      <c r="G60" s="11">
        <v>3510</v>
      </c>
      <c r="H60" s="11">
        <v>83</v>
      </c>
      <c r="I60" s="11">
        <v>0</v>
      </c>
      <c r="J60" s="11">
        <v>0</v>
      </c>
      <c r="K60" s="11">
        <v>0</v>
      </c>
      <c r="M60" s="13" t="str">
        <f t="shared" si="8"/>
        <v>2021-03</v>
      </c>
      <c r="N60">
        <f t="shared" si="9"/>
        <v>3510</v>
      </c>
      <c r="O60">
        <f t="shared" si="9"/>
        <v>83</v>
      </c>
      <c r="P60">
        <f t="shared" si="9"/>
        <v>0</v>
      </c>
      <c r="Q60">
        <f t="shared" si="9"/>
        <v>0</v>
      </c>
      <c r="R60">
        <f t="shared" si="9"/>
        <v>0</v>
      </c>
      <c r="U60" t="str">
        <f t="shared" si="10"/>
        <v>2021-03</v>
      </c>
      <c r="V60">
        <f t="shared" si="26"/>
        <v>120797</v>
      </c>
      <c r="W60">
        <f t="shared" si="26"/>
        <v>107</v>
      </c>
      <c r="X60">
        <f t="shared" si="26"/>
        <v>0</v>
      </c>
      <c r="Y60">
        <f t="shared" si="26"/>
        <v>0</v>
      </c>
      <c r="Z60">
        <f t="shared" si="26"/>
        <v>0</v>
      </c>
      <c r="AC60">
        <f t="shared" si="2"/>
        <v>3.5657255149197171E-4</v>
      </c>
      <c r="AD60">
        <f t="shared" si="2"/>
        <v>6.8543492084465407E-4</v>
      </c>
      <c r="AE60">
        <f t="shared" si="2"/>
        <v>0</v>
      </c>
      <c r="AF60" t="e">
        <f t="shared" si="2"/>
        <v>#DIV/0!</v>
      </c>
      <c r="AG60" t="e">
        <f t="shared" si="2"/>
        <v>#DIV/0!</v>
      </c>
      <c r="AI60" t="str">
        <f t="shared" si="12"/>
        <v>2021-03</v>
      </c>
      <c r="AJ60">
        <f t="shared" si="24"/>
        <v>3.566997446106555E-4</v>
      </c>
      <c r="AK60">
        <f t="shared" si="24"/>
        <v>6.8590509101913147E-4</v>
      </c>
      <c r="AL60">
        <f t="shared" si="24"/>
        <v>0</v>
      </c>
      <c r="AM60" t="e">
        <f t="shared" si="24"/>
        <v>#DIV/0!</v>
      </c>
      <c r="AN60" t="e">
        <f t="shared" si="24"/>
        <v>#DIV/0!</v>
      </c>
      <c r="AP60" t="str">
        <f t="shared" si="13"/>
        <v>2021-03</v>
      </c>
      <c r="AQ60">
        <f t="shared" ca="1" si="14"/>
        <v>3.0134361778615234E-4</v>
      </c>
      <c r="AR60">
        <f t="shared" ca="1" si="4"/>
        <v>5.0650043431062556E-4</v>
      </c>
      <c r="AS60">
        <f t="shared" ca="1" si="4"/>
        <v>0</v>
      </c>
      <c r="AT60" t="e">
        <f t="shared" ca="1" si="4"/>
        <v>#DIV/0!</v>
      </c>
      <c r="AU60" t="e">
        <f t="shared" ca="1" si="4"/>
        <v>#DIV/0!</v>
      </c>
      <c r="AW60" t="str">
        <f t="shared" si="15"/>
        <v>2021-03</v>
      </c>
      <c r="AX60">
        <f t="shared" si="25"/>
        <v>0</v>
      </c>
      <c r="AY60">
        <f t="shared" si="25"/>
        <v>0</v>
      </c>
      <c r="AZ60">
        <f t="shared" si="25"/>
        <v>0</v>
      </c>
      <c r="BA60">
        <f t="shared" si="25"/>
        <v>0</v>
      </c>
      <c r="BB60">
        <f t="shared" si="25"/>
        <v>0</v>
      </c>
      <c r="BD60" t="e">
        <f t="shared" si="17"/>
        <v>#DIV/0!</v>
      </c>
      <c r="BE60" t="e">
        <f t="shared" si="6"/>
        <v>#DIV/0!</v>
      </c>
      <c r="BF60" t="e">
        <f t="shared" si="6"/>
        <v>#DIV/0!</v>
      </c>
      <c r="BG60" t="e">
        <f t="shared" si="18"/>
        <v>#DIV/0!</v>
      </c>
      <c r="BI60" t="str">
        <f t="shared" si="19"/>
        <v>2021-03</v>
      </c>
      <c r="BJ60" t="e">
        <f t="shared" ca="1" si="20"/>
        <v>#DIV/0!</v>
      </c>
      <c r="BK60" t="e">
        <f t="shared" ca="1" si="7"/>
        <v>#DIV/0!</v>
      </c>
      <c r="BL60" t="e">
        <f t="shared" ca="1" si="7"/>
        <v>#DIV/0!</v>
      </c>
      <c r="BM60" t="e">
        <f t="shared" ca="1" si="7"/>
        <v>#DIV/0!</v>
      </c>
    </row>
    <row r="61" spans="1:65" x14ac:dyDescent="0.25">
      <c r="A61" s="1" t="s">
        <v>230</v>
      </c>
      <c r="B61" s="11">
        <v>9765594</v>
      </c>
      <c r="C61" s="11">
        <v>183964</v>
      </c>
      <c r="D61" s="11">
        <v>12317</v>
      </c>
      <c r="E61" s="11">
        <v>0</v>
      </c>
      <c r="F61" s="11">
        <v>0</v>
      </c>
      <c r="G61" s="11">
        <v>3249</v>
      </c>
      <c r="H61" s="11">
        <v>167</v>
      </c>
      <c r="I61" s="11">
        <v>3</v>
      </c>
      <c r="J61" s="11">
        <v>0</v>
      </c>
      <c r="K61" s="11">
        <v>0</v>
      </c>
      <c r="M61" s="13" t="str">
        <f t="shared" si="8"/>
        <v>2021-04</v>
      </c>
      <c r="N61">
        <f t="shared" si="9"/>
        <v>3249</v>
      </c>
      <c r="O61">
        <f t="shared" si="9"/>
        <v>167</v>
      </c>
      <c r="P61">
        <f t="shared" si="9"/>
        <v>3</v>
      </c>
      <c r="Q61">
        <f t="shared" si="9"/>
        <v>0</v>
      </c>
      <c r="R61">
        <f t="shared" si="9"/>
        <v>0</v>
      </c>
      <c r="U61" t="str">
        <f t="shared" si="10"/>
        <v>2021-04</v>
      </c>
      <c r="V61">
        <f t="shared" si="26"/>
        <v>124046</v>
      </c>
      <c r="W61">
        <f t="shared" si="26"/>
        <v>274</v>
      </c>
      <c r="X61">
        <f t="shared" si="26"/>
        <v>3</v>
      </c>
      <c r="Y61">
        <f t="shared" si="26"/>
        <v>0</v>
      </c>
      <c r="Z61">
        <f t="shared" si="26"/>
        <v>0</v>
      </c>
      <c r="AC61">
        <f t="shared" si="2"/>
        <v>3.3269865611861401E-4</v>
      </c>
      <c r="AD61">
        <f t="shared" si="2"/>
        <v>9.0778630601639446E-4</v>
      </c>
      <c r="AE61">
        <f t="shared" si="2"/>
        <v>2.435658033612081E-4</v>
      </c>
      <c r="AF61" t="e">
        <f t="shared" si="2"/>
        <v>#DIV/0!</v>
      </c>
      <c r="AG61" t="e">
        <f t="shared" si="2"/>
        <v>#DIV/0!</v>
      </c>
      <c r="AI61" t="str">
        <f t="shared" si="12"/>
        <v>2021-04</v>
      </c>
      <c r="AJ61">
        <f t="shared" si="24"/>
        <v>3.3280938442439763E-4</v>
      </c>
      <c r="AK61">
        <f t="shared" si="24"/>
        <v>9.0861119326888931E-4</v>
      </c>
      <c r="AL61">
        <f t="shared" si="24"/>
        <v>2.4362514331961128E-4</v>
      </c>
      <c r="AM61" t="e">
        <f t="shared" si="24"/>
        <v>#DIV/0!</v>
      </c>
      <c r="AN61" t="e">
        <f t="shared" si="24"/>
        <v>#DIV/0!</v>
      </c>
      <c r="AP61" t="str">
        <f t="shared" si="13"/>
        <v>2021-04</v>
      </c>
      <c r="AQ61">
        <f t="shared" ca="1" si="14"/>
        <v>2.8199388426992521E-4</v>
      </c>
      <c r="AR61">
        <f t="shared" ca="1" si="4"/>
        <v>6.7453443849186431E-4</v>
      </c>
      <c r="AS61">
        <f t="shared" ca="1" si="4"/>
        <v>2.089495119796455E-4</v>
      </c>
      <c r="AT61" t="e">
        <f t="shared" ca="1" si="4"/>
        <v>#DIV/0!</v>
      </c>
      <c r="AU61" t="e">
        <f t="shared" ca="1" si="4"/>
        <v>#DIV/0!</v>
      </c>
      <c r="AW61" t="str">
        <f t="shared" si="15"/>
        <v>2021-04</v>
      </c>
      <c r="AX61">
        <f t="shared" si="25"/>
        <v>0</v>
      </c>
      <c r="AY61">
        <f t="shared" si="25"/>
        <v>0</v>
      </c>
      <c r="AZ61">
        <f t="shared" si="25"/>
        <v>0</v>
      </c>
      <c r="BA61">
        <f t="shared" si="25"/>
        <v>0</v>
      </c>
      <c r="BB61">
        <f t="shared" si="25"/>
        <v>0</v>
      </c>
      <c r="BD61" t="e">
        <f t="shared" si="17"/>
        <v>#DIV/0!</v>
      </c>
      <c r="BE61" t="e">
        <f t="shared" si="6"/>
        <v>#DIV/0!</v>
      </c>
      <c r="BF61" t="e">
        <f t="shared" si="6"/>
        <v>#DIV/0!</v>
      </c>
      <c r="BG61" t="e">
        <f t="shared" si="18"/>
        <v>#DIV/0!</v>
      </c>
      <c r="BI61" t="str">
        <f t="shared" si="19"/>
        <v>2021-04</v>
      </c>
      <c r="BJ61" t="e">
        <f t="shared" ca="1" si="20"/>
        <v>#DIV/0!</v>
      </c>
      <c r="BK61" t="e">
        <f t="shared" ca="1" si="7"/>
        <v>#DIV/0!</v>
      </c>
      <c r="BL61" t="e">
        <f t="shared" ca="1" si="7"/>
        <v>#DIV/0!</v>
      </c>
      <c r="BM61" t="e">
        <f t="shared" ca="1" si="7"/>
        <v>#DIV/0!</v>
      </c>
    </row>
    <row r="62" spans="1:65" x14ac:dyDescent="0.25">
      <c r="A62" s="1" t="s">
        <v>231</v>
      </c>
      <c r="B62" s="11">
        <v>9718491</v>
      </c>
      <c r="C62" s="11">
        <v>199982</v>
      </c>
      <c r="D62" s="11">
        <v>39981</v>
      </c>
      <c r="E62" s="11">
        <v>1</v>
      </c>
      <c r="F62" s="11">
        <v>1</v>
      </c>
      <c r="G62" s="11">
        <v>3059</v>
      </c>
      <c r="H62" s="11">
        <v>194</v>
      </c>
      <c r="I62" s="11">
        <v>8</v>
      </c>
      <c r="J62" s="11">
        <v>0</v>
      </c>
      <c r="K62" s="11">
        <v>0</v>
      </c>
      <c r="M62" s="13" t="str">
        <f t="shared" si="8"/>
        <v>2021-05</v>
      </c>
      <c r="N62">
        <f t="shared" si="9"/>
        <v>3059</v>
      </c>
      <c r="O62">
        <f t="shared" si="9"/>
        <v>194</v>
      </c>
      <c r="P62">
        <f t="shared" si="9"/>
        <v>8</v>
      </c>
      <c r="Q62">
        <f t="shared" si="9"/>
        <v>0</v>
      </c>
      <c r="R62">
        <f t="shared" si="9"/>
        <v>0</v>
      </c>
      <c r="U62" t="str">
        <f t="shared" si="10"/>
        <v>2021-05</v>
      </c>
      <c r="V62">
        <f t="shared" si="26"/>
        <v>127105</v>
      </c>
      <c r="W62">
        <f t="shared" si="26"/>
        <v>468</v>
      </c>
      <c r="X62">
        <f t="shared" si="26"/>
        <v>11</v>
      </c>
      <c r="Y62">
        <f t="shared" si="26"/>
        <v>0</v>
      </c>
      <c r="Z62">
        <f t="shared" si="26"/>
        <v>0</v>
      </c>
      <c r="AC62">
        <f t="shared" si="2"/>
        <v>3.1476079979906343E-4</v>
      </c>
      <c r="AD62">
        <f t="shared" si="2"/>
        <v>9.7008730785770722E-4</v>
      </c>
      <c r="AE62">
        <f t="shared" si="2"/>
        <v>2.0009504514644457E-4</v>
      </c>
      <c r="AF62">
        <f t="shared" si="2"/>
        <v>0</v>
      </c>
      <c r="AG62">
        <f t="shared" si="2"/>
        <v>0</v>
      </c>
      <c r="AI62" t="str">
        <f t="shared" si="12"/>
        <v>2021-05</v>
      </c>
      <c r="AJ62">
        <f t="shared" si="24"/>
        <v>3.1485990795584664E-4</v>
      </c>
      <c r="AK62">
        <f t="shared" si="24"/>
        <v>9.7102936734685215E-4</v>
      </c>
      <c r="AL62">
        <f t="shared" si="24"/>
        <v>2.0013509185465693E-4</v>
      </c>
      <c r="AM62">
        <f t="shared" si="24"/>
        <v>0</v>
      </c>
      <c r="AN62">
        <f t="shared" si="24"/>
        <v>0</v>
      </c>
      <c r="AP62" t="str">
        <f t="shared" si="13"/>
        <v>2021-05</v>
      </c>
      <c r="AQ62">
        <f t="shared" ca="1" si="14"/>
        <v>2.6757554354159459E-4</v>
      </c>
      <c r="AR62">
        <f t="shared" ca="1" si="4"/>
        <v>7.2471735037567297E-4</v>
      </c>
      <c r="AS62">
        <f t="shared" ca="1" si="4"/>
        <v>1.7212074849777637E-4</v>
      </c>
      <c r="AT62">
        <f t="shared" ca="1" si="4"/>
        <v>0</v>
      </c>
      <c r="AU62" t="e">
        <f t="shared" ca="1" si="4"/>
        <v>#DIV/0!</v>
      </c>
      <c r="AW62" t="str">
        <f t="shared" si="15"/>
        <v>2021-05</v>
      </c>
      <c r="AX62">
        <f t="shared" si="25"/>
        <v>0</v>
      </c>
      <c r="AY62">
        <f t="shared" si="25"/>
        <v>0</v>
      </c>
      <c r="AZ62">
        <f t="shared" si="25"/>
        <v>0</v>
      </c>
      <c r="BA62">
        <f t="shared" si="25"/>
        <v>0</v>
      </c>
      <c r="BB62">
        <f t="shared" si="25"/>
        <v>0</v>
      </c>
      <c r="BD62" t="e">
        <f t="shared" si="17"/>
        <v>#DIV/0!</v>
      </c>
      <c r="BE62" t="e">
        <f t="shared" si="6"/>
        <v>#DIV/0!</v>
      </c>
      <c r="BF62" t="e">
        <f t="shared" si="6"/>
        <v>#DIV/0!</v>
      </c>
      <c r="BG62" t="e">
        <f t="shared" si="18"/>
        <v>#DIV/0!</v>
      </c>
      <c r="BI62" t="str">
        <f t="shared" si="19"/>
        <v>2021-05</v>
      </c>
      <c r="BJ62" t="e">
        <f t="shared" ca="1" si="20"/>
        <v>#DIV/0!</v>
      </c>
      <c r="BK62" t="e">
        <f t="shared" ca="1" si="7"/>
        <v>#DIV/0!</v>
      </c>
      <c r="BL62" t="e">
        <f t="shared" ca="1" si="7"/>
        <v>#DIV/0!</v>
      </c>
      <c r="BM62" t="e">
        <f t="shared" ca="1" si="7"/>
        <v>#DIV/0!</v>
      </c>
    </row>
    <row r="63" spans="1:65" x14ac:dyDescent="0.25">
      <c r="A63" s="1" t="s">
        <v>232</v>
      </c>
      <c r="B63" s="11">
        <v>9690866</v>
      </c>
      <c r="C63" s="11">
        <v>166847</v>
      </c>
      <c r="D63" s="11">
        <v>97477</v>
      </c>
      <c r="E63" s="11">
        <v>3</v>
      </c>
      <c r="F63" s="11">
        <v>2</v>
      </c>
      <c r="G63" s="11">
        <v>3141</v>
      </c>
      <c r="H63" s="11">
        <v>255</v>
      </c>
      <c r="I63" s="11">
        <v>33</v>
      </c>
      <c r="J63" s="11">
        <v>0</v>
      </c>
      <c r="K63" s="11">
        <v>0</v>
      </c>
      <c r="M63" s="13" t="str">
        <f t="shared" si="8"/>
        <v>2021-06</v>
      </c>
      <c r="N63">
        <f t="shared" si="9"/>
        <v>3141</v>
      </c>
      <c r="O63">
        <f t="shared" si="9"/>
        <v>255</v>
      </c>
      <c r="P63">
        <f t="shared" si="9"/>
        <v>33</v>
      </c>
      <c r="Q63">
        <f t="shared" si="9"/>
        <v>0</v>
      </c>
      <c r="R63">
        <f t="shared" si="9"/>
        <v>0</v>
      </c>
      <c r="U63" t="str">
        <f t="shared" si="10"/>
        <v>2021-06</v>
      </c>
      <c r="V63">
        <f t="shared" si="26"/>
        <v>130246</v>
      </c>
      <c r="W63">
        <f t="shared" si="26"/>
        <v>723</v>
      </c>
      <c r="X63">
        <f t="shared" si="26"/>
        <v>44</v>
      </c>
      <c r="Y63">
        <f t="shared" si="26"/>
        <v>0</v>
      </c>
      <c r="Z63">
        <f t="shared" si="26"/>
        <v>0</v>
      </c>
      <c r="AC63">
        <f t="shared" si="2"/>
        <v>3.2411964008170166E-4</v>
      </c>
      <c r="AD63">
        <f t="shared" si="2"/>
        <v>1.528346329271728E-3</v>
      </c>
      <c r="AE63">
        <f t="shared" si="2"/>
        <v>3.3854139950962789E-4</v>
      </c>
      <c r="AF63">
        <f t="shared" si="2"/>
        <v>0</v>
      </c>
      <c r="AG63">
        <f t="shared" si="2"/>
        <v>0</v>
      </c>
      <c r="AI63" t="str">
        <f t="shared" si="12"/>
        <v>2021-06</v>
      </c>
      <c r="AJ63">
        <f t="shared" si="24"/>
        <v>3.2422473052407175E-4</v>
      </c>
      <c r="AK63">
        <f t="shared" si="24"/>
        <v>1.5306860460811344E-3</v>
      </c>
      <c r="AL63">
        <f t="shared" si="24"/>
        <v>3.3865605183891348E-4</v>
      </c>
      <c r="AM63">
        <f t="shared" si="24"/>
        <v>0</v>
      </c>
      <c r="AN63">
        <f t="shared" si="24"/>
        <v>0</v>
      </c>
      <c r="AP63" t="str">
        <f t="shared" si="13"/>
        <v>2021-06</v>
      </c>
      <c r="AQ63">
        <f t="shared" ca="1" si="14"/>
        <v>2.7635041203294294E-4</v>
      </c>
      <c r="AR63">
        <f t="shared" ca="1" si="4"/>
        <v>1.1485044082629747E-3</v>
      </c>
      <c r="AS63">
        <f t="shared" ca="1" si="4"/>
        <v>2.9205157298888246E-4</v>
      </c>
      <c r="AT63">
        <f t="shared" ca="1" si="4"/>
        <v>0</v>
      </c>
      <c r="AU63" t="e">
        <f t="shared" ca="1" si="4"/>
        <v>#DIV/0!</v>
      </c>
      <c r="AW63" t="str">
        <f t="shared" si="15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17"/>
        <v>#DIV/0!</v>
      </c>
      <c r="BE63" t="e">
        <f t="shared" si="6"/>
        <v>#DIV/0!</v>
      </c>
      <c r="BF63" t="e">
        <f t="shared" si="6"/>
        <v>#DIV/0!</v>
      </c>
      <c r="BG63" t="e">
        <f t="shared" si="18"/>
        <v>#DIV/0!</v>
      </c>
      <c r="BI63" t="str">
        <f t="shared" si="19"/>
        <v>2021-06</v>
      </c>
      <c r="BJ63" t="e">
        <f t="shared" ca="1" si="20"/>
        <v>#DIV/0!</v>
      </c>
      <c r="BK63" t="e">
        <f t="shared" ca="1" si="7"/>
        <v>#DIV/0!</v>
      </c>
      <c r="BL63" t="e">
        <f t="shared" ca="1" si="7"/>
        <v>#DIV/0!</v>
      </c>
      <c r="BM63" t="e">
        <f t="shared" ca="1" si="7"/>
        <v>#DIV/0!</v>
      </c>
    </row>
    <row r="64" spans="1:65" x14ac:dyDescent="0.25">
      <c r="A64" s="1" t="s">
        <v>233</v>
      </c>
      <c r="B64" s="11">
        <v>9658596</v>
      </c>
      <c r="C64" s="11">
        <v>124099</v>
      </c>
      <c r="D64" s="11">
        <v>169061</v>
      </c>
      <c r="E64" s="11">
        <v>7</v>
      </c>
      <c r="F64" s="11">
        <v>3</v>
      </c>
      <c r="G64" s="11">
        <v>3193</v>
      </c>
      <c r="H64" s="11">
        <v>190</v>
      </c>
      <c r="I64" s="11">
        <v>90</v>
      </c>
      <c r="J64" s="11">
        <v>0</v>
      </c>
      <c r="K64" s="11">
        <v>0</v>
      </c>
      <c r="M64" s="13" t="str">
        <f t="shared" si="8"/>
        <v>2021-07</v>
      </c>
      <c r="N64">
        <f t="shared" si="9"/>
        <v>3193</v>
      </c>
      <c r="O64">
        <f t="shared" si="9"/>
        <v>190</v>
      </c>
      <c r="P64">
        <f t="shared" si="9"/>
        <v>90</v>
      </c>
      <c r="Q64">
        <f t="shared" si="9"/>
        <v>0</v>
      </c>
      <c r="R64">
        <f t="shared" si="9"/>
        <v>0</v>
      </c>
      <c r="U64" t="str">
        <f t="shared" si="10"/>
        <v>2021-07</v>
      </c>
      <c r="V64">
        <f t="shared" ref="V64:Z79" si="28">N64+V63</f>
        <v>133439</v>
      </c>
      <c r="W64">
        <f t="shared" si="28"/>
        <v>913</v>
      </c>
      <c r="X64">
        <f t="shared" si="28"/>
        <v>134</v>
      </c>
      <c r="Y64">
        <f t="shared" si="28"/>
        <v>0</v>
      </c>
      <c r="Z64">
        <f t="shared" si="28"/>
        <v>0</v>
      </c>
      <c r="AC64">
        <f t="shared" si="2"/>
        <v>3.3058635023144151E-4</v>
      </c>
      <c r="AD64">
        <f t="shared" si="2"/>
        <v>1.5310357053642657E-3</v>
      </c>
      <c r="AE64">
        <f t="shared" si="2"/>
        <v>5.3235222789407377E-4</v>
      </c>
      <c r="AF64">
        <f t="shared" si="2"/>
        <v>0</v>
      </c>
      <c r="AG64">
        <f t="shared" si="2"/>
        <v>0</v>
      </c>
      <c r="AI64" t="str">
        <f t="shared" si="12"/>
        <v>2021-07</v>
      </c>
      <c r="AJ64">
        <f t="shared" si="24"/>
        <v>3.3069567672101429E-4</v>
      </c>
      <c r="AK64">
        <f t="shared" si="24"/>
        <v>1.5333836705031471E-3</v>
      </c>
      <c r="AL64">
        <f t="shared" si="24"/>
        <v>5.3263579032943032E-4</v>
      </c>
      <c r="AM64">
        <f t="shared" si="24"/>
        <v>0</v>
      </c>
      <c r="AN64">
        <f t="shared" si="24"/>
        <v>0</v>
      </c>
      <c r="AP64" t="str">
        <f t="shared" si="13"/>
        <v>2021-07</v>
      </c>
      <c r="AQ64">
        <f t="shared" ca="1" si="14"/>
        <v>2.8270105036424424E-4</v>
      </c>
      <c r="AR64">
        <f t="shared" ca="1" si="4"/>
        <v>1.1566650858880717E-3</v>
      </c>
      <c r="AS64">
        <f t="shared" ca="1" si="4"/>
        <v>4.605977178124734E-4</v>
      </c>
      <c r="AT64">
        <f t="shared" ca="1" si="4"/>
        <v>0</v>
      </c>
      <c r="AU64" t="e">
        <f t="shared" ca="1" si="4"/>
        <v>#DIV/0!</v>
      </c>
      <c r="AW64" t="str">
        <f t="shared" si="15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17"/>
        <v>#DIV/0!</v>
      </c>
      <c r="BE64" t="e">
        <f t="shared" si="6"/>
        <v>#DIV/0!</v>
      </c>
      <c r="BF64" t="e">
        <f t="shared" si="6"/>
        <v>#DIV/0!</v>
      </c>
      <c r="BG64" t="e">
        <f t="shared" si="18"/>
        <v>#DIV/0!</v>
      </c>
      <c r="BI64" t="str">
        <f t="shared" si="19"/>
        <v>2021-07</v>
      </c>
      <c r="BJ64" t="e">
        <f t="shared" ca="1" si="20"/>
        <v>#DIV/0!</v>
      </c>
      <c r="BK64" t="e">
        <f t="shared" ca="1" si="7"/>
        <v>#DIV/0!</v>
      </c>
      <c r="BL64" t="e">
        <f t="shared" ca="1" si="7"/>
        <v>#DIV/0!</v>
      </c>
      <c r="BM64" t="e">
        <f t="shared" ca="1" si="7"/>
        <v>#DIV/0!</v>
      </c>
    </row>
    <row r="65" spans="1:65" x14ac:dyDescent="0.25">
      <c r="A65" s="1" t="s">
        <v>234</v>
      </c>
      <c r="B65" s="11">
        <v>9612116</v>
      </c>
      <c r="C65" s="11">
        <v>122930</v>
      </c>
      <c r="D65" s="11">
        <v>213236</v>
      </c>
      <c r="E65" s="11">
        <v>8</v>
      </c>
      <c r="F65" s="11">
        <v>3</v>
      </c>
      <c r="G65" s="11">
        <v>3304</v>
      </c>
      <c r="H65" s="11">
        <v>203</v>
      </c>
      <c r="I65" s="11">
        <v>125</v>
      </c>
      <c r="J65" s="11">
        <v>0</v>
      </c>
      <c r="K65" s="11">
        <v>0</v>
      </c>
      <c r="M65" s="13" t="str">
        <f t="shared" si="8"/>
        <v>2021-08</v>
      </c>
      <c r="N65">
        <f t="shared" si="9"/>
        <v>3304</v>
      </c>
      <c r="O65">
        <f t="shared" si="9"/>
        <v>203</v>
      </c>
      <c r="P65">
        <f t="shared" si="9"/>
        <v>125</v>
      </c>
      <c r="Q65">
        <f t="shared" si="9"/>
        <v>0</v>
      </c>
      <c r="R65">
        <f t="shared" si="9"/>
        <v>0</v>
      </c>
      <c r="U65" t="str">
        <f t="shared" si="10"/>
        <v>2021-08</v>
      </c>
      <c r="V65">
        <f t="shared" si="28"/>
        <v>136743</v>
      </c>
      <c r="W65">
        <f t="shared" si="28"/>
        <v>1116</v>
      </c>
      <c r="X65">
        <f t="shared" si="28"/>
        <v>259</v>
      </c>
      <c r="Y65">
        <f t="shared" si="28"/>
        <v>0</v>
      </c>
      <c r="Z65">
        <f t="shared" si="28"/>
        <v>0</v>
      </c>
      <c r="AC65">
        <f t="shared" ref="AC65:AG128" si="29">G65/B65</f>
        <v>3.4373284716913527E-4</v>
      </c>
      <c r="AD65">
        <f t="shared" si="29"/>
        <v>1.6513462946392255E-3</v>
      </c>
      <c r="AE65">
        <f t="shared" si="29"/>
        <v>5.8620495601118005E-4</v>
      </c>
      <c r="AF65">
        <f t="shared" si="29"/>
        <v>0</v>
      </c>
      <c r="AG65">
        <f t="shared" si="29"/>
        <v>0</v>
      </c>
      <c r="AI65" t="str">
        <f t="shared" si="12"/>
        <v>2021-08</v>
      </c>
      <c r="AJ65">
        <f t="shared" si="24"/>
        <v>3.4385104345407351E-4</v>
      </c>
      <c r="AK65">
        <f t="shared" si="24"/>
        <v>1.654078126928587E-3</v>
      </c>
      <c r="AL65">
        <f t="shared" si="24"/>
        <v>5.8654881063735932E-4</v>
      </c>
      <c r="AM65">
        <f t="shared" si="24"/>
        <v>0</v>
      </c>
      <c r="AN65">
        <f t="shared" si="24"/>
        <v>0</v>
      </c>
      <c r="AP65" t="str">
        <f t="shared" si="13"/>
        <v>2021-08</v>
      </c>
      <c r="AQ65">
        <f t="shared" ca="1" si="14"/>
        <v>2.9481812357705519E-4</v>
      </c>
      <c r="AR65">
        <f t="shared" ca="1" si="4"/>
        <v>1.2543624954115533E-3</v>
      </c>
      <c r="AS65">
        <f t="shared" ca="1" si="4"/>
        <v>5.0861167202789217E-4</v>
      </c>
      <c r="AT65">
        <f t="shared" ca="1" si="4"/>
        <v>0</v>
      </c>
      <c r="AU65" t="e">
        <f t="shared" ca="1" si="4"/>
        <v>#DIV/0!</v>
      </c>
      <c r="AW65" t="str">
        <f t="shared" si="15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17"/>
        <v>#DIV/0!</v>
      </c>
      <c r="BE65" t="e">
        <f t="shared" si="6"/>
        <v>#DIV/0!</v>
      </c>
      <c r="BF65" t="e">
        <f t="shared" si="6"/>
        <v>#DIV/0!</v>
      </c>
      <c r="BG65" t="e">
        <f t="shared" si="18"/>
        <v>#DIV/0!</v>
      </c>
      <c r="BI65" t="str">
        <f t="shared" si="19"/>
        <v>2021-08</v>
      </c>
      <c r="BJ65" t="e">
        <f t="shared" ca="1" si="20"/>
        <v>#DIV/0!</v>
      </c>
      <c r="BK65" t="e">
        <f t="shared" ca="1" si="7"/>
        <v>#DIV/0!</v>
      </c>
      <c r="BL65" t="e">
        <f t="shared" ca="1" si="7"/>
        <v>#DIV/0!</v>
      </c>
      <c r="BM65" t="e">
        <f t="shared" ca="1" si="7"/>
        <v>#DIV/0!</v>
      </c>
    </row>
    <row r="66" spans="1:65" x14ac:dyDescent="0.25">
      <c r="A66" s="1" t="s">
        <v>235</v>
      </c>
      <c r="B66" s="11">
        <v>9548681</v>
      </c>
      <c r="C66" s="11">
        <v>151877</v>
      </c>
      <c r="D66" s="11">
        <v>244090</v>
      </c>
      <c r="E66" s="11">
        <v>8</v>
      </c>
      <c r="F66" s="11">
        <v>5</v>
      </c>
      <c r="G66" s="11">
        <v>3513</v>
      </c>
      <c r="H66" s="11">
        <v>223</v>
      </c>
      <c r="I66" s="11">
        <v>155</v>
      </c>
      <c r="J66" s="11">
        <v>0</v>
      </c>
      <c r="K66" s="11">
        <v>0</v>
      </c>
      <c r="M66" s="13" t="str">
        <f t="shared" si="8"/>
        <v>2021-09</v>
      </c>
      <c r="N66">
        <f t="shared" si="9"/>
        <v>3513</v>
      </c>
      <c r="O66">
        <f t="shared" si="9"/>
        <v>223</v>
      </c>
      <c r="P66">
        <f t="shared" si="9"/>
        <v>155</v>
      </c>
      <c r="Q66">
        <f t="shared" si="9"/>
        <v>0</v>
      </c>
      <c r="R66">
        <f t="shared" si="9"/>
        <v>0</v>
      </c>
      <c r="U66" t="str">
        <f t="shared" si="10"/>
        <v>2021-09</v>
      </c>
      <c r="V66">
        <f t="shared" si="28"/>
        <v>140256</v>
      </c>
      <c r="W66">
        <f t="shared" si="28"/>
        <v>1339</v>
      </c>
      <c r="X66">
        <f t="shared" si="28"/>
        <v>414</v>
      </c>
      <c r="Y66">
        <f t="shared" si="28"/>
        <v>0</v>
      </c>
      <c r="Z66">
        <f t="shared" si="28"/>
        <v>0</v>
      </c>
      <c r="AC66">
        <f t="shared" si="29"/>
        <v>3.679042162996125E-4</v>
      </c>
      <c r="AD66">
        <f t="shared" si="29"/>
        <v>1.4682934216504145E-3</v>
      </c>
      <c r="AE66">
        <f t="shared" si="29"/>
        <v>6.3501167602113978E-4</v>
      </c>
      <c r="AF66">
        <f t="shared" si="29"/>
        <v>0</v>
      </c>
      <c r="AG66">
        <f t="shared" si="29"/>
        <v>0</v>
      </c>
      <c r="AI66" t="str">
        <f t="shared" si="12"/>
        <v>2021-09</v>
      </c>
      <c r="AJ66">
        <f t="shared" si="24"/>
        <v>3.6803962378182629E-4</v>
      </c>
      <c r="AK66">
        <f t="shared" si="24"/>
        <v>1.4704527423045882E-3</v>
      </c>
      <c r="AL66">
        <f t="shared" si="24"/>
        <v>6.3541519345371698E-4</v>
      </c>
      <c r="AM66">
        <f t="shared" si="24"/>
        <v>0</v>
      </c>
      <c r="AN66">
        <f t="shared" si="24"/>
        <v>0</v>
      </c>
      <c r="AP66" t="str">
        <f t="shared" si="13"/>
        <v>2021-09</v>
      </c>
      <c r="AQ66">
        <f t="shared" ca="1" si="14"/>
        <v>3.1649243633772895E-4</v>
      </c>
      <c r="AR66">
        <f t="shared" ca="1" si="4"/>
        <v>1.1210587236839444E-3</v>
      </c>
      <c r="AS66">
        <f t="shared" ca="1" si="4"/>
        <v>5.5249771557158473E-4</v>
      </c>
      <c r="AT66">
        <f t="shared" ca="1" si="4"/>
        <v>0</v>
      </c>
      <c r="AU66" t="e">
        <f t="shared" ca="1" si="4"/>
        <v>#DIV/0!</v>
      </c>
      <c r="AW66" t="str">
        <f t="shared" si="15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17"/>
        <v>#DIV/0!</v>
      </c>
      <c r="BE66" t="e">
        <f t="shared" si="6"/>
        <v>#DIV/0!</v>
      </c>
      <c r="BF66" t="e">
        <f t="shared" si="6"/>
        <v>#DIV/0!</v>
      </c>
      <c r="BG66" t="e">
        <f t="shared" si="18"/>
        <v>#DIV/0!</v>
      </c>
      <c r="BI66" t="str">
        <f t="shared" si="19"/>
        <v>2021-09</v>
      </c>
      <c r="BJ66" t="e">
        <f t="shared" ca="1" si="20"/>
        <v>#DIV/0!</v>
      </c>
      <c r="BK66" t="e">
        <f t="shared" ca="1" si="7"/>
        <v>#DIV/0!</v>
      </c>
      <c r="BL66" t="e">
        <f t="shared" ca="1" si="7"/>
        <v>#DIV/0!</v>
      </c>
      <c r="BM66" t="e">
        <f t="shared" ca="1" si="7"/>
        <v>#DIV/0!</v>
      </c>
    </row>
    <row r="67" spans="1:65" x14ac:dyDescent="0.25">
      <c r="A67" s="1" t="s">
        <v>236</v>
      </c>
      <c r="B67" s="11">
        <v>9431751</v>
      </c>
      <c r="C67" s="11">
        <v>241858</v>
      </c>
      <c r="D67" s="11">
        <v>267144</v>
      </c>
      <c r="E67" s="11">
        <v>12</v>
      </c>
      <c r="F67" s="11">
        <v>5</v>
      </c>
      <c r="G67" s="11">
        <v>3510</v>
      </c>
      <c r="H67" s="11">
        <v>246</v>
      </c>
      <c r="I67" s="11">
        <v>215</v>
      </c>
      <c r="J67" s="11">
        <v>0</v>
      </c>
      <c r="K67" s="11">
        <v>0</v>
      </c>
      <c r="M67" s="13" t="str">
        <f t="shared" si="8"/>
        <v>2021-10</v>
      </c>
      <c r="N67">
        <f t="shared" si="9"/>
        <v>3510</v>
      </c>
      <c r="O67">
        <f t="shared" si="9"/>
        <v>246</v>
      </c>
      <c r="P67">
        <f t="shared" si="9"/>
        <v>215</v>
      </c>
      <c r="Q67">
        <f t="shared" si="9"/>
        <v>0</v>
      </c>
      <c r="R67">
        <f t="shared" si="9"/>
        <v>0</v>
      </c>
      <c r="U67" t="str">
        <f t="shared" si="10"/>
        <v>2021-10</v>
      </c>
      <c r="V67">
        <f t="shared" si="28"/>
        <v>143766</v>
      </c>
      <c r="W67">
        <f t="shared" si="28"/>
        <v>1585</v>
      </c>
      <c r="X67">
        <f t="shared" si="28"/>
        <v>629</v>
      </c>
      <c r="Y67">
        <f t="shared" si="28"/>
        <v>0</v>
      </c>
      <c r="Z67">
        <f t="shared" si="28"/>
        <v>0</v>
      </c>
      <c r="AC67">
        <f t="shared" si="29"/>
        <v>3.7214722907761243E-4</v>
      </c>
      <c r="AD67">
        <f t="shared" si="29"/>
        <v>1.0171257514740054E-3</v>
      </c>
      <c r="AE67">
        <f t="shared" si="29"/>
        <v>8.0480939118977033E-4</v>
      </c>
      <c r="AF67">
        <f t="shared" si="29"/>
        <v>0</v>
      </c>
      <c r="AG67">
        <f t="shared" si="29"/>
        <v>0</v>
      </c>
      <c r="AI67" t="str">
        <f t="shared" si="12"/>
        <v>2021-10</v>
      </c>
      <c r="AJ67">
        <f t="shared" si="24"/>
        <v>3.722857784967197E-4</v>
      </c>
      <c r="AK67">
        <f t="shared" si="24"/>
        <v>1.0181614375585884E-3</v>
      </c>
      <c r="AL67">
        <f t="shared" si="24"/>
        <v>8.0545767460128812E-4</v>
      </c>
      <c r="AM67">
        <f t="shared" si="24"/>
        <v>0</v>
      </c>
      <c r="AN67">
        <f t="shared" si="24"/>
        <v>0</v>
      </c>
      <c r="AP67" t="str">
        <f t="shared" si="13"/>
        <v>2021-10</v>
      </c>
      <c r="AQ67">
        <f t="shared" ca="1" si="14"/>
        <v>3.2109247671224724E-4</v>
      </c>
      <c r="AR67">
        <f t="shared" ca="1" si="4"/>
        <v>7.803765030459796E-4</v>
      </c>
      <c r="AS67">
        <f t="shared" ca="1" si="4"/>
        <v>7.0227360083971815E-4</v>
      </c>
      <c r="AT67">
        <f t="shared" ca="1" si="4"/>
        <v>0</v>
      </c>
      <c r="AU67" t="e">
        <f t="shared" ca="1" si="4"/>
        <v>#DIV/0!</v>
      </c>
      <c r="AW67" t="str">
        <f t="shared" si="15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17"/>
        <v>#DIV/0!</v>
      </c>
      <c r="BE67" t="e">
        <f t="shared" si="6"/>
        <v>#DIV/0!</v>
      </c>
      <c r="BF67" t="e">
        <f t="shared" si="6"/>
        <v>#DIV/0!</v>
      </c>
      <c r="BG67" t="e">
        <f t="shared" si="18"/>
        <v>#DIV/0!</v>
      </c>
      <c r="BI67" t="str">
        <f t="shared" si="19"/>
        <v>2021-10</v>
      </c>
      <c r="BJ67" t="e">
        <f t="shared" ca="1" si="20"/>
        <v>#DIV/0!</v>
      </c>
      <c r="BK67" t="e">
        <f t="shared" ca="1" si="7"/>
        <v>#DIV/0!</v>
      </c>
      <c r="BL67" t="e">
        <f t="shared" ca="1" si="7"/>
        <v>#DIV/0!</v>
      </c>
      <c r="BM67" t="e">
        <f t="shared" ca="1" si="7"/>
        <v>#DIV/0!</v>
      </c>
    </row>
    <row r="68" spans="1:65" x14ac:dyDescent="0.25">
      <c r="A68" s="1" t="s">
        <v>237</v>
      </c>
      <c r="B68" s="11">
        <v>9266704</v>
      </c>
      <c r="C68" s="11">
        <v>365775</v>
      </c>
      <c r="D68" s="11">
        <v>304301</v>
      </c>
      <c r="E68" s="11">
        <v>13</v>
      </c>
      <c r="F68" s="11">
        <v>6</v>
      </c>
      <c r="G68" s="11">
        <v>3269</v>
      </c>
      <c r="H68" s="11">
        <v>278</v>
      </c>
      <c r="I68" s="11">
        <v>218</v>
      </c>
      <c r="J68" s="11">
        <v>0</v>
      </c>
      <c r="K68" s="11">
        <v>0</v>
      </c>
      <c r="M68" s="13" t="str">
        <f t="shared" si="8"/>
        <v>2021-11</v>
      </c>
      <c r="N68">
        <f t="shared" si="9"/>
        <v>3269</v>
      </c>
      <c r="O68">
        <f t="shared" si="9"/>
        <v>278</v>
      </c>
      <c r="P68">
        <f t="shared" si="9"/>
        <v>218</v>
      </c>
      <c r="Q68">
        <f t="shared" si="9"/>
        <v>0</v>
      </c>
      <c r="R68">
        <f t="shared" si="9"/>
        <v>0</v>
      </c>
      <c r="U68" t="str">
        <f t="shared" si="10"/>
        <v>2021-11</v>
      </c>
      <c r="V68">
        <f t="shared" si="28"/>
        <v>147035</v>
      </c>
      <c r="W68">
        <f t="shared" si="28"/>
        <v>1863</v>
      </c>
      <c r="X68">
        <f t="shared" si="28"/>
        <v>847</v>
      </c>
      <c r="Y68">
        <f t="shared" si="28"/>
        <v>0</v>
      </c>
      <c r="Z68">
        <f t="shared" si="28"/>
        <v>0</v>
      </c>
      <c r="AC68">
        <f t="shared" si="29"/>
        <v>3.5276836294760252E-4</v>
      </c>
      <c r="AD68">
        <f t="shared" si="29"/>
        <v>7.6003007313239009E-4</v>
      </c>
      <c r="AE68">
        <f t="shared" si="29"/>
        <v>7.1639593691772286E-4</v>
      </c>
      <c r="AF68">
        <f t="shared" si="29"/>
        <v>0</v>
      </c>
      <c r="AG68">
        <f t="shared" si="29"/>
        <v>0</v>
      </c>
      <c r="AI68" t="str">
        <f t="shared" si="12"/>
        <v>2021-11</v>
      </c>
      <c r="AJ68">
        <f t="shared" si="24"/>
        <v>3.5289285604364227E-4</v>
      </c>
      <c r="AK68">
        <f t="shared" si="24"/>
        <v>7.6060819487575883E-4</v>
      </c>
      <c r="AL68">
        <f t="shared" si="24"/>
        <v>7.1690955869592031E-4</v>
      </c>
      <c r="AM68">
        <f t="shared" si="24"/>
        <v>0</v>
      </c>
      <c r="AN68">
        <f t="shared" si="24"/>
        <v>0</v>
      </c>
      <c r="AP68" t="str">
        <f t="shared" si="13"/>
        <v>2021-11</v>
      </c>
      <c r="AQ68">
        <f t="shared" ca="1" si="14"/>
        <v>3.0526813730143366E-4</v>
      </c>
      <c r="AR68">
        <f t="shared" ca="1" si="4"/>
        <v>5.860825481813622E-4</v>
      </c>
      <c r="AS68">
        <f t="shared" ca="1" si="4"/>
        <v>6.2678517789840264E-4</v>
      </c>
      <c r="AT68">
        <f t="shared" ca="1" si="4"/>
        <v>0</v>
      </c>
      <c r="AU68" t="e">
        <f t="shared" ca="1" si="4"/>
        <v>#DIV/0!</v>
      </c>
      <c r="AW68" t="str">
        <f t="shared" si="15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17"/>
        <v>#DIV/0!</v>
      </c>
      <c r="BE68" t="e">
        <f t="shared" si="6"/>
        <v>#DIV/0!</v>
      </c>
      <c r="BF68" t="e">
        <f t="shared" si="6"/>
        <v>#DIV/0!</v>
      </c>
      <c r="BG68" t="e">
        <f t="shared" si="18"/>
        <v>#DIV/0!</v>
      </c>
      <c r="BI68" t="str">
        <f t="shared" si="19"/>
        <v>2021-11</v>
      </c>
      <c r="BJ68" t="e">
        <f t="shared" ca="1" si="20"/>
        <v>#DIV/0!</v>
      </c>
      <c r="BK68" t="e">
        <f t="shared" ca="1" si="7"/>
        <v>#DIV/0!</v>
      </c>
      <c r="BL68" t="e">
        <f t="shared" ca="1" si="7"/>
        <v>#DIV/0!</v>
      </c>
      <c r="BM68" t="e">
        <f t="shared" ca="1" si="7"/>
        <v>#DIV/0!</v>
      </c>
    </row>
    <row r="69" spans="1:65" x14ac:dyDescent="0.25">
      <c r="A69" s="1" t="s">
        <v>238</v>
      </c>
      <c r="B69" s="11">
        <v>9110899</v>
      </c>
      <c r="C69" s="11">
        <v>458944</v>
      </c>
      <c r="D69" s="11">
        <v>363172</v>
      </c>
      <c r="E69" s="11">
        <v>11</v>
      </c>
      <c r="F69" s="11">
        <v>8</v>
      </c>
      <c r="G69" s="11">
        <v>2880</v>
      </c>
      <c r="H69" s="11">
        <v>243</v>
      </c>
      <c r="I69" s="11">
        <v>246</v>
      </c>
      <c r="J69" s="11">
        <v>0</v>
      </c>
      <c r="K69" s="11">
        <v>0</v>
      </c>
      <c r="M69" s="13" t="str">
        <f t="shared" si="8"/>
        <v>2021-12</v>
      </c>
      <c r="N69">
        <f t="shared" si="9"/>
        <v>2880</v>
      </c>
      <c r="O69">
        <f t="shared" si="9"/>
        <v>243</v>
      </c>
      <c r="P69">
        <f t="shared" si="9"/>
        <v>246</v>
      </c>
      <c r="Q69">
        <f t="shared" si="9"/>
        <v>0</v>
      </c>
      <c r="R69">
        <f t="shared" si="9"/>
        <v>0</v>
      </c>
      <c r="U69" t="str">
        <f t="shared" si="10"/>
        <v>2021-12</v>
      </c>
      <c r="V69">
        <f t="shared" si="28"/>
        <v>149915</v>
      </c>
      <c r="W69">
        <f t="shared" si="28"/>
        <v>2106</v>
      </c>
      <c r="X69">
        <f t="shared" si="28"/>
        <v>1093</v>
      </c>
      <c r="Y69">
        <f t="shared" si="28"/>
        <v>0</v>
      </c>
      <c r="Z69">
        <f t="shared" si="28"/>
        <v>0</v>
      </c>
      <c r="AC69">
        <f t="shared" si="29"/>
        <v>3.161049200523461E-4</v>
      </c>
      <c r="AD69">
        <f t="shared" si="29"/>
        <v>5.2947636312927066E-4</v>
      </c>
      <c r="AE69">
        <f t="shared" si="29"/>
        <v>6.7736499509874111E-4</v>
      </c>
      <c r="AF69">
        <f t="shared" si="29"/>
        <v>0</v>
      </c>
      <c r="AG69">
        <f t="shared" si="29"/>
        <v>0</v>
      </c>
      <c r="AI69" t="str">
        <f t="shared" si="12"/>
        <v>2021-12</v>
      </c>
      <c r="AJ69">
        <f t="shared" si="24"/>
        <v>3.1620487660339035E-4</v>
      </c>
      <c r="AK69">
        <f t="shared" si="24"/>
        <v>5.2975686925250086E-4</v>
      </c>
      <c r="AL69">
        <f t="shared" si="24"/>
        <v>6.7782415538883997E-4</v>
      </c>
      <c r="AM69">
        <f t="shared" si="24"/>
        <v>0</v>
      </c>
      <c r="AN69">
        <f t="shared" si="24"/>
        <v>0</v>
      </c>
      <c r="AP69" t="str">
        <f t="shared" si="13"/>
        <v>2021-12</v>
      </c>
      <c r="AQ69">
        <f t="shared" ca="1" si="14"/>
        <v>2.7434187334103192E-4</v>
      </c>
      <c r="AR69">
        <f t="shared" ca="1" si="4"/>
        <v>4.103785336618347E-4</v>
      </c>
      <c r="AS69">
        <f t="shared" ca="1" si="4"/>
        <v>5.9424032015301315E-4</v>
      </c>
      <c r="AT69">
        <f t="shared" ca="1" si="4"/>
        <v>0</v>
      </c>
      <c r="AU69" t="e">
        <f t="shared" ca="1" si="4"/>
        <v>#DIV/0!</v>
      </c>
      <c r="AW69" t="str">
        <f t="shared" si="15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17"/>
        <v>#DIV/0!</v>
      </c>
      <c r="BE69" t="e">
        <f t="shared" si="6"/>
        <v>#DIV/0!</v>
      </c>
      <c r="BF69" t="e">
        <f t="shared" si="6"/>
        <v>#DIV/0!</v>
      </c>
      <c r="BG69" t="e">
        <f t="shared" si="18"/>
        <v>#DIV/0!</v>
      </c>
      <c r="BI69" t="str">
        <f t="shared" si="19"/>
        <v>2021-12</v>
      </c>
      <c r="BJ69" t="e">
        <f t="shared" ca="1" si="20"/>
        <v>#DIV/0!</v>
      </c>
      <c r="BK69" t="e">
        <f t="shared" ca="1" si="7"/>
        <v>#DIV/0!</v>
      </c>
      <c r="BL69" t="e">
        <f t="shared" ca="1" si="7"/>
        <v>#DIV/0!</v>
      </c>
      <c r="BM69" t="e">
        <f t="shared" ca="1" si="7"/>
        <v>#DIV/0!</v>
      </c>
    </row>
    <row r="70" spans="1:65" x14ac:dyDescent="0.25">
      <c r="A70" s="1" t="s">
        <v>239</v>
      </c>
      <c r="B70" s="11">
        <v>9001220</v>
      </c>
      <c r="C70" s="11">
        <v>480392</v>
      </c>
      <c r="D70" s="11">
        <v>448030</v>
      </c>
      <c r="E70" s="11">
        <v>15</v>
      </c>
      <c r="F70" s="11">
        <v>8</v>
      </c>
      <c r="G70" s="11">
        <v>2671</v>
      </c>
      <c r="H70" s="11">
        <v>256</v>
      </c>
      <c r="I70" s="11">
        <v>309</v>
      </c>
      <c r="J70" s="11">
        <v>0</v>
      </c>
      <c r="K70" s="11">
        <v>0</v>
      </c>
      <c r="M70" s="13" t="str">
        <f t="shared" si="8"/>
        <v>2021-13</v>
      </c>
      <c r="N70">
        <f t="shared" si="9"/>
        <v>2671</v>
      </c>
      <c r="O70">
        <f t="shared" si="9"/>
        <v>256</v>
      </c>
      <c r="P70">
        <f t="shared" si="9"/>
        <v>309</v>
      </c>
      <c r="Q70">
        <f t="shared" si="9"/>
        <v>0</v>
      </c>
      <c r="R70">
        <f t="shared" si="9"/>
        <v>0</v>
      </c>
      <c r="U70" t="str">
        <f t="shared" si="10"/>
        <v>2021-13</v>
      </c>
      <c r="V70">
        <f t="shared" si="28"/>
        <v>152586</v>
      </c>
      <c r="W70">
        <f t="shared" si="28"/>
        <v>2362</v>
      </c>
      <c r="X70">
        <f t="shared" si="28"/>
        <v>1402</v>
      </c>
      <c r="Y70">
        <f t="shared" si="28"/>
        <v>0</v>
      </c>
      <c r="Z70">
        <f t="shared" si="28"/>
        <v>0</v>
      </c>
      <c r="AC70">
        <f t="shared" si="29"/>
        <v>2.9673755335387871E-4</v>
      </c>
      <c r="AD70">
        <f t="shared" si="29"/>
        <v>5.3289813319122722E-4</v>
      </c>
      <c r="AE70">
        <f t="shared" si="29"/>
        <v>6.8968595852956279E-4</v>
      </c>
      <c r="AF70">
        <f t="shared" si="29"/>
        <v>0</v>
      </c>
      <c r="AG70">
        <f t="shared" si="29"/>
        <v>0</v>
      </c>
      <c r="AI70" t="str">
        <f t="shared" si="12"/>
        <v>2021-13</v>
      </c>
      <c r="AJ70">
        <f t="shared" si="24"/>
        <v>2.968256348452512E-4</v>
      </c>
      <c r="AK70">
        <f t="shared" si="24"/>
        <v>5.3318227765616595E-4</v>
      </c>
      <c r="AL70">
        <f t="shared" si="24"/>
        <v>6.9016198093308618E-4</v>
      </c>
      <c r="AM70">
        <f t="shared" si="24"/>
        <v>0</v>
      </c>
      <c r="AN70">
        <f t="shared" si="24"/>
        <v>0</v>
      </c>
      <c r="AP70" t="str">
        <f t="shared" si="13"/>
        <v>2021-13</v>
      </c>
      <c r="AQ70">
        <f t="shared" ca="1" si="14"/>
        <v>2.582913535043327E-4</v>
      </c>
      <c r="AR70">
        <f t="shared" ca="1" si="4"/>
        <v>4.1523503859597301E-4</v>
      </c>
      <c r="AS70">
        <f t="shared" ca="1" si="4"/>
        <v>6.0671793564088725E-4</v>
      </c>
      <c r="AT70">
        <f t="shared" ca="1" si="4"/>
        <v>0</v>
      </c>
      <c r="AU70" t="e">
        <f t="shared" ca="1" si="4"/>
        <v>#DIV/0!</v>
      </c>
      <c r="AW70" t="str">
        <f t="shared" si="15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17"/>
        <v>#DIV/0!</v>
      </c>
      <c r="BE70" t="e">
        <f t="shared" si="6"/>
        <v>#DIV/0!</v>
      </c>
      <c r="BF70" t="e">
        <f t="shared" si="6"/>
        <v>#DIV/0!</v>
      </c>
      <c r="BG70" t="e">
        <f t="shared" si="18"/>
        <v>#DIV/0!</v>
      </c>
      <c r="BI70" t="str">
        <f t="shared" si="19"/>
        <v>2021-13</v>
      </c>
      <c r="BJ70" t="e">
        <f t="shared" ca="1" si="20"/>
        <v>#DIV/0!</v>
      </c>
      <c r="BK70" t="e">
        <f t="shared" ca="1" si="7"/>
        <v>#DIV/0!</v>
      </c>
      <c r="BL70" t="e">
        <f t="shared" ca="1" si="7"/>
        <v>#DIV/0!</v>
      </c>
      <c r="BM70" t="e">
        <f t="shared" ca="1" si="7"/>
        <v>#DIV/0!</v>
      </c>
    </row>
    <row r="71" spans="1:65" x14ac:dyDescent="0.25">
      <c r="A71" s="1" t="s">
        <v>240</v>
      </c>
      <c r="B71" s="11">
        <v>8912458</v>
      </c>
      <c r="C71" s="11">
        <v>432102</v>
      </c>
      <c r="D71" s="11">
        <v>581844</v>
      </c>
      <c r="E71" s="11">
        <v>17</v>
      </c>
      <c r="F71" s="11">
        <v>8</v>
      </c>
      <c r="G71" s="11">
        <v>2295</v>
      </c>
      <c r="H71" s="11">
        <v>223</v>
      </c>
      <c r="I71" s="11">
        <v>301</v>
      </c>
      <c r="J71" s="11">
        <v>0</v>
      </c>
      <c r="K71" s="11">
        <v>0</v>
      </c>
      <c r="M71" s="13" t="str">
        <f t="shared" si="8"/>
        <v>2021-14</v>
      </c>
      <c r="N71">
        <f t="shared" si="9"/>
        <v>2295</v>
      </c>
      <c r="O71">
        <f t="shared" si="9"/>
        <v>223</v>
      </c>
      <c r="P71">
        <f t="shared" si="9"/>
        <v>301</v>
      </c>
      <c r="Q71">
        <f t="shared" si="9"/>
        <v>0</v>
      </c>
      <c r="R71">
        <f t="shared" si="9"/>
        <v>0</v>
      </c>
      <c r="U71" t="str">
        <f t="shared" si="10"/>
        <v>2021-14</v>
      </c>
      <c r="V71">
        <f t="shared" si="28"/>
        <v>154881</v>
      </c>
      <c r="W71">
        <f t="shared" si="28"/>
        <v>2585</v>
      </c>
      <c r="X71">
        <f t="shared" si="28"/>
        <v>1703</v>
      </c>
      <c r="Y71">
        <f t="shared" si="28"/>
        <v>0</v>
      </c>
      <c r="Z71">
        <f t="shared" si="28"/>
        <v>0</v>
      </c>
      <c r="AC71">
        <f t="shared" si="29"/>
        <v>2.5750471979783801E-4</v>
      </c>
      <c r="AD71">
        <f t="shared" si="29"/>
        <v>5.1608185104442931E-4</v>
      </c>
      <c r="AE71">
        <f t="shared" si="29"/>
        <v>5.1732079388977113E-4</v>
      </c>
      <c r="AF71">
        <f t="shared" si="29"/>
        <v>0</v>
      </c>
      <c r="AG71">
        <f t="shared" si="29"/>
        <v>0</v>
      </c>
      <c r="AI71" t="str">
        <f t="shared" si="12"/>
        <v>2021-14</v>
      </c>
      <c r="AJ71">
        <f t="shared" si="24"/>
        <v>2.5757104698173795E-4</v>
      </c>
      <c r="AK71">
        <f t="shared" si="24"/>
        <v>5.1634834051805193E-4</v>
      </c>
      <c r="AL71">
        <f t="shared" si="24"/>
        <v>5.1758856476609091E-4</v>
      </c>
      <c r="AM71">
        <f t="shared" si="24"/>
        <v>0</v>
      </c>
      <c r="AN71">
        <f t="shared" si="24"/>
        <v>0</v>
      </c>
      <c r="AP71" t="str">
        <f t="shared" si="13"/>
        <v>2021-14</v>
      </c>
      <c r="AQ71">
        <f t="shared" ca="1" si="14"/>
        <v>2.2479695924482537E-4</v>
      </c>
      <c r="AR71">
        <f t="shared" ca="1" si="4"/>
        <v>4.0426982129719623E-4</v>
      </c>
      <c r="AS71">
        <f t="shared" ca="1" si="4"/>
        <v>4.5625874594733235E-4</v>
      </c>
      <c r="AT71">
        <f t="shared" ca="1" si="4"/>
        <v>0</v>
      </c>
      <c r="AU71" t="e">
        <f t="shared" ca="1" si="4"/>
        <v>#DIV/0!</v>
      </c>
      <c r="AW71" t="str">
        <f t="shared" si="15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17"/>
        <v>#DIV/0!</v>
      </c>
      <c r="BE71" t="e">
        <f t="shared" si="6"/>
        <v>#DIV/0!</v>
      </c>
      <c r="BF71" t="e">
        <f t="shared" si="6"/>
        <v>#DIV/0!</v>
      </c>
      <c r="BG71" t="e">
        <f t="shared" si="18"/>
        <v>#DIV/0!</v>
      </c>
      <c r="BI71" t="str">
        <f t="shared" si="19"/>
        <v>2021-14</v>
      </c>
      <c r="BJ71" t="e">
        <f t="shared" ca="1" si="20"/>
        <v>#DIV/0!</v>
      </c>
      <c r="BK71" t="e">
        <f t="shared" ca="1" si="7"/>
        <v>#DIV/0!</v>
      </c>
      <c r="BL71" t="e">
        <f t="shared" ca="1" si="7"/>
        <v>#DIV/0!</v>
      </c>
      <c r="BM71" t="e">
        <f t="shared" ca="1" si="7"/>
        <v>#DIV/0!</v>
      </c>
    </row>
    <row r="72" spans="1:65" x14ac:dyDescent="0.25">
      <c r="A72" s="1" t="s">
        <v>241</v>
      </c>
      <c r="B72" s="11">
        <v>8802434</v>
      </c>
      <c r="C72" s="11">
        <v>395334</v>
      </c>
      <c r="D72" s="11">
        <v>725809</v>
      </c>
      <c r="E72" s="11">
        <v>24</v>
      </c>
      <c r="F72" s="11">
        <v>9</v>
      </c>
      <c r="G72" s="11">
        <v>1996</v>
      </c>
      <c r="H72" s="11">
        <v>165</v>
      </c>
      <c r="I72" s="11">
        <v>341</v>
      </c>
      <c r="J72" s="11">
        <v>0</v>
      </c>
      <c r="K72" s="11">
        <v>0</v>
      </c>
      <c r="M72" s="13" t="str">
        <f t="shared" si="8"/>
        <v>2021-15</v>
      </c>
      <c r="N72">
        <f t="shared" si="9"/>
        <v>1996</v>
      </c>
      <c r="O72">
        <f t="shared" si="9"/>
        <v>165</v>
      </c>
      <c r="P72">
        <f t="shared" si="9"/>
        <v>341</v>
      </c>
      <c r="Q72">
        <f t="shared" si="9"/>
        <v>0</v>
      </c>
      <c r="R72">
        <f t="shared" si="9"/>
        <v>0</v>
      </c>
      <c r="U72" t="str">
        <f t="shared" si="10"/>
        <v>2021-15</v>
      </c>
      <c r="V72">
        <f t="shared" si="28"/>
        <v>156877</v>
      </c>
      <c r="W72">
        <f t="shared" si="28"/>
        <v>2750</v>
      </c>
      <c r="X72">
        <f t="shared" si="28"/>
        <v>2044</v>
      </c>
      <c r="Y72">
        <f t="shared" si="28"/>
        <v>0</v>
      </c>
      <c r="Z72">
        <f t="shared" si="28"/>
        <v>0</v>
      </c>
      <c r="AC72">
        <f t="shared" si="29"/>
        <v>2.2675546331844124E-4</v>
      </c>
      <c r="AD72">
        <f t="shared" si="29"/>
        <v>4.1736860477469684E-4</v>
      </c>
      <c r="AE72">
        <f t="shared" si="29"/>
        <v>4.6982057262998946E-4</v>
      </c>
      <c r="AF72">
        <f t="shared" si="29"/>
        <v>0</v>
      </c>
      <c r="AG72">
        <f t="shared" si="29"/>
        <v>0</v>
      </c>
      <c r="AI72" t="str">
        <f t="shared" si="12"/>
        <v>2021-15</v>
      </c>
      <c r="AJ72">
        <f t="shared" si="24"/>
        <v>2.2680689399280296E-4</v>
      </c>
      <c r="AK72">
        <f t="shared" si="24"/>
        <v>4.1754288012773341E-4</v>
      </c>
      <c r="AL72">
        <f t="shared" si="24"/>
        <v>4.7004141640760624E-4</v>
      </c>
      <c r="AM72">
        <f t="shared" si="24"/>
        <v>0</v>
      </c>
      <c r="AN72">
        <f t="shared" si="24"/>
        <v>0</v>
      </c>
      <c r="AP72" t="str">
        <f t="shared" si="13"/>
        <v>2021-15</v>
      </c>
      <c r="AQ72">
        <f t="shared" ca="1" si="14"/>
        <v>1.9853385091534562E-4</v>
      </c>
      <c r="AR72">
        <f t="shared" ca="1" si="4"/>
        <v>3.2865471611261008E-4</v>
      </c>
      <c r="AS72">
        <f t="shared" ca="1" si="4"/>
        <v>4.1548311939677162E-4</v>
      </c>
      <c r="AT72">
        <f t="shared" ca="1" si="4"/>
        <v>0</v>
      </c>
      <c r="AU72" t="e">
        <f t="shared" ca="1" si="4"/>
        <v>#DIV/0!</v>
      </c>
      <c r="AW72" t="str">
        <f t="shared" si="15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17"/>
        <v>#DIV/0!</v>
      </c>
      <c r="BE72" t="e">
        <f t="shared" si="6"/>
        <v>#DIV/0!</v>
      </c>
      <c r="BF72" t="e">
        <f t="shared" si="6"/>
        <v>#DIV/0!</v>
      </c>
      <c r="BG72" t="e">
        <f t="shared" si="18"/>
        <v>#DIV/0!</v>
      </c>
      <c r="BI72" t="str">
        <f t="shared" si="19"/>
        <v>2021-15</v>
      </c>
      <c r="BJ72" t="e">
        <f t="shared" ca="1" si="20"/>
        <v>#DIV/0!</v>
      </c>
      <c r="BK72" t="e">
        <f t="shared" ca="1" si="7"/>
        <v>#DIV/0!</v>
      </c>
      <c r="BL72" t="e">
        <f t="shared" ca="1" si="7"/>
        <v>#DIV/0!</v>
      </c>
      <c r="BM72" t="e">
        <f t="shared" ca="1" si="7"/>
        <v>#DIV/0!</v>
      </c>
    </row>
    <row r="73" spans="1:65" x14ac:dyDescent="0.25">
      <c r="A73" s="1" t="s">
        <v>242</v>
      </c>
      <c r="B73" s="11">
        <v>8609873</v>
      </c>
      <c r="C73" s="11">
        <v>442846</v>
      </c>
      <c r="D73" s="11">
        <v>868347</v>
      </c>
      <c r="E73" s="11">
        <v>32</v>
      </c>
      <c r="F73" s="11">
        <v>10</v>
      </c>
      <c r="G73" s="11">
        <v>1774</v>
      </c>
      <c r="H73" s="11">
        <v>168</v>
      </c>
      <c r="I73" s="11">
        <v>393</v>
      </c>
      <c r="J73" s="11">
        <v>0</v>
      </c>
      <c r="K73" s="11">
        <v>0</v>
      </c>
      <c r="M73" s="13" t="str">
        <f t="shared" si="8"/>
        <v>2021-16</v>
      </c>
      <c r="N73">
        <f t="shared" si="9"/>
        <v>1774</v>
      </c>
      <c r="O73">
        <f t="shared" si="9"/>
        <v>168</v>
      </c>
      <c r="P73">
        <f t="shared" si="9"/>
        <v>393</v>
      </c>
      <c r="Q73">
        <f t="shared" si="9"/>
        <v>0</v>
      </c>
      <c r="R73">
        <f t="shared" si="9"/>
        <v>0</v>
      </c>
      <c r="U73" t="str">
        <f t="shared" si="10"/>
        <v>2021-16</v>
      </c>
      <c r="V73">
        <f t="shared" si="28"/>
        <v>158651</v>
      </c>
      <c r="W73">
        <f t="shared" si="28"/>
        <v>2918</v>
      </c>
      <c r="X73">
        <f t="shared" si="28"/>
        <v>2437</v>
      </c>
      <c r="Y73">
        <f t="shared" si="28"/>
        <v>0</v>
      </c>
      <c r="Z73">
        <f t="shared" si="28"/>
        <v>0</v>
      </c>
      <c r="AC73">
        <f t="shared" si="29"/>
        <v>2.0604252815343503E-4</v>
      </c>
      <c r="AD73">
        <f t="shared" si="29"/>
        <v>3.7936438400708149E-4</v>
      </c>
      <c r="AE73">
        <f t="shared" si="29"/>
        <v>4.5258404762151536E-4</v>
      </c>
      <c r="AF73">
        <f t="shared" si="29"/>
        <v>0</v>
      </c>
      <c r="AG73">
        <f t="shared" si="29"/>
        <v>0</v>
      </c>
      <c r="AI73" t="str">
        <f t="shared" si="12"/>
        <v>2021-16</v>
      </c>
      <c r="AJ73">
        <f t="shared" si="24"/>
        <v>2.060849911552843E-4</v>
      </c>
      <c r="AK73">
        <f t="shared" si="24"/>
        <v>3.7950836051569973E-4</v>
      </c>
      <c r="AL73">
        <f t="shared" si="24"/>
        <v>4.5278898042323736E-4</v>
      </c>
      <c r="AM73">
        <f t="shared" si="24"/>
        <v>0</v>
      </c>
      <c r="AN73">
        <f t="shared" si="24"/>
        <v>0</v>
      </c>
      <c r="AP73" t="str">
        <f t="shared" si="13"/>
        <v>2021-16</v>
      </c>
      <c r="AQ73">
        <f t="shared" ca="1" si="14"/>
        <v>1.8092959275904438E-4</v>
      </c>
      <c r="AR73">
        <f t="shared" ca="1" si="4"/>
        <v>3.0031040736604419E-4</v>
      </c>
      <c r="AS73">
        <f t="shared" ca="1" si="4"/>
        <v>4.0133204102463764E-4</v>
      </c>
      <c r="AT73">
        <f t="shared" ca="1" si="4"/>
        <v>0</v>
      </c>
      <c r="AU73" t="e">
        <f t="shared" ca="1" si="4"/>
        <v>#DIV/0!</v>
      </c>
      <c r="AW73" t="str">
        <f t="shared" si="15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17"/>
        <v>#DIV/0!</v>
      </c>
      <c r="BE73" t="e">
        <f t="shared" si="6"/>
        <v>#DIV/0!</v>
      </c>
      <c r="BF73" t="e">
        <f t="shared" si="6"/>
        <v>#DIV/0!</v>
      </c>
      <c r="BG73" t="e">
        <f t="shared" si="18"/>
        <v>#DIV/0!</v>
      </c>
      <c r="BI73" t="str">
        <f t="shared" si="19"/>
        <v>2021-16</v>
      </c>
      <c r="BJ73" t="e">
        <f t="shared" ca="1" si="20"/>
        <v>#DIV/0!</v>
      </c>
      <c r="BK73" t="e">
        <f t="shared" ca="1" si="7"/>
        <v>#DIV/0!</v>
      </c>
      <c r="BL73" t="e">
        <f t="shared" ca="1" si="7"/>
        <v>#DIV/0!</v>
      </c>
      <c r="BM73" t="e">
        <f t="shared" ca="1" si="7"/>
        <v>#DIV/0!</v>
      </c>
    </row>
    <row r="74" spans="1:65" x14ac:dyDescent="0.25">
      <c r="A74" s="1" t="s">
        <v>243</v>
      </c>
      <c r="B74" s="11">
        <v>8371944</v>
      </c>
      <c r="C74" s="11">
        <v>595854</v>
      </c>
      <c r="D74" s="11">
        <v>950919</v>
      </c>
      <c r="E74" s="11">
        <v>46</v>
      </c>
      <c r="F74" s="11">
        <v>10</v>
      </c>
      <c r="G74" s="11">
        <v>1741</v>
      </c>
      <c r="H74" s="11">
        <v>178</v>
      </c>
      <c r="I74" s="11">
        <v>415</v>
      </c>
      <c r="J74" s="11">
        <v>0</v>
      </c>
      <c r="K74" s="11">
        <v>0</v>
      </c>
      <c r="M74" s="13" t="str">
        <f t="shared" si="8"/>
        <v>2021-17</v>
      </c>
      <c r="N74">
        <f t="shared" si="9"/>
        <v>1741</v>
      </c>
      <c r="O74">
        <f t="shared" si="9"/>
        <v>178</v>
      </c>
      <c r="P74">
        <f t="shared" si="9"/>
        <v>415</v>
      </c>
      <c r="Q74">
        <f t="shared" si="9"/>
        <v>0</v>
      </c>
      <c r="R74">
        <f t="shared" si="9"/>
        <v>0</v>
      </c>
      <c r="U74" t="str">
        <f t="shared" si="10"/>
        <v>2021-17</v>
      </c>
      <c r="V74">
        <f t="shared" si="28"/>
        <v>160392</v>
      </c>
      <c r="W74">
        <f t="shared" si="28"/>
        <v>3096</v>
      </c>
      <c r="X74">
        <f t="shared" si="28"/>
        <v>2852</v>
      </c>
      <c r="Y74">
        <f t="shared" si="28"/>
        <v>0</v>
      </c>
      <c r="Z74">
        <f t="shared" si="28"/>
        <v>0</v>
      </c>
      <c r="AC74">
        <f t="shared" si="29"/>
        <v>2.0795647940311115E-4</v>
      </c>
      <c r="AD74">
        <f t="shared" si="29"/>
        <v>2.987308971660843E-4</v>
      </c>
      <c r="AE74">
        <f t="shared" si="29"/>
        <v>4.3641992640803265E-4</v>
      </c>
      <c r="AF74">
        <f t="shared" si="29"/>
        <v>0</v>
      </c>
      <c r="AG74">
        <f t="shared" si="29"/>
        <v>0</v>
      </c>
      <c r="AI74" t="str">
        <f t="shared" si="12"/>
        <v>2021-17</v>
      </c>
      <c r="AJ74">
        <f t="shared" si="24"/>
        <v>2.0799973504542497E-4</v>
      </c>
      <c r="AK74">
        <f t="shared" si="24"/>
        <v>2.988201662054178E-4</v>
      </c>
      <c r="AL74">
        <f t="shared" si="24"/>
        <v>4.3661047885395576E-4</v>
      </c>
      <c r="AM74">
        <f t="shared" si="24"/>
        <v>0</v>
      </c>
      <c r="AN74">
        <f t="shared" si="24"/>
        <v>0</v>
      </c>
      <c r="AP74" t="str">
        <f t="shared" si="13"/>
        <v>2021-17</v>
      </c>
      <c r="AQ74">
        <f t="shared" ca="1" si="14"/>
        <v>1.8315169818158998E-4</v>
      </c>
      <c r="AR74">
        <f t="shared" ca="1" si="4"/>
        <v>2.377218971340143E-4</v>
      </c>
      <c r="AS74">
        <f t="shared" ca="1" si="4"/>
        <v>3.8805462803221383E-4</v>
      </c>
      <c r="AT74">
        <f t="shared" ca="1" si="4"/>
        <v>0</v>
      </c>
      <c r="AU74" t="e">
        <f t="shared" ca="1" si="4"/>
        <v>#DIV/0!</v>
      </c>
      <c r="AW74" t="str">
        <f t="shared" si="15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17"/>
        <v>#DIV/0!</v>
      </c>
      <c r="BE74" t="e">
        <f t="shared" si="6"/>
        <v>#DIV/0!</v>
      </c>
      <c r="BF74" t="e">
        <f t="shared" si="6"/>
        <v>#DIV/0!</v>
      </c>
      <c r="BG74" t="e">
        <f t="shared" si="18"/>
        <v>#DIV/0!</v>
      </c>
      <c r="BI74" t="str">
        <f t="shared" si="19"/>
        <v>2021-17</v>
      </c>
      <c r="BJ74" t="e">
        <f t="shared" ca="1" si="20"/>
        <v>#DIV/0!</v>
      </c>
      <c r="BK74" t="e">
        <f t="shared" ca="1" si="7"/>
        <v>#DIV/0!</v>
      </c>
      <c r="BL74" t="e">
        <f t="shared" ca="1" si="7"/>
        <v>#DIV/0!</v>
      </c>
      <c r="BM74" t="e">
        <f t="shared" ca="1" si="7"/>
        <v>#DIV/0!</v>
      </c>
    </row>
    <row r="75" spans="1:65" x14ac:dyDescent="0.25">
      <c r="A75" s="1" t="s">
        <v>244</v>
      </c>
      <c r="B75" s="11">
        <v>8082493</v>
      </c>
      <c r="C75" s="11">
        <v>825183</v>
      </c>
      <c r="D75" s="11">
        <v>1008701</v>
      </c>
      <c r="E75" s="11">
        <v>52</v>
      </c>
      <c r="F75" s="11">
        <v>10</v>
      </c>
      <c r="G75" s="11">
        <v>1513</v>
      </c>
      <c r="H75" s="11">
        <v>179</v>
      </c>
      <c r="I75" s="11">
        <v>474</v>
      </c>
      <c r="J75" s="11">
        <v>0</v>
      </c>
      <c r="K75" s="11">
        <v>0</v>
      </c>
      <c r="M75" s="13" t="str">
        <f t="shared" si="8"/>
        <v>2021-18</v>
      </c>
      <c r="N75">
        <f t="shared" si="9"/>
        <v>1513</v>
      </c>
      <c r="O75">
        <f t="shared" si="9"/>
        <v>179</v>
      </c>
      <c r="P75">
        <f t="shared" si="9"/>
        <v>474</v>
      </c>
      <c r="Q75">
        <f t="shared" si="9"/>
        <v>0</v>
      </c>
      <c r="R75">
        <f t="shared" si="9"/>
        <v>0</v>
      </c>
      <c r="U75" t="str">
        <f t="shared" si="10"/>
        <v>2021-18</v>
      </c>
      <c r="V75">
        <f t="shared" si="28"/>
        <v>161905</v>
      </c>
      <c r="W75">
        <f t="shared" si="28"/>
        <v>3275</v>
      </c>
      <c r="X75">
        <f t="shared" si="28"/>
        <v>3326</v>
      </c>
      <c r="Y75">
        <f t="shared" si="28"/>
        <v>0</v>
      </c>
      <c r="Z75">
        <f t="shared" si="28"/>
        <v>0</v>
      </c>
      <c r="AC75">
        <f t="shared" si="29"/>
        <v>1.8719471826328832E-4</v>
      </c>
      <c r="AD75">
        <f t="shared" si="29"/>
        <v>2.1692157981926434E-4</v>
      </c>
      <c r="AE75">
        <f t="shared" si="29"/>
        <v>4.6991130176335703E-4</v>
      </c>
      <c r="AF75">
        <f t="shared" si="29"/>
        <v>0</v>
      </c>
      <c r="AG75">
        <f t="shared" si="29"/>
        <v>0</v>
      </c>
      <c r="AI75" t="str">
        <f t="shared" si="12"/>
        <v>2021-18</v>
      </c>
      <c r="AJ75">
        <f t="shared" si="24"/>
        <v>1.8722976723376414E-4</v>
      </c>
      <c r="AK75">
        <f t="shared" si="24"/>
        <v>2.1696864585167797E-4</v>
      </c>
      <c r="AL75">
        <f t="shared" si="24"/>
        <v>4.7013223086712561E-4</v>
      </c>
      <c r="AM75">
        <f t="shared" si="24"/>
        <v>0</v>
      </c>
      <c r="AN75">
        <f t="shared" si="24"/>
        <v>0</v>
      </c>
      <c r="AP75" t="str">
        <f t="shared" si="13"/>
        <v>2021-18</v>
      </c>
      <c r="AQ75">
        <f t="shared" ca="1" si="14"/>
        <v>1.6535144393475527E-4</v>
      </c>
      <c r="AR75">
        <f t="shared" ca="1" si="4"/>
        <v>1.7352678166910037E-4</v>
      </c>
      <c r="AS75">
        <f t="shared" ca="1" si="4"/>
        <v>4.1899560382600007E-4</v>
      </c>
      <c r="AT75">
        <f t="shared" ca="1" si="4"/>
        <v>0</v>
      </c>
      <c r="AU75" t="e">
        <f t="shared" ca="1" si="4"/>
        <v>#DIV/0!</v>
      </c>
      <c r="AW75" t="str">
        <f t="shared" si="15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17"/>
        <v>#DIV/0!</v>
      </c>
      <c r="BE75" t="e">
        <f t="shared" si="6"/>
        <v>#DIV/0!</v>
      </c>
      <c r="BF75" t="e">
        <f t="shared" si="6"/>
        <v>#DIV/0!</v>
      </c>
      <c r="BG75" t="e">
        <f t="shared" si="18"/>
        <v>#DIV/0!</v>
      </c>
      <c r="BI75" t="str">
        <f t="shared" si="19"/>
        <v>2021-18</v>
      </c>
      <c r="BJ75" t="e">
        <f t="shared" ca="1" si="20"/>
        <v>#DIV/0!</v>
      </c>
      <c r="BK75" t="e">
        <f t="shared" ca="1" si="7"/>
        <v>#DIV/0!</v>
      </c>
      <c r="BL75" t="e">
        <f t="shared" ca="1" si="7"/>
        <v>#DIV/0!</v>
      </c>
      <c r="BM75" t="e">
        <f t="shared" ca="1" si="7"/>
        <v>#DIV/0!</v>
      </c>
    </row>
    <row r="76" spans="1:65" x14ac:dyDescent="0.25">
      <c r="A76" s="1" t="s">
        <v>245</v>
      </c>
      <c r="B76" s="11">
        <v>7696031</v>
      </c>
      <c r="C76" s="11">
        <v>1175801</v>
      </c>
      <c r="D76" s="11">
        <v>1042372</v>
      </c>
      <c r="E76" s="11">
        <v>59</v>
      </c>
      <c r="F76" s="11">
        <v>10</v>
      </c>
      <c r="G76" s="11">
        <v>1392</v>
      </c>
      <c r="H76" s="11">
        <v>197</v>
      </c>
      <c r="I76" s="11">
        <v>476</v>
      </c>
      <c r="J76" s="11">
        <v>0</v>
      </c>
      <c r="K76" s="11">
        <v>0</v>
      </c>
      <c r="M76" s="13" t="str">
        <f t="shared" si="8"/>
        <v>2021-19</v>
      </c>
      <c r="N76">
        <f t="shared" si="9"/>
        <v>1392</v>
      </c>
      <c r="O76">
        <f t="shared" si="9"/>
        <v>197</v>
      </c>
      <c r="P76">
        <f t="shared" si="9"/>
        <v>476</v>
      </c>
      <c r="Q76">
        <f t="shared" si="9"/>
        <v>0</v>
      </c>
      <c r="R76">
        <f t="shared" si="9"/>
        <v>0</v>
      </c>
      <c r="U76" t="str">
        <f t="shared" si="10"/>
        <v>2021-19</v>
      </c>
      <c r="V76">
        <f t="shared" si="28"/>
        <v>163297</v>
      </c>
      <c r="W76">
        <f t="shared" si="28"/>
        <v>3472</v>
      </c>
      <c r="X76">
        <f t="shared" si="28"/>
        <v>3802</v>
      </c>
      <c r="Y76">
        <f t="shared" si="28"/>
        <v>0</v>
      </c>
      <c r="Z76">
        <f t="shared" si="28"/>
        <v>0</v>
      </c>
      <c r="AC76">
        <f t="shared" si="29"/>
        <v>1.8087245230690989E-4</v>
      </c>
      <c r="AD76">
        <f t="shared" si="29"/>
        <v>1.6754535844075655E-4</v>
      </c>
      <c r="AE76">
        <f t="shared" si="29"/>
        <v>4.5665079261530435E-4</v>
      </c>
      <c r="AF76">
        <f t="shared" si="29"/>
        <v>0</v>
      </c>
      <c r="AG76">
        <f t="shared" si="29"/>
        <v>0</v>
      </c>
      <c r="AI76" t="str">
        <f t="shared" si="12"/>
        <v>2021-19</v>
      </c>
      <c r="AJ76">
        <f t="shared" si="24"/>
        <v>1.8090517356258621E-4</v>
      </c>
      <c r="AK76">
        <f t="shared" si="24"/>
        <v>1.675734349841213E-4</v>
      </c>
      <c r="AL76">
        <f t="shared" si="24"/>
        <v>4.5685942577681354E-4</v>
      </c>
      <c r="AM76">
        <f t="shared" si="24"/>
        <v>0</v>
      </c>
      <c r="AN76">
        <f t="shared" si="24"/>
        <v>0</v>
      </c>
      <c r="AP76" t="str">
        <f t="shared" si="13"/>
        <v>2021-19</v>
      </c>
      <c r="AQ76">
        <f t="shared" ca="1" si="14"/>
        <v>1.6023928844576487E-4</v>
      </c>
      <c r="AR76">
        <f t="shared" ca="1" si="4"/>
        <v>1.3473640485816229E-4</v>
      </c>
      <c r="AS76">
        <f t="shared" ca="1" si="4"/>
        <v>4.0828437264409106E-4</v>
      </c>
      <c r="AT76">
        <f t="shared" ca="1" si="4"/>
        <v>0</v>
      </c>
      <c r="AU76" t="e">
        <f t="shared" ca="1" si="4"/>
        <v>#DIV/0!</v>
      </c>
      <c r="AW76" t="str">
        <f t="shared" si="15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17"/>
        <v>#DIV/0!</v>
      </c>
      <c r="BE76" t="e">
        <f t="shared" si="6"/>
        <v>#DIV/0!</v>
      </c>
      <c r="BF76" t="e">
        <f t="shared" si="6"/>
        <v>#DIV/0!</v>
      </c>
      <c r="BG76" t="e">
        <f t="shared" si="18"/>
        <v>#DIV/0!</v>
      </c>
      <c r="BI76" t="str">
        <f t="shared" si="19"/>
        <v>2021-19</v>
      </c>
      <c r="BJ76" t="e">
        <f t="shared" ca="1" si="20"/>
        <v>#DIV/0!</v>
      </c>
      <c r="BK76" t="e">
        <f t="shared" ca="1" si="7"/>
        <v>#DIV/0!</v>
      </c>
      <c r="BL76" t="e">
        <f t="shared" ca="1" si="7"/>
        <v>#DIV/0!</v>
      </c>
      <c r="BM76" t="e">
        <f t="shared" ca="1" si="7"/>
        <v>#DIV/0!</v>
      </c>
    </row>
    <row r="77" spans="1:65" x14ac:dyDescent="0.25">
      <c r="A77" s="1" t="s">
        <v>246</v>
      </c>
      <c r="B77" s="11">
        <v>7274117</v>
      </c>
      <c r="C77" s="11">
        <v>1573853</v>
      </c>
      <c r="D77" s="11">
        <v>1064163</v>
      </c>
      <c r="E77" s="11">
        <v>65</v>
      </c>
      <c r="F77" s="11">
        <v>10</v>
      </c>
      <c r="G77" s="11">
        <v>1233</v>
      </c>
      <c r="H77" s="11">
        <v>164</v>
      </c>
      <c r="I77" s="11">
        <v>468</v>
      </c>
      <c r="J77" s="11">
        <v>0</v>
      </c>
      <c r="K77" s="11">
        <v>0</v>
      </c>
      <c r="M77" s="13" t="str">
        <f t="shared" si="8"/>
        <v>2021-20</v>
      </c>
      <c r="N77">
        <f t="shared" si="9"/>
        <v>1233</v>
      </c>
      <c r="O77">
        <f t="shared" si="9"/>
        <v>164</v>
      </c>
      <c r="P77">
        <f t="shared" si="9"/>
        <v>468</v>
      </c>
      <c r="Q77">
        <f t="shared" si="9"/>
        <v>0</v>
      </c>
      <c r="R77">
        <f t="shared" si="9"/>
        <v>0</v>
      </c>
      <c r="U77" t="str">
        <f t="shared" si="10"/>
        <v>2021-20</v>
      </c>
      <c r="V77">
        <f t="shared" si="28"/>
        <v>164530</v>
      </c>
      <c r="W77">
        <f t="shared" si="28"/>
        <v>3636</v>
      </c>
      <c r="X77">
        <f t="shared" si="28"/>
        <v>4270</v>
      </c>
      <c r="Y77">
        <f t="shared" si="28"/>
        <v>0</v>
      </c>
      <c r="Z77">
        <f t="shared" si="28"/>
        <v>0</v>
      </c>
      <c r="AC77">
        <f t="shared" si="29"/>
        <v>1.6950510969235166E-4</v>
      </c>
      <c r="AD77">
        <f t="shared" si="29"/>
        <v>1.0420287028076954E-4</v>
      </c>
      <c r="AE77">
        <f t="shared" si="29"/>
        <v>4.3978225140321546E-4</v>
      </c>
      <c r="AF77">
        <f t="shared" si="29"/>
        <v>0</v>
      </c>
      <c r="AG77">
        <f t="shared" si="29"/>
        <v>0</v>
      </c>
      <c r="AI77" t="str">
        <f t="shared" si="12"/>
        <v>2021-20</v>
      </c>
      <c r="AJ77">
        <f t="shared" ref="AJ77:AN108" si="30">-LN((1-1.5*AC77)/(1-0.5*AC77))</f>
        <v>1.6953384695168622E-4</v>
      </c>
      <c r="AK77">
        <f t="shared" si="30"/>
        <v>1.0421372974482063E-4</v>
      </c>
      <c r="AL77">
        <f t="shared" si="30"/>
        <v>4.3997575202433593E-4</v>
      </c>
      <c r="AM77">
        <f t="shared" si="30"/>
        <v>0</v>
      </c>
      <c r="AN77">
        <f t="shared" si="30"/>
        <v>0</v>
      </c>
      <c r="AP77" t="str">
        <f t="shared" si="13"/>
        <v>2021-20</v>
      </c>
      <c r="AQ77">
        <f t="shared" ca="1" si="14"/>
        <v>1.5061192656663612E-4</v>
      </c>
      <c r="AR77">
        <f t="shared" ca="1" si="4"/>
        <v>8.4239343071041862E-5</v>
      </c>
      <c r="AS77">
        <f t="shared" ca="1" si="4"/>
        <v>3.9427536064295433E-4</v>
      </c>
      <c r="AT77">
        <f t="shared" ca="1" si="4"/>
        <v>0</v>
      </c>
      <c r="AU77" t="e">
        <f t="shared" ref="AU77:AU140" ca="1" si="31">AN77*EXP(-AU$1*(ROW()-$B$2))</f>
        <v>#DIV/0!</v>
      </c>
      <c r="AW77" t="str">
        <f t="shared" si="15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17"/>
        <v>#DIV/0!</v>
      </c>
      <c r="BE77" t="e">
        <f t="shared" si="6"/>
        <v>#DIV/0!</v>
      </c>
      <c r="BF77" t="e">
        <f t="shared" si="6"/>
        <v>#DIV/0!</v>
      </c>
      <c r="BG77" t="e">
        <f t="shared" si="18"/>
        <v>#DIV/0!</v>
      </c>
      <c r="BI77" t="str">
        <f t="shared" si="19"/>
        <v>2021-20</v>
      </c>
      <c r="BJ77" t="e">
        <f t="shared" ca="1" si="20"/>
        <v>#DIV/0!</v>
      </c>
      <c r="BK77" t="e">
        <f t="shared" ca="1" si="7"/>
        <v>#DIV/0!</v>
      </c>
      <c r="BL77" t="e">
        <f t="shared" ca="1" si="7"/>
        <v>#DIV/0!</v>
      </c>
      <c r="BM77" t="e">
        <f t="shared" ca="1" si="7"/>
        <v>#DIV/0!</v>
      </c>
    </row>
    <row r="78" spans="1:65" x14ac:dyDescent="0.25">
      <c r="A78" s="1" t="s">
        <v>247</v>
      </c>
      <c r="B78" s="11">
        <v>6868276</v>
      </c>
      <c r="C78" s="11">
        <v>1898337</v>
      </c>
      <c r="D78" s="11">
        <v>1143651</v>
      </c>
      <c r="E78" s="11">
        <v>69</v>
      </c>
      <c r="F78" s="11">
        <v>10</v>
      </c>
      <c r="G78" s="11">
        <v>1104</v>
      </c>
      <c r="H78" s="11">
        <v>181</v>
      </c>
      <c r="I78" s="11">
        <v>479</v>
      </c>
      <c r="J78" s="11">
        <v>0</v>
      </c>
      <c r="K78" s="11">
        <v>0</v>
      </c>
      <c r="M78" s="13" t="str">
        <f t="shared" si="8"/>
        <v>2021-21</v>
      </c>
      <c r="N78">
        <f t="shared" ref="N78:R128" si="32">G78</f>
        <v>1104</v>
      </c>
      <c r="O78">
        <f t="shared" si="32"/>
        <v>181</v>
      </c>
      <c r="P78">
        <f t="shared" si="32"/>
        <v>479</v>
      </c>
      <c r="Q78">
        <f t="shared" si="32"/>
        <v>0</v>
      </c>
      <c r="R78">
        <f t="shared" si="32"/>
        <v>0</v>
      </c>
      <c r="U78" t="str">
        <f t="shared" si="10"/>
        <v>2021-21</v>
      </c>
      <c r="V78">
        <f t="shared" si="28"/>
        <v>165634</v>
      </c>
      <c r="W78">
        <f t="shared" si="28"/>
        <v>3817</v>
      </c>
      <c r="X78">
        <f t="shared" si="28"/>
        <v>4749</v>
      </c>
      <c r="Y78">
        <f t="shared" si="28"/>
        <v>0</v>
      </c>
      <c r="Z78">
        <f t="shared" si="28"/>
        <v>0</v>
      </c>
      <c r="AC78">
        <f t="shared" si="29"/>
        <v>1.6073902679507928E-4</v>
      </c>
      <c r="AD78">
        <f t="shared" si="29"/>
        <v>9.5346611270812293E-5</v>
      </c>
      <c r="AE78">
        <f t="shared" si="29"/>
        <v>4.1883406738594202E-4</v>
      </c>
      <c r="AF78">
        <f t="shared" si="29"/>
        <v>0</v>
      </c>
      <c r="AG78">
        <f t="shared" si="29"/>
        <v>0</v>
      </c>
      <c r="AI78" t="str">
        <f t="shared" si="12"/>
        <v>2021-21</v>
      </c>
      <c r="AJ78">
        <f t="shared" si="30"/>
        <v>1.607648683298696E-4</v>
      </c>
      <c r="AK78">
        <f t="shared" si="30"/>
        <v>9.5355703186237535E-5</v>
      </c>
      <c r="AL78">
        <f t="shared" si="30"/>
        <v>4.1900956899585301E-4</v>
      </c>
      <c r="AM78">
        <f t="shared" si="30"/>
        <v>0</v>
      </c>
      <c r="AN78">
        <f t="shared" si="30"/>
        <v>0</v>
      </c>
      <c r="AP78" t="str">
        <f t="shared" si="13"/>
        <v>2021-21</v>
      </c>
      <c r="AQ78">
        <f t="shared" ca="1" si="14"/>
        <v>1.4324485182042518E-4</v>
      </c>
      <c r="AR78">
        <f t="shared" ca="1" si="14"/>
        <v>7.7490230803398642E-5</v>
      </c>
      <c r="AS78">
        <f t="shared" ca="1" si="14"/>
        <v>3.7651784482545313E-4</v>
      </c>
      <c r="AT78">
        <f t="shared" ca="1" si="14"/>
        <v>0</v>
      </c>
      <c r="AU78" t="e">
        <f t="shared" ca="1" si="31"/>
        <v>#DIV/0!</v>
      </c>
      <c r="AW78" t="str">
        <f t="shared" si="15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17"/>
        <v>#DIV/0!</v>
      </c>
      <c r="BE78" t="e">
        <f t="shared" si="17"/>
        <v>#DIV/0!</v>
      </c>
      <c r="BF78" t="e">
        <f t="shared" si="17"/>
        <v>#DIV/0!</v>
      </c>
      <c r="BG78" t="e">
        <f t="shared" si="18"/>
        <v>#DIV/0!</v>
      </c>
      <c r="BI78" t="str">
        <f t="shared" si="19"/>
        <v>2021-21</v>
      </c>
      <c r="BJ78" t="e">
        <f t="shared" ca="1" si="20"/>
        <v>#DIV/0!</v>
      </c>
      <c r="BK78" t="e">
        <f t="shared" ca="1" si="20"/>
        <v>#DIV/0!</v>
      </c>
      <c r="BL78" t="e">
        <f t="shared" ca="1" si="20"/>
        <v>#DIV/0!</v>
      </c>
      <c r="BM78" t="e">
        <f t="shared" ca="1" si="20"/>
        <v>#DIV/0!</v>
      </c>
    </row>
    <row r="79" spans="1:65" x14ac:dyDescent="0.25">
      <c r="A79" s="1" t="s">
        <v>248</v>
      </c>
      <c r="B79" s="11">
        <v>6539083</v>
      </c>
      <c r="C79" s="11">
        <v>2052190</v>
      </c>
      <c r="D79" s="11">
        <v>1317224</v>
      </c>
      <c r="E79" s="11">
        <v>72</v>
      </c>
      <c r="F79" s="11">
        <v>10</v>
      </c>
      <c r="G79" s="11">
        <v>1105</v>
      </c>
      <c r="H79" s="11">
        <v>206</v>
      </c>
      <c r="I79" s="11">
        <v>565</v>
      </c>
      <c r="J79" s="11">
        <v>0</v>
      </c>
      <c r="K79" s="11">
        <v>0</v>
      </c>
      <c r="M79" s="13" t="str">
        <f t="shared" ref="M79:M142" si="33">$A79</f>
        <v>2021-22</v>
      </c>
      <c r="N79">
        <f t="shared" si="32"/>
        <v>1105</v>
      </c>
      <c r="O79">
        <f t="shared" si="32"/>
        <v>206</v>
      </c>
      <c r="P79">
        <f t="shared" si="32"/>
        <v>565</v>
      </c>
      <c r="Q79">
        <f t="shared" si="32"/>
        <v>0</v>
      </c>
      <c r="R79">
        <f t="shared" si="32"/>
        <v>0</v>
      </c>
      <c r="U79" t="str">
        <f t="shared" ref="U79:U142" si="34">$A79</f>
        <v>2021-22</v>
      </c>
      <c r="V79">
        <f t="shared" si="28"/>
        <v>166739</v>
      </c>
      <c r="W79">
        <f t="shared" si="28"/>
        <v>4023</v>
      </c>
      <c r="X79">
        <f t="shared" si="28"/>
        <v>5314</v>
      </c>
      <c r="Y79">
        <f t="shared" si="28"/>
        <v>0</v>
      </c>
      <c r="Z79">
        <f t="shared" si="28"/>
        <v>0</v>
      </c>
      <c r="AC79">
        <f t="shared" si="29"/>
        <v>1.6898393857365016E-4</v>
      </c>
      <c r="AD79">
        <f t="shared" si="29"/>
        <v>1.0038056905062396E-4</v>
      </c>
      <c r="AE79">
        <f t="shared" si="29"/>
        <v>4.2893236078297997E-4</v>
      </c>
      <c r="AF79">
        <f t="shared" si="29"/>
        <v>0</v>
      </c>
      <c r="AG79">
        <f t="shared" si="29"/>
        <v>0</v>
      </c>
      <c r="AI79" t="str">
        <f t="shared" ref="AI79:AI142" si="35">$A79</f>
        <v>2021-22</v>
      </c>
      <c r="AJ79">
        <f t="shared" si="30"/>
        <v>1.6901249937374511E-4</v>
      </c>
      <c r="AK79">
        <f t="shared" si="30"/>
        <v>1.0039064640507089E-4</v>
      </c>
      <c r="AL79">
        <f t="shared" si="30"/>
        <v>4.2911642928802559E-4</v>
      </c>
      <c r="AM79">
        <f t="shared" si="30"/>
        <v>0</v>
      </c>
      <c r="AN79">
        <f t="shared" si="30"/>
        <v>0</v>
      </c>
      <c r="AP79" t="str">
        <f t="shared" ref="AP79:AP142" si="36">$A79</f>
        <v>2021-22</v>
      </c>
      <c r="AQ79">
        <f t="shared" ref="AQ79:AU142" ca="1" si="37">AJ79*EXP(-AQ$1*(ROW()-$B$2))</f>
        <v>1.5103987719947633E-4</v>
      </c>
      <c r="AR79">
        <f t="shared" ca="1" si="37"/>
        <v>8.2016981379358646E-5</v>
      </c>
      <c r="AS79">
        <f t="shared" ca="1" si="37"/>
        <v>3.8665843873670307E-4</v>
      </c>
      <c r="AT79">
        <f t="shared" ca="1" si="37"/>
        <v>0</v>
      </c>
      <c r="AU79" t="e">
        <f t="shared" ca="1" si="31"/>
        <v>#DIV/0!</v>
      </c>
      <c r="AW79" t="str">
        <f t="shared" ref="AW79:AW142" si="38">$A79</f>
        <v>2021-22</v>
      </c>
      <c r="AX79">
        <f t="shared" ref="AX79:BB94" si="39">IF(ROW()&gt;=$B$2, AQ79+AX78,0)</f>
        <v>0</v>
      </c>
      <c r="AY79">
        <f t="shared" si="39"/>
        <v>0</v>
      </c>
      <c r="AZ79">
        <f t="shared" si="39"/>
        <v>0</v>
      </c>
      <c r="BA79">
        <f t="shared" si="39"/>
        <v>0</v>
      </c>
      <c r="BB79">
        <f t="shared" si="39"/>
        <v>0</v>
      </c>
      <c r="BD79" t="e">
        <f t="shared" ref="BD79:BF142" si="40">AY79/$AX79</f>
        <v>#DIV/0!</v>
      </c>
      <c r="BE79" t="e">
        <f t="shared" si="40"/>
        <v>#DIV/0!</v>
      </c>
      <c r="BF79" t="e">
        <f t="shared" si="40"/>
        <v>#DIV/0!</v>
      </c>
      <c r="BG79" t="e">
        <f t="shared" ref="BG79:BG142" si="41">BA79/$AZ79</f>
        <v>#DIV/0!</v>
      </c>
      <c r="BI79" t="str">
        <f t="shared" ref="BI79:BI142" si="42">$A79</f>
        <v>2021-22</v>
      </c>
      <c r="BJ79" t="e">
        <f t="shared" ref="BJ79:BM142" ca="1" si="43">BD79/(OFFSET(BD$1,$B$1+$B$2-2,0))</f>
        <v>#DIV/0!</v>
      </c>
      <c r="BK79" t="e">
        <f t="shared" ca="1" si="43"/>
        <v>#DIV/0!</v>
      </c>
      <c r="BL79" t="e">
        <f t="shared" ca="1" si="43"/>
        <v>#DIV/0!</v>
      </c>
      <c r="BM79" t="e">
        <f t="shared" ca="1" si="43"/>
        <v>#DIV/0!</v>
      </c>
    </row>
    <row r="80" spans="1:65" x14ac:dyDescent="0.25">
      <c r="A80" s="1" t="s">
        <v>249</v>
      </c>
      <c r="B80" s="11">
        <v>6192971</v>
      </c>
      <c r="C80" s="11">
        <v>2163517</v>
      </c>
      <c r="D80" s="11">
        <v>1550122</v>
      </c>
      <c r="E80" s="11">
        <v>83</v>
      </c>
      <c r="F80" s="11">
        <v>10</v>
      </c>
      <c r="G80" s="11">
        <v>1008</v>
      </c>
      <c r="H80" s="11">
        <v>197</v>
      </c>
      <c r="I80" s="11">
        <v>565</v>
      </c>
      <c r="J80" s="11">
        <v>0</v>
      </c>
      <c r="K80" s="11">
        <v>0</v>
      </c>
      <c r="M80" s="13" t="str">
        <f t="shared" si="33"/>
        <v>2021-23</v>
      </c>
      <c r="N80">
        <f t="shared" si="32"/>
        <v>1008</v>
      </c>
      <c r="O80">
        <f t="shared" si="32"/>
        <v>197</v>
      </c>
      <c r="P80">
        <f t="shared" si="32"/>
        <v>565</v>
      </c>
      <c r="Q80">
        <f t="shared" si="32"/>
        <v>0</v>
      </c>
      <c r="R80">
        <f t="shared" si="32"/>
        <v>0</v>
      </c>
      <c r="U80" t="str">
        <f t="shared" si="34"/>
        <v>2021-23</v>
      </c>
      <c r="AC80">
        <f t="shared" si="29"/>
        <v>1.6276517361376309E-4</v>
      </c>
      <c r="AD80">
        <f t="shared" si="29"/>
        <v>9.1055443520896768E-5</v>
      </c>
      <c r="AE80">
        <f t="shared" si="29"/>
        <v>3.6448744034340522E-4</v>
      </c>
      <c r="AF80">
        <f t="shared" si="29"/>
        <v>0</v>
      </c>
      <c r="AG80">
        <f t="shared" si="29"/>
        <v>0</v>
      </c>
      <c r="AI80" t="str">
        <f t="shared" si="35"/>
        <v>2021-23</v>
      </c>
      <c r="AJ80">
        <f t="shared" si="30"/>
        <v>1.6279167078785174E-4</v>
      </c>
      <c r="AK80">
        <f t="shared" si="30"/>
        <v>9.1063735432580467E-5</v>
      </c>
      <c r="AL80">
        <f t="shared" si="30"/>
        <v>3.6462034391735322E-4</v>
      </c>
      <c r="AM80">
        <f t="shared" si="30"/>
        <v>0</v>
      </c>
      <c r="AN80">
        <f t="shared" si="30"/>
        <v>0</v>
      </c>
      <c r="AP80" t="str">
        <f t="shared" si="36"/>
        <v>2021-23</v>
      </c>
      <c r="AQ80">
        <f t="shared" ca="1" si="37"/>
        <v>1.4591162914262006E-4</v>
      </c>
      <c r="AR80">
        <f t="shared" ca="1" si="37"/>
        <v>7.4793910578315563E-5</v>
      </c>
      <c r="AS80">
        <f t="shared" ca="1" si="37"/>
        <v>3.2944579951353777E-4</v>
      </c>
      <c r="AT80">
        <f t="shared" ca="1" si="37"/>
        <v>0</v>
      </c>
      <c r="AU80" t="e">
        <f t="shared" ca="1" si="31"/>
        <v>#DIV/0!</v>
      </c>
      <c r="AW80" t="str">
        <f t="shared" si="38"/>
        <v>2021-23</v>
      </c>
      <c r="AX80">
        <f t="shared" si="39"/>
        <v>0</v>
      </c>
      <c r="AY80">
        <f t="shared" si="39"/>
        <v>0</v>
      </c>
      <c r="AZ80">
        <f t="shared" si="39"/>
        <v>0</v>
      </c>
      <c r="BA80">
        <f t="shared" si="39"/>
        <v>0</v>
      </c>
      <c r="BB80">
        <f t="shared" si="39"/>
        <v>0</v>
      </c>
      <c r="BD80" t="e">
        <f t="shared" si="40"/>
        <v>#DIV/0!</v>
      </c>
      <c r="BE80" t="e">
        <f t="shared" si="40"/>
        <v>#DIV/0!</v>
      </c>
      <c r="BF80" t="e">
        <f t="shared" si="40"/>
        <v>#DIV/0!</v>
      </c>
      <c r="BG80" t="e">
        <f t="shared" si="41"/>
        <v>#DIV/0!</v>
      </c>
      <c r="BI80" t="str">
        <f t="shared" si="42"/>
        <v>2021-23</v>
      </c>
      <c r="BJ80" t="e">
        <f t="shared" ca="1" si="43"/>
        <v>#DIV/0!</v>
      </c>
      <c r="BK80" t="e">
        <f t="shared" ca="1" si="43"/>
        <v>#DIV/0!</v>
      </c>
      <c r="BL80" t="e">
        <f t="shared" ca="1" si="43"/>
        <v>#DIV/0!</v>
      </c>
      <c r="BM80" t="e">
        <f t="shared" ca="1" si="43"/>
        <v>#DIV/0!</v>
      </c>
    </row>
    <row r="81" spans="1:65" s="4" customFormat="1" x14ac:dyDescent="0.25">
      <c r="A81" s="1" t="s">
        <v>12</v>
      </c>
      <c r="B81" s="11">
        <v>5860842</v>
      </c>
      <c r="C81" s="11">
        <v>2205474</v>
      </c>
      <c r="D81" s="11">
        <v>1838518</v>
      </c>
      <c r="E81" s="11">
        <v>88</v>
      </c>
      <c r="F81" s="11">
        <v>11</v>
      </c>
      <c r="G81" s="11">
        <v>1030</v>
      </c>
      <c r="H81" s="11">
        <v>175</v>
      </c>
      <c r="I81" s="11">
        <v>636</v>
      </c>
      <c r="J81" s="11">
        <v>0</v>
      </c>
      <c r="K81" s="11">
        <v>0</v>
      </c>
      <c r="M81" s="13" t="str">
        <f t="shared" si="33"/>
        <v>2021-24</v>
      </c>
      <c r="N81">
        <f t="shared" si="32"/>
        <v>1030</v>
      </c>
      <c r="O81">
        <f t="shared" si="32"/>
        <v>175</v>
      </c>
      <c r="P81">
        <f t="shared" si="32"/>
        <v>636</v>
      </c>
      <c r="Q81">
        <f t="shared" si="32"/>
        <v>0</v>
      </c>
      <c r="R81">
        <f t="shared" si="32"/>
        <v>0</v>
      </c>
      <c r="S81"/>
      <c r="T81"/>
      <c r="U81" t="str">
        <f t="shared" si="34"/>
        <v>2021-24</v>
      </c>
      <c r="V81">
        <f t="shared" ref="V81:Z96" si="44">N81+V80</f>
        <v>1030</v>
      </c>
      <c r="W81">
        <f t="shared" si="44"/>
        <v>175</v>
      </c>
      <c r="X81">
        <f t="shared" si="44"/>
        <v>636</v>
      </c>
      <c r="Y81">
        <f t="shared" si="44"/>
        <v>0</v>
      </c>
      <c r="Z81">
        <f t="shared" si="44"/>
        <v>0</v>
      </c>
      <c r="AA81"/>
      <c r="AB81"/>
      <c r="AC81" s="4">
        <f t="shared" si="29"/>
        <v>1.7574266632678376E-4</v>
      </c>
      <c r="AD81" s="4">
        <f t="shared" si="29"/>
        <v>7.9348022239210256E-5</v>
      </c>
      <c r="AE81" s="4">
        <f t="shared" si="29"/>
        <v>3.4593079861062006E-4</v>
      </c>
      <c r="AF81" s="4">
        <f t="shared" si="29"/>
        <v>0</v>
      </c>
      <c r="AG81" s="4">
        <f t="shared" si="29"/>
        <v>0</v>
      </c>
      <c r="AI81" t="str">
        <f t="shared" si="35"/>
        <v>2021-24</v>
      </c>
      <c r="AJ81" s="4">
        <f t="shared" si="30"/>
        <v>1.7577355769295464E-4</v>
      </c>
      <c r="AK81" s="4">
        <f t="shared" si="30"/>
        <v>7.9354318889143444E-5</v>
      </c>
      <c r="AL81" s="4">
        <f t="shared" si="30"/>
        <v>3.4605051159255948E-4</v>
      </c>
      <c r="AM81" s="4">
        <f t="shared" si="30"/>
        <v>0</v>
      </c>
      <c r="AN81" s="4">
        <f t="shared" si="30"/>
        <v>0</v>
      </c>
      <c r="AP81" t="str">
        <f t="shared" si="36"/>
        <v>2021-24</v>
      </c>
      <c r="AQ81">
        <f t="shared" ca="1" si="37"/>
        <v>1.5801422860279045E-4</v>
      </c>
      <c r="AR81">
        <f t="shared" ca="1" si="37"/>
        <v>6.5524180388787341E-5</v>
      </c>
      <c r="AS81">
        <f t="shared" ca="1" si="37"/>
        <v>3.1352581212388853E-4</v>
      </c>
      <c r="AT81">
        <f t="shared" ca="1" si="37"/>
        <v>0</v>
      </c>
      <c r="AU81" t="e">
        <f t="shared" ca="1" si="31"/>
        <v>#DIV/0!</v>
      </c>
      <c r="AW81" s="4" t="str">
        <f t="shared" si="38"/>
        <v>2021-24</v>
      </c>
      <c r="AX81">
        <f t="shared" si="39"/>
        <v>0</v>
      </c>
      <c r="AY81">
        <f t="shared" si="39"/>
        <v>0</v>
      </c>
      <c r="AZ81">
        <f t="shared" si="39"/>
        <v>0</v>
      </c>
      <c r="BA81">
        <f t="shared" si="39"/>
        <v>0</v>
      </c>
      <c r="BB81">
        <f t="shared" si="39"/>
        <v>0</v>
      </c>
      <c r="BD81" s="4" t="e">
        <f t="shared" si="40"/>
        <v>#DIV/0!</v>
      </c>
      <c r="BE81" s="4" t="e">
        <f t="shared" si="40"/>
        <v>#DIV/0!</v>
      </c>
      <c r="BF81" s="4" t="e">
        <f t="shared" si="40"/>
        <v>#DIV/0!</v>
      </c>
      <c r="BG81" t="e">
        <f t="shared" si="41"/>
        <v>#DIV/0!</v>
      </c>
      <c r="BI81" s="4" t="str">
        <f t="shared" si="42"/>
        <v>2021-24</v>
      </c>
      <c r="BJ81" t="e">
        <f t="shared" ca="1" si="43"/>
        <v>#DIV/0!</v>
      </c>
      <c r="BK81" t="e">
        <f t="shared" ca="1" si="43"/>
        <v>#DIV/0!</v>
      </c>
      <c r="BL81" t="e">
        <f t="shared" ca="1" si="43"/>
        <v>#DIV/0!</v>
      </c>
      <c r="BM81" t="e">
        <f t="shared" ca="1" si="43"/>
        <v>#DIV/0!</v>
      </c>
    </row>
    <row r="82" spans="1:65" x14ac:dyDescent="0.25">
      <c r="A82" s="1" t="s">
        <v>13</v>
      </c>
      <c r="B82" s="11">
        <v>5620231</v>
      </c>
      <c r="C82" s="11">
        <v>2054434</v>
      </c>
      <c r="D82" s="11">
        <v>2228320</v>
      </c>
      <c r="E82" s="11">
        <v>94</v>
      </c>
      <c r="F82" s="11">
        <v>13</v>
      </c>
      <c r="G82" s="11">
        <v>935</v>
      </c>
      <c r="H82" s="11">
        <v>189</v>
      </c>
      <c r="I82" s="11">
        <v>686</v>
      </c>
      <c r="J82" s="11">
        <v>0</v>
      </c>
      <c r="K82" s="11">
        <v>0</v>
      </c>
      <c r="M82" s="13" t="str">
        <f t="shared" si="33"/>
        <v>2021-25</v>
      </c>
      <c r="N82">
        <f t="shared" si="32"/>
        <v>935</v>
      </c>
      <c r="O82">
        <f t="shared" si="32"/>
        <v>189</v>
      </c>
      <c r="P82">
        <f t="shared" si="32"/>
        <v>686</v>
      </c>
      <c r="Q82">
        <f t="shared" si="32"/>
        <v>0</v>
      </c>
      <c r="R82">
        <f t="shared" si="32"/>
        <v>0</v>
      </c>
      <c r="U82" t="str">
        <f t="shared" si="34"/>
        <v>2021-25</v>
      </c>
      <c r="V82">
        <f t="shared" si="44"/>
        <v>1965</v>
      </c>
      <c r="W82">
        <f t="shared" si="44"/>
        <v>364</v>
      </c>
      <c r="X82">
        <f t="shared" si="44"/>
        <v>1322</v>
      </c>
      <c r="Y82">
        <f t="shared" si="44"/>
        <v>0</v>
      </c>
      <c r="Z82">
        <f t="shared" si="44"/>
        <v>0</v>
      </c>
      <c r="AC82">
        <f t="shared" si="29"/>
        <v>1.6636326869838623E-4</v>
      </c>
      <c r="AD82">
        <f t="shared" si="29"/>
        <v>9.1996141029597442E-5</v>
      </c>
      <c r="AE82">
        <f t="shared" si="29"/>
        <v>3.0785524520715157E-4</v>
      </c>
      <c r="AF82">
        <f t="shared" si="29"/>
        <v>0</v>
      </c>
      <c r="AG82">
        <f t="shared" si="29"/>
        <v>0</v>
      </c>
      <c r="AI82" t="str">
        <f t="shared" si="35"/>
        <v>2021-25</v>
      </c>
      <c r="AJ82">
        <f t="shared" si="30"/>
        <v>1.6639095042464918E-4</v>
      </c>
      <c r="AK82">
        <f t="shared" si="30"/>
        <v>9.2004605163159759E-5</v>
      </c>
      <c r="AL82">
        <f t="shared" si="30"/>
        <v>3.0795005167874823E-4</v>
      </c>
      <c r="AM82">
        <f t="shared" si="30"/>
        <v>0</v>
      </c>
      <c r="AN82">
        <f t="shared" si="30"/>
        <v>0</v>
      </c>
      <c r="AP82" t="str">
        <f t="shared" si="36"/>
        <v>2021-25</v>
      </c>
      <c r="AQ82">
        <f t="shared" ca="1" si="37"/>
        <v>1.5002280493290235E-4</v>
      </c>
      <c r="AR82">
        <f t="shared" ca="1" si="37"/>
        <v>7.6374933302537072E-5</v>
      </c>
      <c r="AS82">
        <f t="shared" ca="1" si="37"/>
        <v>2.7977236543953531E-4</v>
      </c>
      <c r="AT82">
        <f t="shared" ca="1" si="37"/>
        <v>0</v>
      </c>
      <c r="AU82" t="e">
        <f t="shared" ca="1" si="31"/>
        <v>#DIV/0!</v>
      </c>
      <c r="AW82" t="str">
        <f t="shared" si="38"/>
        <v>2021-25</v>
      </c>
      <c r="AX82">
        <f t="shared" si="39"/>
        <v>0</v>
      </c>
      <c r="AY82">
        <f t="shared" si="39"/>
        <v>0</v>
      </c>
      <c r="AZ82">
        <f t="shared" si="39"/>
        <v>0</v>
      </c>
      <c r="BA82">
        <f t="shared" si="39"/>
        <v>0</v>
      </c>
      <c r="BB82">
        <f t="shared" si="39"/>
        <v>0</v>
      </c>
      <c r="BD82" t="e">
        <f t="shared" si="40"/>
        <v>#DIV/0!</v>
      </c>
      <c r="BE82" t="e">
        <f t="shared" si="40"/>
        <v>#DIV/0!</v>
      </c>
      <c r="BF82" t="e">
        <f t="shared" si="40"/>
        <v>#DIV/0!</v>
      </c>
      <c r="BG82" t="e">
        <f t="shared" si="41"/>
        <v>#DIV/0!</v>
      </c>
      <c r="BI82" t="str">
        <f t="shared" si="42"/>
        <v>2021-25</v>
      </c>
      <c r="BJ82" t="e">
        <f t="shared" ca="1" si="43"/>
        <v>#DIV/0!</v>
      </c>
      <c r="BK82" t="e">
        <f t="shared" ca="1" si="43"/>
        <v>#DIV/0!</v>
      </c>
      <c r="BL82" t="e">
        <f t="shared" ca="1" si="43"/>
        <v>#DIV/0!</v>
      </c>
      <c r="BM82" t="e">
        <f t="shared" ca="1" si="43"/>
        <v>#DIV/0!</v>
      </c>
    </row>
    <row r="83" spans="1:65" x14ac:dyDescent="0.25">
      <c r="A83" s="1" t="s">
        <v>14</v>
      </c>
      <c r="B83" s="11">
        <v>5440164</v>
      </c>
      <c r="C83" s="11">
        <v>1797565</v>
      </c>
      <c r="D83" s="11">
        <v>2663434</v>
      </c>
      <c r="E83" s="11">
        <v>101</v>
      </c>
      <c r="F83" s="11">
        <v>18</v>
      </c>
      <c r="G83" s="11">
        <v>877</v>
      </c>
      <c r="H83" s="11">
        <v>126</v>
      </c>
      <c r="I83" s="11">
        <v>674</v>
      </c>
      <c r="J83" s="11">
        <v>0</v>
      </c>
      <c r="K83" s="11">
        <v>0</v>
      </c>
      <c r="M83" s="13" t="str">
        <f t="shared" si="33"/>
        <v>2021-26</v>
      </c>
      <c r="N83">
        <f t="shared" si="32"/>
        <v>877</v>
      </c>
      <c r="O83">
        <f t="shared" si="32"/>
        <v>126</v>
      </c>
      <c r="P83">
        <f t="shared" si="32"/>
        <v>674</v>
      </c>
      <c r="Q83">
        <f t="shared" si="32"/>
        <v>0</v>
      </c>
      <c r="R83">
        <f t="shared" si="32"/>
        <v>0</v>
      </c>
      <c r="U83" t="str">
        <f t="shared" si="34"/>
        <v>2021-26</v>
      </c>
      <c r="V83">
        <f t="shared" si="44"/>
        <v>2842</v>
      </c>
      <c r="W83">
        <f t="shared" si="44"/>
        <v>490</v>
      </c>
      <c r="X83">
        <f t="shared" si="44"/>
        <v>1996</v>
      </c>
      <c r="Y83">
        <f t="shared" si="44"/>
        <v>0</v>
      </c>
      <c r="Z83">
        <f t="shared" si="44"/>
        <v>0</v>
      </c>
      <c r="AC83">
        <f t="shared" si="29"/>
        <v>1.6120837533574356E-4</v>
      </c>
      <c r="AD83">
        <f t="shared" si="29"/>
        <v>7.0094822718510868E-5</v>
      </c>
      <c r="AE83">
        <f t="shared" si="29"/>
        <v>2.5305676806708935E-4</v>
      </c>
      <c r="AF83">
        <f t="shared" si="29"/>
        <v>0</v>
      </c>
      <c r="AG83">
        <f t="shared" si="29"/>
        <v>0</v>
      </c>
      <c r="AI83" t="str">
        <f t="shared" si="35"/>
        <v>2021-26</v>
      </c>
      <c r="AJ83">
        <f t="shared" si="30"/>
        <v>1.6123436801553342E-4</v>
      </c>
      <c r="AK83">
        <f t="shared" si="30"/>
        <v>7.0099736375733306E-5</v>
      </c>
      <c r="AL83">
        <f t="shared" si="30"/>
        <v>2.5312082335571148E-4</v>
      </c>
      <c r="AM83">
        <f t="shared" si="30"/>
        <v>0</v>
      </c>
      <c r="AN83">
        <f t="shared" si="30"/>
        <v>0</v>
      </c>
      <c r="AP83" t="str">
        <f t="shared" si="36"/>
        <v>2021-26</v>
      </c>
      <c r="AQ83">
        <f t="shared" ca="1" si="37"/>
        <v>1.45804230309663E-4</v>
      </c>
      <c r="AR83">
        <f t="shared" ca="1" si="37"/>
        <v>5.8501622622671534E-5</v>
      </c>
      <c r="AS83">
        <f t="shared" ca="1" si="37"/>
        <v>2.3059141566513701E-4</v>
      </c>
      <c r="AT83">
        <f t="shared" ca="1" si="37"/>
        <v>0</v>
      </c>
      <c r="AU83" t="e">
        <f t="shared" ca="1" si="31"/>
        <v>#DIV/0!</v>
      </c>
      <c r="AW83" t="str">
        <f t="shared" si="38"/>
        <v>2021-26</v>
      </c>
      <c r="AX83">
        <f t="shared" si="39"/>
        <v>0</v>
      </c>
      <c r="AY83">
        <f t="shared" si="39"/>
        <v>0</v>
      </c>
      <c r="AZ83">
        <f t="shared" si="39"/>
        <v>0</v>
      </c>
      <c r="BA83">
        <f t="shared" si="39"/>
        <v>0</v>
      </c>
      <c r="BB83">
        <f t="shared" si="39"/>
        <v>0</v>
      </c>
      <c r="BD83" t="e">
        <f t="shared" si="40"/>
        <v>#DIV/0!</v>
      </c>
      <c r="BE83" t="e">
        <f t="shared" si="40"/>
        <v>#DIV/0!</v>
      </c>
      <c r="BF83" t="e">
        <f t="shared" si="40"/>
        <v>#DIV/0!</v>
      </c>
      <c r="BG83" t="e">
        <f t="shared" si="41"/>
        <v>#DIV/0!</v>
      </c>
      <c r="BI83" t="str">
        <f t="shared" si="42"/>
        <v>2021-26</v>
      </c>
      <c r="BJ83" t="e">
        <f t="shared" ca="1" si="43"/>
        <v>#DIV/0!</v>
      </c>
      <c r="BK83" t="e">
        <f t="shared" ca="1" si="43"/>
        <v>#DIV/0!</v>
      </c>
      <c r="BL83" t="e">
        <f t="shared" ca="1" si="43"/>
        <v>#DIV/0!</v>
      </c>
      <c r="BM83" t="e">
        <f t="shared" ca="1" si="43"/>
        <v>#DIV/0!</v>
      </c>
    </row>
    <row r="84" spans="1:65" x14ac:dyDescent="0.25">
      <c r="A84" s="1" t="s">
        <v>15</v>
      </c>
      <c r="B84" s="11">
        <v>5296543</v>
      </c>
      <c r="C84" s="11">
        <v>1498902</v>
      </c>
      <c r="D84" s="11">
        <v>3104023</v>
      </c>
      <c r="E84" s="11">
        <v>116</v>
      </c>
      <c r="F84" s="11">
        <v>21</v>
      </c>
      <c r="G84" s="11">
        <v>907</v>
      </c>
      <c r="H84" s="11">
        <v>132</v>
      </c>
      <c r="I84" s="11">
        <v>683</v>
      </c>
      <c r="J84" s="11">
        <v>0</v>
      </c>
      <c r="K84" s="11">
        <v>0</v>
      </c>
      <c r="M84" s="13" t="str">
        <f t="shared" si="33"/>
        <v>2021-27</v>
      </c>
      <c r="N84">
        <f t="shared" si="32"/>
        <v>907</v>
      </c>
      <c r="O84">
        <f t="shared" si="32"/>
        <v>132</v>
      </c>
      <c r="P84">
        <f t="shared" si="32"/>
        <v>683</v>
      </c>
      <c r="Q84">
        <f t="shared" si="32"/>
        <v>0</v>
      </c>
      <c r="R84">
        <f t="shared" si="32"/>
        <v>0</v>
      </c>
      <c r="U84" t="str">
        <f t="shared" si="34"/>
        <v>2021-27</v>
      </c>
      <c r="V84">
        <f t="shared" si="44"/>
        <v>3749</v>
      </c>
      <c r="W84">
        <f t="shared" si="44"/>
        <v>622</v>
      </c>
      <c r="X84">
        <f t="shared" si="44"/>
        <v>2679</v>
      </c>
      <c r="Y84">
        <f t="shared" si="44"/>
        <v>0</v>
      </c>
      <c r="Z84">
        <f t="shared" si="44"/>
        <v>0</v>
      </c>
      <c r="AC84">
        <f t="shared" si="29"/>
        <v>1.712437716450145E-4</v>
      </c>
      <c r="AD84">
        <f t="shared" si="29"/>
        <v>8.8064463187052924E-5</v>
      </c>
      <c r="AE84">
        <f t="shared" si="29"/>
        <v>2.2003702936479531E-4</v>
      </c>
      <c r="AF84">
        <f t="shared" si="29"/>
        <v>0</v>
      </c>
      <c r="AG84">
        <f t="shared" si="29"/>
        <v>0</v>
      </c>
      <c r="AI84" t="str">
        <f t="shared" si="35"/>
        <v>2021-27</v>
      </c>
      <c r="AJ84">
        <f t="shared" si="30"/>
        <v>1.7127310151554857E-4</v>
      </c>
      <c r="AK84">
        <f t="shared" si="30"/>
        <v>8.8072219276635891E-5</v>
      </c>
      <c r="AL84">
        <f t="shared" si="30"/>
        <v>2.2008545720319364E-4</v>
      </c>
      <c r="AM84">
        <f t="shared" si="30"/>
        <v>0</v>
      </c>
      <c r="AN84">
        <f t="shared" si="30"/>
        <v>0</v>
      </c>
      <c r="AP84" t="str">
        <f t="shared" si="36"/>
        <v>2021-27</v>
      </c>
      <c r="AQ84">
        <f t="shared" ca="1" si="37"/>
        <v>1.5534117776126231E-4</v>
      </c>
      <c r="AR84">
        <f t="shared" ca="1" si="37"/>
        <v>7.389256060762921E-5</v>
      </c>
      <c r="AS84">
        <f t="shared" ca="1" si="37"/>
        <v>2.0104687866907584E-4</v>
      </c>
      <c r="AT84">
        <f t="shared" ca="1" si="37"/>
        <v>0</v>
      </c>
      <c r="AU84" t="e">
        <f t="shared" ca="1" si="31"/>
        <v>#DIV/0!</v>
      </c>
      <c r="AW84" t="str">
        <f t="shared" si="38"/>
        <v>2021-27</v>
      </c>
      <c r="AX84">
        <f t="shared" si="39"/>
        <v>0</v>
      </c>
      <c r="AY84">
        <f t="shared" si="39"/>
        <v>0</v>
      </c>
      <c r="AZ84">
        <f t="shared" si="39"/>
        <v>0</v>
      </c>
      <c r="BA84">
        <f t="shared" si="39"/>
        <v>0</v>
      </c>
      <c r="BB84">
        <f t="shared" si="39"/>
        <v>0</v>
      </c>
      <c r="BD84" t="e">
        <f t="shared" si="40"/>
        <v>#DIV/0!</v>
      </c>
      <c r="BE84" t="e">
        <f t="shared" si="40"/>
        <v>#DIV/0!</v>
      </c>
      <c r="BF84" t="e">
        <f t="shared" si="40"/>
        <v>#DIV/0!</v>
      </c>
      <c r="BG84" t="e">
        <f t="shared" si="41"/>
        <v>#DIV/0!</v>
      </c>
      <c r="BI84" t="str">
        <f t="shared" si="42"/>
        <v>2021-27</v>
      </c>
      <c r="BJ84" t="e">
        <f t="shared" ca="1" si="43"/>
        <v>#DIV/0!</v>
      </c>
      <c r="BK84" t="e">
        <f t="shared" ca="1" si="43"/>
        <v>#DIV/0!</v>
      </c>
      <c r="BL84" t="e">
        <f t="shared" ca="1" si="43"/>
        <v>#DIV/0!</v>
      </c>
      <c r="BM84" t="e">
        <f t="shared" ca="1" si="43"/>
        <v>#DIV/0!</v>
      </c>
    </row>
    <row r="85" spans="1:65" x14ac:dyDescent="0.25">
      <c r="A85" s="1" t="s">
        <v>16</v>
      </c>
      <c r="B85" s="11">
        <v>5188399</v>
      </c>
      <c r="C85" s="11">
        <v>1306167</v>
      </c>
      <c r="D85" s="11">
        <v>3403171</v>
      </c>
      <c r="E85" s="11">
        <v>124</v>
      </c>
      <c r="F85" s="11">
        <v>22</v>
      </c>
      <c r="G85" s="11">
        <v>867</v>
      </c>
      <c r="H85" s="11">
        <v>115</v>
      </c>
      <c r="I85" s="11">
        <v>811</v>
      </c>
      <c r="J85" s="11">
        <v>0</v>
      </c>
      <c r="K85" s="11">
        <v>0</v>
      </c>
      <c r="M85" s="13" t="str">
        <f t="shared" si="33"/>
        <v>2021-28</v>
      </c>
      <c r="N85">
        <f t="shared" si="32"/>
        <v>867</v>
      </c>
      <c r="O85">
        <f t="shared" si="32"/>
        <v>115</v>
      </c>
      <c r="P85">
        <f t="shared" si="32"/>
        <v>811</v>
      </c>
      <c r="Q85">
        <f t="shared" si="32"/>
        <v>0</v>
      </c>
      <c r="R85">
        <f t="shared" si="32"/>
        <v>0</v>
      </c>
      <c r="U85" t="str">
        <f t="shared" si="34"/>
        <v>2021-28</v>
      </c>
      <c r="V85">
        <f t="shared" si="44"/>
        <v>4616</v>
      </c>
      <c r="W85">
        <f t="shared" si="44"/>
        <v>737</v>
      </c>
      <c r="X85">
        <f t="shared" si="44"/>
        <v>3490</v>
      </c>
      <c r="Y85">
        <f t="shared" si="44"/>
        <v>0</v>
      </c>
      <c r="Z85">
        <f t="shared" si="44"/>
        <v>0</v>
      </c>
      <c r="AC85">
        <f t="shared" si="29"/>
        <v>1.6710357087032049E-4</v>
      </c>
      <c r="AD85">
        <f t="shared" si="29"/>
        <v>8.8043871878557643E-5</v>
      </c>
      <c r="AE85">
        <f t="shared" si="29"/>
        <v>2.3830715529722134E-4</v>
      </c>
      <c r="AF85">
        <f t="shared" si="29"/>
        <v>0</v>
      </c>
      <c r="AG85">
        <f t="shared" si="29"/>
        <v>0</v>
      </c>
      <c r="AI85" t="str">
        <f t="shared" si="35"/>
        <v>2021-28</v>
      </c>
      <c r="AJ85">
        <f t="shared" si="30"/>
        <v>1.6713149952971094E-4</v>
      </c>
      <c r="AK85">
        <f t="shared" si="30"/>
        <v>8.805162434132277E-5</v>
      </c>
      <c r="AL85">
        <f t="shared" si="30"/>
        <v>2.3836396026294515E-4</v>
      </c>
      <c r="AM85">
        <f t="shared" si="30"/>
        <v>0</v>
      </c>
      <c r="AN85">
        <f t="shared" si="30"/>
        <v>0</v>
      </c>
      <c r="AP85" t="str">
        <f t="shared" si="36"/>
        <v>2021-28</v>
      </c>
      <c r="AQ85">
        <f t="shared" ca="1" si="37"/>
        <v>1.5203398091054166E-4</v>
      </c>
      <c r="AR85">
        <f t="shared" ca="1" si="37"/>
        <v>7.426931147629959E-5</v>
      </c>
      <c r="AS85" s="2">
        <f t="shared" ca="1" si="37"/>
        <v>2.1834201233743617E-4</v>
      </c>
      <c r="AT85">
        <f t="shared" ca="1" si="37"/>
        <v>0</v>
      </c>
      <c r="AU85" t="e">
        <f t="shared" ca="1" si="31"/>
        <v>#DIV/0!</v>
      </c>
      <c r="AW85" t="str">
        <f t="shared" si="38"/>
        <v>2021-28</v>
      </c>
      <c r="AX85">
        <f t="shared" si="39"/>
        <v>0</v>
      </c>
      <c r="AY85">
        <f t="shared" si="39"/>
        <v>0</v>
      </c>
      <c r="AZ85">
        <f t="shared" si="39"/>
        <v>0</v>
      </c>
      <c r="BA85">
        <f t="shared" si="39"/>
        <v>0</v>
      </c>
      <c r="BB85">
        <f t="shared" si="39"/>
        <v>0</v>
      </c>
      <c r="BD85" t="e">
        <f t="shared" si="40"/>
        <v>#DIV/0!</v>
      </c>
      <c r="BE85" t="e">
        <f t="shared" si="40"/>
        <v>#DIV/0!</v>
      </c>
      <c r="BF85" t="e">
        <f t="shared" si="40"/>
        <v>#DIV/0!</v>
      </c>
      <c r="BG85" t="e">
        <f t="shared" si="41"/>
        <v>#DIV/0!</v>
      </c>
      <c r="BI85" t="str">
        <f t="shared" si="42"/>
        <v>2021-28</v>
      </c>
      <c r="BJ85" t="e">
        <f t="shared" ca="1" si="43"/>
        <v>#DIV/0!</v>
      </c>
      <c r="BK85" t="e">
        <f t="shared" ca="1" si="43"/>
        <v>#DIV/0!</v>
      </c>
      <c r="BL85" t="e">
        <f t="shared" ca="1" si="43"/>
        <v>#DIV/0!</v>
      </c>
      <c r="BM85" t="e">
        <f t="shared" ca="1" si="43"/>
        <v>#DIV/0!</v>
      </c>
    </row>
    <row r="86" spans="1:65" x14ac:dyDescent="0.25">
      <c r="A86" s="1" t="s">
        <v>17</v>
      </c>
      <c r="B86" s="11">
        <v>5044724</v>
      </c>
      <c r="C86" s="11">
        <v>1084590</v>
      </c>
      <c r="D86" s="11">
        <v>3766617</v>
      </c>
      <c r="E86" s="11">
        <v>131</v>
      </c>
      <c r="F86" s="11">
        <v>28</v>
      </c>
      <c r="G86" s="11">
        <v>828</v>
      </c>
      <c r="H86" s="11">
        <v>110</v>
      </c>
      <c r="I86" s="11">
        <v>783</v>
      </c>
      <c r="J86" s="11">
        <v>0</v>
      </c>
      <c r="K86" s="11">
        <v>0</v>
      </c>
      <c r="M86" s="13" t="str">
        <f t="shared" si="33"/>
        <v>2021-29</v>
      </c>
      <c r="N86">
        <f t="shared" si="32"/>
        <v>828</v>
      </c>
      <c r="O86">
        <f t="shared" si="32"/>
        <v>110</v>
      </c>
      <c r="P86">
        <f t="shared" si="32"/>
        <v>783</v>
      </c>
      <c r="Q86">
        <f t="shared" si="32"/>
        <v>0</v>
      </c>
      <c r="R86">
        <f t="shared" si="32"/>
        <v>0</v>
      </c>
      <c r="U86" t="str">
        <f t="shared" si="34"/>
        <v>2021-29</v>
      </c>
      <c r="V86">
        <f t="shared" si="44"/>
        <v>5444</v>
      </c>
      <c r="W86">
        <f t="shared" si="44"/>
        <v>847</v>
      </c>
      <c r="X86">
        <f t="shared" si="44"/>
        <v>4273</v>
      </c>
      <c r="Y86">
        <f t="shared" si="44"/>
        <v>0</v>
      </c>
      <c r="Z86">
        <f t="shared" si="44"/>
        <v>0</v>
      </c>
      <c r="AC86">
        <f t="shared" si="29"/>
        <v>1.6413187322041802E-4</v>
      </c>
      <c r="AD86">
        <f t="shared" si="29"/>
        <v>1.0142081339492342E-4</v>
      </c>
      <c r="AE86">
        <f t="shared" si="29"/>
        <v>2.078788472520567E-4</v>
      </c>
      <c r="AF86">
        <f t="shared" si="29"/>
        <v>0</v>
      </c>
      <c r="AG86">
        <f t="shared" si="29"/>
        <v>0</v>
      </c>
      <c r="AI86" t="str">
        <f t="shared" si="35"/>
        <v>2021-29</v>
      </c>
      <c r="AJ86">
        <f t="shared" si="30"/>
        <v>1.641588172831889E-4</v>
      </c>
      <c r="AK86">
        <f t="shared" si="30"/>
        <v>1.0143110070662279E-4</v>
      </c>
      <c r="AL86">
        <f t="shared" si="30"/>
        <v>2.0792207060125342E-4</v>
      </c>
      <c r="AM86">
        <f t="shared" si="30"/>
        <v>0</v>
      </c>
      <c r="AN86">
        <f t="shared" si="30"/>
        <v>0</v>
      </c>
      <c r="AP86" t="str">
        <f t="shared" si="36"/>
        <v>2021-29</v>
      </c>
      <c r="AQ86">
        <f t="shared" ca="1" si="37"/>
        <v>1.4977229974803981E-4</v>
      </c>
      <c r="AR86">
        <f t="shared" ca="1" si="37"/>
        <v>8.6010884392713304E-5</v>
      </c>
      <c r="AS86">
        <f t="shared" ca="1" si="37"/>
        <v>1.9098006436675692E-4</v>
      </c>
      <c r="AT86">
        <f t="shared" ca="1" si="37"/>
        <v>0</v>
      </c>
      <c r="AU86" t="e">
        <f t="shared" ca="1" si="31"/>
        <v>#DIV/0!</v>
      </c>
      <c r="AW86" t="str">
        <f t="shared" si="38"/>
        <v>2021-29</v>
      </c>
      <c r="AX86">
        <f t="shared" si="39"/>
        <v>0</v>
      </c>
      <c r="AY86">
        <f t="shared" si="39"/>
        <v>0</v>
      </c>
      <c r="AZ86">
        <f t="shared" si="39"/>
        <v>0</v>
      </c>
      <c r="BA86">
        <f t="shared" si="39"/>
        <v>0</v>
      </c>
      <c r="BB86">
        <f t="shared" si="39"/>
        <v>0</v>
      </c>
      <c r="BD86" t="e">
        <f t="shared" si="40"/>
        <v>#DIV/0!</v>
      </c>
      <c r="BE86" t="e">
        <f t="shared" si="40"/>
        <v>#DIV/0!</v>
      </c>
      <c r="BF86" t="e">
        <f t="shared" si="40"/>
        <v>#DIV/0!</v>
      </c>
      <c r="BG86" t="e">
        <f t="shared" si="41"/>
        <v>#DIV/0!</v>
      </c>
      <c r="BI86" t="str">
        <f t="shared" si="42"/>
        <v>2021-29</v>
      </c>
      <c r="BJ86" t="e">
        <f t="shared" ca="1" si="43"/>
        <v>#DIV/0!</v>
      </c>
      <c r="BK86" t="e">
        <f t="shared" ca="1" si="43"/>
        <v>#DIV/0!</v>
      </c>
      <c r="BL86" t="e">
        <f t="shared" ca="1" si="43"/>
        <v>#DIV/0!</v>
      </c>
      <c r="BM86" t="e">
        <f t="shared" ca="1" si="43"/>
        <v>#DIV/0!</v>
      </c>
    </row>
    <row r="87" spans="1:65" x14ac:dyDescent="0.25">
      <c r="A87" s="1" t="s">
        <v>18</v>
      </c>
      <c r="B87" s="11">
        <v>4930945</v>
      </c>
      <c r="C87" s="11">
        <v>873919</v>
      </c>
      <c r="D87" s="11">
        <v>4089335</v>
      </c>
      <c r="E87" s="11">
        <v>139</v>
      </c>
      <c r="F87" s="11">
        <v>31</v>
      </c>
      <c r="G87" s="11">
        <v>839</v>
      </c>
      <c r="H87" s="11">
        <v>92</v>
      </c>
      <c r="I87" s="11">
        <v>892</v>
      </c>
      <c r="J87" s="11">
        <v>0</v>
      </c>
      <c r="K87" s="11">
        <v>0</v>
      </c>
      <c r="M87" s="13" t="str">
        <f t="shared" si="33"/>
        <v>2021-30</v>
      </c>
      <c r="N87">
        <f t="shared" si="32"/>
        <v>839</v>
      </c>
      <c r="O87">
        <f t="shared" si="32"/>
        <v>92</v>
      </c>
      <c r="P87">
        <f t="shared" si="32"/>
        <v>892</v>
      </c>
      <c r="Q87">
        <f t="shared" si="32"/>
        <v>0</v>
      </c>
      <c r="R87">
        <f t="shared" si="32"/>
        <v>0</v>
      </c>
      <c r="U87" t="str">
        <f t="shared" si="34"/>
        <v>2021-30</v>
      </c>
      <c r="V87">
        <f t="shared" si="44"/>
        <v>6283</v>
      </c>
      <c r="W87">
        <f t="shared" si="44"/>
        <v>939</v>
      </c>
      <c r="X87">
        <f t="shared" si="44"/>
        <v>5165</v>
      </c>
      <c r="Y87">
        <f t="shared" si="44"/>
        <v>0</v>
      </c>
      <c r="Z87">
        <f t="shared" si="44"/>
        <v>0</v>
      </c>
      <c r="AC87">
        <f t="shared" si="29"/>
        <v>1.7014994083284238E-4</v>
      </c>
      <c r="AD87">
        <f t="shared" si="29"/>
        <v>1.0527291430899202E-4</v>
      </c>
      <c r="AE87">
        <f t="shared" si="29"/>
        <v>2.181283753959996E-4</v>
      </c>
      <c r="AF87">
        <f t="shared" si="29"/>
        <v>0</v>
      </c>
      <c r="AG87">
        <f t="shared" si="29"/>
        <v>0</v>
      </c>
      <c r="AI87" t="str">
        <f t="shared" si="35"/>
        <v>2021-30</v>
      </c>
      <c r="AJ87">
        <f t="shared" si="30"/>
        <v>1.7017889717281222E-4</v>
      </c>
      <c r="AK87">
        <f t="shared" si="30"/>
        <v>1.0528399795961111E-4</v>
      </c>
      <c r="AL87">
        <f t="shared" si="30"/>
        <v>2.1817596663045372E-4</v>
      </c>
      <c r="AM87">
        <f t="shared" si="30"/>
        <v>0</v>
      </c>
      <c r="AN87">
        <f t="shared" si="30"/>
        <v>0</v>
      </c>
      <c r="AP87" t="str">
        <f t="shared" si="36"/>
        <v>2021-30</v>
      </c>
      <c r="AQ87">
        <f t="shared" ca="1" si="37"/>
        <v>1.5572484783970661E-4</v>
      </c>
      <c r="AR87">
        <f t="shared" ca="1" si="37"/>
        <v>8.9754223117688477E-5</v>
      </c>
      <c r="AS87">
        <f t="shared" ca="1" si="37"/>
        <v>2.0094864418647123E-4</v>
      </c>
      <c r="AT87">
        <f t="shared" ca="1" si="37"/>
        <v>0</v>
      </c>
      <c r="AU87" t="e">
        <f t="shared" ca="1" si="31"/>
        <v>#DIV/0!</v>
      </c>
      <c r="AW87" t="str">
        <f t="shared" si="38"/>
        <v>2021-30</v>
      </c>
      <c r="AX87">
        <f t="shared" si="39"/>
        <v>0</v>
      </c>
      <c r="AY87">
        <f t="shared" si="39"/>
        <v>0</v>
      </c>
      <c r="AZ87">
        <f t="shared" si="39"/>
        <v>0</v>
      </c>
      <c r="BA87">
        <f t="shared" si="39"/>
        <v>0</v>
      </c>
      <c r="BB87">
        <f t="shared" si="39"/>
        <v>0</v>
      </c>
      <c r="BD87" t="e">
        <f t="shared" si="40"/>
        <v>#DIV/0!</v>
      </c>
      <c r="BE87" t="e">
        <f t="shared" si="40"/>
        <v>#DIV/0!</v>
      </c>
      <c r="BF87" t="e">
        <f t="shared" si="40"/>
        <v>#DIV/0!</v>
      </c>
      <c r="BG87" t="e">
        <f t="shared" si="41"/>
        <v>#DIV/0!</v>
      </c>
      <c r="BI87" t="str">
        <f t="shared" si="42"/>
        <v>2021-30</v>
      </c>
      <c r="BJ87" t="e">
        <f t="shared" ca="1" si="43"/>
        <v>#DIV/0!</v>
      </c>
      <c r="BK87" t="e">
        <f t="shared" ca="1" si="43"/>
        <v>#DIV/0!</v>
      </c>
      <c r="BL87" t="e">
        <f t="shared" ca="1" si="43"/>
        <v>#DIV/0!</v>
      </c>
      <c r="BM87" t="e">
        <f t="shared" ca="1" si="43"/>
        <v>#DIV/0!</v>
      </c>
    </row>
    <row r="88" spans="1:65" x14ac:dyDescent="0.25">
      <c r="A88" s="1" t="s">
        <v>19</v>
      </c>
      <c r="B88" s="11">
        <v>4821552</v>
      </c>
      <c r="C88" s="11">
        <v>758430</v>
      </c>
      <c r="D88" s="11">
        <v>4312381</v>
      </c>
      <c r="E88" s="11">
        <v>149</v>
      </c>
      <c r="F88" s="11">
        <v>34</v>
      </c>
      <c r="G88" s="11">
        <v>770</v>
      </c>
      <c r="H88" s="11">
        <v>77</v>
      </c>
      <c r="I88" s="11">
        <v>792</v>
      </c>
      <c r="J88" s="11">
        <v>0</v>
      </c>
      <c r="K88" s="11">
        <v>0</v>
      </c>
      <c r="M88" s="13" t="str">
        <f t="shared" si="33"/>
        <v>2021-31</v>
      </c>
      <c r="N88">
        <f t="shared" si="32"/>
        <v>770</v>
      </c>
      <c r="O88">
        <f t="shared" si="32"/>
        <v>77</v>
      </c>
      <c r="P88">
        <f t="shared" si="32"/>
        <v>792</v>
      </c>
      <c r="Q88">
        <f t="shared" si="32"/>
        <v>0</v>
      </c>
      <c r="R88">
        <f t="shared" si="32"/>
        <v>0</v>
      </c>
      <c r="U88" t="str">
        <f t="shared" si="34"/>
        <v>2021-31</v>
      </c>
      <c r="V88">
        <f t="shared" si="44"/>
        <v>7053</v>
      </c>
      <c r="W88">
        <f t="shared" si="44"/>
        <v>1016</v>
      </c>
      <c r="X88">
        <f t="shared" si="44"/>
        <v>5957</v>
      </c>
      <c r="Y88">
        <f t="shared" si="44"/>
        <v>0</v>
      </c>
      <c r="Z88">
        <f t="shared" si="44"/>
        <v>0</v>
      </c>
      <c r="AC88">
        <f t="shared" si="29"/>
        <v>1.5969961539354964E-4</v>
      </c>
      <c r="AD88">
        <f t="shared" si="29"/>
        <v>1.0152551982384663E-4</v>
      </c>
      <c r="AE88">
        <f t="shared" si="29"/>
        <v>1.8365724178823716E-4</v>
      </c>
      <c r="AF88">
        <f t="shared" si="29"/>
        <v>0</v>
      </c>
      <c r="AG88">
        <f t="shared" si="29"/>
        <v>0</v>
      </c>
      <c r="AI88" t="str">
        <f t="shared" si="35"/>
        <v>2021-31</v>
      </c>
      <c r="AJ88">
        <f t="shared" si="30"/>
        <v>1.5972512377385894E-4</v>
      </c>
      <c r="AK88">
        <f t="shared" si="30"/>
        <v>1.0153582838890573E-4</v>
      </c>
      <c r="AL88">
        <f t="shared" si="30"/>
        <v>1.8369097848312048E-4</v>
      </c>
      <c r="AM88">
        <f t="shared" si="30"/>
        <v>0</v>
      </c>
      <c r="AN88">
        <f t="shared" si="30"/>
        <v>0</v>
      </c>
      <c r="AP88" t="str">
        <f t="shared" si="36"/>
        <v>2021-31</v>
      </c>
      <c r="AQ88">
        <f t="shared" ca="1" si="37"/>
        <v>1.4659203370007555E-4</v>
      </c>
      <c r="AR88">
        <f t="shared" ca="1" si="37"/>
        <v>8.7020603261363745E-5</v>
      </c>
      <c r="AS88">
        <f t="shared" ca="1" si="37"/>
        <v>1.6965111828114976E-4</v>
      </c>
      <c r="AT88">
        <f t="shared" ca="1" si="37"/>
        <v>0</v>
      </c>
      <c r="AU88" t="e">
        <f t="shared" ca="1" si="31"/>
        <v>#DIV/0!</v>
      </c>
      <c r="AW88" t="str">
        <f t="shared" si="38"/>
        <v>2021-31</v>
      </c>
      <c r="AX88">
        <f t="shared" si="39"/>
        <v>0</v>
      </c>
      <c r="AY88">
        <f t="shared" si="39"/>
        <v>0</v>
      </c>
      <c r="AZ88">
        <f t="shared" si="39"/>
        <v>0</v>
      </c>
      <c r="BA88">
        <f t="shared" si="39"/>
        <v>0</v>
      </c>
      <c r="BB88">
        <f t="shared" si="39"/>
        <v>0</v>
      </c>
      <c r="BD88" t="e">
        <f t="shared" si="40"/>
        <v>#DIV/0!</v>
      </c>
      <c r="BE88" t="e">
        <f t="shared" si="40"/>
        <v>#DIV/0!</v>
      </c>
      <c r="BF88" t="e">
        <f t="shared" si="40"/>
        <v>#DIV/0!</v>
      </c>
      <c r="BG88" t="e">
        <f t="shared" si="41"/>
        <v>#DIV/0!</v>
      </c>
      <c r="BI88" t="str">
        <f t="shared" si="42"/>
        <v>2021-31</v>
      </c>
      <c r="BJ88" t="e">
        <f t="shared" ca="1" si="43"/>
        <v>#DIV/0!</v>
      </c>
      <c r="BK88" t="e">
        <f t="shared" ca="1" si="43"/>
        <v>#DIV/0!</v>
      </c>
      <c r="BL88" t="e">
        <f t="shared" ca="1" si="43"/>
        <v>#DIV/0!</v>
      </c>
      <c r="BM88" t="e">
        <f t="shared" ca="1" si="43"/>
        <v>#DIV/0!</v>
      </c>
    </row>
    <row r="89" spans="1:65" x14ac:dyDescent="0.25">
      <c r="A89" s="1" t="s">
        <v>20</v>
      </c>
      <c r="B89" s="11">
        <v>4742761</v>
      </c>
      <c r="C89" s="11">
        <v>634946</v>
      </c>
      <c r="D89" s="11">
        <v>4513002</v>
      </c>
      <c r="E89" s="11">
        <v>163</v>
      </c>
      <c r="F89" s="11">
        <v>35</v>
      </c>
      <c r="G89" s="11">
        <v>803</v>
      </c>
      <c r="H89" s="11">
        <v>82</v>
      </c>
      <c r="I89" s="11">
        <v>880</v>
      </c>
      <c r="J89" s="11">
        <v>0</v>
      </c>
      <c r="K89" s="11">
        <v>0</v>
      </c>
      <c r="M89" s="13" t="str">
        <f t="shared" si="33"/>
        <v>2021-32</v>
      </c>
      <c r="N89">
        <f t="shared" si="32"/>
        <v>803</v>
      </c>
      <c r="O89">
        <f t="shared" si="32"/>
        <v>82</v>
      </c>
      <c r="P89">
        <f t="shared" si="32"/>
        <v>880</v>
      </c>
      <c r="Q89">
        <f t="shared" si="32"/>
        <v>0</v>
      </c>
      <c r="R89">
        <f t="shared" si="32"/>
        <v>0</v>
      </c>
      <c r="U89" t="str">
        <f t="shared" si="34"/>
        <v>2021-32</v>
      </c>
      <c r="V89">
        <f t="shared" si="44"/>
        <v>7856</v>
      </c>
      <c r="W89">
        <f t="shared" si="44"/>
        <v>1098</v>
      </c>
      <c r="X89">
        <f t="shared" si="44"/>
        <v>6837</v>
      </c>
      <c r="Y89">
        <f t="shared" si="44"/>
        <v>0</v>
      </c>
      <c r="Z89">
        <f t="shared" si="44"/>
        <v>0</v>
      </c>
      <c r="AC89">
        <f t="shared" si="29"/>
        <v>1.6931066102635154E-4</v>
      </c>
      <c r="AD89">
        <f t="shared" si="29"/>
        <v>1.291448406636155E-4</v>
      </c>
      <c r="AE89">
        <f t="shared" si="29"/>
        <v>1.9499215821309186E-4</v>
      </c>
      <c r="AF89">
        <f t="shared" si="29"/>
        <v>0</v>
      </c>
      <c r="AG89">
        <f t="shared" si="29"/>
        <v>0</v>
      </c>
      <c r="AI89" t="str">
        <f t="shared" si="35"/>
        <v>2021-32</v>
      </c>
      <c r="AJ89">
        <f t="shared" si="30"/>
        <v>1.693393323852226E-4</v>
      </c>
      <c r="AK89">
        <f t="shared" si="30"/>
        <v>1.2916152138726713E-4</v>
      </c>
      <c r="AL89">
        <f t="shared" si="30"/>
        <v>1.9503018818842183E-4</v>
      </c>
      <c r="AM89">
        <f t="shared" si="30"/>
        <v>0</v>
      </c>
      <c r="AN89">
        <f t="shared" si="30"/>
        <v>0</v>
      </c>
      <c r="AP89" t="str">
        <f t="shared" si="36"/>
        <v>2021-32</v>
      </c>
      <c r="AQ89">
        <f t="shared" ca="1" si="37"/>
        <v>1.5587623455714817E-4</v>
      </c>
      <c r="AR89">
        <f t="shared" ca="1" si="37"/>
        <v>1.1128744567375277E-4</v>
      </c>
      <c r="AS89">
        <f t="shared" ca="1" si="37"/>
        <v>1.8061818199327791E-4</v>
      </c>
      <c r="AT89">
        <f t="shared" ca="1" si="37"/>
        <v>0</v>
      </c>
      <c r="AU89" t="e">
        <f t="shared" ca="1" si="31"/>
        <v>#DIV/0!</v>
      </c>
      <c r="AW89" t="str">
        <f t="shared" si="38"/>
        <v>2021-32</v>
      </c>
      <c r="AX89">
        <f t="shared" si="39"/>
        <v>0</v>
      </c>
      <c r="AY89">
        <f t="shared" si="39"/>
        <v>0</v>
      </c>
      <c r="AZ89">
        <f t="shared" si="39"/>
        <v>0</v>
      </c>
      <c r="BA89">
        <f t="shared" si="39"/>
        <v>0</v>
      </c>
      <c r="BB89">
        <f t="shared" si="39"/>
        <v>0</v>
      </c>
      <c r="BD89" t="e">
        <f t="shared" si="40"/>
        <v>#DIV/0!</v>
      </c>
      <c r="BE89" t="e">
        <f t="shared" si="40"/>
        <v>#DIV/0!</v>
      </c>
      <c r="BF89" t="e">
        <f t="shared" si="40"/>
        <v>#DIV/0!</v>
      </c>
      <c r="BG89" t="e">
        <f t="shared" si="41"/>
        <v>#DIV/0!</v>
      </c>
      <c r="BI89" t="str">
        <f t="shared" si="42"/>
        <v>2021-32</v>
      </c>
      <c r="BJ89" t="e">
        <f t="shared" ca="1" si="43"/>
        <v>#DIV/0!</v>
      </c>
      <c r="BK89" t="e">
        <f t="shared" ca="1" si="43"/>
        <v>#DIV/0!</v>
      </c>
      <c r="BL89" t="e">
        <f t="shared" ca="1" si="43"/>
        <v>#DIV/0!</v>
      </c>
      <c r="BM89" t="e">
        <f t="shared" ca="1" si="43"/>
        <v>#DIV/0!</v>
      </c>
    </row>
    <row r="90" spans="1:65" x14ac:dyDescent="0.25">
      <c r="A90" s="1" t="s">
        <v>21</v>
      </c>
      <c r="B90" s="11">
        <v>4691004</v>
      </c>
      <c r="C90" s="11">
        <v>478844</v>
      </c>
      <c r="D90" s="11">
        <v>4719075</v>
      </c>
      <c r="E90" s="11">
        <v>176</v>
      </c>
      <c r="F90" s="11">
        <v>43</v>
      </c>
      <c r="G90" s="11">
        <v>786</v>
      </c>
      <c r="H90" s="11">
        <v>68</v>
      </c>
      <c r="I90" s="11">
        <v>877</v>
      </c>
      <c r="J90" s="11">
        <v>0</v>
      </c>
      <c r="K90" s="11">
        <v>0</v>
      </c>
      <c r="M90" s="13" t="str">
        <f t="shared" si="33"/>
        <v>2021-33</v>
      </c>
      <c r="N90">
        <f t="shared" si="32"/>
        <v>786</v>
      </c>
      <c r="O90">
        <f t="shared" si="32"/>
        <v>68</v>
      </c>
      <c r="P90">
        <f t="shared" si="32"/>
        <v>877</v>
      </c>
      <c r="Q90">
        <f t="shared" si="32"/>
        <v>0</v>
      </c>
      <c r="R90">
        <f t="shared" si="32"/>
        <v>0</v>
      </c>
      <c r="U90" t="str">
        <f t="shared" si="34"/>
        <v>2021-33</v>
      </c>
      <c r="V90">
        <f t="shared" si="44"/>
        <v>8642</v>
      </c>
      <c r="W90">
        <f t="shared" si="44"/>
        <v>1166</v>
      </c>
      <c r="X90">
        <f t="shared" si="44"/>
        <v>7714</v>
      </c>
      <c r="Y90">
        <f t="shared" si="44"/>
        <v>0</v>
      </c>
      <c r="Z90">
        <f t="shared" si="44"/>
        <v>0</v>
      </c>
      <c r="AC90">
        <f t="shared" si="29"/>
        <v>1.6755474947367343E-4</v>
      </c>
      <c r="AD90">
        <f t="shared" si="29"/>
        <v>1.4200867088237504E-4</v>
      </c>
      <c r="AE90">
        <f t="shared" si="29"/>
        <v>1.8584150495595006E-4</v>
      </c>
      <c r="AF90">
        <f t="shared" si="29"/>
        <v>0</v>
      </c>
      <c r="AG90">
        <f t="shared" si="29"/>
        <v>0</v>
      </c>
      <c r="AI90" t="str">
        <f t="shared" si="35"/>
        <v>2021-33</v>
      </c>
      <c r="AJ90">
        <f t="shared" si="30"/>
        <v>1.67582829164719E-4</v>
      </c>
      <c r="AK90">
        <f t="shared" si="30"/>
        <v>1.4202884044804673E-4</v>
      </c>
      <c r="AL90">
        <f t="shared" si="30"/>
        <v>1.8587604897564734E-4</v>
      </c>
      <c r="AM90">
        <f t="shared" si="30"/>
        <v>0</v>
      </c>
      <c r="AN90">
        <f t="shared" si="30"/>
        <v>0</v>
      </c>
      <c r="AP90" t="str">
        <f t="shared" si="36"/>
        <v>2021-33</v>
      </c>
      <c r="AQ90">
        <f t="shared" ca="1" si="37"/>
        <v>1.5471645546710603E-4</v>
      </c>
      <c r="AR90">
        <f t="shared" ca="1" si="37"/>
        <v>1.2302682412545249E-4</v>
      </c>
      <c r="AS90">
        <f t="shared" ca="1" si="37"/>
        <v>1.7261311375186257E-4</v>
      </c>
      <c r="AT90">
        <f t="shared" ca="1" si="37"/>
        <v>0</v>
      </c>
      <c r="AU90" t="e">
        <f t="shared" ca="1" si="31"/>
        <v>#DIV/0!</v>
      </c>
      <c r="AW90" t="str">
        <f t="shared" si="38"/>
        <v>2021-33</v>
      </c>
      <c r="AX90">
        <f t="shared" si="39"/>
        <v>0</v>
      </c>
      <c r="AY90">
        <f t="shared" si="39"/>
        <v>0</v>
      </c>
      <c r="AZ90">
        <f t="shared" si="39"/>
        <v>0</v>
      </c>
      <c r="BA90">
        <f t="shared" si="39"/>
        <v>0</v>
      </c>
      <c r="BB90">
        <f t="shared" si="39"/>
        <v>0</v>
      </c>
      <c r="BD90" t="e">
        <f t="shared" si="40"/>
        <v>#DIV/0!</v>
      </c>
      <c r="BE90" t="e">
        <f t="shared" si="40"/>
        <v>#DIV/0!</v>
      </c>
      <c r="BF90" t="e">
        <f t="shared" si="40"/>
        <v>#DIV/0!</v>
      </c>
      <c r="BG90" t="e">
        <f t="shared" si="41"/>
        <v>#DIV/0!</v>
      </c>
      <c r="BI90" t="str">
        <f t="shared" si="42"/>
        <v>2021-33</v>
      </c>
      <c r="BJ90" t="e">
        <f t="shared" ca="1" si="43"/>
        <v>#DIV/0!</v>
      </c>
      <c r="BK90" t="e">
        <f t="shared" ca="1" si="43"/>
        <v>#DIV/0!</v>
      </c>
      <c r="BL90" t="e">
        <f t="shared" ca="1" si="43"/>
        <v>#DIV/0!</v>
      </c>
      <c r="BM90" t="e">
        <f t="shared" ca="1" si="43"/>
        <v>#DIV/0!</v>
      </c>
    </row>
    <row r="91" spans="1:65" x14ac:dyDescent="0.25">
      <c r="A91" s="1" t="s">
        <v>22</v>
      </c>
      <c r="B91" s="11">
        <v>4648061</v>
      </c>
      <c r="C91" s="11">
        <v>333908</v>
      </c>
      <c r="D91" s="11">
        <v>4905206</v>
      </c>
      <c r="E91" s="11">
        <v>188</v>
      </c>
      <c r="F91" s="11">
        <v>48</v>
      </c>
      <c r="G91" s="11">
        <v>716</v>
      </c>
      <c r="H91" s="11">
        <v>73</v>
      </c>
      <c r="I91" s="11">
        <v>904</v>
      </c>
      <c r="J91" s="11">
        <v>0</v>
      </c>
      <c r="K91" s="11">
        <v>0</v>
      </c>
      <c r="M91" s="13" t="str">
        <f t="shared" si="33"/>
        <v>2021-34</v>
      </c>
      <c r="N91">
        <f t="shared" si="32"/>
        <v>716</v>
      </c>
      <c r="O91">
        <f t="shared" si="32"/>
        <v>73</v>
      </c>
      <c r="P91">
        <f t="shared" si="32"/>
        <v>904</v>
      </c>
      <c r="Q91">
        <f t="shared" si="32"/>
        <v>0</v>
      </c>
      <c r="R91">
        <f t="shared" si="32"/>
        <v>0</v>
      </c>
      <c r="U91" t="str">
        <f t="shared" si="34"/>
        <v>2021-34</v>
      </c>
      <c r="V91">
        <f t="shared" si="44"/>
        <v>9358</v>
      </c>
      <c r="W91">
        <f t="shared" si="44"/>
        <v>1239</v>
      </c>
      <c r="X91">
        <f t="shared" si="44"/>
        <v>8618</v>
      </c>
      <c r="Y91">
        <f t="shared" si="44"/>
        <v>0</v>
      </c>
      <c r="Z91">
        <f t="shared" si="44"/>
        <v>0</v>
      </c>
      <c r="AC91">
        <f t="shared" si="29"/>
        <v>1.5404272878518591E-4</v>
      </c>
      <c r="AD91">
        <f t="shared" si="29"/>
        <v>2.1862309378631239E-4</v>
      </c>
      <c r="AE91">
        <f t="shared" si="29"/>
        <v>1.8429399295360888E-4</v>
      </c>
      <c r="AF91">
        <f t="shared" si="29"/>
        <v>0</v>
      </c>
      <c r="AG91">
        <f t="shared" si="29"/>
        <v>0</v>
      </c>
      <c r="AI91" t="str">
        <f t="shared" si="35"/>
        <v>2021-34</v>
      </c>
      <c r="AJ91">
        <f t="shared" si="30"/>
        <v>1.54066461908062E-4</v>
      </c>
      <c r="AK91">
        <f t="shared" si="30"/>
        <v>2.1867090116632561E-4</v>
      </c>
      <c r="AL91">
        <f t="shared" si="30"/>
        <v>1.8432796401189291E-4</v>
      </c>
      <c r="AM91">
        <f t="shared" si="30"/>
        <v>0</v>
      </c>
      <c r="AN91">
        <f t="shared" si="30"/>
        <v>0</v>
      </c>
      <c r="AP91" t="str">
        <f t="shared" si="36"/>
        <v>2021-34</v>
      </c>
      <c r="AQ91">
        <f t="shared" ca="1" si="37"/>
        <v>1.4265927901025287E-4</v>
      </c>
      <c r="AR91">
        <f t="shared" ca="1" si="37"/>
        <v>1.9042524173970243E-4</v>
      </c>
      <c r="AS91">
        <f t="shared" ca="1" si="37"/>
        <v>1.716454549594529E-4</v>
      </c>
      <c r="AT91">
        <f t="shared" ca="1" si="37"/>
        <v>0</v>
      </c>
      <c r="AU91" t="e">
        <f t="shared" ca="1" si="31"/>
        <v>#DIV/0!</v>
      </c>
      <c r="AW91" t="str">
        <f t="shared" si="38"/>
        <v>2021-34</v>
      </c>
      <c r="AX91">
        <f t="shared" si="39"/>
        <v>0</v>
      </c>
      <c r="AY91">
        <f t="shared" si="39"/>
        <v>0</v>
      </c>
      <c r="AZ91">
        <f t="shared" si="39"/>
        <v>0</v>
      </c>
      <c r="BA91">
        <f t="shared" si="39"/>
        <v>0</v>
      </c>
      <c r="BB91">
        <f t="shared" si="39"/>
        <v>0</v>
      </c>
      <c r="BD91" t="e">
        <f t="shared" si="40"/>
        <v>#DIV/0!</v>
      </c>
      <c r="BE91" t="e">
        <f t="shared" si="40"/>
        <v>#DIV/0!</v>
      </c>
      <c r="BF91" t="e">
        <f t="shared" si="40"/>
        <v>#DIV/0!</v>
      </c>
      <c r="BG91" t="e">
        <f t="shared" si="41"/>
        <v>#DIV/0!</v>
      </c>
      <c r="BI91" t="str">
        <f t="shared" si="42"/>
        <v>2021-34</v>
      </c>
      <c r="BJ91" t="e">
        <f t="shared" ca="1" si="43"/>
        <v>#DIV/0!</v>
      </c>
      <c r="BK91" t="e">
        <f t="shared" ca="1" si="43"/>
        <v>#DIV/0!</v>
      </c>
      <c r="BL91" t="e">
        <f t="shared" ca="1" si="43"/>
        <v>#DIV/0!</v>
      </c>
      <c r="BM91" t="e">
        <f t="shared" ca="1" si="43"/>
        <v>#DIV/0!</v>
      </c>
    </row>
    <row r="92" spans="1:65" x14ac:dyDescent="0.25">
      <c r="A92" s="1" t="s">
        <v>23</v>
      </c>
      <c r="B92" s="11">
        <v>4606540</v>
      </c>
      <c r="C92" s="11">
        <v>221904</v>
      </c>
      <c r="D92" s="11">
        <v>5057011</v>
      </c>
      <c r="E92" s="11">
        <v>210</v>
      </c>
      <c r="F92" s="11">
        <v>53</v>
      </c>
      <c r="G92" s="11">
        <v>724</v>
      </c>
      <c r="H92" s="11">
        <v>50</v>
      </c>
      <c r="I92" s="11">
        <v>915</v>
      </c>
      <c r="J92" s="11">
        <v>0</v>
      </c>
      <c r="K92" s="11">
        <v>0</v>
      </c>
      <c r="M92" s="13" t="str">
        <f t="shared" si="33"/>
        <v>2021-35</v>
      </c>
      <c r="N92">
        <f t="shared" si="32"/>
        <v>724</v>
      </c>
      <c r="O92">
        <f t="shared" si="32"/>
        <v>50</v>
      </c>
      <c r="P92">
        <f t="shared" si="32"/>
        <v>915</v>
      </c>
      <c r="Q92">
        <f t="shared" si="32"/>
        <v>0</v>
      </c>
      <c r="R92">
        <f t="shared" si="32"/>
        <v>0</v>
      </c>
      <c r="U92" t="str">
        <f t="shared" si="34"/>
        <v>2021-35</v>
      </c>
      <c r="V92">
        <f t="shared" si="44"/>
        <v>10082</v>
      </c>
      <c r="W92">
        <f t="shared" si="44"/>
        <v>1289</v>
      </c>
      <c r="X92">
        <f t="shared" si="44"/>
        <v>9533</v>
      </c>
      <c r="Y92">
        <f t="shared" si="44"/>
        <v>0</v>
      </c>
      <c r="Z92">
        <f t="shared" si="44"/>
        <v>0</v>
      </c>
      <c r="AC92">
        <f t="shared" si="29"/>
        <v>1.5716785266165062E-4</v>
      </c>
      <c r="AD92">
        <f t="shared" si="29"/>
        <v>2.2532266205205854E-4</v>
      </c>
      <c r="AE92">
        <f t="shared" si="29"/>
        <v>1.8093692103892992E-4</v>
      </c>
      <c r="AF92">
        <f t="shared" si="29"/>
        <v>0</v>
      </c>
      <c r="AG92">
        <f t="shared" si="29"/>
        <v>0</v>
      </c>
      <c r="AI92" t="str">
        <f t="shared" si="35"/>
        <v>2021-35</v>
      </c>
      <c r="AJ92">
        <f t="shared" si="30"/>
        <v>1.5719255860219251E-4</v>
      </c>
      <c r="AK92">
        <f t="shared" si="30"/>
        <v>2.2537344475024619E-4</v>
      </c>
      <c r="AL92">
        <f t="shared" si="30"/>
        <v>1.8096966562680292E-4</v>
      </c>
      <c r="AM92">
        <f t="shared" si="30"/>
        <v>0</v>
      </c>
      <c r="AN92">
        <f t="shared" si="30"/>
        <v>0</v>
      </c>
      <c r="AP92" t="str">
        <f t="shared" si="36"/>
        <v>2021-35</v>
      </c>
      <c r="AQ92">
        <f t="shared" ca="1" si="37"/>
        <v>1.4598519854322302E-4</v>
      </c>
      <c r="AR92">
        <f t="shared" ca="1" si="37"/>
        <v>1.973088261502547E-4</v>
      </c>
      <c r="AS92">
        <f t="shared" ca="1" si="37"/>
        <v>1.6898089016279688E-4</v>
      </c>
      <c r="AT92">
        <f t="shared" ca="1" si="37"/>
        <v>0</v>
      </c>
      <c r="AU92" t="e">
        <f t="shared" ca="1" si="31"/>
        <v>#DIV/0!</v>
      </c>
      <c r="AW92" t="str">
        <f t="shared" si="38"/>
        <v>2021-35</v>
      </c>
      <c r="AX92">
        <f t="shared" si="39"/>
        <v>0</v>
      </c>
      <c r="AY92">
        <f t="shared" si="39"/>
        <v>0</v>
      </c>
      <c r="AZ92">
        <f t="shared" si="39"/>
        <v>0</v>
      </c>
      <c r="BA92">
        <f t="shared" si="39"/>
        <v>0</v>
      </c>
      <c r="BB92">
        <f t="shared" si="39"/>
        <v>0</v>
      </c>
      <c r="BD92" t="e">
        <f t="shared" si="40"/>
        <v>#DIV/0!</v>
      </c>
      <c r="BE92" t="e">
        <f t="shared" si="40"/>
        <v>#DIV/0!</v>
      </c>
      <c r="BF92" t="e">
        <f t="shared" si="40"/>
        <v>#DIV/0!</v>
      </c>
      <c r="BG92" t="e">
        <f t="shared" si="41"/>
        <v>#DIV/0!</v>
      </c>
      <c r="BI92" t="str">
        <f t="shared" si="42"/>
        <v>2021-35</v>
      </c>
      <c r="BJ92" t="e">
        <f t="shared" ca="1" si="43"/>
        <v>#DIV/0!</v>
      </c>
      <c r="BK92" t="e">
        <f t="shared" ca="1" si="43"/>
        <v>#DIV/0!</v>
      </c>
      <c r="BL92" t="e">
        <f t="shared" ca="1" si="43"/>
        <v>#DIV/0!</v>
      </c>
      <c r="BM92" t="e">
        <f t="shared" ca="1" si="43"/>
        <v>#DIV/0!</v>
      </c>
    </row>
    <row r="93" spans="1:65" x14ac:dyDescent="0.25">
      <c r="A93" s="1" t="s">
        <v>24</v>
      </c>
      <c r="B93" s="11">
        <v>4572892</v>
      </c>
      <c r="C93" s="11">
        <v>174982</v>
      </c>
      <c r="D93" s="11">
        <v>5135885</v>
      </c>
      <c r="E93" s="11">
        <v>212</v>
      </c>
      <c r="F93" s="11">
        <v>58</v>
      </c>
      <c r="G93" s="11">
        <v>731</v>
      </c>
      <c r="H93" s="11">
        <v>55</v>
      </c>
      <c r="I93" s="11">
        <v>980</v>
      </c>
      <c r="J93" s="11">
        <v>0</v>
      </c>
      <c r="K93" s="11">
        <v>0</v>
      </c>
      <c r="M93" s="13" t="str">
        <f t="shared" si="33"/>
        <v>2021-36</v>
      </c>
      <c r="N93">
        <f t="shared" si="32"/>
        <v>731</v>
      </c>
      <c r="O93">
        <f t="shared" si="32"/>
        <v>55</v>
      </c>
      <c r="P93">
        <f t="shared" si="32"/>
        <v>980</v>
      </c>
      <c r="Q93">
        <f t="shared" si="32"/>
        <v>0</v>
      </c>
      <c r="R93">
        <f t="shared" si="32"/>
        <v>0</v>
      </c>
      <c r="U93" t="str">
        <f t="shared" si="34"/>
        <v>2021-36</v>
      </c>
      <c r="V93">
        <f t="shared" si="44"/>
        <v>10813</v>
      </c>
      <c r="W93">
        <f t="shared" si="44"/>
        <v>1344</v>
      </c>
      <c r="X93">
        <f t="shared" si="44"/>
        <v>10513</v>
      </c>
      <c r="Y93">
        <f t="shared" si="44"/>
        <v>0</v>
      </c>
      <c r="Z93">
        <f t="shared" si="44"/>
        <v>0</v>
      </c>
      <c r="AC93">
        <f t="shared" si="29"/>
        <v>1.5985507639366947E-4</v>
      </c>
      <c r="AD93">
        <f t="shared" si="29"/>
        <v>3.1431804414168316E-4</v>
      </c>
      <c r="AE93">
        <f t="shared" si="29"/>
        <v>1.9081424136249158E-4</v>
      </c>
      <c r="AF93">
        <f t="shared" si="29"/>
        <v>0</v>
      </c>
      <c r="AG93">
        <f t="shared" si="29"/>
        <v>0</v>
      </c>
      <c r="AI93" t="str">
        <f t="shared" si="35"/>
        <v>2021-36</v>
      </c>
      <c r="AJ93">
        <f t="shared" si="30"/>
        <v>1.5988063446513109E-4</v>
      </c>
      <c r="AK93">
        <f t="shared" si="30"/>
        <v>3.1441687362789917E-4</v>
      </c>
      <c r="AL93">
        <f t="shared" si="30"/>
        <v>1.9085065896536972E-4</v>
      </c>
      <c r="AM93">
        <f t="shared" si="30"/>
        <v>0</v>
      </c>
      <c r="AN93">
        <f t="shared" si="30"/>
        <v>0</v>
      </c>
      <c r="AP93" t="str">
        <f t="shared" si="36"/>
        <v>2021-36</v>
      </c>
      <c r="AQ93">
        <f t="shared" ca="1" si="37"/>
        <v>1.4892157862055012E-4</v>
      </c>
      <c r="AR93">
        <f t="shared" ca="1" si="37"/>
        <v>2.7673230741416771E-4</v>
      </c>
      <c r="AS93">
        <f t="shared" ca="1" si="37"/>
        <v>1.7869656363926449E-4</v>
      </c>
      <c r="AT93">
        <f t="shared" ca="1" si="37"/>
        <v>0</v>
      </c>
      <c r="AU93" t="e">
        <f t="shared" ca="1" si="31"/>
        <v>#DIV/0!</v>
      </c>
      <c r="AW93" t="str">
        <f t="shared" si="38"/>
        <v>2021-36</v>
      </c>
      <c r="AX93">
        <f t="shared" si="39"/>
        <v>0</v>
      </c>
      <c r="AY93">
        <f t="shared" si="39"/>
        <v>0</v>
      </c>
      <c r="AZ93">
        <f t="shared" si="39"/>
        <v>0</v>
      </c>
      <c r="BA93">
        <f t="shared" si="39"/>
        <v>0</v>
      </c>
      <c r="BB93">
        <f t="shared" si="39"/>
        <v>0</v>
      </c>
      <c r="BD93" t="e">
        <f t="shared" si="40"/>
        <v>#DIV/0!</v>
      </c>
      <c r="BE93" t="e">
        <f t="shared" si="40"/>
        <v>#DIV/0!</v>
      </c>
      <c r="BF93" t="e">
        <f t="shared" si="40"/>
        <v>#DIV/0!</v>
      </c>
      <c r="BG93" t="e">
        <f t="shared" si="41"/>
        <v>#DIV/0!</v>
      </c>
      <c r="BI93" t="str">
        <f t="shared" si="42"/>
        <v>2021-36</v>
      </c>
      <c r="BJ93" t="e">
        <f t="shared" ca="1" si="43"/>
        <v>#DIV/0!</v>
      </c>
      <c r="BK93" t="e">
        <f t="shared" ca="1" si="43"/>
        <v>#DIV/0!</v>
      </c>
      <c r="BL93" t="e">
        <f t="shared" ca="1" si="43"/>
        <v>#DIV/0!</v>
      </c>
      <c r="BM93" t="e">
        <f t="shared" ca="1" si="43"/>
        <v>#DIV/0!</v>
      </c>
    </row>
    <row r="94" spans="1:65" x14ac:dyDescent="0.25">
      <c r="A94" s="1" t="s">
        <v>25</v>
      </c>
      <c r="B94" s="11">
        <v>4546846</v>
      </c>
      <c r="C94" s="11">
        <v>148997</v>
      </c>
      <c r="D94" s="11">
        <v>5186140</v>
      </c>
      <c r="E94" s="11">
        <v>218</v>
      </c>
      <c r="F94" s="11">
        <v>62</v>
      </c>
      <c r="G94" s="11">
        <v>789</v>
      </c>
      <c r="H94" s="11">
        <v>50</v>
      </c>
      <c r="I94" s="11">
        <v>979</v>
      </c>
      <c r="J94" s="11">
        <v>0</v>
      </c>
      <c r="K94" s="11">
        <v>0</v>
      </c>
      <c r="M94" s="13" t="str">
        <f t="shared" si="33"/>
        <v>2021-37</v>
      </c>
      <c r="N94">
        <f t="shared" si="32"/>
        <v>789</v>
      </c>
      <c r="O94">
        <f t="shared" si="32"/>
        <v>50</v>
      </c>
      <c r="P94">
        <f t="shared" si="32"/>
        <v>979</v>
      </c>
      <c r="Q94">
        <f t="shared" si="32"/>
        <v>0</v>
      </c>
      <c r="R94">
        <f t="shared" si="32"/>
        <v>0</v>
      </c>
      <c r="U94" t="str">
        <f t="shared" si="34"/>
        <v>2021-37</v>
      </c>
      <c r="V94">
        <f t="shared" si="44"/>
        <v>11602</v>
      </c>
      <c r="W94">
        <f t="shared" si="44"/>
        <v>1394</v>
      </c>
      <c r="X94">
        <f t="shared" si="44"/>
        <v>11492</v>
      </c>
      <c r="Y94">
        <f t="shared" si="44"/>
        <v>0</v>
      </c>
      <c r="Z94">
        <f t="shared" si="44"/>
        <v>0</v>
      </c>
      <c r="AC94">
        <f t="shared" si="29"/>
        <v>1.7352687995150925E-4</v>
      </c>
      <c r="AD94">
        <f t="shared" si="29"/>
        <v>3.3557722638710848E-4</v>
      </c>
      <c r="AE94">
        <f t="shared" si="29"/>
        <v>1.887723817714138E-4</v>
      </c>
      <c r="AF94">
        <f t="shared" si="29"/>
        <v>0</v>
      </c>
      <c r="AG94">
        <f t="shared" si="29"/>
        <v>0</v>
      </c>
      <c r="AI94" t="str">
        <f t="shared" si="35"/>
        <v>2021-37</v>
      </c>
      <c r="AJ94">
        <f t="shared" si="30"/>
        <v>1.735569971913548E-4</v>
      </c>
      <c r="AK94">
        <f t="shared" si="30"/>
        <v>3.3568987941701752E-4</v>
      </c>
      <c r="AL94">
        <f t="shared" si="30"/>
        <v>1.8880802407254284E-4</v>
      </c>
      <c r="AM94">
        <f t="shared" si="30"/>
        <v>0</v>
      </c>
      <c r="AN94">
        <f t="shared" si="30"/>
        <v>0</v>
      </c>
      <c r="AP94" t="str">
        <f t="shared" si="36"/>
        <v>2021-37</v>
      </c>
      <c r="AQ94">
        <f t="shared" ca="1" si="37"/>
        <v>1.6213949725978088E-4</v>
      </c>
      <c r="AR94">
        <f t="shared" ca="1" si="37"/>
        <v>2.9703150555172538E-4</v>
      </c>
      <c r="AS94">
        <f t="shared" ca="1" si="37"/>
        <v>1.7726937442456514E-4</v>
      </c>
      <c r="AT94">
        <f t="shared" ca="1" si="37"/>
        <v>0</v>
      </c>
      <c r="AU94" t="e">
        <f t="shared" ca="1" si="31"/>
        <v>#DIV/0!</v>
      </c>
      <c r="AW94" t="str">
        <f t="shared" si="38"/>
        <v>2021-37</v>
      </c>
      <c r="AX94">
        <f t="shared" si="39"/>
        <v>0</v>
      </c>
      <c r="AY94">
        <f t="shared" si="39"/>
        <v>0</v>
      </c>
      <c r="AZ94">
        <f t="shared" si="39"/>
        <v>0</v>
      </c>
      <c r="BA94">
        <f t="shared" si="39"/>
        <v>0</v>
      </c>
      <c r="BB94">
        <f t="shared" si="39"/>
        <v>0</v>
      </c>
      <c r="BD94" t="e">
        <f t="shared" si="40"/>
        <v>#DIV/0!</v>
      </c>
      <c r="BE94" t="e">
        <f t="shared" si="40"/>
        <v>#DIV/0!</v>
      </c>
      <c r="BF94" t="e">
        <f t="shared" si="40"/>
        <v>#DIV/0!</v>
      </c>
      <c r="BG94" t="e">
        <f t="shared" si="41"/>
        <v>#DIV/0!</v>
      </c>
      <c r="BI94" t="str">
        <f t="shared" si="42"/>
        <v>2021-37</v>
      </c>
      <c r="BJ94" t="e">
        <f t="shared" ca="1" si="43"/>
        <v>#DIV/0!</v>
      </c>
      <c r="BK94" t="e">
        <f t="shared" ca="1" si="43"/>
        <v>#DIV/0!</v>
      </c>
      <c r="BL94" t="e">
        <f t="shared" ca="1" si="43"/>
        <v>#DIV/0!</v>
      </c>
      <c r="BM94" t="e">
        <f t="shared" ca="1" si="43"/>
        <v>#DIV/0!</v>
      </c>
    </row>
    <row r="95" spans="1:65" x14ac:dyDescent="0.25">
      <c r="A95" s="1" t="s">
        <v>26</v>
      </c>
      <c r="B95" s="11">
        <v>4523872</v>
      </c>
      <c r="C95" s="11">
        <v>129587</v>
      </c>
      <c r="D95" s="11">
        <v>5226690</v>
      </c>
      <c r="E95" s="11">
        <v>231</v>
      </c>
      <c r="F95" s="11">
        <v>65</v>
      </c>
      <c r="G95" s="11">
        <v>767</v>
      </c>
      <c r="H95" s="11">
        <v>52</v>
      </c>
      <c r="I95" s="11">
        <v>969</v>
      </c>
      <c r="J95" s="11">
        <v>0</v>
      </c>
      <c r="K95" s="11">
        <v>0</v>
      </c>
      <c r="M95" s="13" t="str">
        <f t="shared" si="33"/>
        <v>2021-38</v>
      </c>
      <c r="N95">
        <f t="shared" si="32"/>
        <v>767</v>
      </c>
      <c r="O95">
        <f t="shared" si="32"/>
        <v>52</v>
      </c>
      <c r="P95">
        <f t="shared" si="32"/>
        <v>969</v>
      </c>
      <c r="Q95">
        <f t="shared" si="32"/>
        <v>0</v>
      </c>
      <c r="R95">
        <f t="shared" si="32"/>
        <v>0</v>
      </c>
      <c r="U95" t="str">
        <f t="shared" si="34"/>
        <v>2021-38</v>
      </c>
      <c r="V95">
        <f t="shared" si="44"/>
        <v>12369</v>
      </c>
      <c r="W95">
        <f t="shared" si="44"/>
        <v>1446</v>
      </c>
      <c r="X95">
        <f t="shared" si="44"/>
        <v>12461</v>
      </c>
      <c r="Y95">
        <f t="shared" si="44"/>
        <v>0</v>
      </c>
      <c r="Z95">
        <f t="shared" si="44"/>
        <v>0</v>
      </c>
      <c r="AC95">
        <f t="shared" si="29"/>
        <v>1.6954502691499671E-4</v>
      </c>
      <c r="AD95">
        <f t="shared" si="29"/>
        <v>4.0127481923341079E-4</v>
      </c>
      <c r="AE95">
        <f t="shared" si="29"/>
        <v>1.8539458050888802E-4</v>
      </c>
      <c r="AF95">
        <f t="shared" si="29"/>
        <v>0</v>
      </c>
      <c r="AG95">
        <f t="shared" si="29"/>
        <v>0</v>
      </c>
      <c r="AI95" t="str">
        <f t="shared" si="35"/>
        <v>2021-38</v>
      </c>
      <c r="AJ95">
        <f t="shared" si="30"/>
        <v>1.6957377771197185E-4</v>
      </c>
      <c r="AK95">
        <f t="shared" si="30"/>
        <v>4.0143591074463049E-4</v>
      </c>
      <c r="AL95">
        <f t="shared" si="30"/>
        <v>1.8542895856414824E-4</v>
      </c>
      <c r="AM95">
        <f t="shared" si="30"/>
        <v>0</v>
      </c>
      <c r="AN95">
        <f t="shared" si="30"/>
        <v>0</v>
      </c>
      <c r="AP95" t="str">
        <f t="shared" si="36"/>
        <v>2021-38</v>
      </c>
      <c r="AQ95">
        <f t="shared" ca="1" si="37"/>
        <v>1.5888771383519934E-4</v>
      </c>
      <c r="AR95">
        <f t="shared" ca="1" si="37"/>
        <v>3.5710072973679059E-4</v>
      </c>
      <c r="AS95">
        <f t="shared" ca="1" si="37"/>
        <v>1.7457479937945874E-4</v>
      </c>
      <c r="AT95">
        <f t="shared" ca="1" si="37"/>
        <v>0</v>
      </c>
      <c r="AU95" t="e">
        <f t="shared" ca="1" si="31"/>
        <v>#DIV/0!</v>
      </c>
      <c r="AW95" t="str">
        <f t="shared" si="38"/>
        <v>2021-38</v>
      </c>
      <c r="AX95">
        <f t="shared" ref="AX95:BB110" si="45">IF(ROW()&gt;=$B$2, AQ95+AX94,0)</f>
        <v>0</v>
      </c>
      <c r="AY95">
        <f t="shared" si="45"/>
        <v>0</v>
      </c>
      <c r="AZ95">
        <f t="shared" si="45"/>
        <v>0</v>
      </c>
      <c r="BA95">
        <f t="shared" si="45"/>
        <v>0</v>
      </c>
      <c r="BB95">
        <f t="shared" si="45"/>
        <v>0</v>
      </c>
      <c r="BD95" t="e">
        <f t="shared" si="40"/>
        <v>#DIV/0!</v>
      </c>
      <c r="BE95" t="e">
        <f t="shared" si="40"/>
        <v>#DIV/0!</v>
      </c>
      <c r="BF95" t="e">
        <f t="shared" si="40"/>
        <v>#DIV/0!</v>
      </c>
      <c r="BG95" t="e">
        <f t="shared" si="41"/>
        <v>#DIV/0!</v>
      </c>
      <c r="BI95" t="str">
        <f t="shared" si="42"/>
        <v>2021-38</v>
      </c>
      <c r="BJ95" t="e">
        <f t="shared" ca="1" si="43"/>
        <v>#DIV/0!</v>
      </c>
      <c r="BK95" t="e">
        <f t="shared" ca="1" si="43"/>
        <v>#DIV/0!</v>
      </c>
      <c r="BL95" t="e">
        <f t="shared" ca="1" si="43"/>
        <v>#DIV/0!</v>
      </c>
      <c r="BM95" t="e">
        <f t="shared" ca="1" si="43"/>
        <v>#DIV/0!</v>
      </c>
    </row>
    <row r="96" spans="1:65" x14ac:dyDescent="0.25">
      <c r="A96" s="1" t="s">
        <v>27</v>
      </c>
      <c r="B96" s="11">
        <v>4504818</v>
      </c>
      <c r="C96" s="11">
        <v>114208</v>
      </c>
      <c r="D96" s="11">
        <v>5256364</v>
      </c>
      <c r="E96" s="11">
        <v>3201</v>
      </c>
      <c r="F96" s="11">
        <v>66</v>
      </c>
      <c r="G96" s="11">
        <v>713</v>
      </c>
      <c r="H96" s="11">
        <v>43</v>
      </c>
      <c r="I96" s="11">
        <v>1016</v>
      </c>
      <c r="J96" s="11">
        <v>2</v>
      </c>
      <c r="K96" s="11">
        <v>0</v>
      </c>
      <c r="M96" s="13" t="str">
        <f t="shared" si="33"/>
        <v>2021-39</v>
      </c>
      <c r="N96">
        <f t="shared" si="32"/>
        <v>713</v>
      </c>
      <c r="O96">
        <f t="shared" si="32"/>
        <v>43</v>
      </c>
      <c r="P96">
        <f t="shared" si="32"/>
        <v>1016</v>
      </c>
      <c r="Q96">
        <f t="shared" si="32"/>
        <v>2</v>
      </c>
      <c r="R96">
        <f t="shared" si="32"/>
        <v>0</v>
      </c>
      <c r="U96" t="str">
        <f t="shared" si="34"/>
        <v>2021-39</v>
      </c>
      <c r="V96">
        <f t="shared" si="44"/>
        <v>13082</v>
      </c>
      <c r="W96">
        <f t="shared" si="44"/>
        <v>1489</v>
      </c>
      <c r="X96">
        <f t="shared" si="44"/>
        <v>13477</v>
      </c>
      <c r="Y96">
        <f t="shared" si="44"/>
        <v>2</v>
      </c>
      <c r="Z96">
        <f t="shared" si="44"/>
        <v>0</v>
      </c>
      <c r="AC96">
        <f t="shared" si="29"/>
        <v>1.5827498469416523E-4</v>
      </c>
      <c r="AD96">
        <f t="shared" si="29"/>
        <v>3.7650602409638556E-4</v>
      </c>
      <c r="AE96">
        <f t="shared" si="29"/>
        <v>1.9328950582570004E-4</v>
      </c>
      <c r="AF96">
        <f t="shared" si="29"/>
        <v>6.248047485160887E-4</v>
      </c>
      <c r="AG96">
        <f t="shared" si="29"/>
        <v>0</v>
      </c>
      <c r="AI96" t="str">
        <f t="shared" si="35"/>
        <v>2021-39</v>
      </c>
      <c r="AJ96">
        <f t="shared" si="30"/>
        <v>1.5830003996107704E-4</v>
      </c>
      <c r="AK96">
        <f t="shared" si="30"/>
        <v>3.7664783872775888E-4</v>
      </c>
      <c r="AL96">
        <f t="shared" si="30"/>
        <v>1.933268744838409E-4</v>
      </c>
      <c r="AM96">
        <f t="shared" si="30"/>
        <v>6.2519539391836109E-4</v>
      </c>
      <c r="AN96">
        <f t="shared" si="30"/>
        <v>0</v>
      </c>
      <c r="AP96" t="str">
        <f t="shared" si="36"/>
        <v>2021-39</v>
      </c>
      <c r="AQ96">
        <f t="shared" ca="1" si="37"/>
        <v>1.4876390560527097E-4</v>
      </c>
      <c r="AR96">
        <f t="shared" ca="1" si="37"/>
        <v>3.3683735356610352E-4</v>
      </c>
      <c r="AS96">
        <f t="shared" ca="1" si="37"/>
        <v>1.8251011965908086E-4</v>
      </c>
      <c r="AT96">
        <f t="shared" ca="1" si="37"/>
        <v>6.3505936205622126E-4</v>
      </c>
      <c r="AU96" t="e">
        <f t="shared" ca="1" si="31"/>
        <v>#DIV/0!</v>
      </c>
      <c r="AW96" t="str">
        <f t="shared" si="38"/>
        <v>2021-39</v>
      </c>
      <c r="AX96">
        <f t="shared" si="45"/>
        <v>0</v>
      </c>
      <c r="AY96">
        <f t="shared" si="45"/>
        <v>0</v>
      </c>
      <c r="AZ96">
        <f t="shared" si="45"/>
        <v>0</v>
      </c>
      <c r="BA96">
        <f t="shared" si="45"/>
        <v>0</v>
      </c>
      <c r="BB96">
        <f t="shared" si="45"/>
        <v>0</v>
      </c>
      <c r="BD96" t="e">
        <f t="shared" si="40"/>
        <v>#DIV/0!</v>
      </c>
      <c r="BE96" t="e">
        <f t="shared" si="40"/>
        <v>#DIV/0!</v>
      </c>
      <c r="BF96" t="e">
        <f t="shared" si="40"/>
        <v>#DIV/0!</v>
      </c>
      <c r="BG96" t="e">
        <f t="shared" si="41"/>
        <v>#DIV/0!</v>
      </c>
      <c r="BI96" t="str">
        <f t="shared" si="42"/>
        <v>2021-39</v>
      </c>
      <c r="BJ96" t="e">
        <f t="shared" ca="1" si="43"/>
        <v>#DIV/0!</v>
      </c>
      <c r="BK96" t="e">
        <f t="shared" ca="1" si="43"/>
        <v>#DIV/0!</v>
      </c>
      <c r="BL96" t="e">
        <f t="shared" ca="1" si="43"/>
        <v>#DIV/0!</v>
      </c>
      <c r="BM96" t="e">
        <f t="shared" ca="1" si="43"/>
        <v>#DIV/0!</v>
      </c>
    </row>
    <row r="97" spans="1:65" x14ac:dyDescent="0.25">
      <c r="A97" s="1" t="s">
        <v>28</v>
      </c>
      <c r="B97" s="11">
        <v>4490598</v>
      </c>
      <c r="C97" s="11">
        <v>100248</v>
      </c>
      <c r="D97" s="11">
        <v>5277782</v>
      </c>
      <c r="E97" s="11">
        <v>8187</v>
      </c>
      <c r="F97" s="11">
        <v>68</v>
      </c>
      <c r="G97" s="11">
        <v>704</v>
      </c>
      <c r="H97" s="11">
        <v>45</v>
      </c>
      <c r="I97" s="11">
        <v>1043</v>
      </c>
      <c r="J97" s="11">
        <v>1</v>
      </c>
      <c r="K97" s="11">
        <v>0</v>
      </c>
      <c r="M97" s="13" t="str">
        <f t="shared" si="33"/>
        <v>2021-40</v>
      </c>
      <c r="N97">
        <f t="shared" si="32"/>
        <v>704</v>
      </c>
      <c r="O97">
        <f t="shared" si="32"/>
        <v>45</v>
      </c>
      <c r="P97">
        <f t="shared" si="32"/>
        <v>1043</v>
      </c>
      <c r="Q97">
        <f t="shared" si="32"/>
        <v>1</v>
      </c>
      <c r="R97">
        <f t="shared" si="32"/>
        <v>0</v>
      </c>
      <c r="U97" t="str">
        <f t="shared" si="34"/>
        <v>2021-40</v>
      </c>
      <c r="V97">
        <f t="shared" ref="V97:Z112" si="46">N97+V96</f>
        <v>13786</v>
      </c>
      <c r="W97">
        <f t="shared" si="46"/>
        <v>1534</v>
      </c>
      <c r="X97">
        <f t="shared" si="46"/>
        <v>14520</v>
      </c>
      <c r="Y97">
        <f t="shared" si="46"/>
        <v>3</v>
      </c>
      <c r="Z97">
        <f t="shared" si="46"/>
        <v>0</v>
      </c>
      <c r="AC97">
        <f t="shared" si="29"/>
        <v>1.5677199339597978E-4</v>
      </c>
      <c r="AD97">
        <f t="shared" si="29"/>
        <v>4.4888676083313381E-4</v>
      </c>
      <c r="AE97">
        <f t="shared" si="29"/>
        <v>1.9762089453486333E-4</v>
      </c>
      <c r="AF97">
        <f t="shared" si="29"/>
        <v>1.2214486380847684E-4</v>
      </c>
      <c r="AG97">
        <f t="shared" si="29"/>
        <v>0</v>
      </c>
      <c r="AI97" t="str">
        <f t="shared" si="35"/>
        <v>2021-40</v>
      </c>
      <c r="AJ97">
        <f t="shared" si="30"/>
        <v>1.567965750288132E-4</v>
      </c>
      <c r="AK97">
        <f t="shared" si="30"/>
        <v>4.4908835819588847E-4</v>
      </c>
      <c r="AL97">
        <f t="shared" si="30"/>
        <v>1.9765995691585812E-4</v>
      </c>
      <c r="AM97">
        <f t="shared" si="30"/>
        <v>1.2215978515069735E-4</v>
      </c>
      <c r="AN97">
        <f t="shared" si="30"/>
        <v>0</v>
      </c>
      <c r="AP97" t="str">
        <f t="shared" si="36"/>
        <v>2021-40</v>
      </c>
      <c r="AQ97">
        <f t="shared" ca="1" si="37"/>
        <v>1.4778761668592224E-4</v>
      </c>
      <c r="AR97">
        <f t="shared" ca="1" si="37"/>
        <v>4.0376327367468249E-4</v>
      </c>
      <c r="AS97">
        <f t="shared" ca="1" si="37"/>
        <v>1.8711307847653805E-4</v>
      </c>
      <c r="AT97">
        <f t="shared" ca="1" si="37"/>
        <v>1.2399468586446065E-4</v>
      </c>
      <c r="AU97" t="e">
        <f t="shared" ca="1" si="31"/>
        <v>#DIV/0!</v>
      </c>
      <c r="AW97" t="str">
        <f t="shared" si="38"/>
        <v>2021-40</v>
      </c>
      <c r="AX97">
        <f t="shared" si="45"/>
        <v>0</v>
      </c>
      <c r="AY97">
        <f t="shared" si="45"/>
        <v>0</v>
      </c>
      <c r="AZ97">
        <f t="shared" si="45"/>
        <v>0</v>
      </c>
      <c r="BA97">
        <f t="shared" si="45"/>
        <v>0</v>
      </c>
      <c r="BB97">
        <f t="shared" si="45"/>
        <v>0</v>
      </c>
      <c r="BD97" t="e">
        <f t="shared" si="40"/>
        <v>#DIV/0!</v>
      </c>
      <c r="BE97" t="e">
        <f t="shared" si="40"/>
        <v>#DIV/0!</v>
      </c>
      <c r="BF97" t="e">
        <f t="shared" si="40"/>
        <v>#DIV/0!</v>
      </c>
      <c r="BG97" t="e">
        <f t="shared" si="41"/>
        <v>#DIV/0!</v>
      </c>
      <c r="BI97" t="str">
        <f t="shared" si="42"/>
        <v>2021-40</v>
      </c>
      <c r="BJ97" t="e">
        <f t="shared" ca="1" si="43"/>
        <v>#DIV/0!</v>
      </c>
      <c r="BK97" t="e">
        <f t="shared" ca="1" si="43"/>
        <v>#DIV/0!</v>
      </c>
      <c r="BL97" t="e">
        <f t="shared" ca="1" si="43"/>
        <v>#DIV/0!</v>
      </c>
      <c r="BM97" t="e">
        <f t="shared" ca="1" si="43"/>
        <v>#DIV/0!</v>
      </c>
    </row>
    <row r="98" spans="1:65" x14ac:dyDescent="0.25">
      <c r="A98" s="1" t="s">
        <v>29</v>
      </c>
      <c r="B98" s="11">
        <v>4475392</v>
      </c>
      <c r="C98" s="11">
        <v>90139</v>
      </c>
      <c r="D98" s="11">
        <v>5287872</v>
      </c>
      <c r="E98" s="11">
        <v>21613</v>
      </c>
      <c r="F98" s="11">
        <v>74</v>
      </c>
      <c r="G98" s="11">
        <v>756</v>
      </c>
      <c r="H98" s="11">
        <v>43</v>
      </c>
      <c r="I98" s="11">
        <v>1061</v>
      </c>
      <c r="J98" s="11">
        <v>6</v>
      </c>
      <c r="K98" s="11">
        <v>0</v>
      </c>
      <c r="M98" s="13" t="str">
        <f t="shared" si="33"/>
        <v>2021-41</v>
      </c>
      <c r="N98">
        <f t="shared" si="32"/>
        <v>756</v>
      </c>
      <c r="O98">
        <f t="shared" si="32"/>
        <v>43</v>
      </c>
      <c r="P98">
        <f t="shared" si="32"/>
        <v>1061</v>
      </c>
      <c r="Q98">
        <f t="shared" si="32"/>
        <v>6</v>
      </c>
      <c r="R98">
        <f t="shared" si="32"/>
        <v>0</v>
      </c>
      <c r="U98" t="str">
        <f t="shared" si="34"/>
        <v>2021-41</v>
      </c>
      <c r="V98">
        <f t="shared" si="46"/>
        <v>14542</v>
      </c>
      <c r="W98">
        <f t="shared" si="46"/>
        <v>1577</v>
      </c>
      <c r="X98">
        <f t="shared" si="46"/>
        <v>15581</v>
      </c>
      <c r="Y98">
        <f t="shared" si="46"/>
        <v>9</v>
      </c>
      <c r="Z98">
        <f t="shared" si="46"/>
        <v>0</v>
      </c>
      <c r="AC98">
        <f t="shared" si="29"/>
        <v>1.6892375014300424E-4</v>
      </c>
      <c r="AD98">
        <f t="shared" si="29"/>
        <v>4.770410144332642E-4</v>
      </c>
      <c r="AE98">
        <f t="shared" si="29"/>
        <v>2.0064782203502656E-4</v>
      </c>
      <c r="AF98">
        <f t="shared" si="29"/>
        <v>2.7761069726553461E-4</v>
      </c>
      <c r="AG98">
        <f t="shared" si="29"/>
        <v>0</v>
      </c>
      <c r="AI98" t="str">
        <f t="shared" si="35"/>
        <v>2021-41</v>
      </c>
      <c r="AJ98">
        <f t="shared" si="30"/>
        <v>1.6895229059938886E-4</v>
      </c>
      <c r="AK98">
        <f t="shared" si="30"/>
        <v>4.772687002333865E-4</v>
      </c>
      <c r="AL98">
        <f t="shared" si="30"/>
        <v>2.0068809033661899E-4</v>
      </c>
      <c r="AM98">
        <f t="shared" si="30"/>
        <v>2.7768778814987819E-4</v>
      </c>
      <c r="AN98">
        <f t="shared" si="30"/>
        <v>0</v>
      </c>
      <c r="AP98" t="str">
        <f t="shared" si="36"/>
        <v>2021-41</v>
      </c>
      <c r="AQ98">
        <f t="shared" ca="1" si="37"/>
        <v>1.5971675722485778E-4</v>
      </c>
      <c r="AR98">
        <f t="shared" ca="1" si="37"/>
        <v>4.3138815792527778E-4</v>
      </c>
      <c r="AS98">
        <f t="shared" ca="1" si="37"/>
        <v>1.9050122632184198E-4</v>
      </c>
      <c r="AT98">
        <f t="shared" ca="1" si="37"/>
        <v>2.8164876617885578E-4</v>
      </c>
      <c r="AU98" t="e">
        <f t="shared" ca="1" si="31"/>
        <v>#DIV/0!</v>
      </c>
      <c r="AW98" t="str">
        <f t="shared" si="38"/>
        <v>2021-41</v>
      </c>
      <c r="AX98">
        <f t="shared" si="45"/>
        <v>0</v>
      </c>
      <c r="AY98">
        <f t="shared" si="45"/>
        <v>0</v>
      </c>
      <c r="AZ98">
        <f t="shared" si="45"/>
        <v>0</v>
      </c>
      <c r="BA98">
        <f t="shared" si="45"/>
        <v>0</v>
      </c>
      <c r="BB98">
        <f t="shared" si="45"/>
        <v>0</v>
      </c>
      <c r="BD98" t="e">
        <f t="shared" si="40"/>
        <v>#DIV/0!</v>
      </c>
      <c r="BE98" t="e">
        <f t="shared" si="40"/>
        <v>#DIV/0!</v>
      </c>
      <c r="BF98" t="e">
        <f t="shared" si="40"/>
        <v>#DIV/0!</v>
      </c>
      <c r="BG98" t="e">
        <f t="shared" si="41"/>
        <v>#DIV/0!</v>
      </c>
      <c r="BI98" t="str">
        <f t="shared" si="42"/>
        <v>2021-41</v>
      </c>
      <c r="BJ98" t="e">
        <f t="shared" ca="1" si="43"/>
        <v>#DIV/0!</v>
      </c>
      <c r="BK98" t="e">
        <f t="shared" ca="1" si="43"/>
        <v>#DIV/0!</v>
      </c>
      <c r="BL98" t="e">
        <f t="shared" ca="1" si="43"/>
        <v>#DIV/0!</v>
      </c>
      <c r="BM98" t="e">
        <f t="shared" ca="1" si="43"/>
        <v>#DIV/0!</v>
      </c>
    </row>
    <row r="99" spans="1:65" x14ac:dyDescent="0.25">
      <c r="A99" s="1" t="s">
        <v>30</v>
      </c>
      <c r="B99" s="11">
        <v>4459395</v>
      </c>
      <c r="C99" s="11">
        <v>85012</v>
      </c>
      <c r="D99" s="11">
        <v>5285272</v>
      </c>
      <c r="E99" s="11">
        <v>43468</v>
      </c>
      <c r="F99" s="11">
        <v>77</v>
      </c>
      <c r="G99" s="11">
        <v>822</v>
      </c>
      <c r="H99" s="11">
        <v>42</v>
      </c>
      <c r="I99" s="11">
        <v>1122</v>
      </c>
      <c r="J99" s="11">
        <v>16</v>
      </c>
      <c r="K99" s="11">
        <v>0</v>
      </c>
      <c r="M99" s="13" t="str">
        <f t="shared" si="33"/>
        <v>2021-42</v>
      </c>
      <c r="N99">
        <f t="shared" si="32"/>
        <v>822</v>
      </c>
      <c r="O99">
        <f t="shared" si="32"/>
        <v>42</v>
      </c>
      <c r="P99">
        <f t="shared" si="32"/>
        <v>1122</v>
      </c>
      <c r="Q99">
        <f t="shared" si="32"/>
        <v>16</v>
      </c>
      <c r="R99">
        <f t="shared" si="32"/>
        <v>0</v>
      </c>
      <c r="U99" t="str">
        <f t="shared" si="34"/>
        <v>2021-42</v>
      </c>
      <c r="V99">
        <f t="shared" si="46"/>
        <v>15364</v>
      </c>
      <c r="W99">
        <f t="shared" si="46"/>
        <v>1619</v>
      </c>
      <c r="X99">
        <f t="shared" si="46"/>
        <v>16703</v>
      </c>
      <c r="Y99">
        <f t="shared" si="46"/>
        <v>25</v>
      </c>
      <c r="Z99">
        <f t="shared" si="46"/>
        <v>0</v>
      </c>
      <c r="AC99">
        <f t="shared" si="29"/>
        <v>1.8432993713272765E-4</v>
      </c>
      <c r="AD99">
        <f t="shared" si="29"/>
        <v>4.9404789912012423E-4</v>
      </c>
      <c r="AE99">
        <f t="shared" si="29"/>
        <v>2.1228803361492086E-4</v>
      </c>
      <c r="AF99">
        <f t="shared" si="29"/>
        <v>3.6808686850096624E-4</v>
      </c>
      <c r="AG99">
        <f t="shared" si="29"/>
        <v>0</v>
      </c>
      <c r="AI99" t="str">
        <f t="shared" si="35"/>
        <v>2021-42</v>
      </c>
      <c r="AJ99">
        <f t="shared" si="30"/>
        <v>1.8436392144499951E-4</v>
      </c>
      <c r="AK99">
        <f t="shared" si="30"/>
        <v>4.9429211315918766E-4</v>
      </c>
      <c r="AL99">
        <f t="shared" si="30"/>
        <v>2.1233311019093663E-4</v>
      </c>
      <c r="AM99">
        <f t="shared" si="30"/>
        <v>3.6822241049392718E-4</v>
      </c>
      <c r="AN99">
        <f t="shared" si="30"/>
        <v>0</v>
      </c>
      <c r="AP99" t="str">
        <f t="shared" si="36"/>
        <v>2021-42</v>
      </c>
      <c r="AQ99">
        <f t="shared" ca="1" si="37"/>
        <v>1.7480234852053453E-4</v>
      </c>
      <c r="AR99">
        <f t="shared" ca="1" si="37"/>
        <v>4.4915805800108897E-4</v>
      </c>
      <c r="AS99">
        <f t="shared" ca="1" si="37"/>
        <v>2.0210852107115484E-4</v>
      </c>
      <c r="AT99">
        <f t="shared" ca="1" si="37"/>
        <v>3.7319648779981401E-4</v>
      </c>
      <c r="AU99" t="e">
        <f t="shared" ca="1" si="31"/>
        <v>#DIV/0!</v>
      </c>
      <c r="AW99" t="str">
        <f t="shared" si="38"/>
        <v>2021-42</v>
      </c>
      <c r="AX99">
        <f t="shared" si="45"/>
        <v>0</v>
      </c>
      <c r="AY99">
        <f t="shared" si="45"/>
        <v>0</v>
      </c>
      <c r="AZ99">
        <f t="shared" si="45"/>
        <v>0</v>
      </c>
      <c r="BA99">
        <f t="shared" si="45"/>
        <v>0</v>
      </c>
      <c r="BB99">
        <f t="shared" si="45"/>
        <v>0</v>
      </c>
      <c r="BD99" t="e">
        <f t="shared" si="40"/>
        <v>#DIV/0!</v>
      </c>
      <c r="BE99" t="e">
        <f t="shared" si="40"/>
        <v>#DIV/0!</v>
      </c>
      <c r="BF99" t="e">
        <f t="shared" si="40"/>
        <v>#DIV/0!</v>
      </c>
      <c r="BG99" t="e">
        <f t="shared" si="41"/>
        <v>#DIV/0!</v>
      </c>
      <c r="BI99" t="str">
        <f t="shared" si="42"/>
        <v>2021-42</v>
      </c>
      <c r="BJ99" t="e">
        <f t="shared" ca="1" si="43"/>
        <v>#DIV/0!</v>
      </c>
      <c r="BK99" t="e">
        <f t="shared" ca="1" si="43"/>
        <v>#DIV/0!</v>
      </c>
      <c r="BL99" t="e">
        <f t="shared" ca="1" si="43"/>
        <v>#DIV/0!</v>
      </c>
      <c r="BM99" t="e">
        <f t="shared" ca="1" si="43"/>
        <v>#DIV/0!</v>
      </c>
    </row>
    <row r="100" spans="1:65" x14ac:dyDescent="0.25">
      <c r="A100" s="1" t="s">
        <v>31</v>
      </c>
      <c r="B100" s="11">
        <v>4432540</v>
      </c>
      <c r="C100" s="11">
        <v>95515</v>
      </c>
      <c r="D100" s="11">
        <v>5224425</v>
      </c>
      <c r="E100" s="11">
        <v>118625</v>
      </c>
      <c r="F100" s="11">
        <v>117</v>
      </c>
      <c r="G100" s="11">
        <v>891</v>
      </c>
      <c r="H100" s="11">
        <v>50</v>
      </c>
      <c r="I100" s="11">
        <v>1224</v>
      </c>
      <c r="J100" s="11">
        <v>41</v>
      </c>
      <c r="K100" s="11">
        <v>0</v>
      </c>
      <c r="M100" s="13" t="str">
        <f t="shared" si="33"/>
        <v>2021-43</v>
      </c>
      <c r="N100">
        <f t="shared" si="32"/>
        <v>891</v>
      </c>
      <c r="O100">
        <f t="shared" si="32"/>
        <v>50</v>
      </c>
      <c r="P100">
        <f t="shared" si="32"/>
        <v>1224</v>
      </c>
      <c r="Q100">
        <f t="shared" si="32"/>
        <v>41</v>
      </c>
      <c r="R100">
        <f t="shared" si="32"/>
        <v>0</v>
      </c>
      <c r="U100" t="str">
        <f t="shared" si="34"/>
        <v>2021-43</v>
      </c>
      <c r="V100">
        <f t="shared" si="46"/>
        <v>16255</v>
      </c>
      <c r="W100">
        <f t="shared" si="46"/>
        <v>1669</v>
      </c>
      <c r="X100">
        <f t="shared" si="46"/>
        <v>17927</v>
      </c>
      <c r="Y100">
        <f t="shared" si="46"/>
        <v>66</v>
      </c>
      <c r="Z100">
        <f t="shared" si="46"/>
        <v>0</v>
      </c>
      <c r="AC100">
        <f t="shared" si="29"/>
        <v>2.0101341443055223E-4</v>
      </c>
      <c r="AD100">
        <f t="shared" si="29"/>
        <v>5.2347798775061508E-4</v>
      </c>
      <c r="AE100">
        <f t="shared" si="29"/>
        <v>2.3428415567263382E-4</v>
      </c>
      <c r="AF100">
        <f t="shared" si="29"/>
        <v>3.4562697576396206E-4</v>
      </c>
      <c r="AG100">
        <f t="shared" si="29"/>
        <v>0</v>
      </c>
      <c r="AI100" t="str">
        <f t="shared" si="35"/>
        <v>2021-43</v>
      </c>
      <c r="AJ100">
        <f t="shared" si="30"/>
        <v>2.0105382962448139E-4</v>
      </c>
      <c r="AK100">
        <f t="shared" si="30"/>
        <v>5.2375217245053556E-4</v>
      </c>
      <c r="AL100">
        <f t="shared" si="30"/>
        <v>2.3433905867324472E-4</v>
      </c>
      <c r="AM100">
        <f t="shared" si="30"/>
        <v>3.4574647851667184E-4</v>
      </c>
      <c r="AN100">
        <f t="shared" si="30"/>
        <v>0</v>
      </c>
      <c r="AP100" t="str">
        <f t="shared" si="36"/>
        <v>2021-43</v>
      </c>
      <c r="AQ100">
        <f t="shared" ca="1" si="37"/>
        <v>1.9119150961931087E-4</v>
      </c>
      <c r="AR100">
        <f t="shared" ca="1" si="37"/>
        <v>4.7846657173924756E-4</v>
      </c>
      <c r="AS100">
        <f t="shared" ca="1" si="37"/>
        <v>2.2366720544218023E-4</v>
      </c>
      <c r="AT100">
        <f t="shared" ca="1" si="37"/>
        <v>3.5015582547451632E-4</v>
      </c>
      <c r="AU100" t="e">
        <f t="shared" ca="1" si="31"/>
        <v>#DIV/0!</v>
      </c>
      <c r="AW100" t="str">
        <f t="shared" si="38"/>
        <v>2021-43</v>
      </c>
      <c r="AX100">
        <f t="shared" si="45"/>
        <v>0</v>
      </c>
      <c r="AY100">
        <f t="shared" si="45"/>
        <v>0</v>
      </c>
      <c r="AZ100">
        <f t="shared" si="45"/>
        <v>0</v>
      </c>
      <c r="BA100">
        <f t="shared" si="45"/>
        <v>0</v>
      </c>
      <c r="BB100">
        <f t="shared" si="45"/>
        <v>0</v>
      </c>
      <c r="BD100" t="e">
        <f t="shared" si="40"/>
        <v>#DIV/0!</v>
      </c>
      <c r="BE100" t="e">
        <f t="shared" si="40"/>
        <v>#DIV/0!</v>
      </c>
      <c r="BF100" t="e">
        <f t="shared" si="40"/>
        <v>#DIV/0!</v>
      </c>
      <c r="BG100" t="e">
        <f t="shared" si="41"/>
        <v>#DIV/0!</v>
      </c>
      <c r="BI100" t="str">
        <f t="shared" si="42"/>
        <v>2021-43</v>
      </c>
      <c r="BJ100" t="e">
        <f t="shared" ca="1" si="43"/>
        <v>#DIV/0!</v>
      </c>
      <c r="BK100" t="e">
        <f t="shared" ca="1" si="43"/>
        <v>#DIV/0!</v>
      </c>
      <c r="BL100" t="e">
        <f t="shared" ca="1" si="43"/>
        <v>#DIV/0!</v>
      </c>
      <c r="BM100" t="e">
        <f t="shared" ca="1" si="43"/>
        <v>#DIV/0!</v>
      </c>
    </row>
    <row r="101" spans="1:65" x14ac:dyDescent="0.25">
      <c r="A101" s="1" t="s">
        <v>32</v>
      </c>
      <c r="B101" s="11">
        <v>4388852</v>
      </c>
      <c r="C101" s="11">
        <v>124044</v>
      </c>
      <c r="D101" s="11">
        <v>5138720</v>
      </c>
      <c r="E101" s="11">
        <v>217259</v>
      </c>
      <c r="F101" s="11">
        <v>141</v>
      </c>
      <c r="G101" s="11">
        <v>957</v>
      </c>
      <c r="H101" s="11">
        <v>49</v>
      </c>
      <c r="I101" s="11">
        <v>1248</v>
      </c>
      <c r="J101" s="11">
        <v>70</v>
      </c>
      <c r="K101" s="11">
        <v>0</v>
      </c>
      <c r="M101" s="13" t="str">
        <f t="shared" si="33"/>
        <v>2021-44</v>
      </c>
      <c r="N101">
        <f t="shared" si="32"/>
        <v>957</v>
      </c>
      <c r="O101">
        <f t="shared" si="32"/>
        <v>49</v>
      </c>
      <c r="P101">
        <f t="shared" si="32"/>
        <v>1248</v>
      </c>
      <c r="Q101">
        <f t="shared" si="32"/>
        <v>70</v>
      </c>
      <c r="R101">
        <f t="shared" si="32"/>
        <v>0</v>
      </c>
      <c r="U101" t="str">
        <f t="shared" si="34"/>
        <v>2021-44</v>
      </c>
      <c r="V101">
        <f t="shared" si="46"/>
        <v>17212</v>
      </c>
      <c r="W101">
        <f t="shared" si="46"/>
        <v>1718</v>
      </c>
      <c r="X101">
        <f t="shared" si="46"/>
        <v>19175</v>
      </c>
      <c r="Y101">
        <f t="shared" si="46"/>
        <v>136</v>
      </c>
      <c r="Z101">
        <f t="shared" si="46"/>
        <v>0</v>
      </c>
      <c r="AC101">
        <f t="shared" si="29"/>
        <v>2.1805246565616705E-4</v>
      </c>
      <c r="AD101">
        <f t="shared" si="29"/>
        <v>3.9502112153751894E-4</v>
      </c>
      <c r="AE101">
        <f t="shared" si="29"/>
        <v>2.4286203568203756E-4</v>
      </c>
      <c r="AF101">
        <f t="shared" si="29"/>
        <v>3.2219608853948511E-4</v>
      </c>
      <c r="AG101">
        <f t="shared" si="29"/>
        <v>0</v>
      </c>
      <c r="AI101" t="str">
        <f t="shared" si="35"/>
        <v>2021-44</v>
      </c>
      <c r="AJ101">
        <f t="shared" si="30"/>
        <v>2.181000237685433E-4</v>
      </c>
      <c r="AK101">
        <f t="shared" si="30"/>
        <v>3.9517723003089323E-4</v>
      </c>
      <c r="AL101">
        <f t="shared" si="30"/>
        <v>2.4292103317298316E-4</v>
      </c>
      <c r="AM101">
        <f t="shared" si="30"/>
        <v>3.2229993510697141E-4</v>
      </c>
      <c r="AN101">
        <f t="shared" si="30"/>
        <v>0</v>
      </c>
      <c r="AP101" t="str">
        <f t="shared" si="36"/>
        <v>2021-44</v>
      </c>
      <c r="AQ101">
        <f t="shared" ca="1" si="37"/>
        <v>2.0801607221508623E-4</v>
      </c>
      <c r="AR101">
        <f t="shared" ca="1" si="37"/>
        <v>3.6293422593751146E-4</v>
      </c>
      <c r="AS101">
        <f t="shared" ca="1" si="37"/>
        <v>2.3249492518940252E-4</v>
      </c>
      <c r="AT101">
        <f t="shared" ca="1" si="37"/>
        <v>3.2616703673208882E-4</v>
      </c>
      <c r="AU101" t="e">
        <f t="shared" ca="1" si="31"/>
        <v>#DIV/0!</v>
      </c>
      <c r="AW101" t="str">
        <f t="shared" si="38"/>
        <v>2021-44</v>
      </c>
      <c r="AX101">
        <f t="shared" si="45"/>
        <v>0</v>
      </c>
      <c r="AY101">
        <f t="shared" si="45"/>
        <v>0</v>
      </c>
      <c r="AZ101">
        <f t="shared" si="45"/>
        <v>0</v>
      </c>
      <c r="BA101">
        <f t="shared" si="45"/>
        <v>0</v>
      </c>
      <c r="BB101">
        <f t="shared" si="45"/>
        <v>0</v>
      </c>
      <c r="BD101" t="e">
        <f t="shared" si="40"/>
        <v>#DIV/0!</v>
      </c>
      <c r="BE101" t="e">
        <f t="shared" si="40"/>
        <v>#DIV/0!</v>
      </c>
      <c r="BF101" t="e">
        <f t="shared" si="40"/>
        <v>#DIV/0!</v>
      </c>
      <c r="BG101" t="e">
        <f t="shared" si="41"/>
        <v>#DIV/0!</v>
      </c>
      <c r="BI101" t="str">
        <f t="shared" si="42"/>
        <v>2021-44</v>
      </c>
      <c r="BJ101" t="e">
        <f t="shared" ca="1" si="43"/>
        <v>#DIV/0!</v>
      </c>
      <c r="BK101" t="e">
        <f t="shared" ca="1" si="43"/>
        <v>#DIV/0!</v>
      </c>
      <c r="BL101" t="e">
        <f t="shared" ca="1" si="43"/>
        <v>#DIV/0!</v>
      </c>
      <c r="BM101" t="e">
        <f t="shared" ca="1" si="43"/>
        <v>#DIV/0!</v>
      </c>
    </row>
    <row r="102" spans="1:65" x14ac:dyDescent="0.25">
      <c r="A102" s="1" t="s">
        <v>33</v>
      </c>
      <c r="B102" s="11">
        <v>4317608</v>
      </c>
      <c r="C102" s="11">
        <v>176083</v>
      </c>
      <c r="D102" s="11">
        <v>5007851</v>
      </c>
      <c r="E102" s="11">
        <v>364993</v>
      </c>
      <c r="F102" s="11">
        <v>157</v>
      </c>
      <c r="G102" s="11">
        <v>1082</v>
      </c>
      <c r="H102" s="11">
        <v>50</v>
      </c>
      <c r="I102" s="11">
        <v>1176</v>
      </c>
      <c r="J102" s="11">
        <v>146</v>
      </c>
      <c r="K102" s="11">
        <v>0</v>
      </c>
      <c r="M102" s="13" t="str">
        <f t="shared" si="33"/>
        <v>2021-45</v>
      </c>
      <c r="N102">
        <f t="shared" si="32"/>
        <v>1082</v>
      </c>
      <c r="O102">
        <f t="shared" si="32"/>
        <v>50</v>
      </c>
      <c r="P102">
        <f t="shared" si="32"/>
        <v>1176</v>
      </c>
      <c r="Q102">
        <f t="shared" si="32"/>
        <v>146</v>
      </c>
      <c r="R102">
        <f t="shared" si="32"/>
        <v>0</v>
      </c>
      <c r="U102" t="str">
        <f t="shared" si="34"/>
        <v>2021-45</v>
      </c>
      <c r="V102">
        <f t="shared" si="46"/>
        <v>18294</v>
      </c>
      <c r="W102">
        <f t="shared" si="46"/>
        <v>1768</v>
      </c>
      <c r="X102">
        <f t="shared" si="46"/>
        <v>20351</v>
      </c>
      <c r="Y102">
        <f t="shared" si="46"/>
        <v>282</v>
      </c>
      <c r="Z102">
        <f t="shared" si="46"/>
        <v>0</v>
      </c>
      <c r="AC102">
        <f t="shared" si="29"/>
        <v>2.5060172206462465E-4</v>
      </c>
      <c r="AD102">
        <f t="shared" si="29"/>
        <v>2.8395699755229069E-4</v>
      </c>
      <c r="AE102">
        <f t="shared" si="29"/>
        <v>2.3483126794307578E-4</v>
      </c>
      <c r="AF102">
        <f t="shared" si="29"/>
        <v>4.0000767137999909E-4</v>
      </c>
      <c r="AG102">
        <f t="shared" si="29"/>
        <v>0</v>
      </c>
      <c r="AI102" t="str">
        <f t="shared" si="35"/>
        <v>2021-45</v>
      </c>
      <c r="AJ102">
        <f t="shared" si="30"/>
        <v>2.5066454034217877E-4</v>
      </c>
      <c r="AK102">
        <f t="shared" si="30"/>
        <v>2.8403765394071772E-4</v>
      </c>
      <c r="AL102">
        <f t="shared" si="30"/>
        <v>2.3488642770041424E-4</v>
      </c>
      <c r="AM102">
        <f t="shared" si="30"/>
        <v>4.0016774688654441E-4</v>
      </c>
      <c r="AN102">
        <f t="shared" si="30"/>
        <v>0</v>
      </c>
      <c r="AP102" t="str">
        <f t="shared" si="36"/>
        <v>2021-45</v>
      </c>
      <c r="AQ102">
        <f t="shared" ca="1" si="37"/>
        <v>2.39783340945763E-4</v>
      </c>
      <c r="AR102">
        <f t="shared" ca="1" si="37"/>
        <v>2.6225403499514926E-4</v>
      </c>
      <c r="AS102">
        <f t="shared" ca="1" si="37"/>
        <v>2.2542236856153632E-4</v>
      </c>
      <c r="AT102">
        <f t="shared" ca="1" si="37"/>
        <v>4.0466737419162391E-4</v>
      </c>
      <c r="AU102" t="e">
        <f t="shared" ca="1" si="31"/>
        <v>#DIV/0!</v>
      </c>
      <c r="AW102" t="str">
        <f t="shared" si="38"/>
        <v>2021-45</v>
      </c>
      <c r="AX102">
        <f t="shared" si="45"/>
        <v>0</v>
      </c>
      <c r="AY102">
        <f t="shared" si="45"/>
        <v>0</v>
      </c>
      <c r="AZ102">
        <f t="shared" si="45"/>
        <v>0</v>
      </c>
      <c r="BA102">
        <f t="shared" si="45"/>
        <v>0</v>
      </c>
      <c r="BB102">
        <f t="shared" si="45"/>
        <v>0</v>
      </c>
      <c r="BD102" t="e">
        <f t="shared" si="40"/>
        <v>#DIV/0!</v>
      </c>
      <c r="BE102" t="e">
        <f t="shared" si="40"/>
        <v>#DIV/0!</v>
      </c>
      <c r="BF102" t="e">
        <f t="shared" si="40"/>
        <v>#DIV/0!</v>
      </c>
      <c r="BG102" t="e">
        <f t="shared" si="41"/>
        <v>#DIV/0!</v>
      </c>
      <c r="BI102" t="str">
        <f t="shared" si="42"/>
        <v>2021-45</v>
      </c>
      <c r="BJ102" t="e">
        <f t="shared" ca="1" si="43"/>
        <v>#DIV/0!</v>
      </c>
      <c r="BK102" t="e">
        <f t="shared" ca="1" si="43"/>
        <v>#DIV/0!</v>
      </c>
      <c r="BL102" t="e">
        <f t="shared" ca="1" si="43"/>
        <v>#DIV/0!</v>
      </c>
      <c r="BM102" t="e">
        <f t="shared" ca="1" si="43"/>
        <v>#DIV/0!</v>
      </c>
    </row>
    <row r="103" spans="1:65" x14ac:dyDescent="0.25">
      <c r="A103" s="1" t="s">
        <v>34</v>
      </c>
      <c r="B103" s="11">
        <v>4251793</v>
      </c>
      <c r="C103" s="11">
        <v>216356</v>
      </c>
      <c r="D103" s="11">
        <v>4891219</v>
      </c>
      <c r="E103" s="11">
        <v>504698</v>
      </c>
      <c r="F103" s="11">
        <v>172</v>
      </c>
      <c r="G103" s="11">
        <v>1207</v>
      </c>
      <c r="H103" s="11">
        <v>55</v>
      </c>
      <c r="I103" s="11">
        <v>1147</v>
      </c>
      <c r="J103" s="11">
        <v>198</v>
      </c>
      <c r="K103" s="11">
        <v>0</v>
      </c>
      <c r="M103" s="13" t="str">
        <f t="shared" si="33"/>
        <v>2021-46</v>
      </c>
      <c r="N103">
        <f t="shared" si="32"/>
        <v>1207</v>
      </c>
      <c r="O103">
        <f t="shared" si="32"/>
        <v>55</v>
      </c>
      <c r="P103">
        <f t="shared" si="32"/>
        <v>1147</v>
      </c>
      <c r="Q103">
        <f t="shared" si="32"/>
        <v>198</v>
      </c>
      <c r="R103">
        <f t="shared" si="32"/>
        <v>0</v>
      </c>
      <c r="U103" t="str">
        <f t="shared" si="34"/>
        <v>2021-46</v>
      </c>
      <c r="V103">
        <f t="shared" si="46"/>
        <v>19501</v>
      </c>
      <c r="W103">
        <f t="shared" si="46"/>
        <v>1823</v>
      </c>
      <c r="X103">
        <f t="shared" si="46"/>
        <v>21498</v>
      </c>
      <c r="Y103">
        <f t="shared" si="46"/>
        <v>480</v>
      </c>
      <c r="Z103">
        <f t="shared" si="46"/>
        <v>0</v>
      </c>
      <c r="AC103">
        <f t="shared" si="29"/>
        <v>2.8388023593810892E-4</v>
      </c>
      <c r="AD103">
        <f t="shared" si="29"/>
        <v>2.5421065281295641E-4</v>
      </c>
      <c r="AE103">
        <f t="shared" si="29"/>
        <v>2.3450186957484423E-4</v>
      </c>
      <c r="AF103">
        <f t="shared" si="29"/>
        <v>3.9231381935335587E-4</v>
      </c>
      <c r="AG103">
        <f t="shared" si="29"/>
        <v>0</v>
      </c>
      <c r="AI103" t="str">
        <f t="shared" si="35"/>
        <v>2021-46</v>
      </c>
      <c r="AJ103">
        <f t="shared" si="30"/>
        <v>2.8396084871833903E-4</v>
      </c>
      <c r="AK103">
        <f t="shared" si="30"/>
        <v>2.5427529367104071E-4</v>
      </c>
      <c r="AL103">
        <f t="shared" si="30"/>
        <v>2.3455687467563449E-4</v>
      </c>
      <c r="AM103">
        <f t="shared" si="30"/>
        <v>3.9246779492867748E-4</v>
      </c>
      <c r="AN103">
        <f t="shared" si="30"/>
        <v>0</v>
      </c>
      <c r="AP103" t="str">
        <f t="shared" si="36"/>
        <v>2021-46</v>
      </c>
      <c r="AQ103">
        <f t="shared" ca="1" si="37"/>
        <v>2.7243913768888332E-4</v>
      </c>
      <c r="AR103">
        <f t="shared" ca="1" si="37"/>
        <v>2.3602645078901044E-4</v>
      </c>
      <c r="AS103">
        <f t="shared" ca="1" si="37"/>
        <v>2.257241257723441E-4</v>
      </c>
      <c r="AT103">
        <f t="shared" ca="1" si="37"/>
        <v>3.9658510051475388E-4</v>
      </c>
      <c r="AU103" t="e">
        <f t="shared" ca="1" si="31"/>
        <v>#DIV/0!</v>
      </c>
      <c r="AW103" t="str">
        <f t="shared" si="38"/>
        <v>2021-46</v>
      </c>
      <c r="AX103">
        <f t="shared" si="45"/>
        <v>0</v>
      </c>
      <c r="AY103">
        <f t="shared" si="45"/>
        <v>0</v>
      </c>
      <c r="AZ103">
        <f t="shared" si="45"/>
        <v>0</v>
      </c>
      <c r="BA103">
        <f t="shared" si="45"/>
        <v>0</v>
      </c>
      <c r="BB103">
        <f t="shared" si="45"/>
        <v>0</v>
      </c>
      <c r="BD103" t="e">
        <f t="shared" si="40"/>
        <v>#DIV/0!</v>
      </c>
      <c r="BE103" t="e">
        <f t="shared" si="40"/>
        <v>#DIV/0!</v>
      </c>
      <c r="BF103" t="e">
        <f t="shared" si="40"/>
        <v>#DIV/0!</v>
      </c>
      <c r="BG103" t="e">
        <f t="shared" si="41"/>
        <v>#DIV/0!</v>
      </c>
      <c r="BI103" t="str">
        <f t="shared" si="42"/>
        <v>2021-46</v>
      </c>
      <c r="BJ103" t="e">
        <f t="shared" ca="1" si="43"/>
        <v>#DIV/0!</v>
      </c>
      <c r="BK103" t="e">
        <f t="shared" ca="1" si="43"/>
        <v>#DIV/0!</v>
      </c>
      <c r="BL103" t="e">
        <f t="shared" ca="1" si="43"/>
        <v>#DIV/0!</v>
      </c>
      <c r="BM103" t="e">
        <f t="shared" ca="1" si="43"/>
        <v>#DIV/0!</v>
      </c>
    </row>
    <row r="104" spans="1:65" x14ac:dyDescent="0.25">
      <c r="A104" s="1" t="s">
        <v>35</v>
      </c>
      <c r="B104" s="11">
        <v>4179697</v>
      </c>
      <c r="C104" s="11">
        <v>248888</v>
      </c>
      <c r="D104" s="11">
        <v>4825487</v>
      </c>
      <c r="E104" s="11">
        <v>607372</v>
      </c>
      <c r="F104" s="11">
        <v>187</v>
      </c>
      <c r="G104" s="11">
        <v>1280</v>
      </c>
      <c r="H104" s="11">
        <v>61</v>
      </c>
      <c r="I104" s="11">
        <v>1159</v>
      </c>
      <c r="J104" s="11">
        <v>266</v>
      </c>
      <c r="K104" s="11">
        <v>1</v>
      </c>
      <c r="M104" s="13" t="str">
        <f t="shared" si="33"/>
        <v>2021-47</v>
      </c>
      <c r="N104">
        <f t="shared" si="32"/>
        <v>1280</v>
      </c>
      <c r="O104">
        <f t="shared" si="32"/>
        <v>61</v>
      </c>
      <c r="P104">
        <f t="shared" si="32"/>
        <v>1159</v>
      </c>
      <c r="Q104">
        <f t="shared" si="32"/>
        <v>266</v>
      </c>
      <c r="R104">
        <f t="shared" si="32"/>
        <v>1</v>
      </c>
      <c r="U104" t="str">
        <f t="shared" si="34"/>
        <v>2021-47</v>
      </c>
      <c r="V104">
        <f t="shared" si="46"/>
        <v>20781</v>
      </c>
      <c r="W104">
        <f t="shared" si="46"/>
        <v>1884</v>
      </c>
      <c r="X104">
        <f t="shared" si="46"/>
        <v>22657</v>
      </c>
      <c r="Y104">
        <f t="shared" si="46"/>
        <v>746</v>
      </c>
      <c r="Z104">
        <f t="shared" si="46"/>
        <v>1</v>
      </c>
      <c r="AC104">
        <f t="shared" si="29"/>
        <v>3.0624229459695282E-4</v>
      </c>
      <c r="AD104">
        <f t="shared" si="29"/>
        <v>2.4509016103628939E-4</v>
      </c>
      <c r="AE104">
        <f t="shared" si="29"/>
        <v>2.401830115799711E-4</v>
      </c>
      <c r="AF104">
        <f t="shared" si="29"/>
        <v>4.3795235868627466E-4</v>
      </c>
      <c r="AG104">
        <f t="shared" si="29"/>
        <v>5.3475935828877002E-3</v>
      </c>
      <c r="AI104" t="str">
        <f t="shared" si="35"/>
        <v>2021-47</v>
      </c>
      <c r="AJ104">
        <f t="shared" si="30"/>
        <v>3.0633611006504729E-4</v>
      </c>
      <c r="AK104">
        <f t="shared" si="30"/>
        <v>2.4515024617710666E-4</v>
      </c>
      <c r="AL104">
        <f t="shared" si="30"/>
        <v>2.4024071447346332E-4</v>
      </c>
      <c r="AM104">
        <f t="shared" si="30"/>
        <v>4.381442520010278E-4</v>
      </c>
      <c r="AN104">
        <f t="shared" si="30"/>
        <v>5.3763570363804056E-3</v>
      </c>
      <c r="AP104" t="str">
        <f t="shared" si="36"/>
        <v>2021-47</v>
      </c>
      <c r="AQ104">
        <f t="shared" ca="1" si="37"/>
        <v>2.9477737766206354E-4</v>
      </c>
      <c r="AR104">
        <f t="shared" ca="1" si="37"/>
        <v>2.2877001156109574E-4</v>
      </c>
      <c r="AS104">
        <f t="shared" ca="1" si="37"/>
        <v>2.3182867432559247E-4</v>
      </c>
      <c r="AT104">
        <f t="shared" ca="1" si="37"/>
        <v>4.4241082685703988E-4</v>
      </c>
      <c r="AU104" t="e">
        <f t="shared" ca="1" si="31"/>
        <v>#DIV/0!</v>
      </c>
      <c r="AW104" t="str">
        <f t="shared" si="38"/>
        <v>2021-47</v>
      </c>
      <c r="AX104">
        <f t="shared" si="45"/>
        <v>0</v>
      </c>
      <c r="AY104">
        <f t="shared" si="45"/>
        <v>0</v>
      </c>
      <c r="AZ104">
        <f t="shared" si="45"/>
        <v>0</v>
      </c>
      <c r="BA104">
        <f t="shared" si="45"/>
        <v>0</v>
      </c>
      <c r="BB104">
        <f t="shared" si="45"/>
        <v>0</v>
      </c>
      <c r="BD104" t="e">
        <f t="shared" si="40"/>
        <v>#DIV/0!</v>
      </c>
      <c r="BE104" t="e">
        <f t="shared" si="40"/>
        <v>#DIV/0!</v>
      </c>
      <c r="BF104" t="e">
        <f t="shared" si="40"/>
        <v>#DIV/0!</v>
      </c>
      <c r="BG104" t="e">
        <f t="shared" si="41"/>
        <v>#DIV/0!</v>
      </c>
      <c r="BI104" t="str">
        <f t="shared" si="42"/>
        <v>2021-47</v>
      </c>
      <c r="BJ104" t="e">
        <f t="shared" ca="1" si="43"/>
        <v>#DIV/0!</v>
      </c>
      <c r="BK104" t="e">
        <f t="shared" ca="1" si="43"/>
        <v>#DIV/0!</v>
      </c>
      <c r="BL104" t="e">
        <f t="shared" ca="1" si="43"/>
        <v>#DIV/0!</v>
      </c>
      <c r="BM104" t="e">
        <f t="shared" ca="1" si="43"/>
        <v>#DIV/0!</v>
      </c>
    </row>
    <row r="105" spans="1:65" x14ac:dyDescent="0.25">
      <c r="A105" s="1" t="s">
        <v>36</v>
      </c>
      <c r="B105" s="11">
        <v>4092020</v>
      </c>
      <c r="C105" s="11">
        <v>270920</v>
      </c>
      <c r="D105" s="11">
        <v>4751887</v>
      </c>
      <c r="E105" s="11">
        <v>743832</v>
      </c>
      <c r="F105" s="11">
        <v>205</v>
      </c>
      <c r="G105" s="11">
        <v>1323</v>
      </c>
      <c r="H105" s="11">
        <v>79</v>
      </c>
      <c r="I105" s="11">
        <v>1082</v>
      </c>
      <c r="J105" s="11">
        <v>363</v>
      </c>
      <c r="K105" s="11">
        <v>0</v>
      </c>
      <c r="M105" s="13" t="str">
        <f t="shared" si="33"/>
        <v>2021-48</v>
      </c>
      <c r="N105">
        <f t="shared" si="32"/>
        <v>1323</v>
      </c>
      <c r="O105">
        <f t="shared" si="32"/>
        <v>79</v>
      </c>
      <c r="P105">
        <f t="shared" si="32"/>
        <v>1082</v>
      </c>
      <c r="Q105">
        <f t="shared" si="32"/>
        <v>363</v>
      </c>
      <c r="R105">
        <f t="shared" si="32"/>
        <v>0</v>
      </c>
      <c r="U105" t="str">
        <f t="shared" si="34"/>
        <v>2021-48</v>
      </c>
      <c r="V105">
        <f t="shared" si="46"/>
        <v>22104</v>
      </c>
      <c r="W105">
        <f t="shared" si="46"/>
        <v>1963</v>
      </c>
      <c r="X105">
        <f t="shared" si="46"/>
        <v>23739</v>
      </c>
      <c r="Y105">
        <f t="shared" si="46"/>
        <v>1109</v>
      </c>
      <c r="Z105">
        <f t="shared" si="46"/>
        <v>1</v>
      </c>
      <c r="AC105">
        <f t="shared" si="29"/>
        <v>3.2331220277515748E-4</v>
      </c>
      <c r="AD105">
        <f t="shared" si="29"/>
        <v>2.9159899601358336E-4</v>
      </c>
      <c r="AE105">
        <f t="shared" si="29"/>
        <v>2.2769901725356684E-4</v>
      </c>
      <c r="AF105">
        <f t="shared" si="29"/>
        <v>4.8801342238570002E-4</v>
      </c>
      <c r="AG105">
        <f t="shared" si="29"/>
        <v>0</v>
      </c>
      <c r="AI105" t="str">
        <f t="shared" si="35"/>
        <v>2021-48</v>
      </c>
      <c r="AJ105">
        <f t="shared" si="30"/>
        <v>3.2341677018166625E-4</v>
      </c>
      <c r="AK105">
        <f t="shared" si="30"/>
        <v>2.916840528579904E-4</v>
      </c>
      <c r="AL105">
        <f t="shared" si="30"/>
        <v>2.2775087688858947E-4</v>
      </c>
      <c r="AM105">
        <f t="shared" si="30"/>
        <v>4.8825170546618925E-4</v>
      </c>
      <c r="AN105">
        <f t="shared" si="30"/>
        <v>0</v>
      </c>
      <c r="AP105" t="str">
        <f t="shared" si="36"/>
        <v>2021-48</v>
      </c>
      <c r="AQ105">
        <f t="shared" ca="1" si="37"/>
        <v>3.1213568317374799E-4</v>
      </c>
      <c r="AR105">
        <f t="shared" ca="1" si="37"/>
        <v>2.7364637245458139E-4</v>
      </c>
      <c r="AS105">
        <f t="shared" ca="1" si="37"/>
        <v>2.2037956748518586E-4</v>
      </c>
      <c r="AT105">
        <f t="shared" ca="1" si="37"/>
        <v>4.9263884848118049E-4</v>
      </c>
      <c r="AU105" t="e">
        <f t="shared" ca="1" si="31"/>
        <v>#DIV/0!</v>
      </c>
      <c r="AW105" t="str">
        <f t="shared" si="38"/>
        <v>2021-48</v>
      </c>
      <c r="AX105">
        <f t="shared" si="45"/>
        <v>0</v>
      </c>
      <c r="AY105">
        <f t="shared" si="45"/>
        <v>0</v>
      </c>
      <c r="AZ105">
        <f t="shared" si="45"/>
        <v>0</v>
      </c>
      <c r="BA105">
        <f t="shared" si="45"/>
        <v>0</v>
      </c>
      <c r="BB105">
        <f t="shared" si="45"/>
        <v>0</v>
      </c>
      <c r="BD105" t="e">
        <f t="shared" si="40"/>
        <v>#DIV/0!</v>
      </c>
      <c r="BE105" t="e">
        <f t="shared" si="40"/>
        <v>#DIV/0!</v>
      </c>
      <c r="BF105" t="e">
        <f t="shared" si="40"/>
        <v>#DIV/0!</v>
      </c>
      <c r="BG105" t="e">
        <f t="shared" si="41"/>
        <v>#DIV/0!</v>
      </c>
      <c r="BI105" t="str">
        <f t="shared" si="42"/>
        <v>2021-48</v>
      </c>
      <c r="BJ105" t="e">
        <f t="shared" ca="1" si="43"/>
        <v>#DIV/0!</v>
      </c>
      <c r="BK105" t="e">
        <f t="shared" ca="1" si="43"/>
        <v>#DIV/0!</v>
      </c>
      <c r="BL105" t="e">
        <f t="shared" ca="1" si="43"/>
        <v>#DIV/0!</v>
      </c>
      <c r="BM105" t="e">
        <f t="shared" ca="1" si="43"/>
        <v>#DIV/0!</v>
      </c>
    </row>
    <row r="106" spans="1:65" x14ac:dyDescent="0.25">
      <c r="A106" s="1" t="s">
        <v>37</v>
      </c>
      <c r="B106" s="11">
        <v>4034933</v>
      </c>
      <c r="C106" s="11">
        <v>265770</v>
      </c>
      <c r="D106" s="11">
        <v>4530770</v>
      </c>
      <c r="E106" s="11">
        <v>1024313</v>
      </c>
      <c r="F106" s="11">
        <v>231</v>
      </c>
      <c r="G106" s="11">
        <v>1309</v>
      </c>
      <c r="H106" s="11">
        <v>98</v>
      </c>
      <c r="I106" s="11">
        <v>1032</v>
      </c>
      <c r="J106" s="11">
        <v>441</v>
      </c>
      <c r="K106" s="11">
        <v>2</v>
      </c>
      <c r="M106" s="13" t="str">
        <f t="shared" si="33"/>
        <v>2021-49</v>
      </c>
      <c r="N106">
        <f t="shared" si="32"/>
        <v>1309</v>
      </c>
      <c r="O106">
        <f t="shared" si="32"/>
        <v>98</v>
      </c>
      <c r="P106">
        <f t="shared" si="32"/>
        <v>1032</v>
      </c>
      <c r="Q106">
        <f t="shared" si="32"/>
        <v>441</v>
      </c>
      <c r="R106">
        <f t="shared" si="32"/>
        <v>2</v>
      </c>
      <c r="U106" t="str">
        <f t="shared" si="34"/>
        <v>2021-49</v>
      </c>
      <c r="V106">
        <f t="shared" si="46"/>
        <v>23413</v>
      </c>
      <c r="W106">
        <f t="shared" si="46"/>
        <v>2061</v>
      </c>
      <c r="X106">
        <f t="shared" si="46"/>
        <v>24771</v>
      </c>
      <c r="Y106">
        <f t="shared" si="46"/>
        <v>1550</v>
      </c>
      <c r="Z106">
        <f t="shared" si="46"/>
        <v>3</v>
      </c>
      <c r="AC106">
        <f t="shared" si="29"/>
        <v>3.2441678709411038E-4</v>
      </c>
      <c r="AD106">
        <f t="shared" si="29"/>
        <v>3.6873988787297288E-4</v>
      </c>
      <c r="AE106">
        <f t="shared" si="29"/>
        <v>2.2777585266963452E-4</v>
      </c>
      <c r="AF106">
        <f t="shared" si="29"/>
        <v>4.305324641979551E-4</v>
      </c>
      <c r="AG106">
        <f t="shared" si="29"/>
        <v>8.658008658008658E-3</v>
      </c>
      <c r="AI106" t="str">
        <f t="shared" si="35"/>
        <v>2021-49</v>
      </c>
      <c r="AJ106">
        <f t="shared" si="30"/>
        <v>3.2452207034857266E-4</v>
      </c>
      <c r="AK106">
        <f t="shared" si="30"/>
        <v>3.6887591131636445E-4</v>
      </c>
      <c r="AL106">
        <f t="shared" si="30"/>
        <v>2.2782774731433108E-4</v>
      </c>
      <c r="AM106">
        <f t="shared" si="30"/>
        <v>4.3071790889651356E-4</v>
      </c>
      <c r="AN106">
        <f t="shared" si="30"/>
        <v>8.7336799687546662E-3</v>
      </c>
      <c r="AP106" t="str">
        <f t="shared" si="36"/>
        <v>2021-49</v>
      </c>
      <c r="AQ106">
        <f t="shared" ca="1" si="37"/>
        <v>3.1413045864902461E-4</v>
      </c>
      <c r="AR106">
        <f t="shared" ca="1" si="37"/>
        <v>3.4791051461354654E-4</v>
      </c>
      <c r="AS106">
        <f t="shared" ca="1" si="37"/>
        <v>2.2105920928704154E-4</v>
      </c>
      <c r="AT106">
        <f t="shared" ca="1" si="37"/>
        <v>4.3426424824146332E-4</v>
      </c>
      <c r="AU106" t="e">
        <f t="shared" ca="1" si="31"/>
        <v>#DIV/0!</v>
      </c>
      <c r="AW106" t="str">
        <f t="shared" si="38"/>
        <v>2021-49</v>
      </c>
      <c r="AX106">
        <f t="shared" si="45"/>
        <v>0</v>
      </c>
      <c r="AY106">
        <f t="shared" si="45"/>
        <v>0</v>
      </c>
      <c r="AZ106">
        <f t="shared" si="45"/>
        <v>0</v>
      </c>
      <c r="BA106">
        <f t="shared" si="45"/>
        <v>0</v>
      </c>
      <c r="BB106">
        <f t="shared" si="45"/>
        <v>0</v>
      </c>
      <c r="BD106" t="e">
        <f t="shared" si="40"/>
        <v>#DIV/0!</v>
      </c>
      <c r="BE106" t="e">
        <f t="shared" si="40"/>
        <v>#DIV/0!</v>
      </c>
      <c r="BF106" t="e">
        <f t="shared" si="40"/>
        <v>#DIV/0!</v>
      </c>
      <c r="BG106" t="e">
        <f t="shared" si="41"/>
        <v>#DIV/0!</v>
      </c>
      <c r="BI106" t="str">
        <f t="shared" si="42"/>
        <v>2021-49</v>
      </c>
      <c r="BJ106" t="e">
        <f t="shared" ca="1" si="43"/>
        <v>#DIV/0!</v>
      </c>
      <c r="BK106" t="e">
        <f t="shared" ca="1" si="43"/>
        <v>#DIV/0!</v>
      </c>
      <c r="BL106" t="e">
        <f t="shared" ca="1" si="43"/>
        <v>#DIV/0!</v>
      </c>
      <c r="BM106" t="e">
        <f t="shared" ca="1" si="43"/>
        <v>#DIV/0!</v>
      </c>
    </row>
    <row r="107" spans="1:65" x14ac:dyDescent="0.25">
      <c r="A107" s="1" t="s">
        <v>38</v>
      </c>
      <c r="B107" s="11">
        <v>3997125</v>
      </c>
      <c r="C107" s="11">
        <v>237163</v>
      </c>
      <c r="D107" s="11">
        <v>4258174</v>
      </c>
      <c r="E107" s="11">
        <v>1360418</v>
      </c>
      <c r="F107" s="11">
        <v>255</v>
      </c>
      <c r="G107" s="11">
        <v>1239</v>
      </c>
      <c r="H107" s="11">
        <v>70</v>
      </c>
      <c r="I107" s="11">
        <v>882</v>
      </c>
      <c r="J107" s="11">
        <v>475</v>
      </c>
      <c r="K107" s="11">
        <v>0</v>
      </c>
      <c r="M107" s="13" t="str">
        <f t="shared" si="33"/>
        <v>2021-50</v>
      </c>
      <c r="N107">
        <f t="shared" si="32"/>
        <v>1239</v>
      </c>
      <c r="O107">
        <f t="shared" si="32"/>
        <v>70</v>
      </c>
      <c r="P107">
        <f t="shared" si="32"/>
        <v>882</v>
      </c>
      <c r="Q107">
        <f t="shared" si="32"/>
        <v>475</v>
      </c>
      <c r="R107">
        <f t="shared" si="32"/>
        <v>0</v>
      </c>
      <c r="U107" t="str">
        <f t="shared" si="34"/>
        <v>2021-50</v>
      </c>
      <c r="V107">
        <f t="shared" si="46"/>
        <v>24652</v>
      </c>
      <c r="W107">
        <f t="shared" si="46"/>
        <v>2131</v>
      </c>
      <c r="X107">
        <f t="shared" si="46"/>
        <v>25653</v>
      </c>
      <c r="Y107">
        <f t="shared" si="46"/>
        <v>2025</v>
      </c>
      <c r="Z107">
        <f t="shared" si="46"/>
        <v>3</v>
      </c>
      <c r="AC107">
        <f t="shared" si="29"/>
        <v>3.0997279294492917E-4</v>
      </c>
      <c r="AD107">
        <f t="shared" si="29"/>
        <v>2.951556524415697E-4</v>
      </c>
      <c r="AE107">
        <f t="shared" si="29"/>
        <v>2.0713103785801145E-4</v>
      </c>
      <c r="AF107">
        <f t="shared" si="29"/>
        <v>3.491573913311938E-4</v>
      </c>
      <c r="AG107">
        <f t="shared" si="29"/>
        <v>0</v>
      </c>
      <c r="AI107" t="str">
        <f t="shared" si="35"/>
        <v>2021-50</v>
      </c>
      <c r="AJ107">
        <f t="shared" si="30"/>
        <v>3.1006890835384027E-4</v>
      </c>
      <c r="AK107">
        <f t="shared" si="30"/>
        <v>2.9524279716602132E-4</v>
      </c>
      <c r="AL107">
        <f t="shared" si="30"/>
        <v>2.0717395075431683E-4</v>
      </c>
      <c r="AM107">
        <f t="shared" si="30"/>
        <v>3.4927934834684093E-4</v>
      </c>
      <c r="AN107">
        <f t="shared" si="30"/>
        <v>0</v>
      </c>
      <c r="AP107" t="str">
        <f t="shared" si="36"/>
        <v>2021-50</v>
      </c>
      <c r="AQ107">
        <f t="shared" ca="1" si="37"/>
        <v>3.0102943052081021E-4</v>
      </c>
      <c r="AR107">
        <f t="shared" ca="1" si="37"/>
        <v>2.7994764552961371E-4</v>
      </c>
      <c r="AS107">
        <f t="shared" ca="1" si="37"/>
        <v>2.015709171481101E-4</v>
      </c>
      <c r="AT107">
        <f t="shared" ca="1" si="37"/>
        <v>3.5189274603204693E-4</v>
      </c>
      <c r="AU107" t="e">
        <f t="shared" ca="1" si="31"/>
        <v>#DIV/0!</v>
      </c>
      <c r="AW107" t="str">
        <f t="shared" si="38"/>
        <v>2021-50</v>
      </c>
      <c r="AX107">
        <f t="shared" si="45"/>
        <v>0</v>
      </c>
      <c r="AY107">
        <f t="shared" si="45"/>
        <v>0</v>
      </c>
      <c r="AZ107">
        <f t="shared" si="45"/>
        <v>0</v>
      </c>
      <c r="BA107">
        <f t="shared" si="45"/>
        <v>0</v>
      </c>
      <c r="BB107">
        <f t="shared" si="45"/>
        <v>0</v>
      </c>
      <c r="BD107" t="e">
        <f t="shared" si="40"/>
        <v>#DIV/0!</v>
      </c>
      <c r="BE107" t="e">
        <f t="shared" si="40"/>
        <v>#DIV/0!</v>
      </c>
      <c r="BF107" t="e">
        <f t="shared" si="40"/>
        <v>#DIV/0!</v>
      </c>
      <c r="BG107" t="e">
        <f t="shared" si="41"/>
        <v>#DIV/0!</v>
      </c>
      <c r="BI107" t="str">
        <f t="shared" si="42"/>
        <v>2021-50</v>
      </c>
      <c r="BJ107" t="e">
        <f t="shared" ca="1" si="43"/>
        <v>#DIV/0!</v>
      </c>
      <c r="BK107" t="e">
        <f t="shared" ca="1" si="43"/>
        <v>#DIV/0!</v>
      </c>
      <c r="BL107" t="e">
        <f t="shared" ca="1" si="43"/>
        <v>#DIV/0!</v>
      </c>
      <c r="BM107" t="e">
        <f t="shared" ca="1" si="43"/>
        <v>#DIV/0!</v>
      </c>
    </row>
    <row r="108" spans="1:65" x14ac:dyDescent="0.25">
      <c r="A108" s="1" t="s">
        <v>39</v>
      </c>
      <c r="B108" s="11">
        <v>3963374</v>
      </c>
      <c r="C108" s="11">
        <v>191600</v>
      </c>
      <c r="D108" s="11">
        <v>4015452</v>
      </c>
      <c r="E108" s="11">
        <v>1679765</v>
      </c>
      <c r="F108" s="11">
        <v>278</v>
      </c>
      <c r="G108" s="11">
        <v>1088</v>
      </c>
      <c r="H108" s="11">
        <v>63</v>
      </c>
      <c r="I108" s="11">
        <v>818</v>
      </c>
      <c r="J108" s="11">
        <v>526</v>
      </c>
      <c r="K108" s="11">
        <v>0</v>
      </c>
      <c r="M108" s="13" t="str">
        <f t="shared" si="33"/>
        <v>2021-51</v>
      </c>
      <c r="N108">
        <f t="shared" si="32"/>
        <v>1088</v>
      </c>
      <c r="O108">
        <f t="shared" si="32"/>
        <v>63</v>
      </c>
      <c r="P108">
        <f t="shared" si="32"/>
        <v>818</v>
      </c>
      <c r="Q108">
        <f t="shared" si="32"/>
        <v>526</v>
      </c>
      <c r="R108">
        <f t="shared" si="32"/>
        <v>0</v>
      </c>
      <c r="U108" t="str">
        <f t="shared" si="34"/>
        <v>2021-51</v>
      </c>
      <c r="V108">
        <f t="shared" si="46"/>
        <v>25740</v>
      </c>
      <c r="W108">
        <f t="shared" si="46"/>
        <v>2194</v>
      </c>
      <c r="X108">
        <f t="shared" si="46"/>
        <v>26471</v>
      </c>
      <c r="Y108">
        <f t="shared" si="46"/>
        <v>2551</v>
      </c>
      <c r="Z108">
        <f t="shared" si="46"/>
        <v>3</v>
      </c>
      <c r="AC108">
        <f t="shared" si="29"/>
        <v>2.7451358362849432E-4</v>
      </c>
      <c r="AD108">
        <f t="shared" si="29"/>
        <v>3.2881002087682671E-4</v>
      </c>
      <c r="AE108">
        <f t="shared" si="29"/>
        <v>2.0371305646288388E-4</v>
      </c>
      <c r="AF108">
        <f t="shared" si="29"/>
        <v>3.1313904028242045E-4</v>
      </c>
      <c r="AG108">
        <f t="shared" si="29"/>
        <v>0</v>
      </c>
      <c r="AI108" t="str">
        <f t="shared" si="35"/>
        <v>2021-51</v>
      </c>
      <c r="AJ108">
        <f t="shared" si="30"/>
        <v>2.7458896375386131E-4</v>
      </c>
      <c r="AK108">
        <f t="shared" si="30"/>
        <v>3.2891817543331017E-4</v>
      </c>
      <c r="AL108">
        <f t="shared" si="30"/>
        <v>2.0375456463278533E-4</v>
      </c>
      <c r="AM108">
        <f t="shared" si="30"/>
        <v>3.1323712961686944E-4</v>
      </c>
      <c r="AN108">
        <f t="shared" si="30"/>
        <v>0</v>
      </c>
      <c r="AP108" t="str">
        <f t="shared" si="36"/>
        <v>2021-51</v>
      </c>
      <c r="AQ108">
        <f t="shared" ca="1" si="37"/>
        <v>2.6737373399766918E-4</v>
      </c>
      <c r="AR108">
        <f t="shared" ca="1" si="37"/>
        <v>3.1354193173623447E-4</v>
      </c>
      <c r="AS108">
        <f t="shared" ca="1" si="37"/>
        <v>1.9878829019765742E-4</v>
      </c>
      <c r="AT108">
        <f t="shared" ca="1" si="37"/>
        <v>3.1534569114191857E-4</v>
      </c>
      <c r="AU108" t="e">
        <f t="shared" ca="1" si="31"/>
        <v>#DIV/0!</v>
      </c>
      <c r="AW108" t="str">
        <f t="shared" si="38"/>
        <v>2021-51</v>
      </c>
      <c r="AX108">
        <f t="shared" si="45"/>
        <v>0</v>
      </c>
      <c r="AY108">
        <f t="shared" si="45"/>
        <v>0</v>
      </c>
      <c r="AZ108">
        <f t="shared" si="45"/>
        <v>0</v>
      </c>
      <c r="BA108">
        <f t="shared" si="45"/>
        <v>0</v>
      </c>
      <c r="BB108">
        <f t="shared" si="45"/>
        <v>0</v>
      </c>
      <c r="BD108" t="e">
        <f t="shared" si="40"/>
        <v>#DIV/0!</v>
      </c>
      <c r="BE108" t="e">
        <f t="shared" si="40"/>
        <v>#DIV/0!</v>
      </c>
      <c r="BF108" t="e">
        <f t="shared" si="40"/>
        <v>#DIV/0!</v>
      </c>
      <c r="BG108" t="e">
        <f t="shared" si="41"/>
        <v>#DIV/0!</v>
      </c>
      <c r="BI108" t="str">
        <f t="shared" si="42"/>
        <v>2021-51</v>
      </c>
      <c r="BJ108" t="e">
        <f t="shared" ca="1" si="43"/>
        <v>#DIV/0!</v>
      </c>
      <c r="BK108" t="e">
        <f t="shared" ca="1" si="43"/>
        <v>#DIV/0!</v>
      </c>
      <c r="BL108" t="e">
        <f t="shared" ca="1" si="43"/>
        <v>#DIV/0!</v>
      </c>
      <c r="BM108" t="e">
        <f t="shared" ca="1" si="43"/>
        <v>#DIV/0!</v>
      </c>
    </row>
    <row r="109" spans="1:65" x14ac:dyDescent="0.25">
      <c r="A109" s="1" t="s">
        <v>40</v>
      </c>
      <c r="B109" s="11">
        <v>3948896</v>
      </c>
      <c r="C109" s="11">
        <v>161086</v>
      </c>
      <c r="D109" s="11">
        <v>3870022</v>
      </c>
      <c r="E109" s="11">
        <v>1867676</v>
      </c>
      <c r="F109" s="11">
        <v>294</v>
      </c>
      <c r="G109" s="11">
        <v>1024</v>
      </c>
      <c r="H109" s="11">
        <v>58</v>
      </c>
      <c r="I109" s="11">
        <v>707</v>
      </c>
      <c r="J109" s="11">
        <v>512</v>
      </c>
      <c r="K109" s="11">
        <v>1</v>
      </c>
      <c r="M109" s="13" t="str">
        <f t="shared" si="33"/>
        <v>2021-52</v>
      </c>
      <c r="N109">
        <f t="shared" si="32"/>
        <v>1024</v>
      </c>
      <c r="O109">
        <f t="shared" si="32"/>
        <v>58</v>
      </c>
      <c r="P109">
        <f t="shared" si="32"/>
        <v>707</v>
      </c>
      <c r="Q109">
        <f t="shared" si="32"/>
        <v>512</v>
      </c>
      <c r="R109">
        <f t="shared" si="32"/>
        <v>1</v>
      </c>
      <c r="U109" t="str">
        <f t="shared" si="34"/>
        <v>2021-52</v>
      </c>
      <c r="V109">
        <f t="shared" si="46"/>
        <v>26764</v>
      </c>
      <c r="W109">
        <f t="shared" si="46"/>
        <v>2252</v>
      </c>
      <c r="X109">
        <f t="shared" si="46"/>
        <v>27178</v>
      </c>
      <c r="Y109">
        <f t="shared" si="46"/>
        <v>3063</v>
      </c>
      <c r="Z109">
        <f t="shared" si="46"/>
        <v>4</v>
      </c>
      <c r="AC109">
        <f t="shared" si="29"/>
        <v>2.5931298266654784E-4</v>
      </c>
      <c r="AD109">
        <f t="shared" si="29"/>
        <v>3.6005611909166533E-4</v>
      </c>
      <c r="AE109">
        <f t="shared" si="29"/>
        <v>1.826862999745221E-4</v>
      </c>
      <c r="AF109">
        <f t="shared" si="29"/>
        <v>2.7413748423174041E-4</v>
      </c>
      <c r="AG109">
        <f t="shared" si="29"/>
        <v>3.4013605442176869E-3</v>
      </c>
      <c r="AI109" t="str">
        <f t="shared" si="35"/>
        <v>2021-52</v>
      </c>
      <c r="AJ109">
        <f t="shared" ref="AJ109:AN140" si="47">-LN((1-1.5*AC109)/(1-0.5*AC109))</f>
        <v>2.5938024478535705E-4</v>
      </c>
      <c r="AK109">
        <f t="shared" si="47"/>
        <v>3.601858100891511E-4</v>
      </c>
      <c r="AL109">
        <f t="shared" si="47"/>
        <v>1.8271968086518774E-4</v>
      </c>
      <c r="AM109">
        <f t="shared" si="47"/>
        <v>2.742126579177663E-4</v>
      </c>
      <c r="AN109">
        <f t="shared" si="47"/>
        <v>3.4129725962399574E-3</v>
      </c>
      <c r="AP109" t="str">
        <f t="shared" si="36"/>
        <v>2021-52</v>
      </c>
      <c r="AQ109">
        <f t="shared" ca="1" si="37"/>
        <v>2.5331300400318127E-4</v>
      </c>
      <c r="AR109">
        <f t="shared" ca="1" si="37"/>
        <v>3.4517919035470247E-4</v>
      </c>
      <c r="AS109">
        <f t="shared" ca="1" si="37"/>
        <v>1.787555386646352E-4</v>
      </c>
      <c r="AT109">
        <f t="shared" ca="1" si="37"/>
        <v>2.7585281701348924E-4</v>
      </c>
      <c r="AU109" t="e">
        <f t="shared" ca="1" si="31"/>
        <v>#DIV/0!</v>
      </c>
      <c r="AW109" t="str">
        <f t="shared" si="38"/>
        <v>2021-52</v>
      </c>
      <c r="AX109">
        <f t="shared" si="45"/>
        <v>0</v>
      </c>
      <c r="AY109">
        <f t="shared" si="45"/>
        <v>0</v>
      </c>
      <c r="AZ109">
        <f t="shared" si="45"/>
        <v>0</v>
      </c>
      <c r="BA109">
        <f t="shared" si="45"/>
        <v>0</v>
      </c>
      <c r="BB109">
        <f t="shared" si="45"/>
        <v>0</v>
      </c>
      <c r="BD109" t="e">
        <f t="shared" si="40"/>
        <v>#DIV/0!</v>
      </c>
      <c r="BE109" t="e">
        <f t="shared" si="40"/>
        <v>#DIV/0!</v>
      </c>
      <c r="BF109" t="e">
        <f t="shared" si="40"/>
        <v>#DIV/0!</v>
      </c>
      <c r="BG109" t="e">
        <f t="shared" si="41"/>
        <v>#DIV/0!</v>
      </c>
      <c r="BI109" t="str">
        <f t="shared" si="42"/>
        <v>2021-52</v>
      </c>
      <c r="BJ109" t="e">
        <f t="shared" ca="1" si="43"/>
        <v>#DIV/0!</v>
      </c>
      <c r="BK109" t="e">
        <f t="shared" ca="1" si="43"/>
        <v>#DIV/0!</v>
      </c>
      <c r="BL109" t="e">
        <f t="shared" ca="1" si="43"/>
        <v>#DIV/0!</v>
      </c>
      <c r="BM109" t="e">
        <f t="shared" ca="1" si="43"/>
        <v>#DIV/0!</v>
      </c>
    </row>
    <row r="110" spans="1:65" x14ac:dyDescent="0.25">
      <c r="A110" s="1" t="s">
        <v>41</v>
      </c>
      <c r="B110" s="11">
        <v>3937265</v>
      </c>
      <c r="C110" s="11">
        <v>138698</v>
      </c>
      <c r="D110" s="11">
        <v>3692805</v>
      </c>
      <c r="E110" s="11">
        <v>2076603</v>
      </c>
      <c r="F110" s="11">
        <v>301</v>
      </c>
      <c r="G110" s="11">
        <v>926</v>
      </c>
      <c r="H110" s="11">
        <v>65</v>
      </c>
      <c r="I110" s="11">
        <v>607</v>
      </c>
      <c r="J110" s="11">
        <v>592</v>
      </c>
      <c r="K110" s="11">
        <v>0</v>
      </c>
      <c r="M110" s="13" t="str">
        <f t="shared" si="33"/>
        <v>2022-01</v>
      </c>
      <c r="N110">
        <f t="shared" si="32"/>
        <v>926</v>
      </c>
      <c r="O110">
        <f t="shared" si="32"/>
        <v>65</v>
      </c>
      <c r="P110">
        <f t="shared" si="32"/>
        <v>607</v>
      </c>
      <c r="Q110">
        <f t="shared" si="32"/>
        <v>592</v>
      </c>
      <c r="R110">
        <f t="shared" si="32"/>
        <v>0</v>
      </c>
      <c r="U110" t="str">
        <f t="shared" si="34"/>
        <v>2022-01</v>
      </c>
      <c r="V110">
        <f t="shared" si="46"/>
        <v>27690</v>
      </c>
      <c r="W110">
        <f t="shared" si="46"/>
        <v>2317</v>
      </c>
      <c r="X110">
        <f t="shared" si="46"/>
        <v>27785</v>
      </c>
      <c r="Y110">
        <f t="shared" si="46"/>
        <v>3655</v>
      </c>
      <c r="Z110">
        <f t="shared" si="46"/>
        <v>4</v>
      </c>
      <c r="AC110">
        <f t="shared" si="29"/>
        <v>2.3518863982993271E-4</v>
      </c>
      <c r="AD110">
        <f t="shared" si="29"/>
        <v>4.6864410445716595E-4</v>
      </c>
      <c r="AE110">
        <f t="shared" si="29"/>
        <v>1.6437369425138885E-4</v>
      </c>
      <c r="AF110">
        <f t="shared" si="29"/>
        <v>2.850809711822626E-4</v>
      </c>
      <c r="AG110">
        <f t="shared" si="29"/>
        <v>0</v>
      </c>
      <c r="AI110" t="str">
        <f t="shared" si="35"/>
        <v>2022-01</v>
      </c>
      <c r="AJ110">
        <f t="shared" si="47"/>
        <v>2.3524396762339696E-4</v>
      </c>
      <c r="AK110">
        <f t="shared" si="47"/>
        <v>4.6886384331842087E-4</v>
      </c>
      <c r="AL110">
        <f t="shared" si="47"/>
        <v>1.644007177749268E-4</v>
      </c>
      <c r="AM110">
        <f t="shared" si="47"/>
        <v>2.8516226745033298E-4</v>
      </c>
      <c r="AN110">
        <f t="shared" si="47"/>
        <v>0</v>
      </c>
      <c r="AP110" t="str">
        <f t="shared" si="36"/>
        <v>2022-01</v>
      </c>
      <c r="AQ110">
        <f t="shared" ca="1" si="37"/>
        <v>2.3042203685622281E-4</v>
      </c>
      <c r="AR110">
        <f t="shared" ca="1" si="37"/>
        <v>4.5172590724652995E-4</v>
      </c>
      <c r="AS110">
        <f t="shared" ca="1" si="37"/>
        <v>1.6127558133641898E-4</v>
      </c>
      <c r="AT110">
        <f t="shared" ca="1" si="37"/>
        <v>2.8665415664870883E-4</v>
      </c>
      <c r="AU110" t="e">
        <f t="shared" ca="1" si="31"/>
        <v>#DIV/0!</v>
      </c>
      <c r="AW110" t="str">
        <f t="shared" si="38"/>
        <v>2022-01</v>
      </c>
      <c r="AX110">
        <f t="shared" si="45"/>
        <v>0</v>
      </c>
      <c r="AY110">
        <f t="shared" si="45"/>
        <v>0</v>
      </c>
      <c r="AZ110">
        <f t="shared" si="45"/>
        <v>0</v>
      </c>
      <c r="BA110">
        <f t="shared" si="45"/>
        <v>0</v>
      </c>
      <c r="BB110">
        <f t="shared" si="45"/>
        <v>0</v>
      </c>
      <c r="BD110" t="e">
        <f t="shared" si="40"/>
        <v>#DIV/0!</v>
      </c>
      <c r="BE110" t="e">
        <f t="shared" si="40"/>
        <v>#DIV/0!</v>
      </c>
      <c r="BF110" t="e">
        <f t="shared" si="40"/>
        <v>#DIV/0!</v>
      </c>
      <c r="BG110" t="e">
        <f t="shared" si="41"/>
        <v>#DIV/0!</v>
      </c>
      <c r="BI110" t="str">
        <f t="shared" si="42"/>
        <v>2022-01</v>
      </c>
      <c r="BJ110" t="e">
        <f t="shared" ca="1" si="43"/>
        <v>#DIV/0!</v>
      </c>
      <c r="BK110" t="e">
        <f t="shared" ca="1" si="43"/>
        <v>#DIV/0!</v>
      </c>
      <c r="BL110" t="e">
        <f t="shared" ca="1" si="43"/>
        <v>#DIV/0!</v>
      </c>
      <c r="BM110" t="e">
        <f t="shared" ca="1" si="43"/>
        <v>#DIV/0!</v>
      </c>
    </row>
    <row r="111" spans="1:65" x14ac:dyDescent="0.25">
      <c r="A111" s="1" t="s">
        <v>42</v>
      </c>
      <c r="B111" s="11">
        <v>3916231</v>
      </c>
      <c r="C111" s="11">
        <v>114908</v>
      </c>
      <c r="D111" s="11">
        <v>3336285</v>
      </c>
      <c r="E111" s="11">
        <v>2475736</v>
      </c>
      <c r="F111" s="11">
        <v>322</v>
      </c>
      <c r="G111" s="11">
        <v>858</v>
      </c>
      <c r="H111" s="11">
        <v>55</v>
      </c>
      <c r="I111" s="11">
        <v>615</v>
      </c>
      <c r="J111" s="11">
        <v>645</v>
      </c>
      <c r="K111" s="11">
        <v>0</v>
      </c>
      <c r="M111" s="13" t="str">
        <f t="shared" si="33"/>
        <v>2022-02</v>
      </c>
      <c r="N111">
        <f t="shared" si="32"/>
        <v>858</v>
      </c>
      <c r="O111">
        <f t="shared" si="32"/>
        <v>55</v>
      </c>
      <c r="P111">
        <f t="shared" si="32"/>
        <v>615</v>
      </c>
      <c r="Q111">
        <f t="shared" si="32"/>
        <v>645</v>
      </c>
      <c r="R111">
        <f t="shared" si="32"/>
        <v>0</v>
      </c>
      <c r="U111" t="str">
        <f t="shared" si="34"/>
        <v>2022-02</v>
      </c>
      <c r="V111">
        <f t="shared" si="46"/>
        <v>28548</v>
      </c>
      <c r="W111">
        <f t="shared" si="46"/>
        <v>2372</v>
      </c>
      <c r="X111">
        <f t="shared" si="46"/>
        <v>28400</v>
      </c>
      <c r="Y111">
        <f t="shared" si="46"/>
        <v>4300</v>
      </c>
      <c r="Z111">
        <f t="shared" si="46"/>
        <v>4</v>
      </c>
      <c r="AC111">
        <f t="shared" si="29"/>
        <v>2.1908819985337944E-4</v>
      </c>
      <c r="AD111">
        <f t="shared" si="29"/>
        <v>4.7864378459289169E-4</v>
      </c>
      <c r="AE111">
        <f t="shared" si="29"/>
        <v>1.8433676979035064E-4</v>
      </c>
      <c r="AF111">
        <f t="shared" si="29"/>
        <v>2.6052858624667571E-4</v>
      </c>
      <c r="AG111">
        <f t="shared" si="29"/>
        <v>0</v>
      </c>
      <c r="AI111" t="str">
        <f t="shared" si="35"/>
        <v>2022-02</v>
      </c>
      <c r="AJ111">
        <f t="shared" si="47"/>
        <v>2.191362108881307E-4</v>
      </c>
      <c r="AK111">
        <f t="shared" si="47"/>
        <v>4.7887300332636733E-4</v>
      </c>
      <c r="AL111">
        <f t="shared" si="47"/>
        <v>1.8437075662227671E-4</v>
      </c>
      <c r="AM111">
        <f t="shared" si="47"/>
        <v>2.6059648055373904E-4</v>
      </c>
      <c r="AN111">
        <f t="shared" si="47"/>
        <v>0</v>
      </c>
      <c r="AP111" t="str">
        <f t="shared" si="36"/>
        <v>2022-02</v>
      </c>
      <c r="AQ111">
        <f t="shared" ca="1" si="37"/>
        <v>2.1528044872567225E-4</v>
      </c>
      <c r="AR111">
        <f t="shared" ca="1" si="37"/>
        <v>4.6383002576144504E-4</v>
      </c>
      <c r="AS111">
        <f t="shared" ca="1" si="37"/>
        <v>1.8136257456077229E-4</v>
      </c>
      <c r="AT111">
        <f t="shared" ca="1" si="37"/>
        <v>2.6176464575743916E-4</v>
      </c>
      <c r="AU111" t="e">
        <f t="shared" ca="1" si="31"/>
        <v>#DIV/0!</v>
      </c>
      <c r="AW111" t="str">
        <f t="shared" si="38"/>
        <v>2022-02</v>
      </c>
      <c r="AX111">
        <f t="shared" ref="AX111:BB126" si="48">IF(ROW()&gt;=$B$2, AQ111+AX110,0)</f>
        <v>0</v>
      </c>
      <c r="AY111">
        <f t="shared" si="48"/>
        <v>0</v>
      </c>
      <c r="AZ111">
        <f t="shared" si="48"/>
        <v>0</v>
      </c>
      <c r="BA111">
        <f t="shared" si="48"/>
        <v>0</v>
      </c>
      <c r="BB111">
        <f t="shared" si="48"/>
        <v>0</v>
      </c>
      <c r="BD111" t="e">
        <f t="shared" si="40"/>
        <v>#DIV/0!</v>
      </c>
      <c r="BE111" t="e">
        <f t="shared" si="40"/>
        <v>#DIV/0!</v>
      </c>
      <c r="BF111" t="e">
        <f t="shared" si="40"/>
        <v>#DIV/0!</v>
      </c>
      <c r="BG111" t="e">
        <f t="shared" si="41"/>
        <v>#DIV/0!</v>
      </c>
      <c r="BI111" t="str">
        <f t="shared" si="42"/>
        <v>2022-02</v>
      </c>
      <c r="BJ111" t="e">
        <f t="shared" ca="1" si="43"/>
        <v>#DIV/0!</v>
      </c>
      <c r="BK111" t="e">
        <f t="shared" ca="1" si="43"/>
        <v>#DIV/0!</v>
      </c>
      <c r="BL111" t="e">
        <f t="shared" ca="1" si="43"/>
        <v>#DIV/0!</v>
      </c>
      <c r="BM111" t="e">
        <f t="shared" ca="1" si="43"/>
        <v>#DIV/0!</v>
      </c>
    </row>
    <row r="112" spans="1:65" x14ac:dyDescent="0.25">
      <c r="A112" s="1" t="s">
        <v>43</v>
      </c>
      <c r="B112" s="11">
        <v>3897041</v>
      </c>
      <c r="C112" s="11">
        <v>111860</v>
      </c>
      <c r="D112" s="11">
        <v>2992159</v>
      </c>
      <c r="E112" s="11">
        <v>2839907</v>
      </c>
      <c r="F112" s="11">
        <v>342</v>
      </c>
      <c r="G112" s="11">
        <v>748</v>
      </c>
      <c r="H112" s="11">
        <v>39</v>
      </c>
      <c r="I112" s="11">
        <v>555</v>
      </c>
      <c r="J112" s="11">
        <v>625</v>
      </c>
      <c r="K112" s="11">
        <v>0</v>
      </c>
      <c r="M112" s="13" t="str">
        <f t="shared" si="33"/>
        <v>2022-03</v>
      </c>
      <c r="N112">
        <f t="shared" si="32"/>
        <v>748</v>
      </c>
      <c r="O112">
        <f t="shared" si="32"/>
        <v>39</v>
      </c>
      <c r="P112">
        <f t="shared" si="32"/>
        <v>555</v>
      </c>
      <c r="Q112">
        <f t="shared" si="32"/>
        <v>625</v>
      </c>
      <c r="R112">
        <f t="shared" si="32"/>
        <v>0</v>
      </c>
      <c r="U112" t="str">
        <f t="shared" si="34"/>
        <v>2022-03</v>
      </c>
      <c r="V112">
        <f t="shared" si="46"/>
        <v>29296</v>
      </c>
      <c r="W112">
        <f t="shared" si="46"/>
        <v>2411</v>
      </c>
      <c r="X112">
        <f t="shared" si="46"/>
        <v>28955</v>
      </c>
      <c r="Y112">
        <f t="shared" si="46"/>
        <v>4925</v>
      </c>
      <c r="Z112">
        <f t="shared" si="46"/>
        <v>4</v>
      </c>
      <c r="AC112">
        <f t="shared" si="29"/>
        <v>1.919405004976853E-4</v>
      </c>
      <c r="AD112">
        <f t="shared" si="29"/>
        <v>3.4865009833720724E-4</v>
      </c>
      <c r="AE112">
        <f t="shared" si="29"/>
        <v>1.8548479542698098E-4</v>
      </c>
      <c r="AF112">
        <f t="shared" si="29"/>
        <v>2.200776293026497E-4</v>
      </c>
      <c r="AG112">
        <f t="shared" si="29"/>
        <v>0</v>
      </c>
      <c r="AI112" t="str">
        <f t="shared" si="35"/>
        <v>2022-03</v>
      </c>
      <c r="AJ112">
        <f t="shared" si="47"/>
        <v>1.9197734931566707E-4</v>
      </c>
      <c r="AK112">
        <f t="shared" si="47"/>
        <v>3.4877170115927257E-4</v>
      </c>
      <c r="AL112">
        <f t="shared" si="47"/>
        <v>1.8551920695115143E-4</v>
      </c>
      <c r="AM112">
        <f t="shared" si="47"/>
        <v>2.2012607501602175E-4</v>
      </c>
      <c r="AN112">
        <f t="shared" si="47"/>
        <v>0</v>
      </c>
      <c r="AP112" t="str">
        <f t="shared" si="36"/>
        <v>2022-03</v>
      </c>
      <c r="AQ112">
        <f t="shared" ca="1" si="37"/>
        <v>1.8915828129560604E-4</v>
      </c>
      <c r="AR112">
        <f t="shared" ca="1" si="37"/>
        <v>3.3961744756535951E-4</v>
      </c>
      <c r="AS112">
        <f t="shared" ca="1" si="37"/>
        <v>1.8299332191674478E-4</v>
      </c>
      <c r="AT112">
        <f t="shared" ca="1" si="37"/>
        <v>2.2094806018665126E-4</v>
      </c>
      <c r="AU112" t="e">
        <f t="shared" ca="1" si="31"/>
        <v>#DIV/0!</v>
      </c>
      <c r="AW112" t="str">
        <f t="shared" si="38"/>
        <v>2022-03</v>
      </c>
      <c r="AX112">
        <f t="shared" si="48"/>
        <v>0</v>
      </c>
      <c r="AY112">
        <f t="shared" si="48"/>
        <v>0</v>
      </c>
      <c r="AZ112">
        <f t="shared" si="48"/>
        <v>0</v>
      </c>
      <c r="BA112">
        <f t="shared" si="48"/>
        <v>0</v>
      </c>
      <c r="BB112">
        <f t="shared" si="48"/>
        <v>0</v>
      </c>
      <c r="BD112" t="e">
        <f t="shared" si="40"/>
        <v>#DIV/0!</v>
      </c>
      <c r="BE112" t="e">
        <f t="shared" si="40"/>
        <v>#DIV/0!</v>
      </c>
      <c r="BF112" t="e">
        <f t="shared" si="40"/>
        <v>#DIV/0!</v>
      </c>
      <c r="BG112" t="e">
        <f t="shared" si="41"/>
        <v>#DIV/0!</v>
      </c>
      <c r="BI112" t="str">
        <f t="shared" si="42"/>
        <v>2022-03</v>
      </c>
      <c r="BJ112" t="e">
        <f t="shared" ca="1" si="43"/>
        <v>#DIV/0!</v>
      </c>
      <c r="BK112" t="e">
        <f t="shared" ca="1" si="43"/>
        <v>#DIV/0!</v>
      </c>
      <c r="BL112" t="e">
        <f t="shared" ca="1" si="43"/>
        <v>#DIV/0!</v>
      </c>
      <c r="BM112" t="e">
        <f t="shared" ca="1" si="43"/>
        <v>#DIV/0!</v>
      </c>
    </row>
    <row r="113" spans="1:65" x14ac:dyDescent="0.25">
      <c r="A113" s="1" t="s">
        <v>44</v>
      </c>
      <c r="B113" s="11">
        <v>3882843</v>
      </c>
      <c r="C113" s="11">
        <v>111558</v>
      </c>
      <c r="D113" s="11">
        <v>2778988</v>
      </c>
      <c r="E113" s="11">
        <v>3065594</v>
      </c>
      <c r="F113" s="11">
        <v>359</v>
      </c>
      <c r="G113" s="11">
        <v>725</v>
      </c>
      <c r="H113" s="11">
        <v>38</v>
      </c>
      <c r="I113" s="11">
        <v>484</v>
      </c>
      <c r="J113" s="11">
        <v>732</v>
      </c>
      <c r="K113" s="11">
        <v>0</v>
      </c>
      <c r="M113" s="13" t="str">
        <f t="shared" si="33"/>
        <v>2022-04</v>
      </c>
      <c r="N113">
        <f t="shared" si="32"/>
        <v>725</v>
      </c>
      <c r="O113">
        <f t="shared" si="32"/>
        <v>38</v>
      </c>
      <c r="P113">
        <f t="shared" si="32"/>
        <v>484</v>
      </c>
      <c r="Q113">
        <f t="shared" si="32"/>
        <v>732</v>
      </c>
      <c r="R113">
        <f t="shared" si="32"/>
        <v>0</v>
      </c>
      <c r="U113" t="str">
        <f t="shared" si="34"/>
        <v>2022-04</v>
      </c>
      <c r="V113">
        <f t="shared" ref="V113:Z128" si="49">N113+V112</f>
        <v>30021</v>
      </c>
      <c r="W113">
        <f t="shared" si="49"/>
        <v>2449</v>
      </c>
      <c r="X113">
        <f t="shared" si="49"/>
        <v>29439</v>
      </c>
      <c r="Y113">
        <f t="shared" si="49"/>
        <v>5657</v>
      </c>
      <c r="Z113">
        <f t="shared" si="49"/>
        <v>4</v>
      </c>
      <c r="AC113">
        <f t="shared" si="29"/>
        <v>1.8671885523056174E-4</v>
      </c>
      <c r="AD113">
        <f t="shared" si="29"/>
        <v>3.4062998619552163E-4</v>
      </c>
      <c r="AE113">
        <f t="shared" si="29"/>
        <v>1.7416412017612167E-4</v>
      </c>
      <c r="AF113">
        <f t="shared" si="29"/>
        <v>2.3877917297593875E-4</v>
      </c>
      <c r="AG113">
        <f t="shared" si="29"/>
        <v>0</v>
      </c>
      <c r="AI113" t="str">
        <f t="shared" si="35"/>
        <v>2022-04</v>
      </c>
      <c r="AJ113">
        <f t="shared" si="47"/>
        <v>1.8675372621520828E-4</v>
      </c>
      <c r="AK113">
        <f t="shared" si="47"/>
        <v>3.4074605781634937E-4</v>
      </c>
      <c r="AL113">
        <f t="shared" si="47"/>
        <v>1.7419445904126747E-4</v>
      </c>
      <c r="AM113">
        <f t="shared" si="47"/>
        <v>2.388362032221272E-4</v>
      </c>
      <c r="AN113">
        <f t="shared" si="47"/>
        <v>0</v>
      </c>
      <c r="AP113" t="str">
        <f t="shared" si="36"/>
        <v>2022-04</v>
      </c>
      <c r="AQ113">
        <f t="shared" ca="1" si="37"/>
        <v>1.8455659565726188E-4</v>
      </c>
      <c r="AR113">
        <f t="shared" ca="1" si="37"/>
        <v>3.3357219541006245E-4</v>
      </c>
      <c r="AS113">
        <f t="shared" ca="1" si="37"/>
        <v>1.7229450470328999E-4</v>
      </c>
      <c r="AT113">
        <f t="shared" ca="1" si="37"/>
        <v>2.3954941856521581E-4</v>
      </c>
      <c r="AU113" t="e">
        <f t="shared" ca="1" si="31"/>
        <v>#DIV/0!</v>
      </c>
      <c r="AW113" t="str">
        <f t="shared" si="38"/>
        <v>2022-04</v>
      </c>
      <c r="AX113">
        <f t="shared" si="48"/>
        <v>0</v>
      </c>
      <c r="AY113">
        <f t="shared" si="48"/>
        <v>0</v>
      </c>
      <c r="AZ113">
        <f t="shared" si="48"/>
        <v>0</v>
      </c>
      <c r="BA113">
        <f t="shared" si="48"/>
        <v>0</v>
      </c>
      <c r="BB113">
        <f t="shared" si="48"/>
        <v>0</v>
      </c>
      <c r="BD113" t="e">
        <f t="shared" si="40"/>
        <v>#DIV/0!</v>
      </c>
      <c r="BE113" t="e">
        <f t="shared" si="40"/>
        <v>#DIV/0!</v>
      </c>
      <c r="BF113" t="e">
        <f t="shared" si="40"/>
        <v>#DIV/0!</v>
      </c>
      <c r="BG113" t="e">
        <f t="shared" si="41"/>
        <v>#DIV/0!</v>
      </c>
      <c r="BI113" t="str">
        <f t="shared" si="42"/>
        <v>2022-04</v>
      </c>
      <c r="BJ113" t="e">
        <f t="shared" ca="1" si="43"/>
        <v>#DIV/0!</v>
      </c>
      <c r="BK113" t="e">
        <f t="shared" ca="1" si="43"/>
        <v>#DIV/0!</v>
      </c>
      <c r="BL113" t="e">
        <f t="shared" ca="1" si="43"/>
        <v>#DIV/0!</v>
      </c>
      <c r="BM113" t="e">
        <f t="shared" ca="1" si="43"/>
        <v>#DIV/0!</v>
      </c>
    </row>
    <row r="114" spans="1:65" x14ac:dyDescent="0.25">
      <c r="A114" s="1" t="s">
        <v>45</v>
      </c>
      <c r="B114" s="11">
        <v>3873381</v>
      </c>
      <c r="C114" s="11">
        <v>103859</v>
      </c>
      <c r="D114" s="11">
        <v>2625340</v>
      </c>
      <c r="E114" s="11">
        <v>3234410</v>
      </c>
      <c r="F114" s="11">
        <v>373</v>
      </c>
      <c r="G114" s="11">
        <v>867</v>
      </c>
      <c r="H114" s="11">
        <v>41</v>
      </c>
      <c r="I114" s="11">
        <v>545</v>
      </c>
      <c r="J114" s="11">
        <v>771</v>
      </c>
      <c r="K114" s="11">
        <v>0</v>
      </c>
      <c r="M114" s="13" t="str">
        <f t="shared" si="33"/>
        <v>2022-05</v>
      </c>
      <c r="N114">
        <f t="shared" si="32"/>
        <v>867</v>
      </c>
      <c r="O114">
        <f t="shared" si="32"/>
        <v>41</v>
      </c>
      <c r="P114">
        <f t="shared" si="32"/>
        <v>545</v>
      </c>
      <c r="Q114">
        <f t="shared" si="32"/>
        <v>771</v>
      </c>
      <c r="R114">
        <f t="shared" si="32"/>
        <v>0</v>
      </c>
      <c r="U114" t="str">
        <f t="shared" si="34"/>
        <v>2022-05</v>
      </c>
      <c r="V114">
        <f t="shared" si="49"/>
        <v>30888</v>
      </c>
      <c r="W114">
        <f t="shared" si="49"/>
        <v>2490</v>
      </c>
      <c r="X114">
        <f t="shared" si="49"/>
        <v>29984</v>
      </c>
      <c r="Y114">
        <f t="shared" si="49"/>
        <v>6428</v>
      </c>
      <c r="Z114">
        <f t="shared" si="49"/>
        <v>4</v>
      </c>
      <c r="AC114">
        <f t="shared" si="29"/>
        <v>2.2383545538122896E-4</v>
      </c>
      <c r="AD114">
        <f t="shared" si="29"/>
        <v>3.9476598080089351E-4</v>
      </c>
      <c r="AE114">
        <f t="shared" si="29"/>
        <v>2.0759215949172298E-4</v>
      </c>
      <c r="AF114">
        <f t="shared" si="29"/>
        <v>2.383742320856045E-4</v>
      </c>
      <c r="AG114">
        <f t="shared" si="29"/>
        <v>0</v>
      </c>
      <c r="AI114" t="str">
        <f t="shared" si="35"/>
        <v>2022-05</v>
      </c>
      <c r="AJ114">
        <f t="shared" si="47"/>
        <v>2.2388556984479651E-4</v>
      </c>
      <c r="AK114">
        <f t="shared" si="47"/>
        <v>3.9492188765800397E-4</v>
      </c>
      <c r="AL114">
        <f t="shared" si="47"/>
        <v>2.0763526369031268E-4</v>
      </c>
      <c r="AM114">
        <f t="shared" si="47"/>
        <v>2.3843106903793652E-4</v>
      </c>
      <c r="AN114">
        <f t="shared" si="47"/>
        <v>0</v>
      </c>
      <c r="AP114" t="str">
        <f t="shared" si="36"/>
        <v>2022-05</v>
      </c>
      <c r="AQ114">
        <f t="shared" ca="1" si="37"/>
        <v>2.2190716435249836E-4</v>
      </c>
      <c r="AR114">
        <f t="shared" ca="1" si="37"/>
        <v>3.8866949548962222E-4</v>
      </c>
      <c r="AS114">
        <f t="shared" ca="1" si="37"/>
        <v>2.0593441525064408E-4</v>
      </c>
      <c r="AT114">
        <f t="shared" ca="1" si="37"/>
        <v>2.3896487409953522E-4</v>
      </c>
      <c r="AU114" t="e">
        <f t="shared" ca="1" si="31"/>
        <v>#DIV/0!</v>
      </c>
      <c r="AW114" t="str">
        <f t="shared" si="38"/>
        <v>2022-05</v>
      </c>
      <c r="AX114">
        <f t="shared" si="48"/>
        <v>0</v>
      </c>
      <c r="AY114">
        <f t="shared" si="48"/>
        <v>0</v>
      </c>
      <c r="AZ114">
        <f t="shared" si="48"/>
        <v>0</v>
      </c>
      <c r="BA114">
        <f t="shared" si="48"/>
        <v>0</v>
      </c>
      <c r="BB114">
        <f t="shared" si="48"/>
        <v>0</v>
      </c>
      <c r="BD114" t="e">
        <f t="shared" si="40"/>
        <v>#DIV/0!</v>
      </c>
      <c r="BE114" t="e">
        <f t="shared" si="40"/>
        <v>#DIV/0!</v>
      </c>
      <c r="BF114" t="e">
        <f t="shared" si="40"/>
        <v>#DIV/0!</v>
      </c>
      <c r="BG114" t="e">
        <f t="shared" si="41"/>
        <v>#DIV/0!</v>
      </c>
      <c r="BI114" t="str">
        <f t="shared" si="42"/>
        <v>2022-05</v>
      </c>
      <c r="BJ114" t="e">
        <f t="shared" ca="1" si="43"/>
        <v>#DIV/0!</v>
      </c>
      <c r="BK114" t="e">
        <f t="shared" ca="1" si="43"/>
        <v>#DIV/0!</v>
      </c>
      <c r="BL114" t="e">
        <f t="shared" ca="1" si="43"/>
        <v>#DIV/0!</v>
      </c>
      <c r="BM114" t="e">
        <f t="shared" ca="1" si="43"/>
        <v>#DIV/0!</v>
      </c>
    </row>
    <row r="115" spans="1:65" x14ac:dyDescent="0.25">
      <c r="A115" s="1" t="s">
        <v>46</v>
      </c>
      <c r="B115" s="11">
        <v>3867424</v>
      </c>
      <c r="C115" s="11">
        <v>94275</v>
      </c>
      <c r="D115" s="11">
        <v>2530246</v>
      </c>
      <c r="E115" s="11">
        <v>3342808</v>
      </c>
      <c r="F115" s="11">
        <v>386</v>
      </c>
      <c r="G115" s="11">
        <v>854</v>
      </c>
      <c r="H115" s="11">
        <v>57</v>
      </c>
      <c r="I115" s="11">
        <v>519</v>
      </c>
      <c r="J115" s="11">
        <v>831</v>
      </c>
      <c r="K115" s="11">
        <v>0</v>
      </c>
      <c r="M115" s="13" t="str">
        <f t="shared" si="33"/>
        <v>2022-06</v>
      </c>
      <c r="N115">
        <f t="shared" si="32"/>
        <v>854</v>
      </c>
      <c r="O115">
        <f t="shared" si="32"/>
        <v>57</v>
      </c>
      <c r="P115">
        <f t="shared" si="32"/>
        <v>519</v>
      </c>
      <c r="Q115">
        <f t="shared" si="32"/>
        <v>831</v>
      </c>
      <c r="R115">
        <f t="shared" si="32"/>
        <v>0</v>
      </c>
      <c r="U115" t="str">
        <f t="shared" si="34"/>
        <v>2022-06</v>
      </c>
      <c r="V115">
        <f t="shared" si="49"/>
        <v>31742</v>
      </c>
      <c r="W115">
        <f t="shared" si="49"/>
        <v>2547</v>
      </c>
      <c r="X115">
        <f t="shared" si="49"/>
        <v>30503</v>
      </c>
      <c r="Y115">
        <f t="shared" si="49"/>
        <v>7259</v>
      </c>
      <c r="Z115">
        <f t="shared" si="49"/>
        <v>4</v>
      </c>
      <c r="AC115">
        <f t="shared" si="29"/>
        <v>2.2081881893477415E-4</v>
      </c>
      <c r="AD115">
        <f t="shared" si="29"/>
        <v>6.0461416070007961E-4</v>
      </c>
      <c r="AE115">
        <f t="shared" si="29"/>
        <v>2.0511839560264102E-4</v>
      </c>
      <c r="AF115">
        <f t="shared" si="29"/>
        <v>2.4859339812516903E-4</v>
      </c>
      <c r="AG115">
        <f t="shared" si="29"/>
        <v>0</v>
      </c>
      <c r="AI115" t="str">
        <f t="shared" si="35"/>
        <v>2022-06</v>
      </c>
      <c r="AJ115">
        <f t="shared" si="47"/>
        <v>2.2086759155310305E-4</v>
      </c>
      <c r="AK115">
        <f t="shared" si="47"/>
        <v>6.0497995859071913E-4</v>
      </c>
      <c r="AL115">
        <f t="shared" si="47"/>
        <v>2.0516047851029784E-4</v>
      </c>
      <c r="AM115">
        <f t="shared" si="47"/>
        <v>2.486552134505022E-4</v>
      </c>
      <c r="AN115">
        <f t="shared" si="47"/>
        <v>0</v>
      </c>
      <c r="AP115" t="str">
        <f t="shared" si="36"/>
        <v>2022-06</v>
      </c>
      <c r="AQ115">
        <f t="shared" ca="1" si="37"/>
        <v>2.195645099490863E-4</v>
      </c>
      <c r="AR115">
        <f t="shared" ca="1" si="37"/>
        <v>5.9857763973895624E-4</v>
      </c>
      <c r="AS115">
        <f t="shared" ca="1" si="37"/>
        <v>2.0403855918183205E-4</v>
      </c>
      <c r="AT115">
        <f t="shared" ca="1" si="37"/>
        <v>2.4902620518271013E-4</v>
      </c>
      <c r="AU115" t="e">
        <f t="shared" ca="1" si="31"/>
        <v>#DIV/0!</v>
      </c>
      <c r="AW115" t="str">
        <f t="shared" si="38"/>
        <v>2022-06</v>
      </c>
      <c r="AX115">
        <f t="shared" si="48"/>
        <v>0</v>
      </c>
      <c r="AY115">
        <f t="shared" si="48"/>
        <v>0</v>
      </c>
      <c r="AZ115">
        <f t="shared" si="48"/>
        <v>0</v>
      </c>
      <c r="BA115">
        <f t="shared" si="48"/>
        <v>0</v>
      </c>
      <c r="BB115">
        <f t="shared" si="48"/>
        <v>0</v>
      </c>
      <c r="BD115" t="e">
        <f t="shared" si="40"/>
        <v>#DIV/0!</v>
      </c>
      <c r="BE115" t="e">
        <f t="shared" si="40"/>
        <v>#DIV/0!</v>
      </c>
      <c r="BF115" t="e">
        <f t="shared" si="40"/>
        <v>#DIV/0!</v>
      </c>
      <c r="BG115" t="e">
        <f t="shared" si="41"/>
        <v>#DIV/0!</v>
      </c>
      <c r="BI115" t="str">
        <f t="shared" si="42"/>
        <v>2022-06</v>
      </c>
      <c r="BJ115" t="e">
        <f t="shared" ca="1" si="43"/>
        <v>#DIV/0!</v>
      </c>
      <c r="BK115" t="e">
        <f t="shared" ca="1" si="43"/>
        <v>#DIV/0!</v>
      </c>
      <c r="BL115" t="e">
        <f t="shared" ca="1" si="43"/>
        <v>#DIV/0!</v>
      </c>
      <c r="BM115" t="e">
        <f t="shared" ca="1" si="43"/>
        <v>#DIV/0!</v>
      </c>
    </row>
    <row r="116" spans="1:65" x14ac:dyDescent="0.25">
      <c r="A116" s="1" t="s">
        <v>47</v>
      </c>
      <c r="B116" s="11">
        <v>3866570</v>
      </c>
      <c r="C116" s="11">
        <v>94218</v>
      </c>
      <c r="D116" s="11">
        <v>2529727</v>
      </c>
      <c r="E116" s="11">
        <v>3341977</v>
      </c>
      <c r="F116" s="11">
        <v>386</v>
      </c>
      <c r="G116" s="11">
        <v>826</v>
      </c>
      <c r="H116" s="11">
        <v>39</v>
      </c>
      <c r="I116" s="11">
        <v>519</v>
      </c>
      <c r="J116" s="11">
        <v>835</v>
      </c>
      <c r="K116" s="11">
        <v>0</v>
      </c>
      <c r="M116" s="13" t="str">
        <f t="shared" si="33"/>
        <v>2022-07</v>
      </c>
      <c r="N116">
        <f t="shared" si="32"/>
        <v>826</v>
      </c>
      <c r="O116">
        <f t="shared" si="32"/>
        <v>39</v>
      </c>
      <c r="P116">
        <f t="shared" si="32"/>
        <v>519</v>
      </c>
      <c r="Q116">
        <f t="shared" si="32"/>
        <v>835</v>
      </c>
      <c r="R116">
        <f t="shared" si="32"/>
        <v>0</v>
      </c>
      <c r="U116" t="str">
        <f t="shared" si="34"/>
        <v>2022-07</v>
      </c>
      <c r="V116">
        <f t="shared" si="49"/>
        <v>32568</v>
      </c>
      <c r="W116">
        <f t="shared" si="49"/>
        <v>2586</v>
      </c>
      <c r="X116">
        <f t="shared" si="49"/>
        <v>31022</v>
      </c>
      <c r="Y116">
        <f t="shared" si="49"/>
        <v>8094</v>
      </c>
      <c r="Z116">
        <f t="shared" si="49"/>
        <v>4</v>
      </c>
      <c r="AC116">
        <f t="shared" ref="AC116:AG179" si="50">G116/B116</f>
        <v>2.1362603030593007E-4</v>
      </c>
      <c r="AD116">
        <f t="shared" si="50"/>
        <v>4.1393364325288163E-4</v>
      </c>
      <c r="AE116">
        <f t="shared" si="50"/>
        <v>2.0516047779068651E-4</v>
      </c>
      <c r="AF116">
        <f t="shared" si="50"/>
        <v>2.4985210849745528E-4</v>
      </c>
      <c r="AG116">
        <f t="shared" si="50"/>
        <v>0</v>
      </c>
      <c r="AI116" t="str">
        <f t="shared" si="35"/>
        <v>2022-07</v>
      </c>
      <c r="AJ116">
        <f t="shared" si="47"/>
        <v>2.1367167695086659E-4</v>
      </c>
      <c r="AK116">
        <f t="shared" si="47"/>
        <v>4.141050611847122E-4</v>
      </c>
      <c r="AL116">
        <f t="shared" si="47"/>
        <v>2.0520257796960412E-4</v>
      </c>
      <c r="AM116">
        <f t="shared" si="47"/>
        <v>2.4991455147559198E-4</v>
      </c>
      <c r="AN116">
        <f t="shared" si="47"/>
        <v>0</v>
      </c>
      <c r="AP116" t="str">
        <f t="shared" si="36"/>
        <v>2022-07</v>
      </c>
      <c r="AQ116">
        <f t="shared" ca="1" si="37"/>
        <v>2.1304043105269634E-4</v>
      </c>
      <c r="AR116">
        <f t="shared" ca="1" si="37"/>
        <v>4.1190805923315571E-4</v>
      </c>
      <c r="AS116">
        <f t="shared" ca="1" si="37"/>
        <v>2.0464073403163668E-4</v>
      </c>
      <c r="AT116">
        <f t="shared" ca="1" si="37"/>
        <v>2.5010091731498456E-4</v>
      </c>
      <c r="AU116" t="e">
        <f t="shared" ca="1" si="31"/>
        <v>#DIV/0!</v>
      </c>
      <c r="AW116" t="str">
        <f t="shared" si="38"/>
        <v>2022-07</v>
      </c>
      <c r="AX116">
        <f t="shared" si="48"/>
        <v>0</v>
      </c>
      <c r="AY116">
        <f t="shared" si="48"/>
        <v>0</v>
      </c>
      <c r="AZ116">
        <f t="shared" si="48"/>
        <v>0</v>
      </c>
      <c r="BA116">
        <f t="shared" si="48"/>
        <v>0</v>
      </c>
      <c r="BB116">
        <f t="shared" si="48"/>
        <v>0</v>
      </c>
      <c r="BD116" t="e">
        <f t="shared" si="40"/>
        <v>#DIV/0!</v>
      </c>
      <c r="BE116" t="e">
        <f t="shared" si="40"/>
        <v>#DIV/0!</v>
      </c>
      <c r="BF116" t="e">
        <f t="shared" si="40"/>
        <v>#DIV/0!</v>
      </c>
      <c r="BG116" t="e">
        <f t="shared" si="41"/>
        <v>#DIV/0!</v>
      </c>
      <c r="BI116" t="str">
        <f t="shared" si="42"/>
        <v>2022-07</v>
      </c>
      <c r="BJ116" t="e">
        <f t="shared" ca="1" si="43"/>
        <v>#DIV/0!</v>
      </c>
      <c r="BK116" t="e">
        <f t="shared" ca="1" si="43"/>
        <v>#DIV/0!</v>
      </c>
      <c r="BL116" t="e">
        <f t="shared" ca="1" si="43"/>
        <v>#DIV/0!</v>
      </c>
      <c r="BM116" t="e">
        <f t="shared" ca="1" si="43"/>
        <v>#DIV/0!</v>
      </c>
    </row>
    <row r="117" spans="1:65" x14ac:dyDescent="0.25">
      <c r="A117" s="1" t="s">
        <v>48</v>
      </c>
      <c r="B117" s="11">
        <v>3865744</v>
      </c>
      <c r="C117" s="11">
        <v>94179</v>
      </c>
      <c r="D117" s="11">
        <v>2529208</v>
      </c>
      <c r="E117" s="11">
        <v>3341142</v>
      </c>
      <c r="F117" s="11">
        <v>386</v>
      </c>
      <c r="G117" s="11">
        <v>789</v>
      </c>
      <c r="H117" s="11">
        <v>48</v>
      </c>
      <c r="I117" s="11">
        <v>452</v>
      </c>
      <c r="J117" s="11">
        <v>831</v>
      </c>
      <c r="K117" s="11">
        <v>0</v>
      </c>
      <c r="M117" s="13" t="str">
        <f t="shared" si="33"/>
        <v>2022-08</v>
      </c>
      <c r="N117">
        <f t="shared" si="32"/>
        <v>789</v>
      </c>
      <c r="O117">
        <f t="shared" si="32"/>
        <v>48</v>
      </c>
      <c r="P117">
        <f t="shared" si="32"/>
        <v>452</v>
      </c>
      <c r="Q117">
        <f t="shared" si="32"/>
        <v>831</v>
      </c>
      <c r="R117">
        <f t="shared" si="32"/>
        <v>0</v>
      </c>
      <c r="U117" t="str">
        <f t="shared" si="34"/>
        <v>2022-08</v>
      </c>
      <c r="V117">
        <f t="shared" si="49"/>
        <v>33357</v>
      </c>
      <c r="W117">
        <f t="shared" si="49"/>
        <v>2634</v>
      </c>
      <c r="X117">
        <f t="shared" si="49"/>
        <v>31474</v>
      </c>
      <c r="Y117">
        <f t="shared" si="49"/>
        <v>8925</v>
      </c>
      <c r="Z117">
        <f t="shared" si="49"/>
        <v>4</v>
      </c>
      <c r="AC117">
        <f t="shared" si="50"/>
        <v>2.0410042672251448E-4</v>
      </c>
      <c r="AD117">
        <f t="shared" si="50"/>
        <v>5.0966776032873573E-4</v>
      </c>
      <c r="AE117">
        <f t="shared" si="50"/>
        <v>1.7871207113056734E-4</v>
      </c>
      <c r="AF117">
        <f t="shared" si="50"/>
        <v>2.4871735472482164E-4</v>
      </c>
      <c r="AG117">
        <f t="shared" si="50"/>
        <v>0</v>
      </c>
      <c r="AI117" t="str">
        <f t="shared" si="35"/>
        <v>2022-08</v>
      </c>
      <c r="AJ117">
        <f t="shared" si="47"/>
        <v>2.041420929195932E-4</v>
      </c>
      <c r="AK117">
        <f t="shared" si="47"/>
        <v>5.099276650636505E-4</v>
      </c>
      <c r="AL117">
        <f t="shared" si="47"/>
        <v>1.7874401531958213E-4</v>
      </c>
      <c r="AM117">
        <f t="shared" si="47"/>
        <v>2.4877923172002638E-4</v>
      </c>
      <c r="AN117">
        <f t="shared" si="47"/>
        <v>0</v>
      </c>
      <c r="AP117" t="str">
        <f t="shared" si="36"/>
        <v>2022-08</v>
      </c>
      <c r="AQ117">
        <f t="shared" ca="1" si="37"/>
        <v>2.041420929195932E-4</v>
      </c>
      <c r="AR117">
        <f t="shared" ca="1" si="37"/>
        <v>5.099276650636505E-4</v>
      </c>
      <c r="AS117">
        <f t="shared" ca="1" si="37"/>
        <v>1.7874401531958213E-4</v>
      </c>
      <c r="AT117">
        <f t="shared" ca="1" si="37"/>
        <v>2.4877923172002638E-4</v>
      </c>
      <c r="AU117" t="e">
        <f t="shared" ca="1" si="31"/>
        <v>#DIV/0!</v>
      </c>
      <c r="AW117" t="str">
        <f t="shared" si="38"/>
        <v>2022-08</v>
      </c>
      <c r="AX117">
        <f t="shared" ca="1" si="48"/>
        <v>2.041420929195932E-4</v>
      </c>
      <c r="AY117">
        <f t="shared" ca="1" si="48"/>
        <v>5.099276650636505E-4</v>
      </c>
      <c r="AZ117">
        <f t="shared" ca="1" si="48"/>
        <v>1.7874401531958213E-4</v>
      </c>
      <c r="BA117">
        <f t="shared" ca="1" si="48"/>
        <v>2.4877923172002638E-4</v>
      </c>
      <c r="BB117" t="e">
        <f t="shared" ca="1" si="48"/>
        <v>#DIV/0!</v>
      </c>
      <c r="BD117">
        <f t="shared" ca="1" si="40"/>
        <v>2.4979055410414506</v>
      </c>
      <c r="BE117">
        <f t="shared" ca="1" si="40"/>
        <v>0.8755862779852327</v>
      </c>
      <c r="BF117">
        <f t="shared" ca="1" si="40"/>
        <v>1.218657201765903</v>
      </c>
      <c r="BG117">
        <f t="shared" ca="1" si="41"/>
        <v>1.3918185248061372</v>
      </c>
      <c r="BI117" t="str">
        <f t="shared" si="42"/>
        <v>2022-08</v>
      </c>
      <c r="BJ117">
        <f t="shared" ca="1" si="43"/>
        <v>1.2190711335678528</v>
      </c>
      <c r="BK117">
        <f t="shared" ca="1" si="43"/>
        <v>0.94098014192633439</v>
      </c>
      <c r="BL117">
        <f t="shared" ca="1" si="43"/>
        <v>0.83737544259752128</v>
      </c>
      <c r="BM117">
        <f t="shared" ca="1" si="43"/>
        <v>0.88989703957331345</v>
      </c>
    </row>
    <row r="118" spans="1:65" x14ac:dyDescent="0.25">
      <c r="A118" s="1" t="s">
        <v>49</v>
      </c>
      <c r="B118" s="11">
        <v>3864955</v>
      </c>
      <c r="C118" s="11">
        <v>94131</v>
      </c>
      <c r="D118" s="11">
        <v>2528756</v>
      </c>
      <c r="E118" s="11">
        <v>3340311</v>
      </c>
      <c r="F118" s="11">
        <v>386</v>
      </c>
      <c r="G118" s="11">
        <v>772</v>
      </c>
      <c r="H118" s="11">
        <v>48</v>
      </c>
      <c r="I118" s="11">
        <v>421</v>
      </c>
      <c r="J118" s="11">
        <v>800</v>
      </c>
      <c r="K118" s="11">
        <v>0</v>
      </c>
      <c r="M118" s="13" t="str">
        <f t="shared" si="33"/>
        <v>2022-09</v>
      </c>
      <c r="N118">
        <f t="shared" si="32"/>
        <v>772</v>
      </c>
      <c r="O118">
        <f t="shared" si="32"/>
        <v>48</v>
      </c>
      <c r="P118">
        <f t="shared" si="32"/>
        <v>421</v>
      </c>
      <c r="Q118">
        <f t="shared" si="32"/>
        <v>800</v>
      </c>
      <c r="R118">
        <f t="shared" si="32"/>
        <v>0</v>
      </c>
      <c r="U118" t="str">
        <f t="shared" si="34"/>
        <v>2022-09</v>
      </c>
      <c r="V118">
        <f t="shared" si="49"/>
        <v>34129</v>
      </c>
      <c r="W118">
        <f t="shared" si="49"/>
        <v>2682</v>
      </c>
      <c r="X118">
        <f t="shared" si="49"/>
        <v>31895</v>
      </c>
      <c r="Y118">
        <f t="shared" si="49"/>
        <v>9725</v>
      </c>
      <c r="Z118">
        <f t="shared" si="49"/>
        <v>4</v>
      </c>
      <c r="AC118">
        <f t="shared" si="50"/>
        <v>1.9974359339241984E-4</v>
      </c>
      <c r="AD118">
        <f t="shared" si="50"/>
        <v>5.0992765401408678E-4</v>
      </c>
      <c r="AE118">
        <f t="shared" si="50"/>
        <v>1.66485022675181E-4</v>
      </c>
      <c r="AF118">
        <f t="shared" si="50"/>
        <v>2.3949865746033828E-4</v>
      </c>
      <c r="AG118">
        <f t="shared" si="50"/>
        <v>0</v>
      </c>
      <c r="AI118" t="str">
        <f t="shared" si="35"/>
        <v>2022-09</v>
      </c>
      <c r="AJ118">
        <f t="shared" si="47"/>
        <v>1.997834995308228E-4</v>
      </c>
      <c r="AK118">
        <f t="shared" si="47"/>
        <v>5.1018782395497646E-4</v>
      </c>
      <c r="AL118">
        <f t="shared" si="47"/>
        <v>1.6651274493790721E-4</v>
      </c>
      <c r="AM118">
        <f t="shared" si="47"/>
        <v>2.3955603195366463E-4</v>
      </c>
      <c r="AN118">
        <f t="shared" si="47"/>
        <v>0</v>
      </c>
      <c r="AP118" t="str">
        <f t="shared" si="36"/>
        <v>2022-09</v>
      </c>
      <c r="AQ118">
        <f t="shared" ca="1" si="37"/>
        <v>2.0037546469902007E-4</v>
      </c>
      <c r="AR118">
        <f t="shared" ca="1" si="37"/>
        <v>5.1290902258113627E-4</v>
      </c>
      <c r="AS118">
        <f t="shared" ca="1" si="37"/>
        <v>1.66969907959631E-4</v>
      </c>
      <c r="AT118">
        <f t="shared" ca="1" si="37"/>
        <v>2.3937752376802543E-4</v>
      </c>
      <c r="AU118" t="e">
        <f t="shared" ca="1" si="31"/>
        <v>#DIV/0!</v>
      </c>
      <c r="AW118" t="str">
        <f t="shared" si="38"/>
        <v>2022-09</v>
      </c>
      <c r="AX118">
        <f t="shared" ca="1" si="48"/>
        <v>4.0451755761861325E-4</v>
      </c>
      <c r="AY118">
        <f t="shared" ca="1" si="48"/>
        <v>1.0228366876447867E-3</v>
      </c>
      <c r="AZ118">
        <f t="shared" ca="1" si="48"/>
        <v>3.4571392327921316E-4</v>
      </c>
      <c r="BA118">
        <f t="shared" ca="1" si="48"/>
        <v>4.8815675548805179E-4</v>
      </c>
      <c r="BB118" t="e">
        <f t="shared" ca="1" si="48"/>
        <v>#DIV/0!</v>
      </c>
      <c r="BD118">
        <f t="shared" ca="1" si="40"/>
        <v>2.5285347159371914</v>
      </c>
      <c r="BE118">
        <f t="shared" ca="1" si="40"/>
        <v>0.85463267729199222</v>
      </c>
      <c r="BF118">
        <f t="shared" ca="1" si="40"/>
        <v>1.2067628370986436</v>
      </c>
      <c r="BG118">
        <f t="shared" ca="1" si="41"/>
        <v>1.4120251532183614</v>
      </c>
      <c r="BI118" t="str">
        <f t="shared" si="42"/>
        <v>2022-09</v>
      </c>
      <c r="BJ118">
        <f t="shared" ca="1" si="43"/>
        <v>1.2340193140922577</v>
      </c>
      <c r="BK118">
        <f t="shared" ca="1" si="43"/>
        <v>0.91846160474737948</v>
      </c>
      <c r="BL118">
        <f t="shared" ca="1" si="43"/>
        <v>0.82920247249302437</v>
      </c>
      <c r="BM118">
        <f t="shared" ca="1" si="43"/>
        <v>0.90281669718909419</v>
      </c>
    </row>
    <row r="119" spans="1:65" x14ac:dyDescent="0.25">
      <c r="A119" s="1" t="s">
        <v>50</v>
      </c>
      <c r="B119" s="11">
        <v>3864183</v>
      </c>
      <c r="C119" s="11">
        <v>94083</v>
      </c>
      <c r="D119" s="11">
        <v>2528335</v>
      </c>
      <c r="E119" s="11">
        <v>3339511</v>
      </c>
      <c r="F119" s="11">
        <v>386</v>
      </c>
      <c r="G119" s="11">
        <v>756</v>
      </c>
      <c r="H119" s="11">
        <v>33</v>
      </c>
      <c r="I119" s="11">
        <v>448</v>
      </c>
      <c r="J119" s="11">
        <v>807</v>
      </c>
      <c r="K119" s="11">
        <v>0</v>
      </c>
      <c r="M119" s="13" t="str">
        <f t="shared" si="33"/>
        <v>2022-10</v>
      </c>
      <c r="N119">
        <f t="shared" si="32"/>
        <v>756</v>
      </c>
      <c r="O119">
        <f t="shared" si="32"/>
        <v>33</v>
      </c>
      <c r="P119">
        <f t="shared" si="32"/>
        <v>448</v>
      </c>
      <c r="Q119">
        <f t="shared" si="32"/>
        <v>807</v>
      </c>
      <c r="R119">
        <f t="shared" si="32"/>
        <v>0</v>
      </c>
      <c r="U119" t="str">
        <f t="shared" si="34"/>
        <v>2022-10</v>
      </c>
      <c r="V119">
        <f t="shared" si="49"/>
        <v>34885</v>
      </c>
      <c r="W119">
        <f t="shared" si="49"/>
        <v>2715</v>
      </c>
      <c r="X119">
        <f t="shared" si="49"/>
        <v>32343</v>
      </c>
      <c r="Y119">
        <f t="shared" si="49"/>
        <v>10532</v>
      </c>
      <c r="Z119">
        <f t="shared" si="49"/>
        <v>4</v>
      </c>
      <c r="AC119">
        <f t="shared" si="50"/>
        <v>1.9564290821630343E-4</v>
      </c>
      <c r="AD119">
        <f t="shared" si="50"/>
        <v>3.5075412136092597E-4</v>
      </c>
      <c r="AE119">
        <f t="shared" si="50"/>
        <v>1.7719170916828664E-4</v>
      </c>
      <c r="AF119">
        <f t="shared" si="50"/>
        <v>2.4165214607767426E-4</v>
      </c>
      <c r="AG119">
        <f t="shared" si="50"/>
        <v>0</v>
      </c>
      <c r="AI119" t="str">
        <f t="shared" si="35"/>
        <v>2022-10</v>
      </c>
      <c r="AJ119">
        <f t="shared" si="47"/>
        <v>1.9568119247814528E-4</v>
      </c>
      <c r="AK119">
        <f t="shared" si="47"/>
        <v>3.5087719658220926E-4</v>
      </c>
      <c r="AL119">
        <f t="shared" si="47"/>
        <v>1.7722311209823877E-4</v>
      </c>
      <c r="AM119">
        <f t="shared" si="47"/>
        <v>2.4171055712905154E-4</v>
      </c>
      <c r="AN119">
        <f t="shared" si="47"/>
        <v>0</v>
      </c>
      <c r="AP119" t="str">
        <f t="shared" si="36"/>
        <v>2022-10</v>
      </c>
      <c r="AQ119">
        <f t="shared" ca="1" si="37"/>
        <v>1.9684253026552018E-4</v>
      </c>
      <c r="AR119">
        <f t="shared" ca="1" si="37"/>
        <v>3.5463013946078329E-4</v>
      </c>
      <c r="AS119">
        <f t="shared" ca="1" si="37"/>
        <v>1.7819758494156388E-4</v>
      </c>
      <c r="AT119">
        <f t="shared" ca="1" si="37"/>
        <v>2.4135046402874323E-4</v>
      </c>
      <c r="AU119" t="e">
        <f t="shared" ca="1" si="31"/>
        <v>#DIV/0!</v>
      </c>
      <c r="AW119" t="str">
        <f t="shared" si="38"/>
        <v>2022-10</v>
      </c>
      <c r="AX119">
        <f t="shared" ca="1" si="48"/>
        <v>6.0136008788413346E-4</v>
      </c>
      <c r="AY119">
        <f t="shared" ca="1" si="48"/>
        <v>1.3774668271055699E-3</v>
      </c>
      <c r="AZ119">
        <f t="shared" ca="1" si="48"/>
        <v>5.2391150822077705E-4</v>
      </c>
      <c r="BA119">
        <f t="shared" ca="1" si="48"/>
        <v>7.2950721951679505E-4</v>
      </c>
      <c r="BB119" t="e">
        <f t="shared" ca="1" si="48"/>
        <v>#DIV/0!</v>
      </c>
      <c r="BD119">
        <f t="shared" ca="1" si="40"/>
        <v>2.2905857153775262</v>
      </c>
      <c r="BE119">
        <f t="shared" ca="1" si="40"/>
        <v>0.87121097454961338</v>
      </c>
      <c r="BF119">
        <f t="shared" ca="1" si="40"/>
        <v>1.2130955050301779</v>
      </c>
      <c r="BG119">
        <f t="shared" ca="1" si="41"/>
        <v>1.3924244993094896</v>
      </c>
      <c r="BI119" t="str">
        <f t="shared" si="42"/>
        <v>2022-10</v>
      </c>
      <c r="BJ119">
        <f t="shared" ca="1" si="43"/>
        <v>1.1178913208284824</v>
      </c>
      <c r="BK119">
        <f t="shared" ca="1" si="43"/>
        <v>0.9362780654418863</v>
      </c>
      <c r="BL119">
        <f t="shared" ca="1" si="43"/>
        <v>0.83355383611218448</v>
      </c>
      <c r="BM119">
        <f t="shared" ca="1" si="43"/>
        <v>0.89028448585814091</v>
      </c>
    </row>
    <row r="120" spans="1:65" x14ac:dyDescent="0.25">
      <c r="A120" s="1" t="s">
        <v>51</v>
      </c>
      <c r="B120" s="11">
        <v>3863427</v>
      </c>
      <c r="C120" s="11">
        <v>94050</v>
      </c>
      <c r="D120" s="11">
        <v>2527887</v>
      </c>
      <c r="E120" s="11">
        <v>3338704</v>
      </c>
      <c r="F120" s="11">
        <v>386</v>
      </c>
      <c r="G120" s="11">
        <v>670</v>
      </c>
      <c r="H120" s="11">
        <v>20</v>
      </c>
      <c r="I120" s="11">
        <v>441</v>
      </c>
      <c r="J120" s="11">
        <v>830</v>
      </c>
      <c r="K120" s="11">
        <v>2</v>
      </c>
      <c r="M120" s="13" t="str">
        <f t="shared" si="33"/>
        <v>2022-11</v>
      </c>
      <c r="N120">
        <f t="shared" si="32"/>
        <v>670</v>
      </c>
      <c r="O120">
        <f t="shared" si="32"/>
        <v>20</v>
      </c>
      <c r="P120">
        <f t="shared" si="32"/>
        <v>441</v>
      </c>
      <c r="Q120">
        <f t="shared" si="32"/>
        <v>830</v>
      </c>
      <c r="R120">
        <f t="shared" si="32"/>
        <v>2</v>
      </c>
      <c r="U120" t="str">
        <f t="shared" si="34"/>
        <v>2022-11</v>
      </c>
      <c r="V120">
        <f t="shared" si="49"/>
        <v>35555</v>
      </c>
      <c r="W120">
        <f t="shared" si="49"/>
        <v>2735</v>
      </c>
      <c r="X120">
        <f t="shared" si="49"/>
        <v>32784</v>
      </c>
      <c r="Y120">
        <f t="shared" si="49"/>
        <v>11362</v>
      </c>
      <c r="Z120">
        <f t="shared" si="49"/>
        <v>6</v>
      </c>
      <c r="AC120">
        <f t="shared" si="50"/>
        <v>1.7342116209261881E-4</v>
      </c>
      <c r="AD120">
        <f t="shared" si="50"/>
        <v>2.1265284423179159E-4</v>
      </c>
      <c r="AE120">
        <f t="shared" si="50"/>
        <v>1.7445400051505468E-4</v>
      </c>
      <c r="AF120">
        <f t="shared" si="50"/>
        <v>2.4859945655559765E-4</v>
      </c>
      <c r="AG120">
        <f t="shared" si="50"/>
        <v>5.1813471502590676E-3</v>
      </c>
      <c r="AI120" t="str">
        <f t="shared" si="35"/>
        <v>2022-11</v>
      </c>
      <c r="AJ120">
        <f t="shared" si="47"/>
        <v>1.7345124264352379E-4</v>
      </c>
      <c r="AK120">
        <f t="shared" si="47"/>
        <v>2.126980758842991E-4</v>
      </c>
      <c r="AL120">
        <f t="shared" si="47"/>
        <v>1.7448444046637169E-4</v>
      </c>
      <c r="AM120">
        <f t="shared" si="47"/>
        <v>2.4866127489442847E-4</v>
      </c>
      <c r="AN120">
        <f t="shared" si="47"/>
        <v>5.2083451071382354E-3</v>
      </c>
      <c r="AP120" t="str">
        <f t="shared" si="36"/>
        <v>2022-11</v>
      </c>
      <c r="AQ120">
        <f t="shared" ca="1" si="37"/>
        <v>1.7499764107591865E-4</v>
      </c>
      <c r="AR120">
        <f t="shared" ca="1" si="37"/>
        <v>2.1611967649695735E-4</v>
      </c>
      <c r="AS120">
        <f t="shared" ca="1" si="37"/>
        <v>1.7592553805053447E-4</v>
      </c>
      <c r="AT120">
        <f t="shared" ca="1" si="37"/>
        <v>2.4810580979662942E-4</v>
      </c>
      <c r="AU120" t="e">
        <f t="shared" ca="1" si="31"/>
        <v>#DIV/0!</v>
      </c>
      <c r="AW120" t="str">
        <f t="shared" si="38"/>
        <v>2022-11</v>
      </c>
      <c r="AX120">
        <f t="shared" ca="1" si="48"/>
        <v>7.7635772896005213E-4</v>
      </c>
      <c r="AY120">
        <f t="shared" ca="1" si="48"/>
        <v>1.5935865036025272E-3</v>
      </c>
      <c r="AZ120">
        <f t="shared" ca="1" si="48"/>
        <v>6.9983704627131146E-4</v>
      </c>
      <c r="BA120">
        <f t="shared" ca="1" si="48"/>
        <v>9.7761302931342452E-4</v>
      </c>
      <c r="BB120" t="e">
        <f t="shared" ca="1" si="48"/>
        <v>#DIV/0!</v>
      </c>
      <c r="BD120">
        <f t="shared" ca="1" si="40"/>
        <v>2.05264460461696</v>
      </c>
      <c r="BE120">
        <f t="shared" ca="1" si="40"/>
        <v>0.90143630979079481</v>
      </c>
      <c r="BF120">
        <f t="shared" ca="1" si="40"/>
        <v>1.2592301111279696</v>
      </c>
      <c r="BG120">
        <f t="shared" ca="1" si="41"/>
        <v>1.396915231227164</v>
      </c>
      <c r="BI120" t="str">
        <f t="shared" si="42"/>
        <v>2022-11</v>
      </c>
      <c r="BJ120">
        <f t="shared" ca="1" si="43"/>
        <v>1.001767178081139</v>
      </c>
      <c r="BK120">
        <f t="shared" ca="1" si="43"/>
        <v>0.96876080410524568</v>
      </c>
      <c r="BL120">
        <f t="shared" ca="1" si="43"/>
        <v>0.86525428981173236</v>
      </c>
      <c r="BM120">
        <f t="shared" ca="1" si="43"/>
        <v>0.89315575748431253</v>
      </c>
    </row>
    <row r="121" spans="1:65" x14ac:dyDescent="0.25">
      <c r="A121" s="1" t="s">
        <v>52</v>
      </c>
      <c r="B121" s="11">
        <v>3862757</v>
      </c>
      <c r="C121" s="11">
        <v>94030</v>
      </c>
      <c r="D121" s="11">
        <v>2527446</v>
      </c>
      <c r="E121" s="11">
        <v>3337874</v>
      </c>
      <c r="F121" s="11">
        <v>384</v>
      </c>
      <c r="G121" s="11">
        <v>720</v>
      </c>
      <c r="H121" s="11">
        <v>34</v>
      </c>
      <c r="I121" s="11">
        <v>423</v>
      </c>
      <c r="J121" s="11">
        <v>884</v>
      </c>
      <c r="K121" s="11">
        <v>1</v>
      </c>
      <c r="M121" s="13" t="str">
        <f t="shared" si="33"/>
        <v>2022-12</v>
      </c>
      <c r="N121">
        <f t="shared" si="32"/>
        <v>720</v>
      </c>
      <c r="O121">
        <f t="shared" si="32"/>
        <v>34</v>
      </c>
      <c r="P121">
        <f t="shared" si="32"/>
        <v>423</v>
      </c>
      <c r="Q121">
        <f t="shared" si="32"/>
        <v>884</v>
      </c>
      <c r="R121">
        <f t="shared" si="32"/>
        <v>1</v>
      </c>
      <c r="U121" t="str">
        <f t="shared" si="34"/>
        <v>2022-12</v>
      </c>
      <c r="V121">
        <f t="shared" si="49"/>
        <v>36275</v>
      </c>
      <c r="W121">
        <f t="shared" si="49"/>
        <v>2769</v>
      </c>
      <c r="X121">
        <f t="shared" si="49"/>
        <v>33207</v>
      </c>
      <c r="Y121">
        <f t="shared" si="49"/>
        <v>12246</v>
      </c>
      <c r="Z121">
        <f t="shared" si="49"/>
        <v>7</v>
      </c>
      <c r="AC121">
        <f t="shared" si="50"/>
        <v>1.8639536476149031E-4</v>
      </c>
      <c r="AD121">
        <f t="shared" si="50"/>
        <v>3.6158672764011483E-4</v>
      </c>
      <c r="AE121">
        <f t="shared" si="50"/>
        <v>1.6736262614512831E-4</v>
      </c>
      <c r="AF121">
        <f t="shared" si="50"/>
        <v>2.6483923599273068E-4</v>
      </c>
      <c r="AG121">
        <f t="shared" si="50"/>
        <v>2.6041666666666665E-3</v>
      </c>
      <c r="AI121" t="str">
        <f t="shared" si="35"/>
        <v>2022-12</v>
      </c>
      <c r="AJ121">
        <f t="shared" si="47"/>
        <v>1.8643011501069689E-4</v>
      </c>
      <c r="AK121">
        <f t="shared" si="47"/>
        <v>3.6171752383835752E-4</v>
      </c>
      <c r="AL121">
        <f t="shared" si="47"/>
        <v>1.6739064147324018E-4</v>
      </c>
      <c r="AM121">
        <f t="shared" si="47"/>
        <v>2.6490939594359109E-4</v>
      </c>
      <c r="AN121">
        <f t="shared" si="47"/>
        <v>2.6109675407202907E-3</v>
      </c>
      <c r="AP121" t="str">
        <f t="shared" si="36"/>
        <v>2022-12</v>
      </c>
      <c r="AQ121">
        <f t="shared" ca="1" si="37"/>
        <v>1.8864954965703242E-4</v>
      </c>
      <c r="AR121">
        <f t="shared" ca="1" si="37"/>
        <v>3.6949668463672457E-4</v>
      </c>
      <c r="AS121">
        <f t="shared" ca="1" si="37"/>
        <v>1.692365191229749E-4</v>
      </c>
      <c r="AT121">
        <f t="shared" ca="1" si="37"/>
        <v>2.6412067582543366E-4</v>
      </c>
      <c r="AU121" t="e">
        <f t="shared" ca="1" si="31"/>
        <v>#DIV/0!</v>
      </c>
      <c r="AW121" t="str">
        <f t="shared" si="38"/>
        <v>2022-12</v>
      </c>
      <c r="AX121">
        <f t="shared" ca="1" si="48"/>
        <v>9.6500727861708452E-4</v>
      </c>
      <c r="AY121">
        <f t="shared" ca="1" si="48"/>
        <v>1.9630831882392519E-3</v>
      </c>
      <c r="AZ121">
        <f t="shared" ca="1" si="48"/>
        <v>8.6907356539428634E-4</v>
      </c>
      <c r="BA121">
        <f t="shared" ca="1" si="48"/>
        <v>1.2417337051388582E-3</v>
      </c>
      <c r="BB121" t="e">
        <f t="shared" ca="1" si="48"/>
        <v>#DIV/0!</v>
      </c>
      <c r="BD121">
        <f t="shared" ca="1" si="40"/>
        <v>2.0342677529359907</v>
      </c>
      <c r="BE121">
        <f t="shared" ca="1" si="40"/>
        <v>0.9005875755048427</v>
      </c>
      <c r="BF121">
        <f t="shared" ca="1" si="40"/>
        <v>1.2867609733662733</v>
      </c>
      <c r="BG121">
        <f t="shared" ca="1" si="41"/>
        <v>1.4288016050465202</v>
      </c>
      <c r="BI121" t="str">
        <f t="shared" si="42"/>
        <v>2022-12</v>
      </c>
      <c r="BJ121">
        <f t="shared" ca="1" si="43"/>
        <v>0.99279858858003756</v>
      </c>
      <c r="BK121">
        <f t="shared" ca="1" si="43"/>
        <v>0.96784868141792968</v>
      </c>
      <c r="BL121">
        <f t="shared" ca="1" si="43"/>
        <v>0.88417156032757949</v>
      </c>
      <c r="BM121">
        <f t="shared" ca="1" si="43"/>
        <v>0.91354317808465657</v>
      </c>
    </row>
    <row r="122" spans="1:65" x14ac:dyDescent="0.25">
      <c r="A122" s="1" t="s">
        <v>53</v>
      </c>
      <c r="B122" s="11">
        <v>3862037</v>
      </c>
      <c r="C122" s="11">
        <v>93996</v>
      </c>
      <c r="D122" s="11">
        <v>2527023</v>
      </c>
      <c r="E122" s="11">
        <v>3336990</v>
      </c>
      <c r="F122" s="11">
        <v>383</v>
      </c>
      <c r="G122" s="11">
        <v>714</v>
      </c>
      <c r="H122" s="11">
        <v>34</v>
      </c>
      <c r="I122" s="11">
        <v>427</v>
      </c>
      <c r="J122" s="11">
        <v>906</v>
      </c>
      <c r="K122" s="11">
        <v>0</v>
      </c>
      <c r="M122" s="13" t="str">
        <f t="shared" si="33"/>
        <v>2022-13</v>
      </c>
      <c r="N122">
        <f t="shared" si="32"/>
        <v>714</v>
      </c>
      <c r="O122">
        <f t="shared" si="32"/>
        <v>34</v>
      </c>
      <c r="P122">
        <f t="shared" si="32"/>
        <v>427</v>
      </c>
      <c r="Q122">
        <f t="shared" si="32"/>
        <v>906</v>
      </c>
      <c r="R122">
        <f t="shared" si="32"/>
        <v>0</v>
      </c>
      <c r="U122" t="str">
        <f t="shared" si="34"/>
        <v>2022-13</v>
      </c>
      <c r="V122">
        <f t="shared" si="49"/>
        <v>36989</v>
      </c>
      <c r="W122">
        <f t="shared" si="49"/>
        <v>2803</v>
      </c>
      <c r="X122">
        <f t="shared" si="49"/>
        <v>33634</v>
      </c>
      <c r="Y122">
        <f t="shared" si="49"/>
        <v>13152</v>
      </c>
      <c r="Z122">
        <f t="shared" si="49"/>
        <v>7</v>
      </c>
      <c r="AC122">
        <f t="shared" si="50"/>
        <v>1.8487653018342393E-4</v>
      </c>
      <c r="AD122">
        <f t="shared" si="50"/>
        <v>3.6171751989446359E-4</v>
      </c>
      <c r="AE122">
        <f t="shared" si="50"/>
        <v>1.6897353130541353E-4</v>
      </c>
      <c r="AF122">
        <f t="shared" si="50"/>
        <v>2.715021621281454E-4</v>
      </c>
      <c r="AG122">
        <f t="shared" si="50"/>
        <v>0</v>
      </c>
      <c r="AI122" t="str">
        <f t="shared" si="35"/>
        <v>2022-13</v>
      </c>
      <c r="AJ122">
        <f t="shared" si="47"/>
        <v>1.8491071636185638E-4</v>
      </c>
      <c r="AK122">
        <f t="shared" si="47"/>
        <v>3.6184841075096141E-4</v>
      </c>
      <c r="AL122">
        <f t="shared" si="47"/>
        <v>1.6900208858731022E-4</v>
      </c>
      <c r="AM122">
        <f t="shared" si="47"/>
        <v>2.7157589724006634E-4</v>
      </c>
      <c r="AN122">
        <f t="shared" si="47"/>
        <v>0</v>
      </c>
      <c r="AP122" t="str">
        <f t="shared" si="36"/>
        <v>2022-13</v>
      </c>
      <c r="AQ122">
        <f t="shared" ca="1" si="37"/>
        <v>1.876664819751401E-4</v>
      </c>
      <c r="AR122">
        <f t="shared" ca="1" si="37"/>
        <v>3.7160189113989592E-4</v>
      </c>
      <c r="AS122">
        <f t="shared" ca="1" si="37"/>
        <v>1.7133485047104917E-4</v>
      </c>
      <c r="AT122">
        <f t="shared" ca="1" si="37"/>
        <v>2.7056556313691488E-4</v>
      </c>
      <c r="AU122" t="e">
        <f t="shared" ca="1" si="31"/>
        <v>#DIV/0!</v>
      </c>
      <c r="AW122" t="str">
        <f t="shared" si="38"/>
        <v>2022-13</v>
      </c>
      <c r="AX122">
        <f t="shared" ca="1" si="48"/>
        <v>1.1526737605922245E-3</v>
      </c>
      <c r="AY122">
        <f t="shared" ca="1" si="48"/>
        <v>2.3346850793791478E-3</v>
      </c>
      <c r="AZ122">
        <f t="shared" ca="1" si="48"/>
        <v>1.0404084158653355E-3</v>
      </c>
      <c r="BA122">
        <f t="shared" ca="1" si="48"/>
        <v>1.5122992682757731E-3</v>
      </c>
      <c r="BB122" t="e">
        <f t="shared" ca="1" si="48"/>
        <v>#DIV/0!</v>
      </c>
      <c r="BD122">
        <f t="shared" ca="1" si="40"/>
        <v>2.0254517446286151</v>
      </c>
      <c r="BE122">
        <f t="shared" ca="1" si="40"/>
        <v>0.90260440675841447</v>
      </c>
      <c r="BF122">
        <f t="shared" ca="1" si="40"/>
        <v>1.3119924474543248</v>
      </c>
      <c r="BG122">
        <f t="shared" ca="1" si="41"/>
        <v>1.4535630865864857</v>
      </c>
      <c r="BI122" t="str">
        <f t="shared" si="42"/>
        <v>2022-13</v>
      </c>
      <c r="BJ122">
        <f t="shared" ca="1" si="43"/>
        <v>0.98849604748541509</v>
      </c>
      <c r="BK122">
        <f t="shared" ca="1" si="43"/>
        <v>0.97001614133243896</v>
      </c>
      <c r="BL122">
        <f t="shared" ca="1" si="43"/>
        <v>0.90150885317027063</v>
      </c>
      <c r="BM122">
        <f t="shared" ca="1" si="43"/>
        <v>0.92937510496674325</v>
      </c>
    </row>
    <row r="123" spans="1:65" x14ac:dyDescent="0.25">
      <c r="A123" s="1" t="s">
        <v>54</v>
      </c>
      <c r="B123" s="11">
        <v>3861323</v>
      </c>
      <c r="C123" s="11">
        <v>93962</v>
      </c>
      <c r="D123" s="11">
        <v>2526596</v>
      </c>
      <c r="E123" s="11">
        <v>3336084</v>
      </c>
      <c r="F123" s="11">
        <v>383</v>
      </c>
      <c r="G123" s="11">
        <v>658</v>
      </c>
      <c r="H123" s="11">
        <v>23</v>
      </c>
      <c r="I123" s="11">
        <v>415</v>
      </c>
      <c r="J123" s="11">
        <v>951</v>
      </c>
      <c r="K123" s="11">
        <v>0</v>
      </c>
      <c r="M123" s="13" t="str">
        <f t="shared" si="33"/>
        <v>2022-14</v>
      </c>
      <c r="N123">
        <f t="shared" si="32"/>
        <v>658</v>
      </c>
      <c r="O123">
        <f t="shared" si="32"/>
        <v>23</v>
      </c>
      <c r="P123">
        <f t="shared" si="32"/>
        <v>415</v>
      </c>
      <c r="Q123">
        <f t="shared" si="32"/>
        <v>951</v>
      </c>
      <c r="R123">
        <f t="shared" si="32"/>
        <v>0</v>
      </c>
      <c r="U123" t="str">
        <f t="shared" si="34"/>
        <v>2022-14</v>
      </c>
      <c r="V123">
        <f t="shared" si="49"/>
        <v>37647</v>
      </c>
      <c r="W123">
        <f t="shared" si="49"/>
        <v>2826</v>
      </c>
      <c r="X123">
        <f t="shared" si="49"/>
        <v>34049</v>
      </c>
      <c r="Y123">
        <f t="shared" si="49"/>
        <v>14103</v>
      </c>
      <c r="Z123">
        <f t="shared" si="49"/>
        <v>7</v>
      </c>
      <c r="AC123">
        <f t="shared" si="50"/>
        <v>1.7040791459300349E-4</v>
      </c>
      <c r="AD123">
        <f t="shared" si="50"/>
        <v>2.4477980460186033E-4</v>
      </c>
      <c r="AE123">
        <f t="shared" si="50"/>
        <v>1.6425261498078839E-4</v>
      </c>
      <c r="AF123">
        <f t="shared" si="50"/>
        <v>2.8506476455628815E-4</v>
      </c>
      <c r="AG123">
        <f t="shared" si="50"/>
        <v>0</v>
      </c>
      <c r="AI123" t="str">
        <f t="shared" si="35"/>
        <v>2022-14</v>
      </c>
      <c r="AJ123">
        <f t="shared" si="47"/>
        <v>1.70436958812224E-4</v>
      </c>
      <c r="AK123">
        <f t="shared" si="47"/>
        <v>2.448397376477678E-4</v>
      </c>
      <c r="AL123">
        <f t="shared" si="47"/>
        <v>1.6427959870380824E-4</v>
      </c>
      <c r="AM123">
        <f t="shared" si="47"/>
        <v>2.851460515798468E-4</v>
      </c>
      <c r="AN123">
        <f t="shared" si="47"/>
        <v>0</v>
      </c>
      <c r="AP123" t="str">
        <f t="shared" si="36"/>
        <v>2022-14</v>
      </c>
      <c r="AQ123">
        <f t="shared" ca="1" si="37"/>
        <v>1.7348955546353477E-4</v>
      </c>
      <c r="AR123">
        <f t="shared" ca="1" si="37"/>
        <v>2.5278040227893404E-4</v>
      </c>
      <c r="AS123">
        <f t="shared" ca="1" si="37"/>
        <v>1.670044328824626E-4</v>
      </c>
      <c r="AT123">
        <f t="shared" ca="1" si="37"/>
        <v>2.8387354323761361E-4</v>
      </c>
      <c r="AU123" t="e">
        <f t="shared" ca="1" si="31"/>
        <v>#DIV/0!</v>
      </c>
      <c r="AW123" t="str">
        <f t="shared" si="38"/>
        <v>2022-14</v>
      </c>
      <c r="AX123">
        <f t="shared" ca="1" si="48"/>
        <v>1.3261633160557592E-3</v>
      </c>
      <c r="AY123">
        <f t="shared" ca="1" si="48"/>
        <v>2.5874654816580816E-3</v>
      </c>
      <c r="AZ123">
        <f t="shared" ca="1" si="48"/>
        <v>1.2074128487477981E-3</v>
      </c>
      <c r="BA123">
        <f t="shared" ca="1" si="48"/>
        <v>1.7961728115133866E-3</v>
      </c>
      <c r="BB123" t="e">
        <f t="shared" ca="1" si="48"/>
        <v>#DIV/0!</v>
      </c>
      <c r="BD123">
        <f t="shared" ca="1" si="40"/>
        <v>1.9510911290727411</v>
      </c>
      <c r="BE123">
        <f t="shared" ca="1" si="40"/>
        <v>0.91045562347392794</v>
      </c>
      <c r="BF123">
        <f t="shared" ca="1" si="40"/>
        <v>1.3544129819964539</v>
      </c>
      <c r="BG123">
        <f t="shared" ca="1" si="41"/>
        <v>1.4876210845165252</v>
      </c>
      <c r="BI123" t="str">
        <f t="shared" si="42"/>
        <v>2022-14</v>
      </c>
      <c r="BJ123">
        <f t="shared" ca="1" si="43"/>
        <v>0.95220529172660939</v>
      </c>
      <c r="BK123">
        <f t="shared" ca="1" si="43"/>
        <v>0.97845373246995437</v>
      </c>
      <c r="BL123">
        <f t="shared" ca="1" si="43"/>
        <v>0.93065725834603752</v>
      </c>
      <c r="BM123">
        <f t="shared" ca="1" si="43"/>
        <v>0.95115101252333922</v>
      </c>
    </row>
    <row r="124" spans="1:65" x14ac:dyDescent="0.25">
      <c r="A124" s="1" t="s">
        <v>55</v>
      </c>
      <c r="B124" s="11">
        <v>3860665</v>
      </c>
      <c r="C124" s="11">
        <v>93939</v>
      </c>
      <c r="D124" s="11">
        <v>2526181</v>
      </c>
      <c r="E124" s="11">
        <v>3335133</v>
      </c>
      <c r="F124" s="11">
        <v>383</v>
      </c>
      <c r="G124" s="11">
        <v>623</v>
      </c>
      <c r="H124" s="11">
        <v>29</v>
      </c>
      <c r="I124" s="11">
        <v>393</v>
      </c>
      <c r="J124" s="11">
        <v>895</v>
      </c>
      <c r="K124" s="11">
        <v>1</v>
      </c>
      <c r="M124" s="13" t="str">
        <f t="shared" si="33"/>
        <v>2022-15</v>
      </c>
      <c r="N124">
        <f t="shared" si="32"/>
        <v>623</v>
      </c>
      <c r="O124">
        <f t="shared" si="32"/>
        <v>29</v>
      </c>
      <c r="P124">
        <f t="shared" si="32"/>
        <v>393</v>
      </c>
      <c r="Q124">
        <f t="shared" si="32"/>
        <v>895</v>
      </c>
      <c r="R124">
        <f t="shared" si="32"/>
        <v>1</v>
      </c>
      <c r="U124" t="str">
        <f t="shared" si="34"/>
        <v>2022-15</v>
      </c>
      <c r="V124">
        <f t="shared" si="49"/>
        <v>38270</v>
      </c>
      <c r="W124">
        <f t="shared" si="49"/>
        <v>2855</v>
      </c>
      <c r="X124">
        <f t="shared" si="49"/>
        <v>34442</v>
      </c>
      <c r="Y124">
        <f t="shared" si="49"/>
        <v>14998</v>
      </c>
      <c r="Z124">
        <f t="shared" si="49"/>
        <v>8</v>
      </c>
      <c r="AC124">
        <f t="shared" si="50"/>
        <v>1.613711627400979E-4</v>
      </c>
      <c r="AD124">
        <f t="shared" si="50"/>
        <v>3.0871097201375363E-4</v>
      </c>
      <c r="AE124">
        <f t="shared" si="50"/>
        <v>1.5557080035041035E-4</v>
      </c>
      <c r="AF124">
        <f t="shared" si="50"/>
        <v>2.6835511507337191E-4</v>
      </c>
      <c r="AG124">
        <f t="shared" si="50"/>
        <v>2.6109660574412533E-3</v>
      </c>
      <c r="AI124" t="str">
        <f t="shared" si="35"/>
        <v>2022-15</v>
      </c>
      <c r="AJ124">
        <f t="shared" si="47"/>
        <v>1.6139720794550654E-4</v>
      </c>
      <c r="AK124">
        <f t="shared" si="47"/>
        <v>3.0880630636208578E-4</v>
      </c>
      <c r="AL124">
        <f t="shared" si="47"/>
        <v>1.5559500670404502E-4</v>
      </c>
      <c r="AM124">
        <f t="shared" si="47"/>
        <v>2.6842715048354973E-4</v>
      </c>
      <c r="AN124">
        <f t="shared" si="47"/>
        <v>2.617802542078823E-3</v>
      </c>
      <c r="AP124" t="str">
        <f t="shared" si="36"/>
        <v>2022-15</v>
      </c>
      <c r="AQ124">
        <f t="shared" ca="1" si="37"/>
        <v>1.6477468942838246E-4</v>
      </c>
      <c r="AR124">
        <f t="shared" ca="1" si="37"/>
        <v>3.2052204515884667E-4</v>
      </c>
      <c r="AS124">
        <f t="shared" ca="1" si="37"/>
        <v>1.5861006714327144E-4</v>
      </c>
      <c r="AT124">
        <f t="shared" ca="1" si="37"/>
        <v>2.6703012358870527E-4</v>
      </c>
      <c r="AU124" t="e">
        <f t="shared" ca="1" si="31"/>
        <v>#DIV/0!</v>
      </c>
      <c r="AW124" t="str">
        <f t="shared" si="38"/>
        <v>2022-15</v>
      </c>
      <c r="AX124">
        <f t="shared" ca="1" si="48"/>
        <v>1.4909380054841416E-3</v>
      </c>
      <c r="AY124">
        <f t="shared" ca="1" si="48"/>
        <v>2.9079875268169285E-3</v>
      </c>
      <c r="AZ124">
        <f t="shared" ca="1" si="48"/>
        <v>1.3660229158910695E-3</v>
      </c>
      <c r="BA124">
        <f t="shared" ca="1" si="48"/>
        <v>2.0632029351020918E-3</v>
      </c>
      <c r="BB124" t="e">
        <f t="shared" ca="1" si="48"/>
        <v>#DIV/0!</v>
      </c>
      <c r="BD124">
        <f t="shared" ca="1" si="40"/>
        <v>1.9504416120056169</v>
      </c>
      <c r="BE124">
        <f t="shared" ca="1" si="40"/>
        <v>0.91621711356636237</v>
      </c>
      <c r="BF124">
        <f t="shared" ca="1" si="40"/>
        <v>1.3838287893346193</v>
      </c>
      <c r="BG124">
        <f t="shared" ca="1" si="41"/>
        <v>1.5103721256068718</v>
      </c>
      <c r="BI124" t="str">
        <f t="shared" si="42"/>
        <v>2022-15</v>
      </c>
      <c r="BJ124">
        <f t="shared" ca="1" si="43"/>
        <v>0.95188830315587236</v>
      </c>
      <c r="BK124">
        <f t="shared" ca="1" si="43"/>
        <v>0.98464552407427364</v>
      </c>
      <c r="BL124">
        <f t="shared" ca="1" si="43"/>
        <v>0.95086973044521883</v>
      </c>
      <c r="BM124">
        <f t="shared" ca="1" si="43"/>
        <v>0.96569750960802936</v>
      </c>
    </row>
    <row r="125" spans="1:65" x14ac:dyDescent="0.25">
      <c r="A125" s="1" t="s">
        <v>56</v>
      </c>
      <c r="B125" s="11">
        <v>3860042</v>
      </c>
      <c r="C125" s="11">
        <v>93910</v>
      </c>
      <c r="D125" s="11">
        <v>2525788</v>
      </c>
      <c r="E125" s="11">
        <v>3334238</v>
      </c>
      <c r="F125" s="11">
        <v>382</v>
      </c>
      <c r="G125" s="11">
        <v>586</v>
      </c>
      <c r="H125" s="11">
        <v>37</v>
      </c>
      <c r="I125" s="11">
        <v>394</v>
      </c>
      <c r="J125" s="11">
        <v>931</v>
      </c>
      <c r="K125" s="11">
        <v>0</v>
      </c>
      <c r="M125" s="13" t="str">
        <f t="shared" si="33"/>
        <v>2022-16</v>
      </c>
      <c r="N125">
        <f t="shared" si="32"/>
        <v>586</v>
      </c>
      <c r="O125">
        <f t="shared" si="32"/>
        <v>37</v>
      </c>
      <c r="P125">
        <f t="shared" si="32"/>
        <v>394</v>
      </c>
      <c r="Q125">
        <f t="shared" si="32"/>
        <v>931</v>
      </c>
      <c r="R125">
        <f t="shared" si="32"/>
        <v>0</v>
      </c>
      <c r="U125" t="str">
        <f t="shared" si="34"/>
        <v>2022-16</v>
      </c>
      <c r="V125">
        <f t="shared" si="49"/>
        <v>38856</v>
      </c>
      <c r="W125">
        <f t="shared" si="49"/>
        <v>2892</v>
      </c>
      <c r="X125">
        <f t="shared" si="49"/>
        <v>34836</v>
      </c>
      <c r="Y125">
        <f t="shared" si="49"/>
        <v>15929</v>
      </c>
      <c r="Z125">
        <f t="shared" si="49"/>
        <v>8</v>
      </c>
      <c r="AC125">
        <f t="shared" si="50"/>
        <v>1.5181181966413836E-4</v>
      </c>
      <c r="AD125">
        <f t="shared" si="50"/>
        <v>3.9399424981365137E-4</v>
      </c>
      <c r="AE125">
        <f t="shared" si="50"/>
        <v>1.5599092243687911E-4</v>
      </c>
      <c r="AF125">
        <f t="shared" si="50"/>
        <v>2.7922421854708631E-4</v>
      </c>
      <c r="AG125">
        <f t="shared" si="50"/>
        <v>0</v>
      </c>
      <c r="AI125" t="str">
        <f t="shared" si="35"/>
        <v>2022-16</v>
      </c>
      <c r="AJ125">
        <f t="shared" si="47"/>
        <v>1.5183487028379351E-4</v>
      </c>
      <c r="AK125">
        <f t="shared" si="47"/>
        <v>3.9414954756966116E-4</v>
      </c>
      <c r="AL125">
        <f t="shared" si="47"/>
        <v>1.5601525971761592E-4</v>
      </c>
      <c r="AM125">
        <f t="shared" si="47"/>
        <v>2.7930220830315358E-4</v>
      </c>
      <c r="AN125">
        <f t="shared" si="47"/>
        <v>0</v>
      </c>
      <c r="AP125" t="str">
        <f t="shared" si="36"/>
        <v>2022-16</v>
      </c>
      <c r="AQ125">
        <f t="shared" ca="1" si="37"/>
        <v>1.5547155179079835E-4</v>
      </c>
      <c r="AR125">
        <f t="shared" ca="1" si="37"/>
        <v>4.1128514711957851E-4</v>
      </c>
      <c r="AS125">
        <f t="shared" ca="1" si="37"/>
        <v>1.5947510593886826E-4</v>
      </c>
      <c r="AT125">
        <f t="shared" ca="1" si="37"/>
        <v>2.776415398990259E-4</v>
      </c>
      <c r="AU125" t="e">
        <f t="shared" ca="1" si="31"/>
        <v>#DIV/0!</v>
      </c>
      <c r="AW125" t="str">
        <f t="shared" si="38"/>
        <v>2022-16</v>
      </c>
      <c r="AX125">
        <f t="shared" ca="1" si="48"/>
        <v>1.6464095572749399E-3</v>
      </c>
      <c r="AY125">
        <f t="shared" ca="1" si="48"/>
        <v>3.3192726739365071E-3</v>
      </c>
      <c r="AZ125">
        <f t="shared" ca="1" si="48"/>
        <v>1.5254980218299377E-3</v>
      </c>
      <c r="BA125">
        <f t="shared" ca="1" si="48"/>
        <v>2.3408444750011178E-3</v>
      </c>
      <c r="BB125" t="e">
        <f t="shared" ca="1" si="48"/>
        <v>#DIV/0!</v>
      </c>
      <c r="BD125">
        <f t="shared" ca="1" si="40"/>
        <v>2.0160674233636082</v>
      </c>
      <c r="BE125">
        <f t="shared" ca="1" si="40"/>
        <v>0.92656047524096663</v>
      </c>
      <c r="BF125">
        <f t="shared" ca="1" si="40"/>
        <v>1.4217874675579349</v>
      </c>
      <c r="BG125">
        <f t="shared" ca="1" si="41"/>
        <v>1.534478866247966</v>
      </c>
      <c r="BI125" t="str">
        <f t="shared" si="42"/>
        <v>2022-16</v>
      </c>
      <c r="BJ125">
        <f t="shared" ca="1" si="43"/>
        <v>0.98391614845627595</v>
      </c>
      <c r="BK125">
        <f t="shared" ca="1" si="43"/>
        <v>0.99576138801741398</v>
      </c>
      <c r="BL125">
        <f t="shared" ca="1" si="43"/>
        <v>0.97695226204771268</v>
      </c>
      <c r="BM125">
        <f t="shared" ca="1" si="43"/>
        <v>0.9811108100835777</v>
      </c>
    </row>
    <row r="126" spans="1:65" x14ac:dyDescent="0.25">
      <c r="A126" s="1" t="s">
        <v>57</v>
      </c>
      <c r="B126" s="11">
        <v>3859456</v>
      </c>
      <c r="C126" s="11">
        <v>93873</v>
      </c>
      <c r="D126" s="11">
        <v>2525394</v>
      </c>
      <c r="E126" s="11">
        <v>3333307</v>
      </c>
      <c r="F126" s="11">
        <v>382</v>
      </c>
      <c r="G126" s="11">
        <v>577</v>
      </c>
      <c r="H126" s="11">
        <v>33</v>
      </c>
      <c r="I126" s="11">
        <v>368</v>
      </c>
      <c r="J126" s="11">
        <v>935</v>
      </c>
      <c r="K126" s="11">
        <v>0</v>
      </c>
      <c r="M126" s="13" t="str">
        <f t="shared" si="33"/>
        <v>2022-17</v>
      </c>
      <c r="N126">
        <f t="shared" si="32"/>
        <v>577</v>
      </c>
      <c r="O126">
        <f t="shared" si="32"/>
        <v>33</v>
      </c>
      <c r="P126">
        <f t="shared" si="32"/>
        <v>368</v>
      </c>
      <c r="Q126">
        <f t="shared" si="32"/>
        <v>935</v>
      </c>
      <c r="R126">
        <f t="shared" si="32"/>
        <v>0</v>
      </c>
      <c r="U126" t="str">
        <f t="shared" si="34"/>
        <v>2022-17</v>
      </c>
      <c r="V126">
        <f t="shared" si="49"/>
        <v>39433</v>
      </c>
      <c r="W126">
        <f t="shared" si="49"/>
        <v>2925</v>
      </c>
      <c r="X126">
        <f t="shared" si="49"/>
        <v>35204</v>
      </c>
      <c r="Y126">
        <f t="shared" si="49"/>
        <v>16864</v>
      </c>
      <c r="Z126">
        <f t="shared" si="49"/>
        <v>8</v>
      </c>
      <c r="AC126">
        <f t="shared" si="50"/>
        <v>1.4950293512868134E-4</v>
      </c>
      <c r="AD126">
        <f t="shared" si="50"/>
        <v>3.5153878111917166E-4</v>
      </c>
      <c r="AE126">
        <f t="shared" si="50"/>
        <v>1.4571983619189718E-4</v>
      </c>
      <c r="AF126">
        <f t="shared" si="50"/>
        <v>2.8050221596750616E-4</v>
      </c>
      <c r="AG126">
        <f t="shared" si="50"/>
        <v>0</v>
      </c>
      <c r="AI126" t="str">
        <f t="shared" si="35"/>
        <v>2022-17</v>
      </c>
      <c r="AJ126">
        <f t="shared" si="47"/>
        <v>1.4952528987697162E-4</v>
      </c>
      <c r="AK126">
        <f t="shared" si="47"/>
        <v>3.5166240771610614E-4</v>
      </c>
      <c r="AL126">
        <f t="shared" si="47"/>
        <v>1.4574107381531675E-4</v>
      </c>
      <c r="AM126">
        <f t="shared" si="47"/>
        <v>2.8058092137794313E-4</v>
      </c>
      <c r="AN126">
        <f t="shared" si="47"/>
        <v>0</v>
      </c>
      <c r="AP126" t="str">
        <f t="shared" si="36"/>
        <v>2022-17</v>
      </c>
      <c r="AQ126">
        <f t="shared" ca="1" si="37"/>
        <v>1.5356031345499066E-4</v>
      </c>
      <c r="AR126">
        <f t="shared" ca="1" si="37"/>
        <v>3.689080974718613E-4</v>
      </c>
      <c r="AS126">
        <f t="shared" ca="1" si="37"/>
        <v>1.4938208389854362E-4</v>
      </c>
      <c r="AT126">
        <f t="shared" ca="1" si="37"/>
        <v>2.7870481476827927E-4</v>
      </c>
      <c r="AU126" t="e">
        <f t="shared" ca="1" si="31"/>
        <v>#DIV/0!</v>
      </c>
      <c r="AW126" t="str">
        <f t="shared" si="38"/>
        <v>2022-17</v>
      </c>
      <c r="AX126">
        <f t="shared" ca="1" si="48"/>
        <v>1.7999698707299307E-3</v>
      </c>
      <c r="AY126">
        <f t="shared" ca="1" si="48"/>
        <v>3.6881807714083683E-3</v>
      </c>
      <c r="AZ126">
        <f t="shared" ca="1" si="48"/>
        <v>1.6748801057284814E-3</v>
      </c>
      <c r="BA126">
        <f t="shared" ca="1" si="48"/>
        <v>2.6195492897693969E-3</v>
      </c>
      <c r="BB126" t="e">
        <f t="shared" ca="1" si="48"/>
        <v>#DIV/0!</v>
      </c>
      <c r="BD126">
        <f t="shared" ca="1" si="40"/>
        <v>2.0490236149968015</v>
      </c>
      <c r="BE126">
        <f t="shared" ca="1" si="40"/>
        <v>0.93050452286141749</v>
      </c>
      <c r="BF126">
        <f t="shared" ca="1" si="40"/>
        <v>1.4553295209919861</v>
      </c>
      <c r="BG126">
        <f t="shared" ca="1" si="41"/>
        <v>1.5640219743550157</v>
      </c>
      <c r="BI126" t="str">
        <f t="shared" si="42"/>
        <v>2022-17</v>
      </c>
      <c r="BJ126">
        <f t="shared" ca="1" si="43"/>
        <v>1</v>
      </c>
      <c r="BK126">
        <f t="shared" ca="1" si="43"/>
        <v>1</v>
      </c>
      <c r="BL126">
        <f t="shared" ca="1" si="43"/>
        <v>1</v>
      </c>
      <c r="BM126">
        <f t="shared" ca="1" si="43"/>
        <v>1</v>
      </c>
    </row>
    <row r="127" spans="1:65" x14ac:dyDescent="0.25">
      <c r="A127" s="1" t="s">
        <v>58</v>
      </c>
      <c r="B127" s="11">
        <v>3858879</v>
      </c>
      <c r="C127" s="11">
        <v>93840</v>
      </c>
      <c r="D127" s="11">
        <v>2525026</v>
      </c>
      <c r="E127" s="11">
        <v>3332372</v>
      </c>
      <c r="F127" s="11">
        <v>382</v>
      </c>
      <c r="G127" s="11">
        <v>622</v>
      </c>
      <c r="H127" s="11">
        <v>23</v>
      </c>
      <c r="I127" s="11">
        <v>364</v>
      </c>
      <c r="J127" s="11">
        <v>909</v>
      </c>
      <c r="K127" s="11">
        <v>0</v>
      </c>
      <c r="M127" s="13" t="str">
        <f t="shared" si="33"/>
        <v>2022-18</v>
      </c>
      <c r="N127">
        <f t="shared" si="32"/>
        <v>622</v>
      </c>
      <c r="O127">
        <f t="shared" si="32"/>
        <v>23</v>
      </c>
      <c r="P127">
        <f t="shared" si="32"/>
        <v>364</v>
      </c>
      <c r="Q127">
        <f t="shared" si="32"/>
        <v>909</v>
      </c>
      <c r="R127">
        <f t="shared" si="32"/>
        <v>0</v>
      </c>
      <c r="U127" t="str">
        <f t="shared" si="34"/>
        <v>2022-18</v>
      </c>
      <c r="V127">
        <f t="shared" si="49"/>
        <v>40055</v>
      </c>
      <c r="W127">
        <f t="shared" si="49"/>
        <v>2948</v>
      </c>
      <c r="X127">
        <f t="shared" si="49"/>
        <v>35568</v>
      </c>
      <c r="Y127">
        <f t="shared" si="49"/>
        <v>17773</v>
      </c>
      <c r="Z127">
        <f t="shared" si="49"/>
        <v>8</v>
      </c>
      <c r="AC127">
        <f t="shared" si="50"/>
        <v>1.6118670733132601E-4</v>
      </c>
      <c r="AD127">
        <f t="shared" si="50"/>
        <v>2.4509803921568627E-4</v>
      </c>
      <c r="AE127">
        <f t="shared" si="50"/>
        <v>1.441569314533791E-4</v>
      </c>
      <c r="AF127">
        <f t="shared" si="50"/>
        <v>2.7277866936824578E-4</v>
      </c>
      <c r="AG127">
        <f t="shared" si="50"/>
        <v>0</v>
      </c>
      <c r="AI127" t="str">
        <f t="shared" si="35"/>
        <v>2022-18</v>
      </c>
      <c r="AJ127">
        <f t="shared" si="47"/>
        <v>1.6121269302358889E-4</v>
      </c>
      <c r="AK127">
        <f t="shared" si="47"/>
        <v>2.4515812821974964E-4</v>
      </c>
      <c r="AL127">
        <f t="shared" si="47"/>
        <v>1.4417771592025353E-4</v>
      </c>
      <c r="AM127">
        <f t="shared" si="47"/>
        <v>2.7285309956604528E-4</v>
      </c>
      <c r="AN127">
        <f t="shared" si="47"/>
        <v>0</v>
      </c>
      <c r="AP127" t="str">
        <f t="shared" si="36"/>
        <v>2022-18</v>
      </c>
      <c r="AQ127">
        <f t="shared" ca="1" si="37"/>
        <v>1.6605367671899892E-4</v>
      </c>
      <c r="AR127">
        <f t="shared" ca="1" si="37"/>
        <v>2.5855252822952674E-4</v>
      </c>
      <c r="AS127">
        <f t="shared" ca="1" si="37"/>
        <v>1.4818540015861878E-4</v>
      </c>
      <c r="AT127">
        <f t="shared" ca="1" si="37"/>
        <v>2.7082670468621948E-4</v>
      </c>
      <c r="AU127" t="e">
        <f t="shared" ca="1" si="31"/>
        <v>#DIV/0!</v>
      </c>
      <c r="AW127" t="str">
        <f t="shared" si="38"/>
        <v>2022-18</v>
      </c>
      <c r="AX127">
        <f t="shared" ref="AX127:BB142" ca="1" si="51">IF(ROW()&gt;=$B$2, AQ127+AX126,0)</f>
        <v>1.9660235474489294E-3</v>
      </c>
      <c r="AY127">
        <f t="shared" ca="1" si="51"/>
        <v>3.9467332996378952E-3</v>
      </c>
      <c r="AZ127">
        <f t="shared" ca="1" si="51"/>
        <v>1.8230655058871002E-3</v>
      </c>
      <c r="BA127">
        <f t="shared" ca="1" si="51"/>
        <v>2.8903759944556165E-3</v>
      </c>
      <c r="BB127" t="e">
        <f t="shared" ca="1" si="51"/>
        <v>#DIV/0!</v>
      </c>
      <c r="BD127">
        <f t="shared" ca="1" si="40"/>
        <v>2.0074700044966871</v>
      </c>
      <c r="BE127">
        <f t="shared" ca="1" si="40"/>
        <v>0.92728569210306333</v>
      </c>
      <c r="BF127">
        <f t="shared" ca="1" si="40"/>
        <v>1.4701634668649353</v>
      </c>
      <c r="BG127">
        <f t="shared" ca="1" si="41"/>
        <v>1.585448238213012</v>
      </c>
      <c r="BI127" t="str">
        <f t="shared" si="42"/>
        <v>2022-18</v>
      </c>
      <c r="BJ127">
        <f t="shared" ca="1" si="43"/>
        <v>0.97972028716702741</v>
      </c>
      <c r="BK127">
        <f t="shared" ca="1" si="43"/>
        <v>0.99654076828293547</v>
      </c>
      <c r="BL127">
        <f t="shared" ca="1" si="43"/>
        <v>1.0101928433794416</v>
      </c>
      <c r="BM127">
        <f t="shared" ca="1" si="43"/>
        <v>1.0136994647193702</v>
      </c>
    </row>
    <row r="128" spans="1:65" x14ac:dyDescent="0.25">
      <c r="A128" s="1" t="s">
        <v>59</v>
      </c>
      <c r="B128" s="11">
        <v>3858257</v>
      </c>
      <c r="C128" s="11">
        <v>93817</v>
      </c>
      <c r="D128" s="11">
        <v>2524662</v>
      </c>
      <c r="E128" s="11">
        <v>3331463</v>
      </c>
      <c r="F128" s="11">
        <v>382</v>
      </c>
      <c r="G128" s="11">
        <v>569</v>
      </c>
      <c r="H128" s="11">
        <v>25</v>
      </c>
      <c r="I128" s="11">
        <v>346</v>
      </c>
      <c r="J128" s="11">
        <v>926</v>
      </c>
      <c r="K128" s="11">
        <v>0</v>
      </c>
      <c r="M128" s="13" t="str">
        <f t="shared" si="33"/>
        <v>2022-19</v>
      </c>
      <c r="N128">
        <f t="shared" si="32"/>
        <v>569</v>
      </c>
      <c r="O128">
        <f t="shared" si="32"/>
        <v>25</v>
      </c>
      <c r="P128">
        <f t="shared" si="32"/>
        <v>346</v>
      </c>
      <c r="Q128">
        <f t="shared" si="32"/>
        <v>926</v>
      </c>
      <c r="R128">
        <f t="shared" si="32"/>
        <v>0</v>
      </c>
      <c r="U128" t="str">
        <f t="shared" si="34"/>
        <v>2022-19</v>
      </c>
      <c r="V128">
        <f t="shared" si="49"/>
        <v>40624</v>
      </c>
      <c r="W128">
        <f t="shared" si="49"/>
        <v>2973</v>
      </c>
      <c r="X128">
        <f t="shared" si="49"/>
        <v>35914</v>
      </c>
      <c r="Y128">
        <f t="shared" si="49"/>
        <v>18699</v>
      </c>
      <c r="Z128">
        <f t="shared" si="49"/>
        <v>8</v>
      </c>
      <c r="AC128">
        <f t="shared" si="50"/>
        <v>1.4747591982597322E-4</v>
      </c>
      <c r="AD128">
        <f t="shared" si="50"/>
        <v>2.664762249912063E-4</v>
      </c>
      <c r="AE128">
        <f t="shared" si="50"/>
        <v>1.3704804841202506E-4</v>
      </c>
      <c r="AF128">
        <f t="shared" si="50"/>
        <v>2.7795596108976748E-4</v>
      </c>
      <c r="AG128">
        <f t="shared" si="50"/>
        <v>0</v>
      </c>
      <c r="AI128" t="str">
        <f t="shared" si="35"/>
        <v>2022-19</v>
      </c>
      <c r="AJ128">
        <f t="shared" si="47"/>
        <v>1.4749767244827191E-4</v>
      </c>
      <c r="AK128">
        <f t="shared" si="47"/>
        <v>2.6654725507519741E-4</v>
      </c>
      <c r="AL128">
        <f t="shared" si="47"/>
        <v>1.3706683336870963E-4</v>
      </c>
      <c r="AM128">
        <f t="shared" si="47"/>
        <v>2.7803324387784637E-4</v>
      </c>
      <c r="AN128">
        <f t="shared" si="47"/>
        <v>0</v>
      </c>
      <c r="AP128" t="str">
        <f t="shared" si="36"/>
        <v>2022-19</v>
      </c>
      <c r="AQ128">
        <f t="shared" ca="1" si="37"/>
        <v>1.5237697815221858E-4</v>
      </c>
      <c r="AR128">
        <f t="shared" ca="1" si="37"/>
        <v>2.8260962947312577E-4</v>
      </c>
      <c r="AS128">
        <f t="shared" ca="1" si="37"/>
        <v>1.412636369170821E-4</v>
      </c>
      <c r="AT128">
        <f t="shared" ca="1" si="37"/>
        <v>2.7576273637933417E-4</v>
      </c>
      <c r="AU128" t="e">
        <f t="shared" ca="1" si="31"/>
        <v>#DIV/0!</v>
      </c>
      <c r="AW128" t="str">
        <f t="shared" si="38"/>
        <v>2022-19</v>
      </c>
      <c r="AX128">
        <f t="shared" ca="1" si="51"/>
        <v>2.118400525601148E-3</v>
      </c>
      <c r="AY128">
        <f t="shared" ca="1" si="51"/>
        <v>4.2293429291110213E-3</v>
      </c>
      <c r="AZ128">
        <f t="shared" ca="1" si="51"/>
        <v>1.9643291428041824E-3</v>
      </c>
      <c r="BA128">
        <f t="shared" ca="1" si="51"/>
        <v>3.1661387308349505E-3</v>
      </c>
      <c r="BB128" t="e">
        <f t="shared" ca="1" si="51"/>
        <v>#DIV/0!</v>
      </c>
      <c r="BD128">
        <f t="shared" ca="1" si="40"/>
        <v>1.9964793616687957</v>
      </c>
      <c r="BE128">
        <f t="shared" ca="1" si="40"/>
        <v>0.9272699468608544</v>
      </c>
      <c r="BF128">
        <f t="shared" ca="1" si="40"/>
        <v>1.4945892868566397</v>
      </c>
      <c r="BG128">
        <f t="shared" ca="1" si="41"/>
        <v>1.6118168090277998</v>
      </c>
      <c r="BI128" t="str">
        <f t="shared" si="42"/>
        <v>2022-19</v>
      </c>
      <c r="BJ128">
        <f t="shared" ca="1" si="43"/>
        <v>0.97435644326232529</v>
      </c>
      <c r="BK128">
        <f t="shared" ca="1" si="43"/>
        <v>0.99652384709467468</v>
      </c>
      <c r="BL128">
        <f t="shared" ca="1" si="43"/>
        <v>1.0269765474405366</v>
      </c>
      <c r="BM128">
        <f t="shared" ca="1" si="43"/>
        <v>1.0305589278516973</v>
      </c>
    </row>
    <row r="129" spans="1:65" x14ac:dyDescent="0.25">
      <c r="A129" s="1" t="s">
        <v>60</v>
      </c>
      <c r="B129" s="11">
        <v>3857688</v>
      </c>
      <c r="C129" s="11">
        <v>93792</v>
      </c>
      <c r="D129" s="11">
        <v>2524316</v>
      </c>
      <c r="E129" s="11">
        <v>3330537</v>
      </c>
      <c r="F129" s="11">
        <v>382</v>
      </c>
      <c r="G129" s="11">
        <v>498</v>
      </c>
      <c r="H129" s="11">
        <v>32</v>
      </c>
      <c r="I129" s="11">
        <v>361</v>
      </c>
      <c r="J129" s="11">
        <v>839</v>
      </c>
      <c r="K129" s="11">
        <v>1</v>
      </c>
      <c r="M129" s="13" t="str">
        <f t="shared" si="33"/>
        <v>2022-20</v>
      </c>
      <c r="N129">
        <f t="shared" ref="N129:R179" si="52">G129</f>
        <v>498</v>
      </c>
      <c r="O129">
        <f t="shared" si="52"/>
        <v>32</v>
      </c>
      <c r="P129">
        <f t="shared" si="52"/>
        <v>361</v>
      </c>
      <c r="Q129">
        <f t="shared" si="52"/>
        <v>839</v>
      </c>
      <c r="R129">
        <f t="shared" si="52"/>
        <v>1</v>
      </c>
      <c r="U129" t="str">
        <f t="shared" si="34"/>
        <v>2022-20</v>
      </c>
      <c r="V129">
        <f t="shared" ref="V129:Z144" si="53">N129+V128</f>
        <v>41122</v>
      </c>
      <c r="W129">
        <f t="shared" si="53"/>
        <v>3005</v>
      </c>
      <c r="X129">
        <f t="shared" si="53"/>
        <v>36275</v>
      </c>
      <c r="Y129">
        <f t="shared" si="53"/>
        <v>19538</v>
      </c>
      <c r="Z129">
        <f t="shared" si="53"/>
        <v>9</v>
      </c>
      <c r="AC129">
        <f t="shared" si="50"/>
        <v>1.2909286598605175E-4</v>
      </c>
      <c r="AD129">
        <f t="shared" si="50"/>
        <v>3.4118048447628798E-4</v>
      </c>
      <c r="AE129">
        <f t="shared" si="50"/>
        <v>1.4300903690346218E-4</v>
      </c>
      <c r="AF129">
        <f t="shared" si="50"/>
        <v>2.5191132841340602E-4</v>
      </c>
      <c r="AG129">
        <f t="shared" si="50"/>
        <v>2.617801047120419E-3</v>
      </c>
      <c r="AI129" t="str">
        <f t="shared" si="35"/>
        <v>2022-20</v>
      </c>
      <c r="AJ129">
        <f t="shared" si="47"/>
        <v>1.2910953328510759E-4</v>
      </c>
      <c r="AK129">
        <f t="shared" si="47"/>
        <v>3.4129693164060575E-4</v>
      </c>
      <c r="AL129">
        <f t="shared" si="47"/>
        <v>1.4302949165705876E-4</v>
      </c>
      <c r="AM129">
        <f t="shared" si="47"/>
        <v>2.5197480505409524E-4</v>
      </c>
      <c r="AN129">
        <f t="shared" si="47"/>
        <v>2.6246734227711056E-3</v>
      </c>
      <c r="AP129" t="str">
        <f t="shared" si="36"/>
        <v>2022-20</v>
      </c>
      <c r="AQ129">
        <f t="shared" ca="1" si="37"/>
        <v>1.3377576004819852E-4</v>
      </c>
      <c r="AR129">
        <f t="shared" ca="1" si="37"/>
        <v>3.6379386781548294E-4</v>
      </c>
      <c r="AS129">
        <f t="shared" ca="1" si="37"/>
        <v>1.4781357690074444E-4</v>
      </c>
      <c r="AT129">
        <f t="shared" ca="1" si="37"/>
        <v>2.4973087015258473E-4</v>
      </c>
      <c r="AU129" t="e">
        <f t="shared" ca="1" si="31"/>
        <v>#DIV/0!</v>
      </c>
      <c r="AW129" t="str">
        <f t="shared" si="38"/>
        <v>2022-20</v>
      </c>
      <c r="AX129">
        <f t="shared" ca="1" si="51"/>
        <v>2.2521762856493465E-3</v>
      </c>
      <c r="AY129">
        <f t="shared" ca="1" si="51"/>
        <v>4.5931367969265042E-3</v>
      </c>
      <c r="AZ129">
        <f t="shared" ca="1" si="51"/>
        <v>2.1121427197049267E-3</v>
      </c>
      <c r="BA129">
        <f t="shared" ca="1" si="51"/>
        <v>3.4158696009875351E-3</v>
      </c>
      <c r="BB129" t="e">
        <f t="shared" ca="1" si="51"/>
        <v>#DIV/0!</v>
      </c>
      <c r="BD129">
        <f t="shared" ca="1" si="40"/>
        <v>2.0394215258341615</v>
      </c>
      <c r="BE129">
        <f t="shared" ca="1" si="40"/>
        <v>0.93782299954195403</v>
      </c>
      <c r="BF129">
        <f t="shared" ca="1" si="40"/>
        <v>1.5166972597807427</v>
      </c>
      <c r="BG129">
        <f t="shared" ca="1" si="41"/>
        <v>1.617253213582434</v>
      </c>
      <c r="BI129" t="str">
        <f t="shared" si="42"/>
        <v>2022-20</v>
      </c>
      <c r="BJ129">
        <f t="shared" ca="1" si="43"/>
        <v>0.99531382210904629</v>
      </c>
      <c r="BK129">
        <f t="shared" ca="1" si="43"/>
        <v>1.0078650629854342</v>
      </c>
      <c r="BL129">
        <f t="shared" ca="1" si="43"/>
        <v>1.0421675901598746</v>
      </c>
      <c r="BM129">
        <f t="shared" ca="1" si="43"/>
        <v>1.034034841006227</v>
      </c>
    </row>
    <row r="130" spans="1:65" x14ac:dyDescent="0.25">
      <c r="A130" s="1" t="s">
        <v>61</v>
      </c>
      <c r="B130" s="11">
        <v>3857190</v>
      </c>
      <c r="C130" s="11">
        <v>93760</v>
      </c>
      <c r="D130" s="11">
        <v>2523955</v>
      </c>
      <c r="E130" s="11">
        <v>3329698</v>
      </c>
      <c r="F130" s="11">
        <v>381</v>
      </c>
      <c r="G130" s="11">
        <v>487</v>
      </c>
      <c r="H130" s="11">
        <v>22</v>
      </c>
      <c r="I130" s="11">
        <v>312</v>
      </c>
      <c r="J130" s="11">
        <v>757</v>
      </c>
      <c r="K130" s="11">
        <v>0</v>
      </c>
      <c r="M130" s="13" t="str">
        <f t="shared" si="33"/>
        <v>2022-21</v>
      </c>
      <c r="N130">
        <f t="shared" si="52"/>
        <v>487</v>
      </c>
      <c r="O130">
        <f t="shared" si="52"/>
        <v>22</v>
      </c>
      <c r="P130">
        <f t="shared" si="52"/>
        <v>312</v>
      </c>
      <c r="Q130">
        <f t="shared" si="52"/>
        <v>757</v>
      </c>
      <c r="R130">
        <f t="shared" si="52"/>
        <v>0</v>
      </c>
      <c r="U130" t="str">
        <f t="shared" si="34"/>
        <v>2022-21</v>
      </c>
      <c r="V130">
        <f t="shared" si="53"/>
        <v>41609</v>
      </c>
      <c r="W130">
        <f t="shared" si="53"/>
        <v>3027</v>
      </c>
      <c r="X130">
        <f t="shared" si="53"/>
        <v>36587</v>
      </c>
      <c r="Y130">
        <f t="shared" si="53"/>
        <v>20295</v>
      </c>
      <c r="Z130">
        <f t="shared" si="53"/>
        <v>9</v>
      </c>
      <c r="AC130">
        <f t="shared" si="50"/>
        <v>1.2625771610939569E-4</v>
      </c>
      <c r="AD130">
        <f t="shared" si="50"/>
        <v>2.3464163822525596E-4</v>
      </c>
      <c r="AE130">
        <f t="shared" si="50"/>
        <v>1.236155161244951E-4</v>
      </c>
      <c r="AF130">
        <f t="shared" si="50"/>
        <v>2.273479456695472E-4</v>
      </c>
      <c r="AG130">
        <f t="shared" si="50"/>
        <v>0</v>
      </c>
      <c r="AI130" t="str">
        <f t="shared" si="35"/>
        <v>2022-21</v>
      </c>
      <c r="AJ130">
        <f t="shared" si="47"/>
        <v>1.2627365930099763E-4</v>
      </c>
      <c r="AK130">
        <f t="shared" si="47"/>
        <v>2.3469670892262509E-4</v>
      </c>
      <c r="AL130">
        <f t="shared" si="47"/>
        <v>1.2363079896695228E-4</v>
      </c>
      <c r="AM130">
        <f t="shared" si="47"/>
        <v>2.2739964549143137E-4</v>
      </c>
      <c r="AN130">
        <f t="shared" si="47"/>
        <v>0</v>
      </c>
      <c r="AP130" t="str">
        <f t="shared" si="36"/>
        <v>2022-21</v>
      </c>
      <c r="AQ130">
        <f t="shared" ca="1" si="37"/>
        <v>1.3122506856103598E-4</v>
      </c>
      <c r="AR130">
        <f t="shared" ca="1" si="37"/>
        <v>2.5150130288808696E-4</v>
      </c>
      <c r="AS130">
        <f t="shared" ca="1" si="37"/>
        <v>1.2811681540753607E-4</v>
      </c>
      <c r="AT130">
        <f t="shared" ca="1" si="37"/>
        <v>2.2520662138166356E-4</v>
      </c>
      <c r="AU130" t="e">
        <f t="shared" ca="1" si="31"/>
        <v>#DIV/0!</v>
      </c>
      <c r="AW130" t="str">
        <f t="shared" si="38"/>
        <v>2022-21</v>
      </c>
      <c r="AX130">
        <f t="shared" ca="1" si="51"/>
        <v>2.3834013542103826E-3</v>
      </c>
      <c r="AY130">
        <f t="shared" ca="1" si="51"/>
        <v>4.8446380998145916E-3</v>
      </c>
      <c r="AZ130">
        <f t="shared" ca="1" si="51"/>
        <v>2.2402595351124627E-3</v>
      </c>
      <c r="BA130">
        <f t="shared" ca="1" si="51"/>
        <v>3.6410762223691986E-3</v>
      </c>
      <c r="BB130" t="e">
        <f t="shared" ca="1" si="51"/>
        <v>#DIV/0!</v>
      </c>
      <c r="BD130">
        <f t="shared" ca="1" si="40"/>
        <v>2.0326572741331739</v>
      </c>
      <c r="BE130">
        <f t="shared" ca="1" si="40"/>
        <v>0.93994220954643093</v>
      </c>
      <c r="BF130">
        <f t="shared" ca="1" si="40"/>
        <v>1.5276806887505867</v>
      </c>
      <c r="BG130">
        <f t="shared" ca="1" si="41"/>
        <v>1.6252921437454853</v>
      </c>
      <c r="BI130" t="str">
        <f t="shared" si="42"/>
        <v>2022-21</v>
      </c>
      <c r="BJ130">
        <f t="shared" ca="1" si="43"/>
        <v>0.99201261481622638</v>
      </c>
      <c r="BK130">
        <f t="shared" ca="1" si="43"/>
        <v>1.0101425478900321</v>
      </c>
      <c r="BL130">
        <f t="shared" ca="1" si="43"/>
        <v>1.0497146293777402</v>
      </c>
      <c r="BM130">
        <f t="shared" ca="1" si="43"/>
        <v>1.0391747497126673</v>
      </c>
    </row>
    <row r="131" spans="1:65" x14ac:dyDescent="0.25">
      <c r="A131" s="1" t="s">
        <v>62</v>
      </c>
      <c r="B131" s="11">
        <v>3856703</v>
      </c>
      <c r="C131" s="11">
        <v>93738</v>
      </c>
      <c r="D131" s="11">
        <v>2523643</v>
      </c>
      <c r="E131" s="11">
        <v>3328941</v>
      </c>
      <c r="F131" s="11">
        <v>381</v>
      </c>
      <c r="G131" s="11">
        <v>502</v>
      </c>
      <c r="H131" s="11">
        <v>16</v>
      </c>
      <c r="I131" s="11">
        <v>335</v>
      </c>
      <c r="J131" s="11">
        <v>867</v>
      </c>
      <c r="K131" s="11">
        <v>0</v>
      </c>
      <c r="M131" s="13" t="str">
        <f t="shared" si="33"/>
        <v>2022-22</v>
      </c>
      <c r="N131">
        <f t="shared" si="52"/>
        <v>502</v>
      </c>
      <c r="O131">
        <f t="shared" si="52"/>
        <v>16</v>
      </c>
      <c r="P131">
        <f t="shared" si="52"/>
        <v>335</v>
      </c>
      <c r="Q131">
        <f t="shared" si="52"/>
        <v>867</v>
      </c>
      <c r="R131">
        <f t="shared" si="52"/>
        <v>0</v>
      </c>
      <c r="U131" t="str">
        <f t="shared" si="34"/>
        <v>2022-22</v>
      </c>
      <c r="V131">
        <f t="shared" si="53"/>
        <v>42111</v>
      </c>
      <c r="W131">
        <f t="shared" si="53"/>
        <v>3043</v>
      </c>
      <c r="X131">
        <f t="shared" si="53"/>
        <v>36922</v>
      </c>
      <c r="Y131">
        <f t="shared" si="53"/>
        <v>21162</v>
      </c>
      <c r="Z131">
        <f t="shared" si="53"/>
        <v>9</v>
      </c>
      <c r="AC131">
        <f t="shared" si="50"/>
        <v>1.3016299155003638E-4</v>
      </c>
      <c r="AD131">
        <f t="shared" si="50"/>
        <v>1.7068851479656063E-4</v>
      </c>
      <c r="AE131">
        <f t="shared" si="50"/>
        <v>1.3274460769609648E-4</v>
      </c>
      <c r="AF131">
        <f t="shared" si="50"/>
        <v>2.6044318598617396E-4</v>
      </c>
      <c r="AG131">
        <f t="shared" si="50"/>
        <v>0</v>
      </c>
      <c r="AI131" t="str">
        <f t="shared" si="35"/>
        <v>2022-22</v>
      </c>
      <c r="AJ131">
        <f t="shared" si="47"/>
        <v>1.3017993634386593E-4</v>
      </c>
      <c r="AK131">
        <f t="shared" si="47"/>
        <v>1.7071765475406319E-4</v>
      </c>
      <c r="AL131">
        <f t="shared" si="47"/>
        <v>1.3276223136137594E-4</v>
      </c>
      <c r="AM131">
        <f t="shared" si="47"/>
        <v>2.6051103578328454E-4</v>
      </c>
      <c r="AN131">
        <f t="shared" si="47"/>
        <v>0</v>
      </c>
      <c r="AP131" t="str">
        <f t="shared" si="36"/>
        <v>2022-22</v>
      </c>
      <c r="AQ131">
        <f t="shared" ca="1" si="37"/>
        <v>1.3568537003856435E-4</v>
      </c>
      <c r="AR131">
        <f t="shared" ca="1" si="37"/>
        <v>1.839170213859858E-4</v>
      </c>
      <c r="AS131">
        <f t="shared" ca="1" si="37"/>
        <v>1.3795731385175301E-4</v>
      </c>
      <c r="AT131">
        <f t="shared" ca="1" si="37"/>
        <v>2.578064370944461E-4</v>
      </c>
      <c r="AU131" t="e">
        <f t="shared" ca="1" si="31"/>
        <v>#DIV/0!</v>
      </c>
      <c r="AW131" t="str">
        <f t="shared" si="38"/>
        <v>2022-22</v>
      </c>
      <c r="AX131">
        <f t="shared" ca="1" si="51"/>
        <v>2.5190867242489471E-3</v>
      </c>
      <c r="AY131">
        <f t="shared" ca="1" si="51"/>
        <v>5.028555121200577E-3</v>
      </c>
      <c r="AZ131">
        <f t="shared" ca="1" si="51"/>
        <v>2.3782168489642156E-3</v>
      </c>
      <c r="BA131">
        <f t="shared" ca="1" si="51"/>
        <v>3.8988826594636445E-3</v>
      </c>
      <c r="BB131" t="e">
        <f t="shared" ca="1" si="51"/>
        <v>#DIV/0!</v>
      </c>
      <c r="BD131">
        <f t="shared" ca="1" si="40"/>
        <v>1.9961818197028589</v>
      </c>
      <c r="BE131">
        <f t="shared" ca="1" si="40"/>
        <v>0.94407898944934854</v>
      </c>
      <c r="BF131">
        <f t="shared" ca="1" si="40"/>
        <v>1.5477365752963812</v>
      </c>
      <c r="BG131">
        <f t="shared" ca="1" si="41"/>
        <v>1.639414278458974</v>
      </c>
      <c r="BI131" t="str">
        <f t="shared" si="42"/>
        <v>2022-22</v>
      </c>
      <c r="BJ131">
        <f t="shared" ca="1" si="43"/>
        <v>0.97421123167776424</v>
      </c>
      <c r="BK131">
        <f t="shared" ca="1" si="43"/>
        <v>1.0145882865202931</v>
      </c>
      <c r="BL131">
        <f t="shared" ca="1" si="43"/>
        <v>1.0634956227929797</v>
      </c>
      <c r="BM131">
        <f t="shared" ca="1" si="43"/>
        <v>1.0482041207477595</v>
      </c>
    </row>
    <row r="132" spans="1:65" x14ac:dyDescent="0.25">
      <c r="A132" s="1" t="s">
        <v>63</v>
      </c>
      <c r="B132" s="11">
        <v>3856201</v>
      </c>
      <c r="C132" s="11">
        <v>93722</v>
      </c>
      <c r="D132" s="11">
        <v>2523308</v>
      </c>
      <c r="E132" s="11">
        <v>3328074</v>
      </c>
      <c r="F132" s="11">
        <v>381</v>
      </c>
      <c r="G132" s="11">
        <v>517</v>
      </c>
      <c r="H132" s="11">
        <v>27</v>
      </c>
      <c r="I132" s="11">
        <v>337</v>
      </c>
      <c r="J132" s="11">
        <v>834</v>
      </c>
      <c r="K132" s="11">
        <v>0</v>
      </c>
      <c r="M132" s="13" t="str">
        <f t="shared" si="33"/>
        <v>2022-23</v>
      </c>
      <c r="N132">
        <f t="shared" si="52"/>
        <v>517</v>
      </c>
      <c r="O132">
        <f t="shared" si="52"/>
        <v>27</v>
      </c>
      <c r="P132">
        <f t="shared" si="52"/>
        <v>337</v>
      </c>
      <c r="Q132">
        <f t="shared" si="52"/>
        <v>834</v>
      </c>
      <c r="R132">
        <f t="shared" si="52"/>
        <v>0</v>
      </c>
      <c r="U132" t="str">
        <f t="shared" si="34"/>
        <v>2022-23</v>
      </c>
      <c r="V132">
        <f t="shared" si="53"/>
        <v>42628</v>
      </c>
      <c r="W132">
        <f t="shared" si="53"/>
        <v>3070</v>
      </c>
      <c r="X132">
        <f t="shared" si="53"/>
        <v>37259</v>
      </c>
      <c r="Y132">
        <f t="shared" si="53"/>
        <v>21996</v>
      </c>
      <c r="Z132">
        <f t="shared" si="53"/>
        <v>9</v>
      </c>
      <c r="AC132">
        <f t="shared" si="50"/>
        <v>1.3406977488984625E-4</v>
      </c>
      <c r="AD132">
        <f t="shared" si="50"/>
        <v>2.8808604169778705E-4</v>
      </c>
      <c r="AE132">
        <f t="shared" si="50"/>
        <v>1.3355484150171125E-4</v>
      </c>
      <c r="AF132">
        <f t="shared" si="50"/>
        <v>2.5059538940540386E-4</v>
      </c>
      <c r="AG132">
        <f t="shared" si="50"/>
        <v>0</v>
      </c>
      <c r="AI132" t="str">
        <f t="shared" si="35"/>
        <v>2022-23</v>
      </c>
      <c r="AJ132">
        <f t="shared" si="47"/>
        <v>1.3408775220551179E-4</v>
      </c>
      <c r="AK132">
        <f t="shared" si="47"/>
        <v>2.8816906117548467E-4</v>
      </c>
      <c r="AL132">
        <f t="shared" si="47"/>
        <v>1.3357268097844663E-4</v>
      </c>
      <c r="AM132">
        <f t="shared" si="47"/>
        <v>2.5065820450787918E-4</v>
      </c>
      <c r="AN132">
        <f t="shared" si="47"/>
        <v>0</v>
      </c>
      <c r="AP132" t="str">
        <f t="shared" si="36"/>
        <v>2022-23</v>
      </c>
      <c r="AQ132">
        <f t="shared" ca="1" si="37"/>
        <v>1.4017256011005834E-4</v>
      </c>
      <c r="AR132">
        <f t="shared" ca="1" si="37"/>
        <v>3.1210526113010145E-4</v>
      </c>
      <c r="AS132">
        <f t="shared" ca="1" si="37"/>
        <v>1.3918055281559043E-4</v>
      </c>
      <c r="AT132">
        <f t="shared" ca="1" si="37"/>
        <v>2.4787105492978694E-4</v>
      </c>
      <c r="AU132" t="e">
        <f t="shared" ca="1" si="31"/>
        <v>#DIV/0!</v>
      </c>
      <c r="AW132" t="str">
        <f t="shared" si="38"/>
        <v>2022-23</v>
      </c>
      <c r="AX132">
        <f t="shared" ca="1" si="51"/>
        <v>2.6592592843590053E-3</v>
      </c>
      <c r="AY132">
        <f t="shared" ca="1" si="51"/>
        <v>5.3406603823306781E-3</v>
      </c>
      <c r="AZ132">
        <f t="shared" ca="1" si="51"/>
        <v>2.5173974017798058E-3</v>
      </c>
      <c r="BA132">
        <f t="shared" ca="1" si="51"/>
        <v>4.1467537143934311E-3</v>
      </c>
      <c r="BB132" t="e">
        <f t="shared" ca="1" si="51"/>
        <v>#DIV/0!</v>
      </c>
      <c r="BD132">
        <f t="shared" ca="1" si="40"/>
        <v>2.0083263086615508</v>
      </c>
      <c r="BE132">
        <f t="shared" ca="1" si="40"/>
        <v>0.94665361011858074</v>
      </c>
      <c r="BF132">
        <f t="shared" ca="1" si="40"/>
        <v>1.5593641954296966</v>
      </c>
      <c r="BG132">
        <f t="shared" ca="1" si="41"/>
        <v>1.6472384183211068</v>
      </c>
      <c r="BI132" t="str">
        <f t="shared" si="42"/>
        <v>2022-23</v>
      </c>
      <c r="BJ132">
        <f t="shared" ca="1" si="43"/>
        <v>0.98013819555939363</v>
      </c>
      <c r="BK132">
        <f t="shared" ca="1" si="43"/>
        <v>1.0173551948006687</v>
      </c>
      <c r="BL132">
        <f t="shared" ca="1" si="43"/>
        <v>1.0714853048310311</v>
      </c>
      <c r="BM132">
        <f t="shared" ca="1" si="43"/>
        <v>1.0532066974317345</v>
      </c>
    </row>
    <row r="133" spans="1:65" x14ac:dyDescent="0.25">
      <c r="A133" s="1" t="s">
        <v>64</v>
      </c>
      <c r="B133" s="11">
        <v>3855684</v>
      </c>
      <c r="C133" s="11">
        <v>93695</v>
      </c>
      <c r="D133" s="11">
        <v>2522971</v>
      </c>
      <c r="E133" s="11">
        <v>3327240</v>
      </c>
      <c r="F133" s="11">
        <v>381</v>
      </c>
      <c r="G133" s="11">
        <v>481</v>
      </c>
      <c r="H133" s="11">
        <v>26</v>
      </c>
      <c r="I133" s="11">
        <v>335</v>
      </c>
      <c r="J133" s="11">
        <v>829</v>
      </c>
      <c r="K133" s="11">
        <v>0</v>
      </c>
      <c r="M133" s="13" t="str">
        <f t="shared" si="33"/>
        <v>2022-24</v>
      </c>
      <c r="N133">
        <f t="shared" si="52"/>
        <v>481</v>
      </c>
      <c r="O133">
        <f t="shared" si="52"/>
        <v>26</v>
      </c>
      <c r="P133">
        <f t="shared" si="52"/>
        <v>335</v>
      </c>
      <c r="Q133">
        <f t="shared" si="52"/>
        <v>829</v>
      </c>
      <c r="R133">
        <f t="shared" si="52"/>
        <v>0</v>
      </c>
      <c r="U133" t="str">
        <f t="shared" si="34"/>
        <v>2022-24</v>
      </c>
      <c r="V133">
        <f t="shared" si="53"/>
        <v>43109</v>
      </c>
      <c r="W133">
        <f t="shared" si="53"/>
        <v>3096</v>
      </c>
      <c r="X133">
        <f t="shared" si="53"/>
        <v>37594</v>
      </c>
      <c r="Y133">
        <f t="shared" si="53"/>
        <v>22825</v>
      </c>
      <c r="Z133">
        <f t="shared" si="53"/>
        <v>9</v>
      </c>
      <c r="AC133">
        <f t="shared" si="50"/>
        <v>1.2475088726150794E-4</v>
      </c>
      <c r="AD133">
        <f t="shared" si="50"/>
        <v>2.7749613106355727E-4</v>
      </c>
      <c r="AE133">
        <f t="shared" si="50"/>
        <v>1.3277996457351275E-4</v>
      </c>
      <c r="AF133">
        <f t="shared" si="50"/>
        <v>2.4915545617388587E-4</v>
      </c>
      <c r="AG133">
        <f t="shared" si="50"/>
        <v>0</v>
      </c>
      <c r="AI133" t="str">
        <f t="shared" si="35"/>
        <v>2022-24</v>
      </c>
      <c r="AJ133">
        <f t="shared" si="47"/>
        <v>1.2476645214895939E-4</v>
      </c>
      <c r="AK133">
        <f t="shared" si="47"/>
        <v>2.7757315832270063E-4</v>
      </c>
      <c r="AL133">
        <f t="shared" si="47"/>
        <v>1.3279759762899808E-4</v>
      </c>
      <c r="AM133">
        <f t="shared" si="47"/>
        <v>2.4921755137619252E-4</v>
      </c>
      <c r="AN133">
        <f t="shared" si="47"/>
        <v>0</v>
      </c>
      <c r="AP133" t="str">
        <f t="shared" si="36"/>
        <v>2022-24</v>
      </c>
      <c r="AQ133">
        <f t="shared" ca="1" si="37"/>
        <v>1.3081472931124484E-4</v>
      </c>
      <c r="AR133">
        <f t="shared" ca="1" si="37"/>
        <v>3.022327022301211E-4</v>
      </c>
      <c r="AS133">
        <f t="shared" ca="1" si="37"/>
        <v>1.3875283339043282E-4</v>
      </c>
      <c r="AT133">
        <f t="shared" ca="1" si="37"/>
        <v>2.4626277824034594E-4</v>
      </c>
      <c r="AU133" t="e">
        <f t="shared" ca="1" si="31"/>
        <v>#DIV/0!</v>
      </c>
      <c r="AW133" t="str">
        <f t="shared" si="38"/>
        <v>2022-24</v>
      </c>
      <c r="AX133">
        <f t="shared" ca="1" si="51"/>
        <v>2.7900740136702503E-3</v>
      </c>
      <c r="AY133">
        <f t="shared" ca="1" si="51"/>
        <v>5.6428930845607989E-3</v>
      </c>
      <c r="AZ133">
        <f t="shared" ca="1" si="51"/>
        <v>2.6561502351702387E-3</v>
      </c>
      <c r="BA133">
        <f t="shared" ca="1" si="51"/>
        <v>4.3930164926337771E-3</v>
      </c>
      <c r="BB133" t="e">
        <f t="shared" ca="1" si="51"/>
        <v>#DIV/0!</v>
      </c>
      <c r="BD133">
        <f t="shared" ca="1" si="40"/>
        <v>2.0224886712369896</v>
      </c>
      <c r="BE133">
        <f t="shared" ca="1" si="40"/>
        <v>0.95199991905453463</v>
      </c>
      <c r="BF133">
        <f t="shared" ca="1" si="40"/>
        <v>1.5745161135904451</v>
      </c>
      <c r="BG133">
        <f t="shared" ca="1" si="41"/>
        <v>1.6539036212882812</v>
      </c>
      <c r="BI133" t="str">
        <f t="shared" si="42"/>
        <v>2022-24</v>
      </c>
      <c r="BJ133">
        <f t="shared" ca="1" si="43"/>
        <v>0.98704995707926313</v>
      </c>
      <c r="BK133">
        <f t="shared" ca="1" si="43"/>
        <v>1.0231007971105999</v>
      </c>
      <c r="BL133">
        <f t="shared" ca="1" si="43"/>
        <v>1.0818966363832285</v>
      </c>
      <c r="BM133">
        <f t="shared" ca="1" si="43"/>
        <v>1.0574682762819441</v>
      </c>
    </row>
    <row r="134" spans="1:65" x14ac:dyDescent="0.25">
      <c r="A134" s="1" t="s">
        <v>65</v>
      </c>
      <c r="B134" s="11">
        <v>3855203</v>
      </c>
      <c r="C134" s="11">
        <v>93669</v>
      </c>
      <c r="D134" s="11">
        <v>2522636</v>
      </c>
      <c r="E134" s="11">
        <v>3326411</v>
      </c>
      <c r="F134" s="11">
        <v>381</v>
      </c>
      <c r="G134" s="11">
        <v>509</v>
      </c>
      <c r="H134" s="11">
        <v>31</v>
      </c>
      <c r="I134" s="11">
        <v>315</v>
      </c>
      <c r="J134" s="11">
        <v>791</v>
      </c>
      <c r="K134" s="11">
        <v>0</v>
      </c>
      <c r="M134" s="13" t="str">
        <f t="shared" si="33"/>
        <v>2022-25</v>
      </c>
      <c r="N134">
        <f t="shared" si="52"/>
        <v>509</v>
      </c>
      <c r="O134">
        <f t="shared" si="52"/>
        <v>31</v>
      </c>
      <c r="P134">
        <f t="shared" si="52"/>
        <v>315</v>
      </c>
      <c r="Q134">
        <f t="shared" si="52"/>
        <v>791</v>
      </c>
      <c r="R134">
        <f t="shared" si="52"/>
        <v>0</v>
      </c>
      <c r="U134" t="str">
        <f t="shared" si="34"/>
        <v>2022-25</v>
      </c>
      <c r="V134">
        <f t="shared" si="53"/>
        <v>43618</v>
      </c>
      <c r="W134">
        <f t="shared" si="53"/>
        <v>3127</v>
      </c>
      <c r="X134">
        <f t="shared" si="53"/>
        <v>37909</v>
      </c>
      <c r="Y134">
        <f t="shared" si="53"/>
        <v>23616</v>
      </c>
      <c r="Z134">
        <f t="shared" si="53"/>
        <v>9</v>
      </c>
      <c r="AC134">
        <f t="shared" si="50"/>
        <v>1.3202936395307848E-4</v>
      </c>
      <c r="AD134">
        <f t="shared" si="50"/>
        <v>3.30952609721466E-4</v>
      </c>
      <c r="AE134">
        <f t="shared" si="50"/>
        <v>1.2486938266162854E-4</v>
      </c>
      <c r="AF134">
        <f t="shared" si="50"/>
        <v>2.3779382643936663E-4</v>
      </c>
      <c r="AG134">
        <f t="shared" si="50"/>
        <v>0</v>
      </c>
      <c r="AI134" t="str">
        <f t="shared" si="35"/>
        <v>2022-25</v>
      </c>
      <c r="AJ134">
        <f t="shared" si="47"/>
        <v>1.3204679819969566E-4</v>
      </c>
      <c r="AK134">
        <f t="shared" si="47"/>
        <v>3.3106217863629718E-4</v>
      </c>
      <c r="AL134">
        <f t="shared" si="47"/>
        <v>1.2488497713399594E-4</v>
      </c>
      <c r="AM134">
        <f t="shared" si="47"/>
        <v>2.3785038691412699E-4</v>
      </c>
      <c r="AN134">
        <f t="shared" si="47"/>
        <v>0</v>
      </c>
      <c r="AP134" t="str">
        <f t="shared" si="36"/>
        <v>2022-25</v>
      </c>
      <c r="AQ134">
        <f t="shared" ca="1" si="37"/>
        <v>1.3885822922033361E-4</v>
      </c>
      <c r="AR134">
        <f t="shared" ca="1" si="37"/>
        <v>3.6239634181061168E-4</v>
      </c>
      <c r="AS134">
        <f t="shared" ca="1" si="37"/>
        <v>1.3084362513562879E-4</v>
      </c>
      <c r="AT134">
        <f t="shared" ca="1" si="37"/>
        <v>2.3485524931063091E-4</v>
      </c>
      <c r="AU134" t="e">
        <f t="shared" ca="1" si="31"/>
        <v>#DIV/0!</v>
      </c>
      <c r="AW134" t="str">
        <f t="shared" si="38"/>
        <v>2022-25</v>
      </c>
      <c r="AX134">
        <f t="shared" ca="1" si="51"/>
        <v>2.9289322428905839E-3</v>
      </c>
      <c r="AY134">
        <f t="shared" ca="1" si="51"/>
        <v>6.0052894263714109E-3</v>
      </c>
      <c r="AZ134">
        <f t="shared" ca="1" si="51"/>
        <v>2.7869938603058675E-3</v>
      </c>
      <c r="BA134">
        <f t="shared" ca="1" si="51"/>
        <v>4.6278717419444082E-3</v>
      </c>
      <c r="BB134" t="e">
        <f t="shared" ca="1" si="51"/>
        <v>#DIV/0!</v>
      </c>
      <c r="BD134">
        <f t="shared" ca="1" si="40"/>
        <v>2.0503340222185367</v>
      </c>
      <c r="BE134">
        <f t="shared" ca="1" si="40"/>
        <v>0.9515392058217651</v>
      </c>
      <c r="BF134">
        <f t="shared" ca="1" si="40"/>
        <v>1.5800542170880434</v>
      </c>
      <c r="BG134">
        <f t="shared" ca="1" si="41"/>
        <v>1.6605245558153141</v>
      </c>
      <c r="BI134" t="str">
        <f t="shared" si="42"/>
        <v>2022-25</v>
      </c>
      <c r="BJ134">
        <f t="shared" ca="1" si="43"/>
        <v>1.0006395276326463</v>
      </c>
      <c r="BK134">
        <f t="shared" ca="1" si="43"/>
        <v>1.0226056751402597</v>
      </c>
      <c r="BL134">
        <f t="shared" ca="1" si="43"/>
        <v>1.0857020312561529</v>
      </c>
      <c r="BM134">
        <f t="shared" ca="1" si="43"/>
        <v>1.0617015509005843</v>
      </c>
    </row>
    <row r="135" spans="1:65" x14ac:dyDescent="0.25">
      <c r="A135" s="1" t="s">
        <v>66</v>
      </c>
      <c r="B135" s="11">
        <v>3854694</v>
      </c>
      <c r="C135" s="11">
        <v>93638</v>
      </c>
      <c r="D135" s="11">
        <v>2522321</v>
      </c>
      <c r="E135" s="11">
        <v>3325620</v>
      </c>
      <c r="F135" s="11">
        <v>381</v>
      </c>
      <c r="G135" s="11">
        <v>566</v>
      </c>
      <c r="H135" s="11">
        <v>24</v>
      </c>
      <c r="I135" s="11">
        <v>345</v>
      </c>
      <c r="J135" s="11">
        <v>898</v>
      </c>
      <c r="K135" s="11">
        <v>0</v>
      </c>
      <c r="M135" s="13" t="str">
        <f t="shared" si="33"/>
        <v>2022-26</v>
      </c>
      <c r="N135">
        <f t="shared" si="52"/>
        <v>566</v>
      </c>
      <c r="O135">
        <f t="shared" si="52"/>
        <v>24</v>
      </c>
      <c r="P135">
        <f t="shared" si="52"/>
        <v>345</v>
      </c>
      <c r="Q135">
        <f t="shared" si="52"/>
        <v>898</v>
      </c>
      <c r="R135">
        <f t="shared" si="52"/>
        <v>0</v>
      </c>
      <c r="U135" t="str">
        <f t="shared" si="34"/>
        <v>2022-26</v>
      </c>
      <c r="V135">
        <f t="shared" si="53"/>
        <v>44184</v>
      </c>
      <c r="W135">
        <f t="shared" si="53"/>
        <v>3151</v>
      </c>
      <c r="X135">
        <f t="shared" si="53"/>
        <v>38254</v>
      </c>
      <c r="Y135">
        <f t="shared" si="53"/>
        <v>24514</v>
      </c>
      <c r="Z135">
        <f t="shared" si="53"/>
        <v>9</v>
      </c>
      <c r="AC135">
        <f t="shared" si="50"/>
        <v>1.4683396399299141E-4</v>
      </c>
      <c r="AD135">
        <f t="shared" si="50"/>
        <v>2.5630620047416649E-4</v>
      </c>
      <c r="AE135">
        <f t="shared" si="50"/>
        <v>1.3677878430223592E-4</v>
      </c>
      <c r="AF135">
        <f t="shared" si="50"/>
        <v>2.7002483747391465E-4</v>
      </c>
      <c r="AG135">
        <f t="shared" si="50"/>
        <v>0</v>
      </c>
      <c r="AI135" t="str">
        <f t="shared" si="35"/>
        <v>2022-26</v>
      </c>
      <c r="AJ135">
        <f t="shared" si="47"/>
        <v>1.46855527636174E-4</v>
      </c>
      <c r="AK135">
        <f t="shared" si="47"/>
        <v>2.5637191158862471E-4</v>
      </c>
      <c r="AL135">
        <f t="shared" si="47"/>
        <v>1.3679749551059146E-4</v>
      </c>
      <c r="AM135">
        <f t="shared" si="47"/>
        <v>2.7009777222255572E-4</v>
      </c>
      <c r="AN135">
        <f t="shared" si="47"/>
        <v>0</v>
      </c>
      <c r="AP135" t="str">
        <f t="shared" si="36"/>
        <v>2022-26</v>
      </c>
      <c r="AQ135">
        <f t="shared" ca="1" si="37"/>
        <v>1.5488842793035456E-4</v>
      </c>
      <c r="AR135">
        <f t="shared" ca="1" si="37"/>
        <v>2.8213367583287242E-4</v>
      </c>
      <c r="AS135">
        <f t="shared" ca="1" si="37"/>
        <v>1.4371802600974127E-4</v>
      </c>
      <c r="AT135">
        <f t="shared" ca="1" si="37"/>
        <v>2.664978262340408E-4</v>
      </c>
      <c r="AU135" t="e">
        <f t="shared" ca="1" si="31"/>
        <v>#DIV/0!</v>
      </c>
      <c r="AW135" t="str">
        <f t="shared" si="38"/>
        <v>2022-26</v>
      </c>
      <c r="AX135">
        <f t="shared" ca="1" si="51"/>
        <v>3.0838206708209384E-3</v>
      </c>
      <c r="AY135">
        <f t="shared" ca="1" si="51"/>
        <v>6.2874231022042835E-3</v>
      </c>
      <c r="AZ135">
        <f t="shared" ca="1" si="51"/>
        <v>2.9307118863156089E-3</v>
      </c>
      <c r="BA135">
        <f t="shared" ca="1" si="51"/>
        <v>4.8943695681784487E-3</v>
      </c>
      <c r="BB135" t="e">
        <f t="shared" ca="1" si="51"/>
        <v>#DIV/0!</v>
      </c>
      <c r="BD135">
        <f t="shared" ca="1" si="40"/>
        <v>2.0388419993729792</v>
      </c>
      <c r="BE135">
        <f t="shared" ca="1" si="40"/>
        <v>0.95035094421863031</v>
      </c>
      <c r="BF135">
        <f t="shared" ca="1" si="40"/>
        <v>1.5871122515290512</v>
      </c>
      <c r="BG135">
        <f t="shared" ca="1" si="41"/>
        <v>1.6700275421244097</v>
      </c>
      <c r="BI135" t="str">
        <f t="shared" si="42"/>
        <v>2022-26</v>
      </c>
      <c r="BJ135">
        <f t="shared" ca="1" si="43"/>
        <v>0.99503099156627428</v>
      </c>
      <c r="BK135">
        <f t="shared" ca="1" si="43"/>
        <v>1.0213286672655633</v>
      </c>
      <c r="BL135">
        <f t="shared" ca="1" si="43"/>
        <v>1.0905518156789942</v>
      </c>
      <c r="BM135">
        <f t="shared" ca="1" si="43"/>
        <v>1.0677775437350294</v>
      </c>
    </row>
    <row r="136" spans="1:65" x14ac:dyDescent="0.25">
      <c r="A136" s="1" t="s">
        <v>67</v>
      </c>
      <c r="B136" s="11">
        <v>3854128</v>
      </c>
      <c r="C136" s="11">
        <v>93614</v>
      </c>
      <c r="D136" s="11">
        <v>2521976</v>
      </c>
      <c r="E136" s="11">
        <v>3324722</v>
      </c>
      <c r="F136" s="11">
        <v>381</v>
      </c>
      <c r="G136" s="11">
        <v>489</v>
      </c>
      <c r="H136" s="11">
        <v>12</v>
      </c>
      <c r="I136" s="11">
        <v>289</v>
      </c>
      <c r="J136" s="11">
        <v>782</v>
      </c>
      <c r="K136" s="11">
        <v>1</v>
      </c>
      <c r="M136" s="13" t="str">
        <f t="shared" si="33"/>
        <v>2022-27</v>
      </c>
      <c r="N136">
        <f t="shared" si="52"/>
        <v>489</v>
      </c>
      <c r="O136">
        <f t="shared" si="52"/>
        <v>12</v>
      </c>
      <c r="P136">
        <f t="shared" si="52"/>
        <v>289</v>
      </c>
      <c r="Q136">
        <f t="shared" si="52"/>
        <v>782</v>
      </c>
      <c r="R136">
        <f t="shared" si="52"/>
        <v>1</v>
      </c>
      <c r="U136" t="str">
        <f t="shared" si="34"/>
        <v>2022-27</v>
      </c>
      <c r="V136">
        <f t="shared" si="53"/>
        <v>44673</v>
      </c>
      <c r="W136">
        <f t="shared" si="53"/>
        <v>3163</v>
      </c>
      <c r="X136">
        <f t="shared" si="53"/>
        <v>38543</v>
      </c>
      <c r="Y136">
        <f t="shared" si="53"/>
        <v>25296</v>
      </c>
      <c r="Z136">
        <f t="shared" si="53"/>
        <v>10</v>
      </c>
      <c r="AC136">
        <f t="shared" si="50"/>
        <v>1.2687694856008933E-4</v>
      </c>
      <c r="AD136">
        <f t="shared" si="50"/>
        <v>1.2818595509218707E-4</v>
      </c>
      <c r="AE136">
        <f t="shared" si="50"/>
        <v>1.1459268446646597E-4</v>
      </c>
      <c r="AF136">
        <f t="shared" si="50"/>
        <v>2.3520763540530606E-4</v>
      </c>
      <c r="AG136">
        <f t="shared" si="50"/>
        <v>2.6246719160104987E-3</v>
      </c>
      <c r="AI136" t="str">
        <f t="shared" si="35"/>
        <v>2022-27</v>
      </c>
      <c r="AJ136">
        <f t="shared" si="47"/>
        <v>1.2689304853312979E-4</v>
      </c>
      <c r="AK136">
        <f t="shared" si="47"/>
        <v>1.2820238901348912E-4</v>
      </c>
      <c r="AL136">
        <f t="shared" si="47"/>
        <v>1.1460581758016132E-4</v>
      </c>
      <c r="AM136">
        <f t="shared" si="47"/>
        <v>2.3526297213750954E-4</v>
      </c>
      <c r="AN136">
        <f t="shared" si="47"/>
        <v>2.6315804660558204E-3</v>
      </c>
      <c r="AP136" t="str">
        <f t="shared" si="36"/>
        <v>2022-27</v>
      </c>
      <c r="AQ136">
        <f t="shared" ca="1" si="37"/>
        <v>1.3423056906063343E-4</v>
      </c>
      <c r="AR136">
        <f t="shared" ca="1" si="37"/>
        <v>1.4183742981160218E-4</v>
      </c>
      <c r="AS136">
        <f t="shared" ca="1" si="37"/>
        <v>1.2073424993481219E-4</v>
      </c>
      <c r="AT136">
        <f t="shared" ca="1" si="37"/>
        <v>2.3195434246974498E-4</v>
      </c>
      <c r="AU136" t="e">
        <f t="shared" ca="1" si="31"/>
        <v>#DIV/0!</v>
      </c>
      <c r="AW136" t="str">
        <f t="shared" si="38"/>
        <v>2022-27</v>
      </c>
      <c r="AX136">
        <f t="shared" ca="1" si="51"/>
        <v>3.2180512398815721E-3</v>
      </c>
      <c r="AY136">
        <f t="shared" ca="1" si="51"/>
        <v>6.4292605320158853E-3</v>
      </c>
      <c r="AZ136">
        <f t="shared" ca="1" si="51"/>
        <v>3.0514461362504213E-3</v>
      </c>
      <c r="BA136">
        <f t="shared" ca="1" si="51"/>
        <v>5.1263239106481935E-3</v>
      </c>
      <c r="BB136" t="e">
        <f t="shared" ca="1" si="51"/>
        <v>#DIV/0!</v>
      </c>
      <c r="BD136">
        <f t="shared" ca="1" si="40"/>
        <v>1.9978738847714834</v>
      </c>
      <c r="BE136">
        <f t="shared" ca="1" si="40"/>
        <v>0.94822795188392273</v>
      </c>
      <c r="BF136">
        <f t="shared" ca="1" si="40"/>
        <v>1.5929901448172243</v>
      </c>
      <c r="BG136">
        <f t="shared" ca="1" si="41"/>
        <v>1.6799653940303059</v>
      </c>
      <c r="BI136" t="str">
        <f t="shared" si="42"/>
        <v>2022-27</v>
      </c>
      <c r="BJ136">
        <f t="shared" ca="1" si="43"/>
        <v>0.97503702258434055</v>
      </c>
      <c r="BK136">
        <f t="shared" ca="1" si="43"/>
        <v>1.0190471175443656</v>
      </c>
      <c r="BL136">
        <f t="shared" ca="1" si="43"/>
        <v>1.094590690176755</v>
      </c>
      <c r="BM136">
        <f t="shared" ca="1" si="43"/>
        <v>1.0741315797197184</v>
      </c>
    </row>
    <row r="137" spans="1:65" x14ac:dyDescent="0.25">
      <c r="A137" s="1" t="s">
        <v>68</v>
      </c>
      <c r="B137" s="11">
        <v>3853639</v>
      </c>
      <c r="C137" s="11">
        <v>93602</v>
      </c>
      <c r="D137" s="11">
        <v>2521687</v>
      </c>
      <c r="E137" s="11">
        <v>3323940</v>
      </c>
      <c r="F137" s="11">
        <v>380</v>
      </c>
      <c r="G137" s="11">
        <v>490</v>
      </c>
      <c r="H137" s="11">
        <v>19</v>
      </c>
      <c r="I137" s="11">
        <v>294</v>
      </c>
      <c r="J137" s="11">
        <v>848</v>
      </c>
      <c r="K137" s="11">
        <v>0</v>
      </c>
      <c r="M137" s="13" t="str">
        <f t="shared" si="33"/>
        <v>2022-28</v>
      </c>
      <c r="N137">
        <f t="shared" si="52"/>
        <v>490</v>
      </c>
      <c r="O137">
        <f t="shared" si="52"/>
        <v>19</v>
      </c>
      <c r="P137">
        <f t="shared" si="52"/>
        <v>294</v>
      </c>
      <c r="Q137">
        <f t="shared" si="52"/>
        <v>848</v>
      </c>
      <c r="R137">
        <f t="shared" si="52"/>
        <v>0</v>
      </c>
      <c r="U137" t="str">
        <f t="shared" si="34"/>
        <v>2022-28</v>
      </c>
      <c r="V137">
        <f t="shared" si="53"/>
        <v>45163</v>
      </c>
      <c r="W137">
        <f t="shared" si="53"/>
        <v>3182</v>
      </c>
      <c r="X137">
        <f t="shared" si="53"/>
        <v>38837</v>
      </c>
      <c r="Y137">
        <f t="shared" si="53"/>
        <v>26144</v>
      </c>
      <c r="Z137">
        <f t="shared" si="53"/>
        <v>10</v>
      </c>
      <c r="AC137">
        <f t="shared" si="50"/>
        <v>1.2715254334928622E-4</v>
      </c>
      <c r="AD137">
        <f t="shared" si="50"/>
        <v>2.0298711565992178E-4</v>
      </c>
      <c r="AE137">
        <f t="shared" si="50"/>
        <v>1.1658861706468725E-4</v>
      </c>
      <c r="AF137">
        <f t="shared" si="50"/>
        <v>2.5511892513101919E-4</v>
      </c>
      <c r="AG137">
        <f t="shared" si="50"/>
        <v>0</v>
      </c>
      <c r="AI137" t="str">
        <f t="shared" si="35"/>
        <v>2022-28</v>
      </c>
      <c r="AJ137">
        <f t="shared" si="47"/>
        <v>1.271687133459471E-4</v>
      </c>
      <c r="AK137">
        <f t="shared" si="47"/>
        <v>2.0302832849199598E-4</v>
      </c>
      <c r="AL137">
        <f t="shared" si="47"/>
        <v>1.1660221168751559E-4</v>
      </c>
      <c r="AM137">
        <f t="shared" si="47"/>
        <v>2.5518402879064596E-4</v>
      </c>
      <c r="AN137">
        <f t="shared" si="47"/>
        <v>0</v>
      </c>
      <c r="AP137" t="str">
        <f t="shared" si="36"/>
        <v>2022-28</v>
      </c>
      <c r="AQ137">
        <f t="shared" ca="1" si="37"/>
        <v>1.3492076772468053E-4</v>
      </c>
      <c r="AR137">
        <f t="shared" ca="1" si="37"/>
        <v>2.2581959443688553E-4</v>
      </c>
      <c r="AS137">
        <f t="shared" ca="1" si="37"/>
        <v>1.2317465099767475E-4</v>
      </c>
      <c r="AT137">
        <f t="shared" ca="1" si="37"/>
        <v>2.5140775924083008E-4</v>
      </c>
      <c r="AU137" t="e">
        <f t="shared" ca="1" si="31"/>
        <v>#DIV/0!</v>
      </c>
      <c r="AW137" t="str">
        <f t="shared" si="38"/>
        <v>2022-28</v>
      </c>
      <c r="AX137">
        <f t="shared" ca="1" si="51"/>
        <v>3.3529720076062525E-3</v>
      </c>
      <c r="AY137">
        <f t="shared" ca="1" si="51"/>
        <v>6.6550801264527708E-3</v>
      </c>
      <c r="AZ137">
        <f t="shared" ca="1" si="51"/>
        <v>3.1746207872480961E-3</v>
      </c>
      <c r="BA137">
        <f t="shared" ca="1" si="51"/>
        <v>5.3777316698890238E-3</v>
      </c>
      <c r="BB137" t="e">
        <f t="shared" ca="1" si="51"/>
        <v>#DIV/0!</v>
      </c>
      <c r="BD137">
        <f t="shared" ca="1" si="40"/>
        <v>1.9848302077546878</v>
      </c>
      <c r="BE137">
        <f t="shared" ca="1" si="40"/>
        <v>0.94680801988398211</v>
      </c>
      <c r="BF137">
        <f t="shared" ca="1" si="40"/>
        <v>1.6038701360135375</v>
      </c>
      <c r="BG137">
        <f t="shared" ca="1" si="41"/>
        <v>1.6939760778643056</v>
      </c>
      <c r="BI137" t="str">
        <f t="shared" si="42"/>
        <v>2022-28</v>
      </c>
      <c r="BJ137">
        <f t="shared" ca="1" si="43"/>
        <v>0.96867122136988448</v>
      </c>
      <c r="BK137">
        <f t="shared" ca="1" si="43"/>
        <v>1.0175211367833328</v>
      </c>
      <c r="BL137">
        <f t="shared" ca="1" si="43"/>
        <v>1.1020666542380744</v>
      </c>
      <c r="BM137">
        <f t="shared" ca="1" si="43"/>
        <v>1.0830896916028827</v>
      </c>
    </row>
    <row r="138" spans="1:65" x14ac:dyDescent="0.25">
      <c r="A138" s="1" t="s">
        <v>69</v>
      </c>
      <c r="B138" s="11">
        <v>3853149</v>
      </c>
      <c r="C138" s="11">
        <v>93583</v>
      </c>
      <c r="D138" s="11">
        <v>2521393</v>
      </c>
      <c r="E138" s="11">
        <v>3323092</v>
      </c>
      <c r="F138" s="11">
        <v>380</v>
      </c>
      <c r="G138" s="11">
        <v>570</v>
      </c>
      <c r="H138" s="11">
        <v>27</v>
      </c>
      <c r="I138" s="11">
        <v>330</v>
      </c>
      <c r="J138" s="11">
        <v>1024</v>
      </c>
      <c r="K138" s="11">
        <v>0</v>
      </c>
      <c r="M138" s="13" t="str">
        <f t="shared" si="33"/>
        <v>2022-29</v>
      </c>
      <c r="N138">
        <f t="shared" si="52"/>
        <v>570</v>
      </c>
      <c r="O138">
        <f t="shared" si="52"/>
        <v>27</v>
      </c>
      <c r="P138">
        <f t="shared" si="52"/>
        <v>330</v>
      </c>
      <c r="Q138">
        <f t="shared" si="52"/>
        <v>1024</v>
      </c>
      <c r="R138">
        <f t="shared" si="52"/>
        <v>0</v>
      </c>
      <c r="U138" t="str">
        <f t="shared" si="34"/>
        <v>2022-29</v>
      </c>
      <c r="V138">
        <f t="shared" si="53"/>
        <v>45733</v>
      </c>
      <c r="W138">
        <f t="shared" si="53"/>
        <v>3209</v>
      </c>
      <c r="X138">
        <f t="shared" si="53"/>
        <v>39167</v>
      </c>
      <c r="Y138">
        <f t="shared" si="53"/>
        <v>27168</v>
      </c>
      <c r="Z138">
        <f t="shared" si="53"/>
        <v>10</v>
      </c>
      <c r="AC138">
        <f t="shared" si="50"/>
        <v>1.4793095206024995E-4</v>
      </c>
      <c r="AD138">
        <f t="shared" si="50"/>
        <v>2.8851393949755832E-4</v>
      </c>
      <c r="AE138">
        <f t="shared" si="50"/>
        <v>1.3088003337837458E-4</v>
      </c>
      <c r="AF138">
        <f t="shared" si="50"/>
        <v>3.081467500749302E-4</v>
      </c>
      <c r="AG138">
        <f t="shared" si="50"/>
        <v>0</v>
      </c>
      <c r="AI138" t="str">
        <f t="shared" si="35"/>
        <v>2022-29</v>
      </c>
      <c r="AJ138">
        <f t="shared" si="47"/>
        <v>1.4795283913437819E-4</v>
      </c>
      <c r="AK138">
        <f t="shared" si="47"/>
        <v>2.8859720581686776E-4</v>
      </c>
      <c r="AL138">
        <f t="shared" si="47"/>
        <v>1.308971653906155E-4</v>
      </c>
      <c r="AM138">
        <f t="shared" si="47"/>
        <v>3.0824173620400743E-4</v>
      </c>
      <c r="AN138">
        <f t="shared" si="47"/>
        <v>0</v>
      </c>
      <c r="AP138" t="str">
        <f t="shared" si="36"/>
        <v>2022-29</v>
      </c>
      <c r="AQ138">
        <f t="shared" ca="1" si="37"/>
        <v>1.5743698212301456E-4</v>
      </c>
      <c r="AR138">
        <f t="shared" ca="1" si="37"/>
        <v>3.2270623398203792E-4</v>
      </c>
      <c r="AS138">
        <f t="shared" ca="1" si="37"/>
        <v>1.3865499573959092E-4</v>
      </c>
      <c r="AT138">
        <f t="shared" ca="1" si="37"/>
        <v>3.034540158012558E-4</v>
      </c>
      <c r="AU138" t="e">
        <f t="shared" ca="1" si="31"/>
        <v>#DIV/0!</v>
      </c>
      <c r="AW138" t="str">
        <f t="shared" si="38"/>
        <v>2022-29</v>
      </c>
      <c r="AX138">
        <f t="shared" ca="1" si="51"/>
        <v>3.5104089897292669E-3</v>
      </c>
      <c r="AY138">
        <f t="shared" ca="1" si="51"/>
        <v>6.9777863604348084E-3</v>
      </c>
      <c r="AZ138">
        <f t="shared" ca="1" si="51"/>
        <v>3.3132757829876869E-3</v>
      </c>
      <c r="BA138">
        <f t="shared" ca="1" si="51"/>
        <v>5.6811856856902798E-3</v>
      </c>
      <c r="BB138" t="e">
        <f t="shared" ca="1" si="51"/>
        <v>#DIV/0!</v>
      </c>
      <c r="BD138">
        <f t="shared" ca="1" si="40"/>
        <v>1.9877417078324415</v>
      </c>
      <c r="BE138">
        <f t="shared" ca="1" si="40"/>
        <v>0.94384323669454151</v>
      </c>
      <c r="BF138">
        <f t="shared" ca="1" si="40"/>
        <v>1.6183828443672115</v>
      </c>
      <c r="BG138">
        <f t="shared" ca="1" si="41"/>
        <v>1.7146733498191848</v>
      </c>
      <c r="BI138" t="str">
        <f t="shared" si="42"/>
        <v>2022-29</v>
      </c>
      <c r="BJ138">
        <f t="shared" ca="1" si="43"/>
        <v>0.97009214207399186</v>
      </c>
      <c r="BK138">
        <f t="shared" ca="1" si="43"/>
        <v>1.0143349263817716</v>
      </c>
      <c r="BL138">
        <f t="shared" ca="1" si="43"/>
        <v>1.1120387658075435</v>
      </c>
      <c r="BM138">
        <f t="shared" ca="1" si="43"/>
        <v>1.0963230555160812</v>
      </c>
    </row>
    <row r="139" spans="1:65" x14ac:dyDescent="0.25">
      <c r="A139" s="1" t="s">
        <v>70</v>
      </c>
      <c r="B139" s="11">
        <v>3852579</v>
      </c>
      <c r="C139" s="11">
        <v>93556</v>
      </c>
      <c r="D139" s="11">
        <v>2521063</v>
      </c>
      <c r="E139" s="11">
        <v>3322068</v>
      </c>
      <c r="F139" s="11">
        <v>380</v>
      </c>
      <c r="G139" s="11">
        <v>563</v>
      </c>
      <c r="H139" s="11">
        <v>30</v>
      </c>
      <c r="I139" s="11">
        <v>315</v>
      </c>
      <c r="J139" s="11">
        <v>908</v>
      </c>
      <c r="K139" s="11">
        <v>0</v>
      </c>
      <c r="M139" s="13" t="str">
        <f t="shared" si="33"/>
        <v>2022-30</v>
      </c>
      <c r="N139">
        <f t="shared" si="52"/>
        <v>563</v>
      </c>
      <c r="O139">
        <f t="shared" si="52"/>
        <v>30</v>
      </c>
      <c r="P139">
        <f t="shared" si="52"/>
        <v>315</v>
      </c>
      <c r="Q139">
        <f t="shared" si="52"/>
        <v>908</v>
      </c>
      <c r="R139">
        <f t="shared" si="52"/>
        <v>0</v>
      </c>
      <c r="U139" t="str">
        <f t="shared" si="34"/>
        <v>2022-30</v>
      </c>
      <c r="V139">
        <f t="shared" si="53"/>
        <v>46296</v>
      </c>
      <c r="W139">
        <f t="shared" si="53"/>
        <v>3239</v>
      </c>
      <c r="X139">
        <f t="shared" si="53"/>
        <v>39482</v>
      </c>
      <c r="Y139">
        <f t="shared" si="53"/>
        <v>28076</v>
      </c>
      <c r="Z139">
        <f t="shared" si="53"/>
        <v>10</v>
      </c>
      <c r="AC139">
        <f t="shared" si="50"/>
        <v>1.4613587417675278E-4</v>
      </c>
      <c r="AD139">
        <f t="shared" si="50"/>
        <v>3.206635597930651E-4</v>
      </c>
      <c r="AE139">
        <f t="shared" si="50"/>
        <v>1.2494729405810169E-4</v>
      </c>
      <c r="AF139">
        <f t="shared" si="50"/>
        <v>2.7332372486053868E-4</v>
      </c>
      <c r="AG139">
        <f t="shared" si="50"/>
        <v>0</v>
      </c>
      <c r="AI139" t="str">
        <f t="shared" si="35"/>
        <v>2022-30</v>
      </c>
      <c r="AJ139">
        <f t="shared" si="47"/>
        <v>1.461572332519399E-4</v>
      </c>
      <c r="AK139">
        <f t="shared" si="47"/>
        <v>3.207664206449053E-4</v>
      </c>
      <c r="AL139">
        <f t="shared" si="47"/>
        <v>1.249629079979233E-4</v>
      </c>
      <c r="AM139">
        <f t="shared" si="47"/>
        <v>2.7339845284652108E-4</v>
      </c>
      <c r="AN139">
        <f t="shared" si="47"/>
        <v>0</v>
      </c>
      <c r="AP139" t="str">
        <f t="shared" si="36"/>
        <v>2022-30</v>
      </c>
      <c r="AQ139">
        <f t="shared" ca="1" si="37"/>
        <v>1.5598710299380387E-4</v>
      </c>
      <c r="AR139">
        <f t="shared" ca="1" si="37"/>
        <v>3.6059058267059172E-4</v>
      </c>
      <c r="AS139">
        <f t="shared" ca="1" si="37"/>
        <v>1.3273245606793395E-4</v>
      </c>
      <c r="AT139">
        <f t="shared" ca="1" si="37"/>
        <v>2.689513687862843E-4</v>
      </c>
      <c r="AU139" t="e">
        <f t="shared" ca="1" si="31"/>
        <v>#DIV/0!</v>
      </c>
      <c r="AW139" t="str">
        <f t="shared" si="38"/>
        <v>2022-30</v>
      </c>
      <c r="AX139">
        <f t="shared" ca="1" si="51"/>
        <v>3.6663960927230707E-3</v>
      </c>
      <c r="AY139">
        <f t="shared" ca="1" si="51"/>
        <v>7.3383769431054E-3</v>
      </c>
      <c r="AZ139">
        <f t="shared" ca="1" si="51"/>
        <v>3.4460082390556208E-3</v>
      </c>
      <c r="BA139">
        <f t="shared" ca="1" si="51"/>
        <v>5.9501370544765642E-3</v>
      </c>
      <c r="BB139" t="e">
        <f t="shared" ca="1" si="51"/>
        <v>#DIV/0!</v>
      </c>
      <c r="BD139">
        <f t="shared" ca="1" si="40"/>
        <v>2.0015232281286637</v>
      </c>
      <c r="BE139">
        <f t="shared" ca="1" si="40"/>
        <v>0.93988978602042816</v>
      </c>
      <c r="BF139">
        <f t="shared" ca="1" si="40"/>
        <v>1.6228844085575422</v>
      </c>
      <c r="BG139">
        <f t="shared" ca="1" si="41"/>
        <v>1.7266752258570341</v>
      </c>
      <c r="BI139" t="str">
        <f t="shared" si="42"/>
        <v>2022-30</v>
      </c>
      <c r="BJ139">
        <f t="shared" ca="1" si="43"/>
        <v>0.976818038347395</v>
      </c>
      <c r="BK139">
        <f t="shared" ca="1" si="43"/>
        <v>1.0100862090709133</v>
      </c>
      <c r="BL139">
        <f t="shared" ca="1" si="43"/>
        <v>1.1151319238349173</v>
      </c>
      <c r="BM139">
        <f t="shared" ca="1" si="43"/>
        <v>1.1039967814832619</v>
      </c>
    </row>
    <row r="140" spans="1:65" x14ac:dyDescent="0.25">
      <c r="A140" s="1" t="s">
        <v>71</v>
      </c>
      <c r="B140" s="11">
        <v>3852016</v>
      </c>
      <c r="C140" s="11">
        <v>93526</v>
      </c>
      <c r="D140" s="11">
        <v>2520748</v>
      </c>
      <c r="E140" s="11">
        <v>3321160</v>
      </c>
      <c r="F140" s="11">
        <v>380</v>
      </c>
      <c r="G140" s="11">
        <v>529</v>
      </c>
      <c r="H140" s="11">
        <v>12</v>
      </c>
      <c r="I140" s="11">
        <v>333</v>
      </c>
      <c r="J140" s="11">
        <v>988</v>
      </c>
      <c r="K140" s="11">
        <v>1</v>
      </c>
      <c r="M140" s="13" t="str">
        <f t="shared" si="33"/>
        <v>2022-31</v>
      </c>
      <c r="N140">
        <f t="shared" si="52"/>
        <v>529</v>
      </c>
      <c r="O140">
        <f t="shared" si="52"/>
        <v>12</v>
      </c>
      <c r="P140">
        <f t="shared" si="52"/>
        <v>333</v>
      </c>
      <c r="Q140">
        <f t="shared" si="52"/>
        <v>988</v>
      </c>
      <c r="R140">
        <f t="shared" si="52"/>
        <v>1</v>
      </c>
      <c r="U140" t="str">
        <f t="shared" si="34"/>
        <v>2022-31</v>
      </c>
      <c r="V140">
        <f t="shared" si="53"/>
        <v>46825</v>
      </c>
      <c r="W140">
        <f t="shared" si="53"/>
        <v>3251</v>
      </c>
      <c r="X140">
        <f t="shared" si="53"/>
        <v>39815</v>
      </c>
      <c r="Y140">
        <f t="shared" si="53"/>
        <v>29064</v>
      </c>
      <c r="Z140">
        <f t="shared" si="53"/>
        <v>11</v>
      </c>
      <c r="AC140">
        <f t="shared" si="50"/>
        <v>1.3733068606153244E-4</v>
      </c>
      <c r="AD140">
        <f t="shared" si="50"/>
        <v>1.283065671577957E-4</v>
      </c>
      <c r="AE140">
        <f t="shared" si="50"/>
        <v>1.3210364542588153E-4</v>
      </c>
      <c r="AF140">
        <f t="shared" si="50"/>
        <v>2.9748642040732757E-4</v>
      </c>
      <c r="AG140">
        <f t="shared" si="50"/>
        <v>2.631578947368421E-3</v>
      </c>
      <c r="AI140" t="str">
        <f t="shared" si="35"/>
        <v>2022-31</v>
      </c>
      <c r="AJ140">
        <f t="shared" si="47"/>
        <v>1.3734954858526786E-4</v>
      </c>
      <c r="AK140">
        <f t="shared" si="47"/>
        <v>1.2832303202156781E-4</v>
      </c>
      <c r="AL140">
        <f t="shared" si="47"/>
        <v>1.3212109929693235E-4</v>
      </c>
      <c r="AM140">
        <f t="shared" si="47"/>
        <v>2.9757494710844478E-4</v>
      </c>
      <c r="AN140">
        <f t="shared" si="47"/>
        <v>2.6385239581811718E-3</v>
      </c>
      <c r="AP140" t="str">
        <f t="shared" si="36"/>
        <v>2022-31</v>
      </c>
      <c r="AQ140">
        <f t="shared" ca="1" si="37"/>
        <v>1.4702139590240515E-4</v>
      </c>
      <c r="AR140">
        <f t="shared" ca="1" si="37"/>
        <v>1.4502415515058804E-4</v>
      </c>
      <c r="AS140">
        <f t="shared" ca="1" si="37"/>
        <v>1.4072100032801375E-4</v>
      </c>
      <c r="AT140">
        <f t="shared" ca="1" si="37"/>
        <v>2.925164746637935E-4</v>
      </c>
      <c r="AU140" t="e">
        <f t="shared" ca="1" si="31"/>
        <v>#DIV/0!</v>
      </c>
      <c r="AW140" t="str">
        <f t="shared" si="38"/>
        <v>2022-31</v>
      </c>
      <c r="AX140">
        <f t="shared" ca="1" si="51"/>
        <v>3.813417488625476E-3</v>
      </c>
      <c r="AY140">
        <f t="shared" ca="1" si="51"/>
        <v>7.4834010982559882E-3</v>
      </c>
      <c r="AZ140">
        <f t="shared" ca="1" si="51"/>
        <v>3.5867292393836343E-3</v>
      </c>
      <c r="BA140">
        <f t="shared" ca="1" si="51"/>
        <v>6.2426535291403573E-3</v>
      </c>
      <c r="BB140" t="e">
        <f t="shared" ca="1" si="51"/>
        <v>#DIV/0!</v>
      </c>
      <c r="BD140">
        <f t="shared" ca="1" si="40"/>
        <v>1.9623870506120054</v>
      </c>
      <c r="BE140">
        <f t="shared" ca="1" si="40"/>
        <v>0.94055509266478188</v>
      </c>
      <c r="BF140">
        <f t="shared" ca="1" si="40"/>
        <v>1.6370233649372823</v>
      </c>
      <c r="BG140">
        <f t="shared" ca="1" si="41"/>
        <v>1.7404864188223848</v>
      </c>
      <c r="BI140" t="str">
        <f t="shared" si="42"/>
        <v>2022-31</v>
      </c>
      <c r="BJ140">
        <f t="shared" ca="1" si="43"/>
        <v>0.95771812303640458</v>
      </c>
      <c r="BK140">
        <f t="shared" ca="1" si="43"/>
        <v>1.010801204675994</v>
      </c>
      <c r="BL140">
        <f t="shared" ca="1" si="43"/>
        <v>1.1248472193578878</v>
      </c>
      <c r="BM140">
        <f t="shared" ca="1" si="43"/>
        <v>1.1128273434522178</v>
      </c>
    </row>
    <row r="141" spans="1:65" x14ac:dyDescent="0.25">
      <c r="A141" s="1" t="s">
        <v>72</v>
      </c>
      <c r="B141" s="11">
        <v>3851487</v>
      </c>
      <c r="C141" s="11">
        <v>93514</v>
      </c>
      <c r="D141" s="11">
        <v>2520415</v>
      </c>
      <c r="E141" s="11">
        <v>3320172</v>
      </c>
      <c r="F141" s="11">
        <v>379</v>
      </c>
      <c r="G141" s="11">
        <v>575</v>
      </c>
      <c r="H141" s="11">
        <v>19</v>
      </c>
      <c r="I141" s="11">
        <v>338</v>
      </c>
      <c r="J141" s="11">
        <v>903</v>
      </c>
      <c r="K141" s="11">
        <v>0</v>
      </c>
      <c r="M141" s="13" t="str">
        <f t="shared" si="33"/>
        <v>2022-32</v>
      </c>
      <c r="N141">
        <f t="shared" si="52"/>
        <v>575</v>
      </c>
      <c r="O141">
        <f t="shared" si="52"/>
        <v>19</v>
      </c>
      <c r="P141">
        <f t="shared" si="52"/>
        <v>338</v>
      </c>
      <c r="Q141">
        <f t="shared" si="52"/>
        <v>903</v>
      </c>
      <c r="R141">
        <f t="shared" si="52"/>
        <v>0</v>
      </c>
      <c r="U141" t="str">
        <f t="shared" si="34"/>
        <v>2022-32</v>
      </c>
      <c r="V141">
        <f t="shared" si="53"/>
        <v>47400</v>
      </c>
      <c r="W141">
        <f t="shared" si="53"/>
        <v>3270</v>
      </c>
      <c r="X141">
        <f t="shared" si="53"/>
        <v>40153</v>
      </c>
      <c r="Y141">
        <f t="shared" si="53"/>
        <v>29967</v>
      </c>
      <c r="Z141">
        <f t="shared" si="53"/>
        <v>11</v>
      </c>
      <c r="AC141">
        <f t="shared" si="50"/>
        <v>1.4929298735786984E-4</v>
      </c>
      <c r="AD141">
        <f t="shared" si="50"/>
        <v>2.0317813375537352E-4</v>
      </c>
      <c r="AE141">
        <f t="shared" si="50"/>
        <v>1.3410489939156845E-4</v>
      </c>
      <c r="AF141">
        <f t="shared" si="50"/>
        <v>2.7197386159512219E-4</v>
      </c>
      <c r="AG141">
        <f t="shared" si="50"/>
        <v>0</v>
      </c>
      <c r="AI141" t="str">
        <f t="shared" si="35"/>
        <v>2022-32</v>
      </c>
      <c r="AJ141">
        <f t="shared" ref="AJ141:AN172" si="54">-LN((1-1.5*AC141)/(1-0.5*AC141))</f>
        <v>1.4931527935940899E-4</v>
      </c>
      <c r="AK141">
        <f t="shared" si="54"/>
        <v>2.0321942419790476E-4</v>
      </c>
      <c r="AL141">
        <f t="shared" si="54"/>
        <v>1.3412288612871462E-4</v>
      </c>
      <c r="AM141">
        <f t="shared" si="54"/>
        <v>2.7204785317768375E-4</v>
      </c>
      <c r="AN141">
        <f t="shared" si="54"/>
        <v>0</v>
      </c>
      <c r="AP141" t="str">
        <f t="shared" si="36"/>
        <v>2022-32</v>
      </c>
      <c r="AQ141">
        <f t="shared" ca="1" si="37"/>
        <v>1.6030330742160392E-4</v>
      </c>
      <c r="AR141">
        <f t="shared" ca="1" si="37"/>
        <v>2.3089322896129553E-4</v>
      </c>
      <c r="AS141">
        <f t="shared" ca="1" si="37"/>
        <v>1.4324529066868963E-4</v>
      </c>
      <c r="AT141">
        <f t="shared" ca="1" si="37"/>
        <v>2.6722404161075135E-4</v>
      </c>
      <c r="AU141" t="e">
        <f t="shared" ca="1" si="37"/>
        <v>#DIV/0!</v>
      </c>
      <c r="AW141" t="str">
        <f t="shared" si="38"/>
        <v>2022-32</v>
      </c>
      <c r="AX141">
        <f t="shared" ca="1" si="51"/>
        <v>3.9737207960470798E-3</v>
      </c>
      <c r="AY141">
        <f t="shared" ca="1" si="51"/>
        <v>7.7142943272172837E-3</v>
      </c>
      <c r="AZ141">
        <f t="shared" ca="1" si="51"/>
        <v>3.7299745300523241E-3</v>
      </c>
      <c r="BA141">
        <f t="shared" ca="1" si="51"/>
        <v>6.5098775707511086E-3</v>
      </c>
      <c r="BB141" t="e">
        <f t="shared" ca="1" si="51"/>
        <v>#DIV/0!</v>
      </c>
      <c r="BD141">
        <f t="shared" ca="1" si="40"/>
        <v>1.9413277185682489</v>
      </c>
      <c r="BE141">
        <f t="shared" ca="1" si="40"/>
        <v>0.93866044483114519</v>
      </c>
      <c r="BF141">
        <f t="shared" ca="1" si="40"/>
        <v>1.6382322525595934</v>
      </c>
      <c r="BG141">
        <f t="shared" ca="1" si="41"/>
        <v>1.7452874056648822</v>
      </c>
      <c r="BI141" t="str">
        <f t="shared" si="42"/>
        <v>2022-32</v>
      </c>
      <c r="BJ141">
        <f t="shared" ca="1" si="43"/>
        <v>0.9474403829998217</v>
      </c>
      <c r="BK141">
        <f t="shared" ca="1" si="43"/>
        <v>1.0087650535482056</v>
      </c>
      <c r="BL141">
        <f t="shared" ca="1" si="43"/>
        <v>1.1256778818332061</v>
      </c>
      <c r="BM141">
        <f t="shared" ca="1" si="43"/>
        <v>1.1158969850053535</v>
      </c>
    </row>
    <row r="142" spans="1:65" x14ac:dyDescent="0.25">
      <c r="A142" s="1" t="s">
        <v>73</v>
      </c>
      <c r="B142" s="11">
        <v>3850912</v>
      </c>
      <c r="C142" s="11">
        <v>93495</v>
      </c>
      <c r="D142" s="11">
        <v>2520077</v>
      </c>
      <c r="E142" s="11">
        <v>3319269</v>
      </c>
      <c r="F142" s="11">
        <v>379</v>
      </c>
      <c r="G142" s="11">
        <v>543</v>
      </c>
      <c r="H142" s="11">
        <v>21</v>
      </c>
      <c r="I142" s="11">
        <v>321</v>
      </c>
      <c r="J142" s="11">
        <v>929</v>
      </c>
      <c r="K142" s="11">
        <v>1</v>
      </c>
      <c r="M142" s="13" t="str">
        <f t="shared" si="33"/>
        <v>2022-33</v>
      </c>
      <c r="N142">
        <f t="shared" si="52"/>
        <v>543</v>
      </c>
      <c r="O142">
        <f t="shared" si="52"/>
        <v>21</v>
      </c>
      <c r="P142">
        <f t="shared" si="52"/>
        <v>321</v>
      </c>
      <c r="Q142">
        <f t="shared" si="52"/>
        <v>929</v>
      </c>
      <c r="R142">
        <f t="shared" si="52"/>
        <v>1</v>
      </c>
      <c r="U142" t="str">
        <f t="shared" si="34"/>
        <v>2022-33</v>
      </c>
      <c r="V142">
        <f t="shared" si="53"/>
        <v>47943</v>
      </c>
      <c r="W142">
        <f t="shared" si="53"/>
        <v>3291</v>
      </c>
      <c r="X142">
        <f t="shared" si="53"/>
        <v>40474</v>
      </c>
      <c r="Y142">
        <f t="shared" si="53"/>
        <v>30896</v>
      </c>
      <c r="Z142">
        <f t="shared" si="53"/>
        <v>12</v>
      </c>
      <c r="AC142">
        <f t="shared" si="50"/>
        <v>1.4100555920259927E-4</v>
      </c>
      <c r="AD142">
        <f t="shared" si="50"/>
        <v>2.2461094176159154E-4</v>
      </c>
      <c r="AE142">
        <f t="shared" si="50"/>
        <v>1.2737706030410977E-4</v>
      </c>
      <c r="AF142">
        <f t="shared" si="50"/>
        <v>2.7988090148764683E-4</v>
      </c>
      <c r="AG142">
        <f t="shared" si="50"/>
        <v>2.6385224274406332E-3</v>
      </c>
      <c r="AI142" t="str">
        <f t="shared" si="35"/>
        <v>2022-33</v>
      </c>
      <c r="AJ142">
        <f t="shared" si="54"/>
        <v>1.4102544480799312E-4</v>
      </c>
      <c r="AK142">
        <f t="shared" si="54"/>
        <v>2.2466140411589564E-4</v>
      </c>
      <c r="AL142">
        <f t="shared" si="54"/>
        <v>1.2739328745875963E-4</v>
      </c>
      <c r="AM142">
        <f t="shared" si="54"/>
        <v>2.799592585653952E-4</v>
      </c>
      <c r="AN142">
        <f t="shared" si="54"/>
        <v>2.6455041884241655E-3</v>
      </c>
      <c r="AP142" t="str">
        <f t="shared" si="36"/>
        <v>2022-33</v>
      </c>
      <c r="AQ142">
        <f t="shared" ca="1" si="37"/>
        <v>1.5185204197819561E-4</v>
      </c>
      <c r="AR142">
        <f t="shared" ca="1" si="37"/>
        <v>2.5661657177702073E-4</v>
      </c>
      <c r="AS142">
        <f t="shared" ref="AS142:AU205" ca="1" si="55">AL142*EXP(-AS$1*(ROW()-$B$2))</f>
        <v>1.3643152555475527E-4</v>
      </c>
      <c r="AT142">
        <f t="shared" ca="1" si="55"/>
        <v>2.7479024995606568E-4</v>
      </c>
      <c r="AU142" t="e">
        <f t="shared" ca="1" si="55"/>
        <v>#DIV/0!</v>
      </c>
      <c r="AW142" t="str">
        <f t="shared" si="38"/>
        <v>2022-33</v>
      </c>
      <c r="AX142">
        <f t="shared" ca="1" si="51"/>
        <v>4.1255728380252751E-3</v>
      </c>
      <c r="AY142">
        <f t="shared" ca="1" si="51"/>
        <v>7.9709108989943038E-3</v>
      </c>
      <c r="AZ142">
        <f t="shared" ca="1" si="51"/>
        <v>3.8664060556070795E-3</v>
      </c>
      <c r="BA142">
        <f t="shared" ca="1" si="51"/>
        <v>6.7846678207071744E-3</v>
      </c>
      <c r="BB142" t="e">
        <f t="shared" ca="1" si="51"/>
        <v>#DIV/0!</v>
      </c>
      <c r="BD142">
        <f t="shared" ca="1" si="40"/>
        <v>1.9320737293804799</v>
      </c>
      <c r="BE142">
        <f t="shared" ca="1" si="40"/>
        <v>0.93718041285577036</v>
      </c>
      <c r="BF142">
        <f t="shared" ca="1" si="40"/>
        <v>1.6445395796125823</v>
      </c>
      <c r="BG142">
        <f t="shared" ca="1" si="41"/>
        <v>1.7547737415908551</v>
      </c>
      <c r="BI142" t="str">
        <f t="shared" si="42"/>
        <v>2022-33</v>
      </c>
      <c r="BJ142">
        <f t="shared" ca="1" si="43"/>
        <v>0.94292409088876994</v>
      </c>
      <c r="BK142">
        <f t="shared" ca="1" si="43"/>
        <v>1.0071744841968351</v>
      </c>
      <c r="BL142">
        <f t="shared" ca="1" si="43"/>
        <v>1.1300118329844819</v>
      </c>
      <c r="BM142">
        <f t="shared" ref="BM142:BM205" ca="1" si="56">BG142/(OFFSET(BG$1,$B$1+$B$2-2,0))</f>
        <v>1.1219623319643595</v>
      </c>
    </row>
    <row r="143" spans="1:65" x14ac:dyDescent="0.25">
      <c r="A143" s="1" t="s">
        <v>74</v>
      </c>
      <c r="B143" s="11">
        <v>3850369</v>
      </c>
      <c r="C143" s="11">
        <v>93474</v>
      </c>
      <c r="D143" s="11">
        <v>2519756</v>
      </c>
      <c r="E143" s="11">
        <v>3318340</v>
      </c>
      <c r="F143" s="11">
        <v>378</v>
      </c>
      <c r="G143" s="11">
        <v>542</v>
      </c>
      <c r="H143" s="11">
        <v>22</v>
      </c>
      <c r="I143" s="11">
        <v>345</v>
      </c>
      <c r="J143" s="11">
        <v>852</v>
      </c>
      <c r="K143" s="11">
        <v>0</v>
      </c>
      <c r="M143" s="13" t="str">
        <f t="shared" ref="M143:M206" si="57">$A143</f>
        <v>2022-34</v>
      </c>
      <c r="N143">
        <f t="shared" si="52"/>
        <v>542</v>
      </c>
      <c r="O143">
        <f t="shared" si="52"/>
        <v>22</v>
      </c>
      <c r="P143">
        <f t="shared" si="52"/>
        <v>345</v>
      </c>
      <c r="Q143">
        <f t="shared" si="52"/>
        <v>852</v>
      </c>
      <c r="R143">
        <f t="shared" si="52"/>
        <v>0</v>
      </c>
      <c r="U143" t="str">
        <f t="shared" ref="U143:U206" si="58">$A143</f>
        <v>2022-34</v>
      </c>
      <c r="V143">
        <f t="shared" si="53"/>
        <v>48485</v>
      </c>
      <c r="W143">
        <f t="shared" si="53"/>
        <v>3313</v>
      </c>
      <c r="X143">
        <f t="shared" si="53"/>
        <v>40819</v>
      </c>
      <c r="Y143">
        <f t="shared" si="53"/>
        <v>31748</v>
      </c>
      <c r="Z143">
        <f t="shared" si="53"/>
        <v>12</v>
      </c>
      <c r="AC143">
        <f t="shared" si="50"/>
        <v>1.4076572920673316E-4</v>
      </c>
      <c r="AD143">
        <f t="shared" si="50"/>
        <v>2.3535956522669404E-4</v>
      </c>
      <c r="AE143">
        <f t="shared" si="50"/>
        <v>1.3691801904628861E-4</v>
      </c>
      <c r="AF143">
        <f t="shared" si="50"/>
        <v>2.5675488346582929E-4</v>
      </c>
      <c r="AG143">
        <f t="shared" si="50"/>
        <v>0</v>
      </c>
      <c r="AI143" t="str">
        <f t="shared" ref="AI143:AI206" si="59">$A143</f>
        <v>2022-34</v>
      </c>
      <c r="AJ143">
        <f t="shared" si="54"/>
        <v>1.4078554721943173E-4</v>
      </c>
      <c r="AK143">
        <f t="shared" si="54"/>
        <v>2.3541497347948678E-4</v>
      </c>
      <c r="AL143">
        <f t="shared" si="54"/>
        <v>1.3693676837132172E-4</v>
      </c>
      <c r="AM143">
        <f t="shared" si="54"/>
        <v>2.5682082487803881E-4</v>
      </c>
      <c r="AN143">
        <f t="shared" si="54"/>
        <v>0</v>
      </c>
      <c r="AP143" t="str">
        <f t="shared" ref="AP143:AP206" si="60">$A143</f>
        <v>2022-34</v>
      </c>
      <c r="AQ143">
        <f t="shared" ref="AQ143:AU206" ca="1" si="61">AJ143*EXP(-AQ$1*(ROW()-$B$2))</f>
        <v>1.5204290459318364E-4</v>
      </c>
      <c r="AR143">
        <f t="shared" ca="1" si="61"/>
        <v>2.7033393224819052E-4</v>
      </c>
      <c r="AS143">
        <f t="shared" ca="1" si="55"/>
        <v>1.4705472812091966E-4</v>
      </c>
      <c r="AT143">
        <f t="shared" ca="1" si="55"/>
        <v>2.518911912996742E-4</v>
      </c>
      <c r="AU143" t="e">
        <f t="shared" ca="1" si="55"/>
        <v>#DIV/0!</v>
      </c>
      <c r="AW143" t="str">
        <f t="shared" ref="AW143:AW206" si="62">$A143</f>
        <v>2022-34</v>
      </c>
      <c r="AX143">
        <f t="shared" ref="AX143:BB158" ca="1" si="63">IF(ROW()&gt;=$B$2, AQ143+AX142,0)</f>
        <v>4.2776157426184592E-3</v>
      </c>
      <c r="AY143">
        <f t="shared" ca="1" si="63"/>
        <v>8.241244831242495E-3</v>
      </c>
      <c r="AZ143">
        <f t="shared" ca="1" si="63"/>
        <v>4.0134607837279991E-3</v>
      </c>
      <c r="BA143">
        <f t="shared" ca="1" si="63"/>
        <v>7.0365590120068482E-3</v>
      </c>
      <c r="BB143" t="e">
        <f t="shared" ca="1" si="63"/>
        <v>#DIV/0!</v>
      </c>
      <c r="BD143">
        <f t="shared" ref="BD143:BF206" ca="1" si="64">AY143/$AX143</f>
        <v>1.9265977420865246</v>
      </c>
      <c r="BE143">
        <f t="shared" ca="1" si="64"/>
        <v>0.93824715103354217</v>
      </c>
      <c r="BF143">
        <f t="shared" ca="1" si="64"/>
        <v>1.6449722077419595</v>
      </c>
      <c r="BG143">
        <f t="shared" ref="BG143:BG206" ca="1" si="65">BA143/$AZ143</f>
        <v>1.7532397577012755</v>
      </c>
      <c r="BI143" t="str">
        <f t="shared" ref="BI143:BI206" si="66">$A143</f>
        <v>2022-34</v>
      </c>
      <c r="BJ143">
        <f t="shared" ref="BJ143:BM206" ca="1" si="67">BD143/(OFFSET(BD$1,$B$1+$B$2-2,0))</f>
        <v>0.94025160470858304</v>
      </c>
      <c r="BK143">
        <f t="shared" ca="1" si="67"/>
        <v>1.0083208925716074</v>
      </c>
      <c r="BL143">
        <f t="shared" ca="1" si="67"/>
        <v>1.1303091045804585</v>
      </c>
      <c r="BM143">
        <f t="shared" ca="1" si="56"/>
        <v>1.1209815376310752</v>
      </c>
    </row>
    <row r="144" spans="1:65" x14ac:dyDescent="0.25">
      <c r="A144" s="1" t="s">
        <v>75</v>
      </c>
      <c r="B144" s="11">
        <v>3849827</v>
      </c>
      <c r="C144" s="11">
        <v>93452</v>
      </c>
      <c r="D144" s="11">
        <v>2519411</v>
      </c>
      <c r="E144" s="11">
        <v>3317488</v>
      </c>
      <c r="F144" s="11">
        <v>378</v>
      </c>
      <c r="G144" s="11">
        <v>465</v>
      </c>
      <c r="H144" s="11">
        <v>21</v>
      </c>
      <c r="I144" s="11">
        <v>314</v>
      </c>
      <c r="J144" s="11">
        <v>903</v>
      </c>
      <c r="K144" s="11">
        <v>0</v>
      </c>
      <c r="M144" s="13" t="str">
        <f t="shared" si="57"/>
        <v>2022-35</v>
      </c>
      <c r="N144">
        <f t="shared" si="52"/>
        <v>465</v>
      </c>
      <c r="O144">
        <f t="shared" si="52"/>
        <v>21</v>
      </c>
      <c r="P144">
        <f t="shared" si="52"/>
        <v>314</v>
      </c>
      <c r="Q144">
        <f t="shared" si="52"/>
        <v>903</v>
      </c>
      <c r="R144">
        <f t="shared" si="52"/>
        <v>0</v>
      </c>
      <c r="U144" t="str">
        <f t="shared" si="58"/>
        <v>2022-35</v>
      </c>
      <c r="V144">
        <f t="shared" si="53"/>
        <v>48950</v>
      </c>
      <c r="W144">
        <f t="shared" si="53"/>
        <v>3334</v>
      </c>
      <c r="X144">
        <f t="shared" si="53"/>
        <v>41133</v>
      </c>
      <c r="Y144">
        <f t="shared" si="53"/>
        <v>32651</v>
      </c>
      <c r="Z144">
        <f t="shared" si="53"/>
        <v>12</v>
      </c>
      <c r="AC144">
        <f t="shared" si="50"/>
        <v>1.2078464824523284E-4</v>
      </c>
      <c r="AD144">
        <f t="shared" si="50"/>
        <v>2.2471429182896032E-4</v>
      </c>
      <c r="AE144">
        <f t="shared" si="50"/>
        <v>1.2463230493158916E-4</v>
      </c>
      <c r="AF144">
        <f t="shared" si="50"/>
        <v>2.7219390092744875E-4</v>
      </c>
      <c r="AG144">
        <f t="shared" si="50"/>
        <v>0</v>
      </c>
      <c r="AI144" t="str">
        <f t="shared" si="59"/>
        <v>2022-35</v>
      </c>
      <c r="AJ144">
        <f t="shared" si="54"/>
        <v>1.2079923908580811E-4</v>
      </c>
      <c r="AK144">
        <f t="shared" si="54"/>
        <v>2.247648006379886E-4</v>
      </c>
      <c r="AL144">
        <f t="shared" si="54"/>
        <v>1.2464784024066909E-4</v>
      </c>
      <c r="AM144">
        <f t="shared" si="54"/>
        <v>2.722680123013264E-4</v>
      </c>
      <c r="AN144">
        <f t="shared" si="54"/>
        <v>0</v>
      </c>
      <c r="AP144" t="str">
        <f t="shared" si="60"/>
        <v>2022-35</v>
      </c>
      <c r="AQ144">
        <f t="shared" ca="1" si="61"/>
        <v>1.3084502347101041E-4</v>
      </c>
      <c r="AR144">
        <f t="shared" ca="1" si="61"/>
        <v>2.5948068021001188E-4</v>
      </c>
      <c r="AS144">
        <f t="shared" ca="1" si="55"/>
        <v>1.3422530625679805E-4</v>
      </c>
      <c r="AT144">
        <f t="shared" ca="1" si="55"/>
        <v>2.6684288289101306E-4</v>
      </c>
      <c r="AU144" t="e">
        <f t="shared" ca="1" si="55"/>
        <v>#DIV/0!</v>
      </c>
      <c r="AW144" t="str">
        <f t="shared" si="62"/>
        <v>2022-35</v>
      </c>
      <c r="AX144">
        <f t="shared" ca="1" si="63"/>
        <v>4.40846076608947E-3</v>
      </c>
      <c r="AY144">
        <f t="shared" ca="1" si="63"/>
        <v>8.500725511452506E-3</v>
      </c>
      <c r="AZ144">
        <f t="shared" ca="1" si="63"/>
        <v>4.1476860899847968E-3</v>
      </c>
      <c r="BA144">
        <f t="shared" ca="1" si="63"/>
        <v>7.3034018948978608E-3</v>
      </c>
      <c r="BB144" t="e">
        <f t="shared" ca="1" si="63"/>
        <v>#DIV/0!</v>
      </c>
      <c r="BD144">
        <f t="shared" ca="1" si="64"/>
        <v>1.9282751877574458</v>
      </c>
      <c r="BE144">
        <f t="shared" ca="1" si="64"/>
        <v>0.94084677397821248</v>
      </c>
      <c r="BF144">
        <f t="shared" ca="1" si="64"/>
        <v>1.6566784377614756</v>
      </c>
      <c r="BG144">
        <f t="shared" ca="1" si="65"/>
        <v>1.7608376662190053</v>
      </c>
      <c r="BI144" t="str">
        <f t="shared" si="66"/>
        <v>2022-35</v>
      </c>
      <c r="BJ144">
        <f t="shared" ca="1" si="67"/>
        <v>0.94107026080343914</v>
      </c>
      <c r="BK144">
        <f t="shared" ca="1" si="67"/>
        <v>1.0111146704424296</v>
      </c>
      <c r="BL144">
        <f t="shared" ca="1" si="67"/>
        <v>1.1383528017986233</v>
      </c>
      <c r="BM144">
        <f t="shared" ca="1" si="56"/>
        <v>1.1258394671501684</v>
      </c>
    </row>
    <row r="145" spans="1:65" x14ac:dyDescent="0.25">
      <c r="A145" s="1" t="s">
        <v>76</v>
      </c>
      <c r="B145" s="11">
        <v>3849362</v>
      </c>
      <c r="C145" s="11">
        <v>93431</v>
      </c>
      <c r="D145" s="11">
        <v>2519097</v>
      </c>
      <c r="E145" s="11">
        <v>3316585</v>
      </c>
      <c r="F145" s="11">
        <v>378</v>
      </c>
      <c r="G145" s="11">
        <v>605</v>
      </c>
      <c r="H145" s="11">
        <v>19</v>
      </c>
      <c r="I145" s="11">
        <v>320</v>
      </c>
      <c r="J145" s="11">
        <v>894</v>
      </c>
      <c r="K145" s="11">
        <v>0</v>
      </c>
      <c r="M145" s="13" t="str">
        <f t="shared" si="57"/>
        <v>2022-36</v>
      </c>
      <c r="N145">
        <f t="shared" si="52"/>
        <v>605</v>
      </c>
      <c r="O145">
        <f t="shared" si="52"/>
        <v>19</v>
      </c>
      <c r="P145">
        <f t="shared" si="52"/>
        <v>320</v>
      </c>
      <c r="Q145">
        <f t="shared" si="52"/>
        <v>894</v>
      </c>
      <c r="R145">
        <f t="shared" si="52"/>
        <v>0</v>
      </c>
      <c r="U145" t="str">
        <f t="shared" si="58"/>
        <v>2022-36</v>
      </c>
      <c r="V145">
        <f t="shared" ref="V145:Z160" si="68">N145+V144</f>
        <v>49555</v>
      </c>
      <c r="W145">
        <f t="shared" si="68"/>
        <v>3353</v>
      </c>
      <c r="X145">
        <f t="shared" si="68"/>
        <v>41453</v>
      </c>
      <c r="Y145">
        <f t="shared" si="68"/>
        <v>33545</v>
      </c>
      <c r="Z145">
        <f t="shared" si="68"/>
        <v>12</v>
      </c>
      <c r="AC145">
        <f t="shared" si="50"/>
        <v>1.5716890227523419E-4</v>
      </c>
      <c r="AD145">
        <f t="shared" si="50"/>
        <v>2.0335862829253673E-4</v>
      </c>
      <c r="AE145">
        <f t="shared" si="50"/>
        <v>1.2702964594058904E-4</v>
      </c>
      <c r="AF145">
        <f t="shared" si="50"/>
        <v>2.695543759620212E-4</v>
      </c>
      <c r="AG145">
        <f t="shared" si="50"/>
        <v>0</v>
      </c>
      <c r="AI145" t="str">
        <f t="shared" si="59"/>
        <v>2022-36</v>
      </c>
      <c r="AJ145">
        <f t="shared" si="54"/>
        <v>1.571936085458208E-4</v>
      </c>
      <c r="AK145">
        <f t="shared" si="54"/>
        <v>2.0339999213701867E-4</v>
      </c>
      <c r="AL145">
        <f t="shared" si="54"/>
        <v>1.2704578469250702E-4</v>
      </c>
      <c r="AM145">
        <f t="shared" si="54"/>
        <v>2.6962705674808256E-4</v>
      </c>
      <c r="AN145">
        <f t="shared" si="54"/>
        <v>0</v>
      </c>
      <c r="AP145" t="str">
        <f t="shared" si="60"/>
        <v>2022-36</v>
      </c>
      <c r="AQ145">
        <f t="shared" ca="1" si="61"/>
        <v>1.7077048853533921E-4</v>
      </c>
      <c r="AR145">
        <f t="shared" ca="1" si="61"/>
        <v>2.3606842870301992E-4</v>
      </c>
      <c r="AS145">
        <f t="shared" ca="1" si="55"/>
        <v>1.3718310650501136E-4</v>
      </c>
      <c r="AT145">
        <f t="shared" ca="1" si="55"/>
        <v>2.6405763761631662E-4</v>
      </c>
      <c r="AU145" t="e">
        <f t="shared" ca="1" si="55"/>
        <v>#DIV/0!</v>
      </c>
      <c r="AW145" t="str">
        <f t="shared" si="62"/>
        <v>2022-36</v>
      </c>
      <c r="AX145">
        <f t="shared" ca="1" si="63"/>
        <v>4.5792312546248095E-3</v>
      </c>
      <c r="AY145">
        <f t="shared" ca="1" si="63"/>
        <v>8.736793940155526E-3</v>
      </c>
      <c r="AZ145">
        <f t="shared" ca="1" si="63"/>
        <v>4.2848691964898081E-3</v>
      </c>
      <c r="BA145">
        <f t="shared" ca="1" si="63"/>
        <v>7.5674595325141772E-3</v>
      </c>
      <c r="BB145" t="e">
        <f t="shared" ca="1" si="63"/>
        <v>#DIV/0!</v>
      </c>
      <c r="BD145">
        <f t="shared" ca="1" si="64"/>
        <v>1.9079171708857841</v>
      </c>
      <c r="BE145">
        <f t="shared" ca="1" si="64"/>
        <v>0.93571801864391335</v>
      </c>
      <c r="BF145">
        <f t="shared" ca="1" si="64"/>
        <v>1.6525611203564783</v>
      </c>
      <c r="BG145">
        <f t="shared" ca="1" si="65"/>
        <v>1.7660888081982731</v>
      </c>
      <c r="BI145" t="str">
        <f t="shared" si="66"/>
        <v>2022-36</v>
      </c>
      <c r="BJ145">
        <f t="shared" ca="1" si="67"/>
        <v>0.93113478874608391</v>
      </c>
      <c r="BK145">
        <f t="shared" ca="1" si="67"/>
        <v>1.0056028698995076</v>
      </c>
      <c r="BL145">
        <f t="shared" ca="1" si="67"/>
        <v>1.1355236711133672</v>
      </c>
      <c r="BM145">
        <f t="shared" ca="1" si="56"/>
        <v>1.1291969276368943</v>
      </c>
    </row>
    <row r="146" spans="1:65" x14ac:dyDescent="0.25">
      <c r="A146" s="1" t="s">
        <v>77</v>
      </c>
      <c r="B146" s="11">
        <v>3848757</v>
      </c>
      <c r="C146" s="11">
        <v>93412</v>
      </c>
      <c r="D146" s="11">
        <v>2518777</v>
      </c>
      <c r="E146" s="11">
        <v>3315691</v>
      </c>
      <c r="F146" s="11">
        <v>378</v>
      </c>
      <c r="G146" s="11">
        <v>533</v>
      </c>
      <c r="H146" s="11">
        <v>21</v>
      </c>
      <c r="I146" s="11">
        <v>324</v>
      </c>
      <c r="J146" s="11">
        <v>996</v>
      </c>
      <c r="K146" s="11">
        <v>0</v>
      </c>
      <c r="M146" s="13" t="str">
        <f t="shared" si="57"/>
        <v>2022-37</v>
      </c>
      <c r="N146">
        <f t="shared" si="52"/>
        <v>533</v>
      </c>
      <c r="O146">
        <f t="shared" si="52"/>
        <v>21</v>
      </c>
      <c r="P146">
        <f t="shared" si="52"/>
        <v>324</v>
      </c>
      <c r="Q146">
        <f t="shared" si="52"/>
        <v>996</v>
      </c>
      <c r="R146">
        <f t="shared" si="52"/>
        <v>0</v>
      </c>
      <c r="U146" t="str">
        <f t="shared" si="58"/>
        <v>2022-37</v>
      </c>
      <c r="V146">
        <f t="shared" si="68"/>
        <v>50088</v>
      </c>
      <c r="W146">
        <f t="shared" si="68"/>
        <v>3374</v>
      </c>
      <c r="X146">
        <f t="shared" si="68"/>
        <v>41777</v>
      </c>
      <c r="Y146">
        <f t="shared" si="68"/>
        <v>34541</v>
      </c>
      <c r="Z146">
        <f t="shared" si="68"/>
        <v>12</v>
      </c>
      <c r="AC146">
        <f t="shared" si="50"/>
        <v>1.3848626972292612E-4</v>
      </c>
      <c r="AD146">
        <f t="shared" si="50"/>
        <v>2.2481051685008349E-4</v>
      </c>
      <c r="AE146">
        <f t="shared" si="50"/>
        <v>1.2863385682813523E-4</v>
      </c>
      <c r="AF146">
        <f t="shared" si="50"/>
        <v>3.0038987348338553E-4</v>
      </c>
      <c r="AG146">
        <f t="shared" si="50"/>
        <v>0</v>
      </c>
      <c r="AI146" t="str">
        <f t="shared" si="59"/>
        <v>2022-37</v>
      </c>
      <c r="AJ146">
        <f t="shared" si="54"/>
        <v>1.3850545104750133E-4</v>
      </c>
      <c r="AK146">
        <f t="shared" si="54"/>
        <v>2.2486106893045011E-4</v>
      </c>
      <c r="AL146">
        <f t="shared" si="54"/>
        <v>1.2865040580344351E-4</v>
      </c>
      <c r="AM146">
        <f t="shared" si="54"/>
        <v>3.0048013693385997E-4</v>
      </c>
      <c r="AN146">
        <f t="shared" si="54"/>
        <v>0</v>
      </c>
      <c r="AP146" t="str">
        <f t="shared" si="60"/>
        <v>2022-37</v>
      </c>
      <c r="AQ146">
        <f t="shared" ca="1" si="61"/>
        <v>1.5091406915862242E-4</v>
      </c>
      <c r="AR146">
        <f t="shared" ca="1" si="61"/>
        <v>2.623683823208453E-4</v>
      </c>
      <c r="AS146">
        <f t="shared" ca="1" si="55"/>
        <v>1.3929715974593044E-4</v>
      </c>
      <c r="AT146">
        <f t="shared" ca="1" si="55"/>
        <v>2.9405413474309139E-4</v>
      </c>
      <c r="AU146" t="e">
        <f t="shared" ca="1" si="55"/>
        <v>#DIV/0!</v>
      </c>
      <c r="AW146" t="str">
        <f t="shared" si="62"/>
        <v>2022-37</v>
      </c>
      <c r="AX146">
        <f t="shared" ca="1" si="63"/>
        <v>4.7301453237834322E-3</v>
      </c>
      <c r="AY146">
        <f t="shared" ca="1" si="63"/>
        <v>8.9991623224763718E-3</v>
      </c>
      <c r="AZ146">
        <f t="shared" ca="1" si="63"/>
        <v>4.4241663562357382E-3</v>
      </c>
      <c r="BA146">
        <f t="shared" ca="1" si="63"/>
        <v>7.8615136672572691E-3</v>
      </c>
      <c r="BB146" t="e">
        <f t="shared" ca="1" si="63"/>
        <v>#DIV/0!</v>
      </c>
      <c r="BD146">
        <f t="shared" ca="1" si="64"/>
        <v>1.9025128630251773</v>
      </c>
      <c r="BE146">
        <f t="shared" ca="1" si="64"/>
        <v>0.9353129879521429</v>
      </c>
      <c r="BF146">
        <f t="shared" ca="1" si="64"/>
        <v>1.6620025663332465</v>
      </c>
      <c r="BG146">
        <f t="shared" ca="1" si="65"/>
        <v>1.7769480246095823</v>
      </c>
      <c r="BI146" t="str">
        <f t="shared" si="66"/>
        <v>2022-37</v>
      </c>
      <c r="BJ146">
        <f t="shared" ca="1" si="67"/>
        <v>0.92849728480466887</v>
      </c>
      <c r="BK146">
        <f t="shared" ca="1" si="67"/>
        <v>1.0051675891654335</v>
      </c>
      <c r="BL146">
        <f t="shared" ca="1" si="67"/>
        <v>1.1420111681651226</v>
      </c>
      <c r="BM146">
        <f t="shared" ca="1" si="56"/>
        <v>1.1361400630847114</v>
      </c>
    </row>
    <row r="147" spans="1:65" x14ac:dyDescent="0.25">
      <c r="A147" s="1" t="s">
        <v>78</v>
      </c>
      <c r="B147" s="11">
        <v>3848224</v>
      </c>
      <c r="C147" s="11">
        <v>93391</v>
      </c>
      <c r="D147" s="11">
        <v>2518453</v>
      </c>
      <c r="E147" s="11">
        <v>3314695</v>
      </c>
      <c r="F147" s="11">
        <v>378</v>
      </c>
      <c r="G147" s="11">
        <v>581</v>
      </c>
      <c r="H147" s="11">
        <v>30</v>
      </c>
      <c r="I147" s="11">
        <v>340</v>
      </c>
      <c r="J147" s="11">
        <v>978</v>
      </c>
      <c r="K147" s="11">
        <v>0</v>
      </c>
      <c r="M147" s="13" t="str">
        <f t="shared" si="57"/>
        <v>2022-38</v>
      </c>
      <c r="N147">
        <f t="shared" si="52"/>
        <v>581</v>
      </c>
      <c r="O147">
        <f t="shared" si="52"/>
        <v>30</v>
      </c>
      <c r="P147">
        <f t="shared" si="52"/>
        <v>340</v>
      </c>
      <c r="Q147">
        <f t="shared" si="52"/>
        <v>978</v>
      </c>
      <c r="R147">
        <f t="shared" si="52"/>
        <v>0</v>
      </c>
      <c r="U147" t="str">
        <f t="shared" si="58"/>
        <v>2022-38</v>
      </c>
      <c r="V147">
        <f t="shared" si="68"/>
        <v>50669</v>
      </c>
      <c r="W147">
        <f t="shared" si="68"/>
        <v>3404</v>
      </c>
      <c r="X147">
        <f t="shared" si="68"/>
        <v>42117</v>
      </c>
      <c r="Y147">
        <f t="shared" si="68"/>
        <v>35519</v>
      </c>
      <c r="Z147">
        <f t="shared" si="68"/>
        <v>12</v>
      </c>
      <c r="AC147">
        <f t="shared" si="50"/>
        <v>1.5097873720448706E-4</v>
      </c>
      <c r="AD147">
        <f t="shared" si="50"/>
        <v>3.2123009711856605E-4</v>
      </c>
      <c r="AE147">
        <f t="shared" si="50"/>
        <v>1.3500351207665977E-4</v>
      </c>
      <c r="AF147">
        <f t="shared" si="50"/>
        <v>2.9504977079339127E-4</v>
      </c>
      <c r="AG147">
        <f t="shared" si="50"/>
        <v>0</v>
      </c>
      <c r="AI147" t="str">
        <f t="shared" si="59"/>
        <v>2022-38</v>
      </c>
      <c r="AJ147">
        <f t="shared" si="54"/>
        <v>1.5100153551250993E-4</v>
      </c>
      <c r="AK147">
        <f t="shared" si="54"/>
        <v>3.2133332181681054E-4</v>
      </c>
      <c r="AL147">
        <f t="shared" si="54"/>
        <v>1.3502174069093622E-4</v>
      </c>
      <c r="AM147">
        <f t="shared" si="54"/>
        <v>2.9513685299599067E-4</v>
      </c>
      <c r="AN147">
        <f t="shared" si="54"/>
        <v>0</v>
      </c>
      <c r="AP147" t="str">
        <f t="shared" si="60"/>
        <v>2022-38</v>
      </c>
      <c r="AQ147">
        <f t="shared" ca="1" si="61"/>
        <v>1.6501717703632849E-4</v>
      </c>
      <c r="AR147">
        <f t="shared" ca="1" si="61"/>
        <v>3.7693220021698103E-4</v>
      </c>
      <c r="AS147">
        <f t="shared" ca="1" si="55"/>
        <v>1.4659715128028094E-4</v>
      </c>
      <c r="AT147">
        <f t="shared" ca="1" si="55"/>
        <v>2.8860989943540219E-4</v>
      </c>
      <c r="AU147" t="e">
        <f t="shared" ca="1" si="55"/>
        <v>#DIV/0!</v>
      </c>
      <c r="AW147" t="str">
        <f t="shared" si="62"/>
        <v>2022-38</v>
      </c>
      <c r="AX147">
        <f t="shared" ca="1" si="63"/>
        <v>4.8951625008197604E-3</v>
      </c>
      <c r="AY147">
        <f t="shared" ca="1" si="63"/>
        <v>9.3760945226933536E-3</v>
      </c>
      <c r="AZ147">
        <f t="shared" ca="1" si="63"/>
        <v>4.5707635075160191E-3</v>
      </c>
      <c r="BA147">
        <f t="shared" ca="1" si="63"/>
        <v>8.1501235666926707E-3</v>
      </c>
      <c r="BB147" t="e">
        <f t="shared" ca="1" si="63"/>
        <v>#DIV/0!</v>
      </c>
      <c r="BD147">
        <f t="shared" ca="1" si="64"/>
        <v>1.9153796265442058</v>
      </c>
      <c r="BE147">
        <f t="shared" ca="1" si="64"/>
        <v>0.93373069979813406</v>
      </c>
      <c r="BF147">
        <f t="shared" ca="1" si="64"/>
        <v>1.6649342213517577</v>
      </c>
      <c r="BG147">
        <f t="shared" ca="1" si="65"/>
        <v>1.7830989403172719</v>
      </c>
      <c r="BI147" t="str">
        <f t="shared" si="66"/>
        <v>2022-38</v>
      </c>
      <c r="BJ147">
        <f t="shared" ca="1" si="67"/>
        <v>0.93477674562925706</v>
      </c>
      <c r="BK147">
        <f t="shared" ca="1" si="67"/>
        <v>1.0034671265506541</v>
      </c>
      <c r="BL147">
        <f t="shared" ca="1" si="67"/>
        <v>1.1440255951221963</v>
      </c>
      <c r="BM147">
        <f t="shared" ca="1" si="56"/>
        <v>1.1400728183838984</v>
      </c>
    </row>
    <row r="148" spans="1:65" x14ac:dyDescent="0.25">
      <c r="A148" s="1" t="s">
        <v>79</v>
      </c>
      <c r="B148" s="11">
        <v>3847643</v>
      </c>
      <c r="C148" s="11">
        <v>93361</v>
      </c>
      <c r="D148" s="11">
        <v>2518113</v>
      </c>
      <c r="E148" s="11">
        <v>3313717</v>
      </c>
      <c r="F148" s="11">
        <v>378</v>
      </c>
      <c r="G148" s="11">
        <v>602</v>
      </c>
      <c r="H148" s="11">
        <v>29</v>
      </c>
      <c r="I148" s="11">
        <v>351</v>
      </c>
      <c r="J148" s="11">
        <v>975</v>
      </c>
      <c r="K148" s="11">
        <v>0</v>
      </c>
      <c r="M148" s="13" t="str">
        <f t="shared" si="57"/>
        <v>2022-39</v>
      </c>
      <c r="N148">
        <f t="shared" si="52"/>
        <v>602</v>
      </c>
      <c r="O148">
        <f t="shared" si="52"/>
        <v>29</v>
      </c>
      <c r="P148">
        <f t="shared" si="52"/>
        <v>351</v>
      </c>
      <c r="Q148">
        <f t="shared" si="52"/>
        <v>975</v>
      </c>
      <c r="R148">
        <f t="shared" si="52"/>
        <v>0</v>
      </c>
      <c r="U148" t="str">
        <f t="shared" si="58"/>
        <v>2022-39</v>
      </c>
      <c r="V148">
        <f t="shared" si="68"/>
        <v>51271</v>
      </c>
      <c r="W148">
        <f t="shared" si="68"/>
        <v>3433</v>
      </c>
      <c r="X148">
        <f t="shared" si="68"/>
        <v>42468</v>
      </c>
      <c r="Y148">
        <f t="shared" si="68"/>
        <v>36494</v>
      </c>
      <c r="Z148">
        <f t="shared" si="68"/>
        <v>12</v>
      </c>
      <c r="AC148">
        <f t="shared" si="50"/>
        <v>1.5645942204097418E-4</v>
      </c>
      <c r="AD148">
        <f t="shared" si="50"/>
        <v>3.1062220841679075E-4</v>
      </c>
      <c r="AE148">
        <f t="shared" si="50"/>
        <v>1.3939009091331486E-4</v>
      </c>
      <c r="AF148">
        <f t="shared" si="50"/>
        <v>2.9423152309023372E-4</v>
      </c>
      <c r="AG148">
        <f t="shared" si="50"/>
        <v>0</v>
      </c>
      <c r="AI148" t="str">
        <f t="shared" si="59"/>
        <v>2022-39</v>
      </c>
      <c r="AJ148">
        <f t="shared" si="54"/>
        <v>1.5648390574175434E-4</v>
      </c>
      <c r="AK148">
        <f t="shared" si="54"/>
        <v>3.1071872705308178E-4</v>
      </c>
      <c r="AL148">
        <f t="shared" si="54"/>
        <v>1.3940952344527601E-4</v>
      </c>
      <c r="AM148">
        <f t="shared" si="54"/>
        <v>2.9431812288368842E-4</v>
      </c>
      <c r="AN148">
        <f t="shared" si="54"/>
        <v>0</v>
      </c>
      <c r="AP148" t="str">
        <f t="shared" si="60"/>
        <v>2022-39</v>
      </c>
      <c r="AQ148">
        <f t="shared" ca="1" si="61"/>
        <v>1.7151511283218182E-4</v>
      </c>
      <c r="AR148">
        <f t="shared" ca="1" si="61"/>
        <v>3.6642504861657727E-4</v>
      </c>
      <c r="AS148">
        <f t="shared" ca="1" si="55"/>
        <v>1.5177666251389794E-4</v>
      </c>
      <c r="AT148">
        <f t="shared" ca="1" si="55"/>
        <v>2.8759481084915595E-4</v>
      </c>
      <c r="AU148" t="e">
        <f t="shared" ca="1" si="55"/>
        <v>#DIV/0!</v>
      </c>
      <c r="AW148" t="str">
        <f t="shared" si="62"/>
        <v>2022-39</v>
      </c>
      <c r="AX148">
        <f t="shared" ca="1" si="63"/>
        <v>5.0666776136519421E-3</v>
      </c>
      <c r="AY148">
        <f t="shared" ca="1" si="63"/>
        <v>9.7425195713099315E-3</v>
      </c>
      <c r="AZ148">
        <f t="shared" ca="1" si="63"/>
        <v>4.7225401700299171E-3</v>
      </c>
      <c r="BA148">
        <f t="shared" ca="1" si="63"/>
        <v>8.4377183775418262E-3</v>
      </c>
      <c r="BB148" t="e">
        <f t="shared" ca="1" si="63"/>
        <v>#DIV/0!</v>
      </c>
      <c r="BD148">
        <f t="shared" ca="1" si="64"/>
        <v>1.9228615503499051</v>
      </c>
      <c r="BE148">
        <f t="shared" ca="1" si="64"/>
        <v>0.9320782828781603</v>
      </c>
      <c r="BF148">
        <f t="shared" ca="1" si="64"/>
        <v>1.6653355553561888</v>
      </c>
      <c r="BG148">
        <f t="shared" ca="1" si="65"/>
        <v>1.7866906524351223</v>
      </c>
      <c r="BI148" t="str">
        <f t="shared" si="66"/>
        <v>2022-39</v>
      </c>
      <c r="BJ148">
        <f t="shared" ca="1" si="67"/>
        <v>0.93842820369491287</v>
      </c>
      <c r="BK148">
        <f t="shared" ca="1" si="67"/>
        <v>1.0016912975467367</v>
      </c>
      <c r="BL148">
        <f t="shared" ca="1" si="67"/>
        <v>1.1443013635984363</v>
      </c>
      <c r="BM148">
        <f t="shared" ca="1" si="56"/>
        <v>1.142369277242369</v>
      </c>
    </row>
    <row r="149" spans="1:65" x14ac:dyDescent="0.25">
      <c r="A149" s="1" t="s">
        <v>80</v>
      </c>
      <c r="B149" s="11">
        <v>3847041</v>
      </c>
      <c r="C149" s="11">
        <v>93332</v>
      </c>
      <c r="D149" s="11">
        <v>2517762</v>
      </c>
      <c r="E149" s="11">
        <v>3312742</v>
      </c>
      <c r="F149" s="11">
        <v>378</v>
      </c>
      <c r="G149" s="11">
        <v>649</v>
      </c>
      <c r="H149" s="11">
        <v>25</v>
      </c>
      <c r="I149" s="11">
        <v>357</v>
      </c>
      <c r="J149" s="11">
        <v>1034</v>
      </c>
      <c r="K149" s="11">
        <v>0</v>
      </c>
      <c r="M149" s="13" t="str">
        <f t="shared" si="57"/>
        <v>2022-40</v>
      </c>
      <c r="N149">
        <f t="shared" si="52"/>
        <v>649</v>
      </c>
      <c r="O149">
        <f t="shared" si="52"/>
        <v>25</v>
      </c>
      <c r="P149">
        <f t="shared" si="52"/>
        <v>357</v>
      </c>
      <c r="Q149">
        <f t="shared" si="52"/>
        <v>1034</v>
      </c>
      <c r="R149">
        <f t="shared" si="52"/>
        <v>0</v>
      </c>
      <c r="U149" t="str">
        <f t="shared" si="58"/>
        <v>2022-40</v>
      </c>
      <c r="V149">
        <f t="shared" si="68"/>
        <v>51920</v>
      </c>
      <c r="W149">
        <f t="shared" si="68"/>
        <v>3458</v>
      </c>
      <c r="X149">
        <f t="shared" si="68"/>
        <v>42825</v>
      </c>
      <c r="Y149">
        <f t="shared" si="68"/>
        <v>37528</v>
      </c>
      <c r="Z149">
        <f t="shared" si="68"/>
        <v>12</v>
      </c>
      <c r="AC149">
        <f t="shared" si="50"/>
        <v>1.6870108740717866E-4</v>
      </c>
      <c r="AD149">
        <f t="shared" si="50"/>
        <v>2.6786096944242063E-4</v>
      </c>
      <c r="AE149">
        <f t="shared" si="50"/>
        <v>1.417925919924123E-4</v>
      </c>
      <c r="AF149">
        <f t="shared" si="50"/>
        <v>3.1212814037434849E-4</v>
      </c>
      <c r="AG149">
        <f t="shared" si="50"/>
        <v>0</v>
      </c>
      <c r="AI149" t="str">
        <f t="shared" si="59"/>
        <v>2022-40</v>
      </c>
      <c r="AJ149">
        <f t="shared" si="54"/>
        <v>1.6872955266644099E-4</v>
      </c>
      <c r="AK149">
        <f t="shared" si="54"/>
        <v>2.6793273976831737E-4</v>
      </c>
      <c r="AL149">
        <f t="shared" si="54"/>
        <v>1.4181270022040667E-4</v>
      </c>
      <c r="AM149">
        <f t="shared" si="54"/>
        <v>3.1222559730497752E-4</v>
      </c>
      <c r="AN149">
        <f t="shared" si="54"/>
        <v>0</v>
      </c>
      <c r="AP149" t="str">
        <f t="shared" si="60"/>
        <v>2022-40</v>
      </c>
      <c r="AQ149">
        <f t="shared" ca="1" si="61"/>
        <v>1.8548500133475294E-4</v>
      </c>
      <c r="AR149">
        <f t="shared" ca="1" si="61"/>
        <v>3.1765358371943161E-4</v>
      </c>
      <c r="AS149">
        <f t="shared" ca="1" si="55"/>
        <v>1.5481691534415803E-4</v>
      </c>
      <c r="AT149">
        <f t="shared" ca="1" si="55"/>
        <v>3.0486586843283891E-4</v>
      </c>
      <c r="AU149" t="e">
        <f t="shared" ca="1" si="55"/>
        <v>#DIV/0!</v>
      </c>
      <c r="AW149" t="str">
        <f t="shared" si="62"/>
        <v>2022-40</v>
      </c>
      <c r="AX149">
        <f t="shared" ca="1" si="63"/>
        <v>5.2521626149866947E-3</v>
      </c>
      <c r="AY149">
        <f t="shared" ca="1" si="63"/>
        <v>1.0060173155029363E-2</v>
      </c>
      <c r="AZ149">
        <f t="shared" ca="1" si="63"/>
        <v>4.8773570853740756E-3</v>
      </c>
      <c r="BA149">
        <f t="shared" ca="1" si="63"/>
        <v>8.7425842459746654E-3</v>
      </c>
      <c r="BB149" t="e">
        <f t="shared" ca="1" si="63"/>
        <v>#DIV/0!</v>
      </c>
      <c r="BD149">
        <f t="shared" ca="1" si="64"/>
        <v>1.91543443958177</v>
      </c>
      <c r="BE149">
        <f t="shared" ca="1" si="64"/>
        <v>0.9286378665155689</v>
      </c>
      <c r="BF149">
        <f t="shared" ca="1" si="64"/>
        <v>1.6645684619566588</v>
      </c>
      <c r="BG149">
        <f t="shared" ca="1" si="65"/>
        <v>1.7924839401632906</v>
      </c>
      <c r="BI149" t="str">
        <f t="shared" si="66"/>
        <v>2022-40</v>
      </c>
      <c r="BJ149">
        <f t="shared" ca="1" si="67"/>
        <v>0.93480349643737992</v>
      </c>
      <c r="BK149">
        <f t="shared" ca="1" si="67"/>
        <v>0.99799393092673172</v>
      </c>
      <c r="BL149">
        <f t="shared" ca="1" si="67"/>
        <v>1.1437742710132415</v>
      </c>
      <c r="BM149">
        <f t="shared" ca="1" si="56"/>
        <v>1.146073373363242</v>
      </c>
    </row>
    <row r="150" spans="1:65" x14ac:dyDescent="0.25">
      <c r="A150" s="1" t="s">
        <v>81</v>
      </c>
      <c r="B150" s="11">
        <v>3846392</v>
      </c>
      <c r="C150" s="11">
        <v>93307</v>
      </c>
      <c r="D150" s="11">
        <v>2517405</v>
      </c>
      <c r="E150" s="11">
        <v>3311708</v>
      </c>
      <c r="F150" s="11">
        <v>378</v>
      </c>
      <c r="G150" s="11">
        <v>629</v>
      </c>
      <c r="H150" s="11">
        <v>18</v>
      </c>
      <c r="I150" s="11">
        <v>317</v>
      </c>
      <c r="J150" s="11">
        <v>1009</v>
      </c>
      <c r="K150" s="11">
        <v>0</v>
      </c>
      <c r="M150" s="13" t="str">
        <f t="shared" si="57"/>
        <v>2022-41</v>
      </c>
      <c r="N150">
        <f t="shared" si="52"/>
        <v>629</v>
      </c>
      <c r="O150">
        <f t="shared" si="52"/>
        <v>18</v>
      </c>
      <c r="P150">
        <f t="shared" si="52"/>
        <v>317</v>
      </c>
      <c r="Q150">
        <f t="shared" si="52"/>
        <v>1009</v>
      </c>
      <c r="R150">
        <f t="shared" si="52"/>
        <v>0</v>
      </c>
      <c r="U150" t="str">
        <f t="shared" si="58"/>
        <v>2022-41</v>
      </c>
      <c r="V150">
        <f t="shared" si="68"/>
        <v>52549</v>
      </c>
      <c r="W150">
        <f t="shared" si="68"/>
        <v>3476</v>
      </c>
      <c r="X150">
        <f t="shared" si="68"/>
        <v>43142</v>
      </c>
      <c r="Y150">
        <f t="shared" si="68"/>
        <v>38537</v>
      </c>
      <c r="Z150">
        <f t="shared" si="68"/>
        <v>12</v>
      </c>
      <c r="AC150">
        <f t="shared" si="50"/>
        <v>1.6352987423018766E-4</v>
      </c>
      <c r="AD150">
        <f t="shared" si="50"/>
        <v>1.9291157147909588E-4</v>
      </c>
      <c r="AE150">
        <f t="shared" si="50"/>
        <v>1.259233218333959E-4</v>
      </c>
      <c r="AF150">
        <f t="shared" si="50"/>
        <v>3.0467662004017262E-4</v>
      </c>
      <c r="AG150">
        <f t="shared" si="50"/>
        <v>0</v>
      </c>
      <c r="AI150" t="str">
        <f t="shared" si="59"/>
        <v>2022-41</v>
      </c>
      <c r="AJ150">
        <f t="shared" si="54"/>
        <v>1.6355662098833986E-4</v>
      </c>
      <c r="AK150">
        <f t="shared" si="54"/>
        <v>1.9294879413261746E-4</v>
      </c>
      <c r="AL150">
        <f t="shared" si="54"/>
        <v>1.2593918067977281E-4</v>
      </c>
      <c r="AM150">
        <f t="shared" si="54"/>
        <v>3.0476947853306439E-4</v>
      </c>
      <c r="AN150">
        <f t="shared" si="54"/>
        <v>0</v>
      </c>
      <c r="AP150" t="str">
        <f t="shared" si="60"/>
        <v>2022-41</v>
      </c>
      <c r="AQ150">
        <f t="shared" ca="1" si="61"/>
        <v>1.803311276107863E-4</v>
      </c>
      <c r="AR150">
        <f t="shared" ca="1" si="61"/>
        <v>2.2997482244857862E-4</v>
      </c>
      <c r="AS150">
        <f t="shared" ca="1" si="55"/>
        <v>1.3786526974798928E-4</v>
      </c>
      <c r="AT150">
        <f t="shared" ca="1" si="55"/>
        <v>2.9736375445364553E-4</v>
      </c>
      <c r="AU150" t="e">
        <f t="shared" ca="1" si="55"/>
        <v>#DIV/0!</v>
      </c>
      <c r="AW150" t="str">
        <f t="shared" si="62"/>
        <v>2022-41</v>
      </c>
      <c r="AX150">
        <f t="shared" ca="1" si="63"/>
        <v>5.4324937425974809E-3</v>
      </c>
      <c r="AY150">
        <f t="shared" ca="1" si="63"/>
        <v>1.0290147977477942E-2</v>
      </c>
      <c r="AZ150">
        <f t="shared" ca="1" si="63"/>
        <v>5.0152223551220652E-3</v>
      </c>
      <c r="BA150">
        <f t="shared" ca="1" si="63"/>
        <v>9.0399480004283109E-3</v>
      </c>
      <c r="BB150" t="e">
        <f t="shared" ca="1" si="63"/>
        <v>#DIV/0!</v>
      </c>
      <c r="BD150">
        <f t="shared" ca="1" si="64"/>
        <v>1.8941849664345554</v>
      </c>
      <c r="BE150">
        <f t="shared" ca="1" si="64"/>
        <v>0.92318971594877486</v>
      </c>
      <c r="BF150">
        <f t="shared" ca="1" si="64"/>
        <v>1.6640512495290918</v>
      </c>
      <c r="BG150">
        <f t="shared" ca="1" si="65"/>
        <v>1.8025019351725808</v>
      </c>
      <c r="BI150" t="str">
        <f t="shared" si="66"/>
        <v>2022-41</v>
      </c>
      <c r="BJ150">
        <f t="shared" ca="1" si="67"/>
        <v>0.92443296044565704</v>
      </c>
      <c r="BK150">
        <f t="shared" ca="1" si="67"/>
        <v>0.99213888086202018</v>
      </c>
      <c r="BL150">
        <f t="shared" ca="1" si="67"/>
        <v>1.1434188790417967</v>
      </c>
      <c r="BM150">
        <f t="shared" ca="1" si="56"/>
        <v>1.1524786510214549</v>
      </c>
    </row>
    <row r="151" spans="1:65" x14ac:dyDescent="0.25">
      <c r="A151" s="1" t="s">
        <v>82</v>
      </c>
      <c r="B151" s="11">
        <v>3845763</v>
      </c>
      <c r="C151" s="11">
        <v>93289</v>
      </c>
      <c r="D151" s="11">
        <v>2517088</v>
      </c>
      <c r="E151" s="11">
        <v>3310699</v>
      </c>
      <c r="F151" s="11">
        <v>378</v>
      </c>
      <c r="G151" s="11">
        <v>558</v>
      </c>
      <c r="H151" s="11">
        <v>31</v>
      </c>
      <c r="I151" s="11">
        <v>340</v>
      </c>
      <c r="J151" s="11">
        <v>984</v>
      </c>
      <c r="K151" s="11">
        <v>0</v>
      </c>
      <c r="M151" s="13" t="str">
        <f t="shared" si="57"/>
        <v>2022-42</v>
      </c>
      <c r="N151">
        <f t="shared" si="52"/>
        <v>558</v>
      </c>
      <c r="O151">
        <f t="shared" si="52"/>
        <v>31</v>
      </c>
      <c r="P151">
        <f t="shared" si="52"/>
        <v>340</v>
      </c>
      <c r="Q151">
        <f t="shared" si="52"/>
        <v>984</v>
      </c>
      <c r="R151">
        <f t="shared" si="52"/>
        <v>0</v>
      </c>
      <c r="U151" t="str">
        <f t="shared" si="58"/>
        <v>2022-42</v>
      </c>
      <c r="V151">
        <f t="shared" si="68"/>
        <v>53107</v>
      </c>
      <c r="W151">
        <f t="shared" si="68"/>
        <v>3507</v>
      </c>
      <c r="X151">
        <f t="shared" si="68"/>
        <v>43482</v>
      </c>
      <c r="Y151">
        <f t="shared" si="68"/>
        <v>39521</v>
      </c>
      <c r="Z151">
        <f t="shared" si="68"/>
        <v>12</v>
      </c>
      <c r="AC151">
        <f t="shared" si="50"/>
        <v>1.4509474452793894E-4</v>
      </c>
      <c r="AD151">
        <f t="shared" si="50"/>
        <v>3.3230069997534543E-4</v>
      </c>
      <c r="AE151">
        <f t="shared" si="50"/>
        <v>1.3507672357899287E-4</v>
      </c>
      <c r="AF151">
        <f t="shared" si="50"/>
        <v>2.9721820074854282E-4</v>
      </c>
      <c r="AG151">
        <f t="shared" si="50"/>
        <v>0</v>
      </c>
      <c r="AI151" t="str">
        <f t="shared" si="59"/>
        <v>2022-42</v>
      </c>
      <c r="AJ151">
        <f t="shared" si="54"/>
        <v>1.4511580032255486E-4</v>
      </c>
      <c r="AK151">
        <f t="shared" si="54"/>
        <v>3.3241116349755063E-4</v>
      </c>
      <c r="AL151">
        <f t="shared" si="54"/>
        <v>1.3509497197060482E-4</v>
      </c>
      <c r="AM151">
        <f t="shared" si="54"/>
        <v>2.973065678610511E-4</v>
      </c>
      <c r="AN151">
        <f t="shared" si="54"/>
        <v>0</v>
      </c>
      <c r="AP151" t="str">
        <f t="shared" si="60"/>
        <v>2022-42</v>
      </c>
      <c r="AQ151">
        <f t="shared" ca="1" si="61"/>
        <v>1.6047308301263207E-4</v>
      </c>
      <c r="AR151">
        <f t="shared" ca="1" si="61"/>
        <v>3.9831262595609989E-4</v>
      </c>
      <c r="AS151">
        <f t="shared" ca="1" si="55"/>
        <v>1.4829411770503402E-4</v>
      </c>
      <c r="AT151">
        <f t="shared" ca="1" si="55"/>
        <v>2.8986602985859255E-4</v>
      </c>
      <c r="AU151" t="e">
        <f t="shared" ca="1" si="55"/>
        <v>#DIV/0!</v>
      </c>
      <c r="AW151" t="str">
        <f t="shared" si="62"/>
        <v>2022-42</v>
      </c>
      <c r="AX151">
        <f t="shared" ca="1" si="63"/>
        <v>5.5929668256101128E-3</v>
      </c>
      <c r="AY151">
        <f t="shared" ca="1" si="63"/>
        <v>1.0688460603434041E-2</v>
      </c>
      <c r="AZ151">
        <f t="shared" ca="1" si="63"/>
        <v>5.1635164728270995E-3</v>
      </c>
      <c r="BA151">
        <f t="shared" ca="1" si="63"/>
        <v>9.3298140302869037E-3</v>
      </c>
      <c r="BB151" t="e">
        <f t="shared" ca="1" si="63"/>
        <v>#DIV/0!</v>
      </c>
      <c r="BD151">
        <f t="shared" ca="1" si="64"/>
        <v>1.9110538175359342</v>
      </c>
      <c r="BE151">
        <f t="shared" ca="1" si="64"/>
        <v>0.92321600213744048</v>
      </c>
      <c r="BF151">
        <f t="shared" ca="1" si="64"/>
        <v>1.6681332682979313</v>
      </c>
      <c r="BG151">
        <f t="shared" ca="1" si="65"/>
        <v>1.8068721344039205</v>
      </c>
      <c r="BI151" t="str">
        <f t="shared" si="66"/>
        <v>2022-42</v>
      </c>
      <c r="BJ151">
        <f t="shared" ca="1" si="67"/>
        <v>0.93266558938068522</v>
      </c>
      <c r="BK151">
        <f t="shared" ca="1" si="67"/>
        <v>0.9921671302557844</v>
      </c>
      <c r="BL151">
        <f t="shared" ca="1" si="67"/>
        <v>1.1462237549891061</v>
      </c>
      <c r="BM151">
        <f t="shared" ca="1" si="56"/>
        <v>1.1552728567954127</v>
      </c>
    </row>
    <row r="152" spans="1:65" x14ac:dyDescent="0.25">
      <c r="A152" s="1" t="s">
        <v>83</v>
      </c>
      <c r="B152" s="11">
        <v>3845205</v>
      </c>
      <c r="C152" s="11">
        <v>93258</v>
      </c>
      <c r="D152" s="11">
        <v>2516748</v>
      </c>
      <c r="E152" s="11">
        <v>3309715</v>
      </c>
      <c r="F152" s="11">
        <v>378</v>
      </c>
      <c r="G152" s="11">
        <v>595</v>
      </c>
      <c r="H152" s="11">
        <v>30</v>
      </c>
      <c r="I152" s="11">
        <v>302</v>
      </c>
      <c r="J152" s="11">
        <v>1025</v>
      </c>
      <c r="K152" s="11">
        <v>0</v>
      </c>
      <c r="M152" s="13" t="str">
        <f t="shared" si="57"/>
        <v>2022-43</v>
      </c>
      <c r="N152">
        <f t="shared" si="52"/>
        <v>595</v>
      </c>
      <c r="O152">
        <f t="shared" si="52"/>
        <v>30</v>
      </c>
      <c r="P152">
        <f t="shared" si="52"/>
        <v>302</v>
      </c>
      <c r="Q152">
        <f t="shared" si="52"/>
        <v>1025</v>
      </c>
      <c r="R152">
        <f t="shared" si="52"/>
        <v>0</v>
      </c>
      <c r="U152" t="str">
        <f t="shared" si="58"/>
        <v>2022-43</v>
      </c>
      <c r="V152">
        <f t="shared" si="68"/>
        <v>53702</v>
      </c>
      <c r="W152">
        <f t="shared" si="68"/>
        <v>3537</v>
      </c>
      <c r="X152">
        <f t="shared" si="68"/>
        <v>43784</v>
      </c>
      <c r="Y152">
        <f t="shared" si="68"/>
        <v>40546</v>
      </c>
      <c r="Z152">
        <f t="shared" si="68"/>
        <v>12</v>
      </c>
      <c r="AC152">
        <f t="shared" si="50"/>
        <v>1.5473817390750298E-4</v>
      </c>
      <c r="AD152">
        <f t="shared" si="50"/>
        <v>3.2168821977739175E-4</v>
      </c>
      <c r="AE152">
        <f t="shared" si="50"/>
        <v>1.1999612197963403E-4</v>
      </c>
      <c r="AF152">
        <f t="shared" si="50"/>
        <v>3.0969433924068991E-4</v>
      </c>
      <c r="AG152">
        <f t="shared" si="50"/>
        <v>0</v>
      </c>
      <c r="AI152" t="str">
        <f t="shared" si="59"/>
        <v>2022-43</v>
      </c>
      <c r="AJ152">
        <f t="shared" si="54"/>
        <v>1.5476212182441687E-4</v>
      </c>
      <c r="AK152">
        <f t="shared" si="54"/>
        <v>3.217917391650441E-4</v>
      </c>
      <c r="AL152">
        <f t="shared" si="54"/>
        <v>1.2001052292102137E-4</v>
      </c>
      <c r="AM152">
        <f t="shared" si="54"/>
        <v>3.0979028201416159E-4</v>
      </c>
      <c r="AN152">
        <f t="shared" si="54"/>
        <v>0</v>
      </c>
      <c r="AP152" t="str">
        <f t="shared" si="60"/>
        <v>2022-43</v>
      </c>
      <c r="AQ152">
        <f t="shared" ca="1" si="61"/>
        <v>1.7164734755904074E-4</v>
      </c>
      <c r="AR152">
        <f t="shared" ca="1" si="61"/>
        <v>3.8764448787627153E-4</v>
      </c>
      <c r="AS152">
        <f t="shared" ca="1" si="55"/>
        <v>1.3209755966233687E-4</v>
      </c>
      <c r="AT152">
        <f t="shared" ca="1" si="55"/>
        <v>3.0181225363926724E-4</v>
      </c>
      <c r="AU152" t="e">
        <f t="shared" ca="1" si="55"/>
        <v>#DIV/0!</v>
      </c>
      <c r="AW152" t="str">
        <f t="shared" si="62"/>
        <v>2022-43</v>
      </c>
      <c r="AX152">
        <f t="shared" ca="1" si="63"/>
        <v>5.7646141731691539E-3</v>
      </c>
      <c r="AY152">
        <f t="shared" ca="1" si="63"/>
        <v>1.1076105091310313E-2</v>
      </c>
      <c r="AZ152">
        <f t="shared" ca="1" si="63"/>
        <v>5.2956140324894362E-3</v>
      </c>
      <c r="BA152">
        <f t="shared" ca="1" si="63"/>
        <v>9.6316262839261715E-3</v>
      </c>
      <c r="BB152" t="e">
        <f t="shared" ca="1" si="63"/>
        <v>#DIV/0!</v>
      </c>
      <c r="BD152">
        <f t="shared" ca="1" si="64"/>
        <v>1.9213957358782112</v>
      </c>
      <c r="BE152">
        <f t="shared" ca="1" si="64"/>
        <v>0.91864153842894913</v>
      </c>
      <c r="BF152">
        <f t="shared" ca="1" si="64"/>
        <v>1.6708188951752672</v>
      </c>
      <c r="BG152">
        <f t="shared" ca="1" si="65"/>
        <v>1.8187931040356433</v>
      </c>
      <c r="BI152" t="str">
        <f t="shared" si="66"/>
        <v>2022-43</v>
      </c>
      <c r="BJ152">
        <f t="shared" ca="1" si="67"/>
        <v>0.93771283152400875</v>
      </c>
      <c r="BK152">
        <f t="shared" ca="1" si="67"/>
        <v>0.98725101905363322</v>
      </c>
      <c r="BL152">
        <f t="shared" ca="1" si="67"/>
        <v>1.1480691287265297</v>
      </c>
      <c r="BM152">
        <f t="shared" ca="1" si="56"/>
        <v>1.1628948530507011</v>
      </c>
    </row>
    <row r="153" spans="1:65" x14ac:dyDescent="0.25">
      <c r="A153" s="1" t="s">
        <v>84</v>
      </c>
      <c r="B153" s="11">
        <v>3844610</v>
      </c>
      <c r="C153" s="11">
        <v>93228</v>
      </c>
      <c r="D153" s="11">
        <v>2516446</v>
      </c>
      <c r="E153" s="11">
        <v>3308690</v>
      </c>
      <c r="F153" s="11">
        <v>378</v>
      </c>
      <c r="G153" s="11">
        <v>536</v>
      </c>
      <c r="H153" s="11">
        <v>17</v>
      </c>
      <c r="I153" s="11">
        <v>293</v>
      </c>
      <c r="J153" s="11">
        <v>957</v>
      </c>
      <c r="K153" s="11">
        <v>0</v>
      </c>
      <c r="M153" s="13" t="str">
        <f t="shared" si="57"/>
        <v>2022-44</v>
      </c>
      <c r="N153">
        <f t="shared" si="52"/>
        <v>536</v>
      </c>
      <c r="O153">
        <f t="shared" si="52"/>
        <v>17</v>
      </c>
      <c r="P153">
        <f t="shared" si="52"/>
        <v>293</v>
      </c>
      <c r="Q153">
        <f t="shared" si="52"/>
        <v>957</v>
      </c>
      <c r="R153">
        <f t="shared" si="52"/>
        <v>0</v>
      </c>
      <c r="U153" t="str">
        <f t="shared" si="58"/>
        <v>2022-44</v>
      </c>
      <c r="V153">
        <f t="shared" si="68"/>
        <v>54238</v>
      </c>
      <c r="W153">
        <f t="shared" si="68"/>
        <v>3554</v>
      </c>
      <c r="X153">
        <f t="shared" si="68"/>
        <v>44077</v>
      </c>
      <c r="Y153">
        <f t="shared" si="68"/>
        <v>41503</v>
      </c>
      <c r="Z153">
        <f t="shared" si="68"/>
        <v>12</v>
      </c>
      <c r="AC153">
        <f t="shared" si="50"/>
        <v>1.3941596156697298E-4</v>
      </c>
      <c r="AD153">
        <f t="shared" si="50"/>
        <v>1.8234865061998541E-4</v>
      </c>
      <c r="AE153">
        <f t="shared" si="50"/>
        <v>1.1643405024387569E-4</v>
      </c>
      <c r="AF153">
        <f t="shared" si="50"/>
        <v>2.8923833904052659E-4</v>
      </c>
      <c r="AG153">
        <f t="shared" si="50"/>
        <v>0</v>
      </c>
      <c r="AI153" t="str">
        <f t="shared" si="59"/>
        <v>2022-44</v>
      </c>
      <c r="AJ153">
        <f t="shared" si="54"/>
        <v>1.3943540131338149E-4</v>
      </c>
      <c r="AK153">
        <f t="shared" si="54"/>
        <v>1.8238190822031134E-4</v>
      </c>
      <c r="AL153">
        <f t="shared" si="54"/>
        <v>1.1644760884221352E-4</v>
      </c>
      <c r="AM153">
        <f t="shared" si="54"/>
        <v>2.8932202407984994E-4</v>
      </c>
      <c r="AN153">
        <f t="shared" si="54"/>
        <v>0</v>
      </c>
      <c r="AP153" t="str">
        <f t="shared" si="60"/>
        <v>2022-44</v>
      </c>
      <c r="AQ153">
        <f t="shared" ca="1" si="61"/>
        <v>1.551066430783761E-4</v>
      </c>
      <c r="AR153">
        <f t="shared" ca="1" si="61"/>
        <v>2.2087711770907856E-4</v>
      </c>
      <c r="AS153">
        <f t="shared" ca="1" si="55"/>
        <v>1.2852770985776168E-4</v>
      </c>
      <c r="AT153">
        <f t="shared" ca="1" si="55"/>
        <v>2.8166107490051152E-4</v>
      </c>
      <c r="AU153" t="e">
        <f t="shared" ca="1" si="55"/>
        <v>#DIV/0!</v>
      </c>
      <c r="AW153" t="str">
        <f t="shared" si="62"/>
        <v>2022-44</v>
      </c>
      <c r="AX153">
        <f t="shared" ca="1" si="63"/>
        <v>5.9197208162475303E-3</v>
      </c>
      <c r="AY153">
        <f t="shared" ca="1" si="63"/>
        <v>1.1296982209019391E-2</v>
      </c>
      <c r="AZ153">
        <f t="shared" ca="1" si="63"/>
        <v>5.424141742347198E-3</v>
      </c>
      <c r="BA153">
        <f t="shared" ca="1" si="63"/>
        <v>9.9132873588266834E-3</v>
      </c>
      <c r="BB153" t="e">
        <f t="shared" ca="1" si="63"/>
        <v>#DIV/0!</v>
      </c>
      <c r="BD153">
        <f t="shared" ca="1" si="64"/>
        <v>1.9083640191296165</v>
      </c>
      <c r="BE153">
        <f t="shared" ca="1" si="64"/>
        <v>0.91628337057042553</v>
      </c>
      <c r="BF153">
        <f t="shared" ca="1" si="64"/>
        <v>1.6746207577253021</v>
      </c>
      <c r="BG153">
        <f t="shared" ca="1" si="65"/>
        <v>1.8276232129835328</v>
      </c>
      <c r="BI153" t="str">
        <f t="shared" si="66"/>
        <v>2022-44</v>
      </c>
      <c r="BJ153">
        <f t="shared" ca="1" si="67"/>
        <v>0.93135286736682898</v>
      </c>
      <c r="BK153">
        <f t="shared" ca="1" si="67"/>
        <v>0.98471672953586498</v>
      </c>
      <c r="BL153">
        <f t="shared" ca="1" si="67"/>
        <v>1.1506815010416624</v>
      </c>
      <c r="BM153">
        <f t="shared" ca="1" si="56"/>
        <v>1.1685406234379943</v>
      </c>
    </row>
    <row r="154" spans="1:65" x14ac:dyDescent="0.25">
      <c r="A154" s="1" t="s">
        <v>85</v>
      </c>
      <c r="B154" s="11">
        <v>3844074</v>
      </c>
      <c r="C154" s="11">
        <v>93211</v>
      </c>
      <c r="D154" s="11">
        <v>2516153</v>
      </c>
      <c r="E154" s="11">
        <v>3307733</v>
      </c>
      <c r="F154" s="11">
        <v>378</v>
      </c>
      <c r="G154" s="11">
        <v>541</v>
      </c>
      <c r="H154" s="11">
        <v>13</v>
      </c>
      <c r="I154" s="11">
        <v>310</v>
      </c>
      <c r="J154" s="11">
        <v>978</v>
      </c>
      <c r="K154" s="11">
        <v>0</v>
      </c>
      <c r="M154" s="13" t="str">
        <f t="shared" si="57"/>
        <v>2022-45</v>
      </c>
      <c r="N154">
        <f t="shared" si="52"/>
        <v>541</v>
      </c>
      <c r="O154">
        <f t="shared" si="52"/>
        <v>13</v>
      </c>
      <c r="P154">
        <f t="shared" si="52"/>
        <v>310</v>
      </c>
      <c r="Q154">
        <f t="shared" si="52"/>
        <v>978</v>
      </c>
      <c r="R154">
        <f t="shared" si="52"/>
        <v>0</v>
      </c>
      <c r="U154" t="str">
        <f t="shared" si="58"/>
        <v>2022-45</v>
      </c>
      <c r="V154">
        <f t="shared" si="68"/>
        <v>54779</v>
      </c>
      <c r="W154">
        <f t="shared" si="68"/>
        <v>3567</v>
      </c>
      <c r="X154">
        <f t="shared" si="68"/>
        <v>44387</v>
      </c>
      <c r="Y154">
        <f t="shared" si="68"/>
        <v>42481</v>
      </c>
      <c r="Z154">
        <f t="shared" si="68"/>
        <v>12</v>
      </c>
      <c r="AC154">
        <f t="shared" si="50"/>
        <v>1.4073610445584553E-4</v>
      </c>
      <c r="AD154">
        <f t="shared" si="50"/>
        <v>1.3946851766422419E-4</v>
      </c>
      <c r="AE154">
        <f t="shared" si="50"/>
        <v>1.2320395460848366E-4</v>
      </c>
      <c r="AF154">
        <f t="shared" si="50"/>
        <v>2.9567078116643633E-4</v>
      </c>
      <c r="AG154">
        <f t="shared" si="50"/>
        <v>0</v>
      </c>
      <c r="AI154" t="str">
        <f t="shared" si="59"/>
        <v>2022-45</v>
      </c>
      <c r="AJ154">
        <f t="shared" si="54"/>
        <v>1.4075591412726995E-4</v>
      </c>
      <c r="AK154">
        <f t="shared" si="54"/>
        <v>1.3948797207108811E-4</v>
      </c>
      <c r="AL154">
        <f t="shared" si="54"/>
        <v>1.2321913584923463E-4</v>
      </c>
      <c r="AM154">
        <f t="shared" si="54"/>
        <v>2.9575823038866731E-4</v>
      </c>
      <c r="AN154">
        <f t="shared" si="54"/>
        <v>0</v>
      </c>
      <c r="AP154" t="str">
        <f t="shared" si="60"/>
        <v>2022-45</v>
      </c>
      <c r="AQ154">
        <f t="shared" ca="1" si="61"/>
        <v>1.5703950787673458E-4</v>
      </c>
      <c r="AR154">
        <f t="shared" ca="1" si="61"/>
        <v>1.6983061437078308E-4</v>
      </c>
      <c r="AS154">
        <f t="shared" ca="1" si="55"/>
        <v>1.3637509950616559E-4</v>
      </c>
      <c r="AT154">
        <f t="shared" ca="1" si="55"/>
        <v>2.8771230478248161E-4</v>
      </c>
      <c r="AU154" t="e">
        <f t="shared" ca="1" si="55"/>
        <v>#DIV/0!</v>
      </c>
      <c r="AW154" t="str">
        <f t="shared" si="62"/>
        <v>2022-45</v>
      </c>
      <c r="AX154">
        <f t="shared" ca="1" si="63"/>
        <v>6.0767603241242652E-3</v>
      </c>
      <c r="AY154">
        <f t="shared" ca="1" si="63"/>
        <v>1.1466812823390174E-2</v>
      </c>
      <c r="AZ154">
        <f t="shared" ca="1" si="63"/>
        <v>5.5605168418533637E-3</v>
      </c>
      <c r="BA154">
        <f t="shared" ca="1" si="63"/>
        <v>1.0200999663609165E-2</v>
      </c>
      <c r="BB154" t="e">
        <f t="shared" ca="1" si="63"/>
        <v>#DIV/0!</v>
      </c>
      <c r="BD154">
        <f t="shared" ca="1" si="64"/>
        <v>1.886994420014859</v>
      </c>
      <c r="BE154">
        <f t="shared" ca="1" si="64"/>
        <v>0.91504626565220037</v>
      </c>
      <c r="BF154">
        <f t="shared" ca="1" si="64"/>
        <v>1.678690473131216</v>
      </c>
      <c r="BG154">
        <f t="shared" ca="1" si="65"/>
        <v>1.8345416359190618</v>
      </c>
      <c r="BI154" t="str">
        <f t="shared" si="66"/>
        <v>2022-45</v>
      </c>
      <c r="BJ154">
        <f t="shared" ca="1" si="67"/>
        <v>0.92092370541947344</v>
      </c>
      <c r="BK154">
        <f t="shared" ca="1" si="67"/>
        <v>0.98338723044388754</v>
      </c>
      <c r="BL154">
        <f t="shared" ca="1" si="67"/>
        <v>1.153477922984055</v>
      </c>
      <c r="BM154">
        <f t="shared" ca="1" si="56"/>
        <v>1.17296410536406</v>
      </c>
    </row>
    <row r="155" spans="1:65" x14ac:dyDescent="0.25">
      <c r="A155" s="1" t="s">
        <v>86</v>
      </c>
      <c r="B155" s="11">
        <v>3843533</v>
      </c>
      <c r="C155" s="11">
        <v>93198</v>
      </c>
      <c r="D155" s="11">
        <v>2515843</v>
      </c>
      <c r="E155" s="11">
        <v>3306755</v>
      </c>
      <c r="F155" s="11">
        <v>378</v>
      </c>
      <c r="G155" s="11">
        <v>530</v>
      </c>
      <c r="H155" s="11">
        <v>19</v>
      </c>
      <c r="I155" s="11">
        <v>317</v>
      </c>
      <c r="J155" s="11">
        <v>984</v>
      </c>
      <c r="K155" s="11">
        <v>0</v>
      </c>
      <c r="M155" s="13" t="str">
        <f t="shared" si="57"/>
        <v>2022-46</v>
      </c>
      <c r="N155">
        <f t="shared" si="52"/>
        <v>530</v>
      </c>
      <c r="O155">
        <f t="shared" si="52"/>
        <v>19</v>
      </c>
      <c r="P155">
        <f t="shared" si="52"/>
        <v>317</v>
      </c>
      <c r="Q155">
        <f t="shared" si="52"/>
        <v>984</v>
      </c>
      <c r="R155">
        <f t="shared" si="52"/>
        <v>0</v>
      </c>
      <c r="U155" t="str">
        <f t="shared" si="58"/>
        <v>2022-46</v>
      </c>
      <c r="V155">
        <f t="shared" si="68"/>
        <v>55309</v>
      </c>
      <c r="W155">
        <f t="shared" si="68"/>
        <v>3586</v>
      </c>
      <c r="X155">
        <f t="shared" si="68"/>
        <v>44704</v>
      </c>
      <c r="Y155">
        <f t="shared" si="68"/>
        <v>43465</v>
      </c>
      <c r="Z155">
        <f t="shared" si="68"/>
        <v>12</v>
      </c>
      <c r="AC155">
        <f t="shared" si="50"/>
        <v>1.3789396370474769E-4</v>
      </c>
      <c r="AD155">
        <f t="shared" si="50"/>
        <v>2.0386703577329987E-4</v>
      </c>
      <c r="AE155">
        <f t="shared" si="50"/>
        <v>1.2600150327345545E-4</v>
      </c>
      <c r="AF155">
        <f t="shared" si="50"/>
        <v>2.9757269589068439E-4</v>
      </c>
      <c r="AG155">
        <f t="shared" si="50"/>
        <v>0</v>
      </c>
      <c r="AI155" t="str">
        <f t="shared" si="59"/>
        <v>2022-46</v>
      </c>
      <c r="AJ155">
        <f t="shared" si="54"/>
        <v>1.379129812909607E-4</v>
      </c>
      <c r="AK155">
        <f t="shared" si="54"/>
        <v>2.0390860672287085E-4</v>
      </c>
      <c r="AL155">
        <f t="shared" si="54"/>
        <v>1.2601738181979662E-4</v>
      </c>
      <c r="AM155">
        <f t="shared" si="54"/>
        <v>2.9766127395560783E-4</v>
      </c>
      <c r="AN155">
        <f t="shared" si="54"/>
        <v>0</v>
      </c>
      <c r="AP155" t="str">
        <f t="shared" si="60"/>
        <v>2022-46</v>
      </c>
      <c r="AQ155">
        <f t="shared" ca="1" si="61"/>
        <v>1.5432360047066187E-4</v>
      </c>
      <c r="AR155">
        <f t="shared" ca="1" si="61"/>
        <v>2.4958876189045206E-4</v>
      </c>
      <c r="AS155">
        <f t="shared" ca="1" si="55"/>
        <v>1.3985503353144263E-4</v>
      </c>
      <c r="AT155">
        <f t="shared" ca="1" si="55"/>
        <v>2.8934780525243078E-4</v>
      </c>
      <c r="AU155" t="e">
        <f t="shared" ca="1" si="55"/>
        <v>#DIV/0!</v>
      </c>
      <c r="AW155" t="str">
        <f t="shared" si="62"/>
        <v>2022-46</v>
      </c>
      <c r="AX155">
        <f t="shared" ca="1" si="63"/>
        <v>6.2310839245949268E-3</v>
      </c>
      <c r="AY155">
        <f t="shared" ca="1" si="63"/>
        <v>1.1716401585280626E-2</v>
      </c>
      <c r="AZ155">
        <f t="shared" ca="1" si="63"/>
        <v>5.7003718753848064E-3</v>
      </c>
      <c r="BA155">
        <f t="shared" ca="1" si="63"/>
        <v>1.0490347468861596E-2</v>
      </c>
      <c r="BB155" t="e">
        <f t="shared" ca="1" si="63"/>
        <v>#DIV/0!</v>
      </c>
      <c r="BD155">
        <f t="shared" ca="1" si="64"/>
        <v>1.8803151629902484</v>
      </c>
      <c r="BE155">
        <f t="shared" ca="1" si="64"/>
        <v>0.91482829381974318</v>
      </c>
      <c r="BF155">
        <f t="shared" ca="1" si="64"/>
        <v>1.6835509833938815</v>
      </c>
      <c r="BG155">
        <f t="shared" ca="1" si="65"/>
        <v>1.8402917736228288</v>
      </c>
      <c r="BI155" t="str">
        <f t="shared" si="66"/>
        <v>2022-46</v>
      </c>
      <c r="BJ155">
        <f t="shared" ca="1" si="67"/>
        <v>0.91766397870098904</v>
      </c>
      <c r="BK155">
        <f t="shared" ca="1" si="67"/>
        <v>0.98315297921017308</v>
      </c>
      <c r="BL155">
        <f t="shared" ca="1" si="67"/>
        <v>1.1568177234845991</v>
      </c>
      <c r="BM155">
        <f t="shared" ca="1" si="56"/>
        <v>1.1766406123428947</v>
      </c>
    </row>
    <row r="156" spans="1:65" x14ac:dyDescent="0.25">
      <c r="A156" s="1" t="s">
        <v>87</v>
      </c>
      <c r="B156" s="11">
        <v>3843003</v>
      </c>
      <c r="C156" s="11">
        <v>93179</v>
      </c>
      <c r="D156" s="11">
        <v>2515526</v>
      </c>
      <c r="E156" s="11">
        <v>3305771</v>
      </c>
      <c r="F156" s="11">
        <v>378</v>
      </c>
      <c r="G156" s="11">
        <v>554</v>
      </c>
      <c r="H156" s="11">
        <v>24</v>
      </c>
      <c r="I156" s="11">
        <v>336</v>
      </c>
      <c r="J156" s="11">
        <v>977</v>
      </c>
      <c r="K156" s="11">
        <v>0</v>
      </c>
      <c r="M156" s="13" t="str">
        <f t="shared" si="57"/>
        <v>2022-47</v>
      </c>
      <c r="N156">
        <f t="shared" si="52"/>
        <v>554</v>
      </c>
      <c r="O156">
        <f t="shared" si="52"/>
        <v>24</v>
      </c>
      <c r="P156">
        <f t="shared" si="52"/>
        <v>336</v>
      </c>
      <c r="Q156">
        <f t="shared" si="52"/>
        <v>977</v>
      </c>
      <c r="R156">
        <f t="shared" si="52"/>
        <v>0</v>
      </c>
      <c r="U156" t="str">
        <f t="shared" si="58"/>
        <v>2022-47</v>
      </c>
      <c r="V156">
        <f t="shared" si="68"/>
        <v>55863</v>
      </c>
      <c r="W156">
        <f t="shared" si="68"/>
        <v>3610</v>
      </c>
      <c r="X156">
        <f t="shared" si="68"/>
        <v>45040</v>
      </c>
      <c r="Y156">
        <f t="shared" si="68"/>
        <v>44442</v>
      </c>
      <c r="Z156">
        <f t="shared" si="68"/>
        <v>12</v>
      </c>
      <c r="AC156">
        <f t="shared" si="50"/>
        <v>1.4415809719638522E-4</v>
      </c>
      <c r="AD156">
        <f t="shared" si="50"/>
        <v>2.5756876549437103E-4</v>
      </c>
      <c r="AE156">
        <f t="shared" si="50"/>
        <v>1.3357047392871312E-4</v>
      </c>
      <c r="AF156">
        <f t="shared" si="50"/>
        <v>2.9554376271072617E-4</v>
      </c>
      <c r="AG156">
        <f t="shared" si="50"/>
        <v>0</v>
      </c>
      <c r="AI156" t="str">
        <f t="shared" si="59"/>
        <v>2022-47</v>
      </c>
      <c r="AJ156">
        <f t="shared" si="54"/>
        <v>1.4417888199939912E-4</v>
      </c>
      <c r="AK156">
        <f t="shared" si="54"/>
        <v>2.5763512568025449E-4</v>
      </c>
      <c r="AL156">
        <f t="shared" si="54"/>
        <v>1.3358831758217946E-4</v>
      </c>
      <c r="AM156">
        <f t="shared" si="54"/>
        <v>2.9563113680172433E-4</v>
      </c>
      <c r="AN156">
        <f t="shared" si="54"/>
        <v>0</v>
      </c>
      <c r="AP156" t="str">
        <f t="shared" si="60"/>
        <v>2022-47</v>
      </c>
      <c r="AQ156">
        <f t="shared" ca="1" si="61"/>
        <v>1.6181313803611438E-4</v>
      </c>
      <c r="AR156">
        <f t="shared" ca="1" si="61"/>
        <v>3.1703323528671008E-4</v>
      </c>
      <c r="AS156">
        <f t="shared" ca="1" si="55"/>
        <v>1.4866435719385106E-4</v>
      </c>
      <c r="AT156">
        <f t="shared" ca="1" si="55"/>
        <v>2.8716022777281082E-4</v>
      </c>
      <c r="AU156" t="e">
        <f t="shared" ca="1" si="55"/>
        <v>#DIV/0!</v>
      </c>
      <c r="AW156" t="str">
        <f t="shared" si="62"/>
        <v>2022-47</v>
      </c>
      <c r="AX156">
        <f t="shared" ca="1" si="63"/>
        <v>6.3928970626310408E-3</v>
      </c>
      <c r="AY156">
        <f t="shared" ca="1" si="63"/>
        <v>1.2033434820567335E-2</v>
      </c>
      <c r="AZ156">
        <f t="shared" ca="1" si="63"/>
        <v>5.8490362325786579E-3</v>
      </c>
      <c r="BA156">
        <f t="shared" ca="1" si="63"/>
        <v>1.0777507696634407E-2</v>
      </c>
      <c r="BB156" t="e">
        <f t="shared" ca="1" si="63"/>
        <v>#DIV/0!</v>
      </c>
      <c r="BD156">
        <f t="shared" ca="1" si="64"/>
        <v>1.8823132458846275</v>
      </c>
      <c r="BE156">
        <f t="shared" ca="1" si="64"/>
        <v>0.91492732876437821</v>
      </c>
      <c r="BF156">
        <f t="shared" ca="1" si="64"/>
        <v>1.6858565985104177</v>
      </c>
      <c r="BG156">
        <f t="shared" ca="1" si="65"/>
        <v>1.8426125720686362</v>
      </c>
      <c r="BI156" t="str">
        <f t="shared" si="66"/>
        <v>2022-47</v>
      </c>
      <c r="BJ156">
        <f t="shared" ca="1" si="67"/>
        <v>0.91863911772806273</v>
      </c>
      <c r="BK156">
        <f t="shared" ca="1" si="67"/>
        <v>0.98325941065913636</v>
      </c>
      <c r="BL156">
        <f t="shared" ca="1" si="67"/>
        <v>1.1584019798906429</v>
      </c>
      <c r="BM156">
        <f t="shared" ca="1" si="56"/>
        <v>1.178124477968737</v>
      </c>
    </row>
    <row r="157" spans="1:65" x14ac:dyDescent="0.25">
      <c r="A157" s="1" t="s">
        <v>88</v>
      </c>
      <c r="B157" s="11">
        <v>3842449</v>
      </c>
      <c r="C157" s="11">
        <v>93155</v>
      </c>
      <c r="D157" s="11">
        <v>2515190</v>
      </c>
      <c r="E157" s="11">
        <v>3304794</v>
      </c>
      <c r="F157" s="11">
        <v>378</v>
      </c>
      <c r="G157" s="11">
        <v>590</v>
      </c>
      <c r="H157" s="11">
        <v>26</v>
      </c>
      <c r="I157" s="11">
        <v>359</v>
      </c>
      <c r="J157" s="11">
        <v>1076</v>
      </c>
      <c r="K157" s="11">
        <v>0</v>
      </c>
      <c r="M157" s="13" t="str">
        <f t="shared" si="57"/>
        <v>2022-48</v>
      </c>
      <c r="N157">
        <f t="shared" si="52"/>
        <v>590</v>
      </c>
      <c r="O157">
        <f t="shared" si="52"/>
        <v>26</v>
      </c>
      <c r="P157">
        <f t="shared" si="52"/>
        <v>359</v>
      </c>
      <c r="Q157">
        <f t="shared" si="52"/>
        <v>1076</v>
      </c>
      <c r="R157">
        <f t="shared" si="52"/>
        <v>0</v>
      </c>
      <c r="U157" t="str">
        <f t="shared" si="58"/>
        <v>2022-48</v>
      </c>
      <c r="V157">
        <f t="shared" si="68"/>
        <v>56453</v>
      </c>
      <c r="W157">
        <f t="shared" si="68"/>
        <v>3636</v>
      </c>
      <c r="X157">
        <f t="shared" si="68"/>
        <v>45399</v>
      </c>
      <c r="Y157">
        <f t="shared" si="68"/>
        <v>45518</v>
      </c>
      <c r="Z157">
        <f t="shared" si="68"/>
        <v>12</v>
      </c>
      <c r="AC157">
        <f t="shared" si="50"/>
        <v>1.5354790655646959E-4</v>
      </c>
      <c r="AD157">
        <f t="shared" si="50"/>
        <v>2.7910471794321293E-4</v>
      </c>
      <c r="AE157">
        <f t="shared" si="50"/>
        <v>1.4273275577590561E-4</v>
      </c>
      <c r="AF157">
        <f t="shared" si="50"/>
        <v>3.2558761605110635E-4</v>
      </c>
      <c r="AG157">
        <f t="shared" si="50"/>
        <v>0</v>
      </c>
      <c r="AI157" t="str">
        <f t="shared" si="59"/>
        <v>2022-48</v>
      </c>
      <c r="AJ157">
        <f t="shared" si="54"/>
        <v>1.5357148743869767E-4</v>
      </c>
      <c r="AK157">
        <f t="shared" si="54"/>
        <v>2.7918264094837109E-4</v>
      </c>
      <c r="AL157">
        <f t="shared" si="54"/>
        <v>1.4275313156613748E-4</v>
      </c>
      <c r="AM157">
        <f t="shared" si="54"/>
        <v>3.2569366075180077E-4</v>
      </c>
      <c r="AN157">
        <f t="shared" si="54"/>
        <v>0</v>
      </c>
      <c r="AP157" t="str">
        <f t="shared" si="60"/>
        <v>2022-48</v>
      </c>
      <c r="AQ157">
        <f t="shared" ca="1" si="61"/>
        <v>1.7286522814682879E-4</v>
      </c>
      <c r="AR157">
        <f t="shared" ca="1" si="61"/>
        <v>3.4538094947751826E-4</v>
      </c>
      <c r="AS157">
        <f t="shared" ca="1" si="55"/>
        <v>1.5929962326892029E-4</v>
      </c>
      <c r="AT157">
        <f t="shared" ca="1" si="55"/>
        <v>3.161256102628556E-4</v>
      </c>
      <c r="AU157" t="e">
        <f t="shared" ca="1" si="55"/>
        <v>#DIV/0!</v>
      </c>
      <c r="AW157" t="str">
        <f t="shared" si="62"/>
        <v>2022-48</v>
      </c>
      <c r="AX157">
        <f t="shared" ca="1" si="63"/>
        <v>6.5657622907778698E-3</v>
      </c>
      <c r="AY157">
        <f t="shared" ca="1" si="63"/>
        <v>1.2378815770044854E-2</v>
      </c>
      <c r="AZ157">
        <f t="shared" ca="1" si="63"/>
        <v>6.0083358558475778E-3</v>
      </c>
      <c r="BA157">
        <f t="shared" ca="1" si="63"/>
        <v>1.1093633306897263E-2</v>
      </c>
      <c r="BB157" t="e">
        <f t="shared" ca="1" si="63"/>
        <v>#DIV/0!</v>
      </c>
      <c r="BD157">
        <f t="shared" ca="1" si="64"/>
        <v>1.8853585039823746</v>
      </c>
      <c r="BE157">
        <f t="shared" ca="1" si="64"/>
        <v>0.91510103317123714</v>
      </c>
      <c r="BF157">
        <f t="shared" ca="1" si="64"/>
        <v>1.6896184807785601</v>
      </c>
      <c r="BG157">
        <f t="shared" ca="1" si="65"/>
        <v>1.8463737003151128</v>
      </c>
      <c r="BI157" t="str">
        <f t="shared" si="66"/>
        <v>2022-48</v>
      </c>
      <c r="BJ157">
        <f t="shared" ca="1" si="67"/>
        <v>0.9201253173381887</v>
      </c>
      <c r="BK157">
        <f t="shared" ca="1" si="67"/>
        <v>0.98344608831904146</v>
      </c>
      <c r="BL157">
        <f t="shared" ca="1" si="67"/>
        <v>1.1609868805704411</v>
      </c>
      <c r="BM157">
        <f t="shared" ca="1" si="56"/>
        <v>1.1805292576381707</v>
      </c>
    </row>
    <row r="158" spans="1:65" x14ac:dyDescent="0.25">
      <c r="A158" s="1" t="s">
        <v>89</v>
      </c>
      <c r="B158" s="11">
        <v>3841859</v>
      </c>
      <c r="C158" s="11">
        <v>93129</v>
      </c>
      <c r="D158" s="11">
        <v>2514831</v>
      </c>
      <c r="E158" s="11">
        <v>3303718</v>
      </c>
      <c r="F158" s="11">
        <v>378</v>
      </c>
      <c r="G158" s="11">
        <v>613</v>
      </c>
      <c r="H158" s="11">
        <v>22</v>
      </c>
      <c r="I158" s="11">
        <v>351</v>
      </c>
      <c r="J158" s="11">
        <v>1054</v>
      </c>
      <c r="K158" s="11">
        <v>0</v>
      </c>
      <c r="M158" s="13" t="str">
        <f t="shared" si="57"/>
        <v>2022-49</v>
      </c>
      <c r="N158">
        <f t="shared" si="52"/>
        <v>613</v>
      </c>
      <c r="O158">
        <f t="shared" si="52"/>
        <v>22</v>
      </c>
      <c r="P158">
        <f t="shared" si="52"/>
        <v>351</v>
      </c>
      <c r="Q158">
        <f t="shared" si="52"/>
        <v>1054</v>
      </c>
      <c r="R158">
        <f t="shared" si="52"/>
        <v>0</v>
      </c>
      <c r="U158" t="str">
        <f t="shared" si="58"/>
        <v>2022-49</v>
      </c>
      <c r="V158">
        <f t="shared" si="68"/>
        <v>57066</v>
      </c>
      <c r="W158">
        <f t="shared" si="68"/>
        <v>3658</v>
      </c>
      <c r="X158">
        <f t="shared" si="68"/>
        <v>45750</v>
      </c>
      <c r="Y158">
        <f t="shared" si="68"/>
        <v>46572</v>
      </c>
      <c r="Z158">
        <f t="shared" si="68"/>
        <v>12</v>
      </c>
      <c r="AC158">
        <f t="shared" si="50"/>
        <v>1.5955817222860079E-4</v>
      </c>
      <c r="AD158">
        <f t="shared" si="50"/>
        <v>2.362314638834305E-4</v>
      </c>
      <c r="AE158">
        <f t="shared" si="50"/>
        <v>1.3957200304911144E-4</v>
      </c>
      <c r="AF158">
        <f t="shared" si="50"/>
        <v>3.1903449386418576E-4</v>
      </c>
      <c r="AG158">
        <f t="shared" si="50"/>
        <v>0</v>
      </c>
      <c r="AI158" t="str">
        <f t="shared" si="59"/>
        <v>2022-49</v>
      </c>
      <c r="AJ158">
        <f t="shared" si="54"/>
        <v>1.5958363544042359E-4</v>
      </c>
      <c r="AK158">
        <f t="shared" si="54"/>
        <v>2.362872834734244E-4</v>
      </c>
      <c r="AL158">
        <f t="shared" si="54"/>
        <v>1.39591486339144E-4</v>
      </c>
      <c r="AM158">
        <f t="shared" si="54"/>
        <v>3.1913631206372287E-4</v>
      </c>
      <c r="AN158">
        <f t="shared" si="54"/>
        <v>0</v>
      </c>
      <c r="AP158" t="str">
        <f t="shared" si="60"/>
        <v>2022-49</v>
      </c>
      <c r="AQ158">
        <f t="shared" ca="1" si="61"/>
        <v>1.8016496170893562E-4</v>
      </c>
      <c r="AR158">
        <f t="shared" ca="1" si="61"/>
        <v>2.9387359545767069E-4</v>
      </c>
      <c r="AS158">
        <f t="shared" ca="1" si="55"/>
        <v>1.5619918509059841E-4</v>
      </c>
      <c r="AT158">
        <f t="shared" ca="1" si="55"/>
        <v>3.0953007755869978E-4</v>
      </c>
      <c r="AU158" t="e">
        <f t="shared" ca="1" si="55"/>
        <v>#DIV/0!</v>
      </c>
      <c r="AW158" t="str">
        <f t="shared" si="62"/>
        <v>2022-49</v>
      </c>
      <c r="AX158">
        <f t="shared" ca="1" si="63"/>
        <v>6.7459272524868054E-3</v>
      </c>
      <c r="AY158">
        <f t="shared" ca="1" si="63"/>
        <v>1.2672689365502525E-2</v>
      </c>
      <c r="AZ158">
        <f t="shared" ca="1" si="63"/>
        <v>6.1645350409381761E-3</v>
      </c>
      <c r="BA158">
        <f t="shared" ca="1" si="63"/>
        <v>1.1403163384455963E-2</v>
      </c>
      <c r="BB158" t="e">
        <f t="shared" ca="1" si="63"/>
        <v>#DIV/0!</v>
      </c>
      <c r="BD158">
        <f t="shared" ca="1" si="64"/>
        <v>1.8785689336971265</v>
      </c>
      <c r="BE158">
        <f t="shared" ca="1" si="64"/>
        <v>0.91381581956219493</v>
      </c>
      <c r="BF158">
        <f t="shared" ca="1" si="64"/>
        <v>1.6903774614901641</v>
      </c>
      <c r="BG158">
        <f t="shared" ca="1" si="65"/>
        <v>1.8498010488590757</v>
      </c>
      <c r="BI158" t="str">
        <f t="shared" si="66"/>
        <v>2022-49</v>
      </c>
      <c r="BJ158">
        <f t="shared" ca="1" si="67"/>
        <v>0.91681175363128209</v>
      </c>
      <c r="BK158">
        <f t="shared" ca="1" si="67"/>
        <v>0.98206488750005994</v>
      </c>
      <c r="BL158">
        <f t="shared" ca="1" si="67"/>
        <v>1.1615083986875796</v>
      </c>
      <c r="BM158">
        <f t="shared" ca="1" si="56"/>
        <v>1.1827206261740102</v>
      </c>
    </row>
    <row r="159" spans="1:65" x14ac:dyDescent="0.25">
      <c r="A159" s="1" t="s">
        <v>90</v>
      </c>
      <c r="B159" s="11">
        <v>3841246</v>
      </c>
      <c r="C159" s="11">
        <v>93107</v>
      </c>
      <c r="D159" s="11">
        <v>2514480</v>
      </c>
      <c r="E159" s="11">
        <v>3302664</v>
      </c>
      <c r="F159" s="11">
        <v>378</v>
      </c>
      <c r="G159" s="11">
        <v>624</v>
      </c>
      <c r="H159" s="11">
        <v>22</v>
      </c>
      <c r="I159" s="11">
        <v>407</v>
      </c>
      <c r="J159" s="11">
        <v>1210</v>
      </c>
      <c r="K159" s="11">
        <v>0</v>
      </c>
      <c r="M159" s="13" t="str">
        <f t="shared" si="57"/>
        <v>2022-50</v>
      </c>
      <c r="N159">
        <f t="shared" si="52"/>
        <v>624</v>
      </c>
      <c r="O159">
        <f t="shared" si="52"/>
        <v>22</v>
      </c>
      <c r="P159">
        <f t="shared" si="52"/>
        <v>407</v>
      </c>
      <c r="Q159">
        <f t="shared" si="52"/>
        <v>1210</v>
      </c>
      <c r="R159">
        <f t="shared" si="52"/>
        <v>0</v>
      </c>
      <c r="U159" t="str">
        <f t="shared" si="58"/>
        <v>2022-50</v>
      </c>
      <c r="V159">
        <f t="shared" si="68"/>
        <v>57690</v>
      </c>
      <c r="W159">
        <f t="shared" si="68"/>
        <v>3680</v>
      </c>
      <c r="X159">
        <f t="shared" si="68"/>
        <v>46157</v>
      </c>
      <c r="Y159">
        <f t="shared" si="68"/>
        <v>47782</v>
      </c>
      <c r="Z159">
        <f t="shared" si="68"/>
        <v>12</v>
      </c>
      <c r="AC159">
        <f t="shared" si="50"/>
        <v>1.6244728923896047E-4</v>
      </c>
      <c r="AD159">
        <f t="shared" si="50"/>
        <v>2.3628728237404278E-4</v>
      </c>
      <c r="AE159">
        <f t="shared" si="50"/>
        <v>1.618624924437657E-4</v>
      </c>
      <c r="AF159">
        <f t="shared" si="50"/>
        <v>3.6637090542664954E-4</v>
      </c>
      <c r="AG159">
        <f t="shared" si="50"/>
        <v>0</v>
      </c>
      <c r="AI159" t="str">
        <f t="shared" si="59"/>
        <v>2022-50</v>
      </c>
      <c r="AJ159">
        <f t="shared" si="54"/>
        <v>1.6247368300571565E-4</v>
      </c>
      <c r="AK159">
        <f t="shared" si="54"/>
        <v>2.3634312834935962E-4</v>
      </c>
      <c r="AL159">
        <f t="shared" si="54"/>
        <v>1.6188869650514333E-4</v>
      </c>
      <c r="AM159">
        <f t="shared" si="54"/>
        <v>3.6650518636471678E-4</v>
      </c>
      <c r="AN159">
        <f t="shared" si="54"/>
        <v>0</v>
      </c>
      <c r="AP159" t="str">
        <f t="shared" si="60"/>
        <v>2022-50</v>
      </c>
      <c r="AQ159">
        <f t="shared" ca="1" si="61"/>
        <v>1.8397123803028703E-4</v>
      </c>
      <c r="AR159">
        <f t="shared" ca="1" si="61"/>
        <v>2.9551086017427737E-4</v>
      </c>
      <c r="AS159">
        <f t="shared" ca="1" si="55"/>
        <v>1.8164652169415255E-4</v>
      </c>
      <c r="AT159">
        <f t="shared" ca="1" si="55"/>
        <v>3.5520822912496816E-4</v>
      </c>
      <c r="AU159" t="e">
        <f t="shared" ca="1" si="55"/>
        <v>#DIV/0!</v>
      </c>
      <c r="AW159" t="str">
        <f t="shared" si="62"/>
        <v>2022-50</v>
      </c>
      <c r="AX159">
        <f t="shared" ref="AX159:BB174" ca="1" si="69">IF(ROW()&gt;=$B$2, AQ159+AX158,0)</f>
        <v>6.9298984905170925E-3</v>
      </c>
      <c r="AY159">
        <f t="shared" ca="1" si="69"/>
        <v>1.2968200225676803E-2</v>
      </c>
      <c r="AZ159">
        <f t="shared" ca="1" si="69"/>
        <v>6.346181562632329E-3</v>
      </c>
      <c r="BA159">
        <f t="shared" ca="1" si="69"/>
        <v>1.1758371613580931E-2</v>
      </c>
      <c r="BB159" t="e">
        <f t="shared" ca="1" si="69"/>
        <v>#DIV/0!</v>
      </c>
      <c r="BD159">
        <f t="shared" ca="1" si="64"/>
        <v>1.8713405749626135</v>
      </c>
      <c r="BE159">
        <f t="shared" ca="1" si="64"/>
        <v>0.91576832926434282</v>
      </c>
      <c r="BF159">
        <f t="shared" ca="1" si="64"/>
        <v>1.6967595744253894</v>
      </c>
      <c r="BG159">
        <f t="shared" ca="1" si="65"/>
        <v>1.8528262227505012</v>
      </c>
      <c r="BI159" t="str">
        <f t="shared" si="66"/>
        <v>2022-50</v>
      </c>
      <c r="BJ159">
        <f t="shared" ca="1" si="67"/>
        <v>0.91328404478419578</v>
      </c>
      <c r="BK159">
        <f t="shared" ca="1" si="67"/>
        <v>0.98416322195645112</v>
      </c>
      <c r="BL159">
        <f t="shared" ca="1" si="67"/>
        <v>1.1658937374326324</v>
      </c>
      <c r="BM159">
        <f t="shared" ca="1" si="56"/>
        <v>1.1846548534042081</v>
      </c>
    </row>
    <row r="160" spans="1:65" x14ac:dyDescent="0.25">
      <c r="A160" s="1" t="s">
        <v>91</v>
      </c>
      <c r="B160" s="11">
        <v>3840622</v>
      </c>
      <c r="C160" s="11">
        <v>93085</v>
      </c>
      <c r="D160" s="11">
        <v>2514073</v>
      </c>
      <c r="E160" s="11">
        <v>3301454</v>
      </c>
      <c r="F160" s="11">
        <v>378</v>
      </c>
      <c r="G160" s="11">
        <v>718</v>
      </c>
      <c r="H160" s="11">
        <v>32</v>
      </c>
      <c r="I160" s="11">
        <v>396</v>
      </c>
      <c r="J160" s="11">
        <v>1369</v>
      </c>
      <c r="K160" s="11">
        <v>0</v>
      </c>
      <c r="M160" s="13" t="str">
        <f t="shared" si="57"/>
        <v>2022-51</v>
      </c>
      <c r="N160">
        <f t="shared" si="52"/>
        <v>718</v>
      </c>
      <c r="O160">
        <f t="shared" si="52"/>
        <v>32</v>
      </c>
      <c r="P160">
        <f t="shared" si="52"/>
        <v>396</v>
      </c>
      <c r="Q160">
        <f t="shared" si="52"/>
        <v>1369</v>
      </c>
      <c r="R160">
        <f t="shared" si="52"/>
        <v>0</v>
      </c>
      <c r="U160" t="str">
        <f t="shared" si="58"/>
        <v>2022-51</v>
      </c>
      <c r="V160">
        <f t="shared" si="68"/>
        <v>58408</v>
      </c>
      <c r="W160">
        <f t="shared" si="68"/>
        <v>3712</v>
      </c>
      <c r="X160">
        <f t="shared" si="68"/>
        <v>46553</v>
      </c>
      <c r="Y160">
        <f t="shared" si="68"/>
        <v>49151</v>
      </c>
      <c r="Z160">
        <f t="shared" si="68"/>
        <v>12</v>
      </c>
      <c r="AC160">
        <f t="shared" si="50"/>
        <v>1.8694888484209067E-4</v>
      </c>
      <c r="AD160">
        <f t="shared" si="50"/>
        <v>3.4377182145351023E-4</v>
      </c>
      <c r="AE160">
        <f t="shared" si="50"/>
        <v>1.5751332598536318E-4</v>
      </c>
      <c r="AF160">
        <f t="shared" si="50"/>
        <v>4.1466578059242987E-4</v>
      </c>
      <c r="AG160">
        <f t="shared" si="50"/>
        <v>0</v>
      </c>
      <c r="AI160" t="str">
        <f t="shared" si="59"/>
        <v>2022-51</v>
      </c>
      <c r="AJ160">
        <f t="shared" si="54"/>
        <v>1.869838418075872E-4</v>
      </c>
      <c r="AK160">
        <f t="shared" si="54"/>
        <v>3.4389004454839781E-4</v>
      </c>
      <c r="AL160">
        <f t="shared" si="54"/>
        <v>1.575381406675742E-4</v>
      </c>
      <c r="AM160">
        <f t="shared" si="54"/>
        <v>4.1483780558155897E-4</v>
      </c>
      <c r="AN160">
        <f t="shared" si="54"/>
        <v>0</v>
      </c>
      <c r="AP160" t="str">
        <f t="shared" si="60"/>
        <v>2022-51</v>
      </c>
      <c r="AQ160">
        <f t="shared" ca="1" si="61"/>
        <v>2.123517823743727E-4</v>
      </c>
      <c r="AR160">
        <f t="shared" ca="1" si="61"/>
        <v>4.3227519848712005E-4</v>
      </c>
      <c r="AS160">
        <f t="shared" ca="1" si="55"/>
        <v>1.7725030979123257E-4</v>
      </c>
      <c r="AT160">
        <f t="shared" ca="1" si="55"/>
        <v>4.0175147647675323E-4</v>
      </c>
      <c r="AU160" t="e">
        <f t="shared" ca="1" si="55"/>
        <v>#DIV/0!</v>
      </c>
      <c r="AW160" t="str">
        <f t="shared" si="62"/>
        <v>2022-51</v>
      </c>
      <c r="AX160">
        <f t="shared" ca="1" si="69"/>
        <v>7.1422502728914657E-3</v>
      </c>
      <c r="AY160">
        <f t="shared" ca="1" si="69"/>
        <v>1.3400475424163923E-2</v>
      </c>
      <c r="AZ160">
        <f t="shared" ca="1" si="69"/>
        <v>6.5234318724235619E-3</v>
      </c>
      <c r="BA160">
        <f t="shared" ca="1" si="69"/>
        <v>1.2160123090057684E-2</v>
      </c>
      <c r="BB160" t="e">
        <f t="shared" ca="1" si="69"/>
        <v>#DIV/0!</v>
      </c>
      <c r="BD160">
        <f t="shared" ca="1" si="64"/>
        <v>1.8762259669092889</v>
      </c>
      <c r="BE160">
        <f t="shared" ca="1" si="64"/>
        <v>0.91335806267995956</v>
      </c>
      <c r="BF160">
        <f t="shared" ca="1" si="64"/>
        <v>1.702561885322283</v>
      </c>
      <c r="BG160">
        <f t="shared" ca="1" si="65"/>
        <v>1.864068381163303</v>
      </c>
      <c r="BI160" t="str">
        <f t="shared" si="66"/>
        <v>2022-51</v>
      </c>
      <c r="BJ160">
        <f t="shared" ca="1" si="67"/>
        <v>0.91566829839206987</v>
      </c>
      <c r="BK160">
        <f t="shared" ca="1" si="67"/>
        <v>0.98157294267766648</v>
      </c>
      <c r="BL160">
        <f t="shared" ca="1" si="67"/>
        <v>1.1698806770316716</v>
      </c>
      <c r="BM160">
        <f t="shared" ca="1" si="56"/>
        <v>1.1918428332389785</v>
      </c>
    </row>
    <row r="161" spans="1:65" x14ac:dyDescent="0.25">
      <c r="A161" s="1" t="s">
        <v>92</v>
      </c>
      <c r="B161" s="11">
        <v>3839904</v>
      </c>
      <c r="C161" s="11">
        <v>93053</v>
      </c>
      <c r="D161" s="11">
        <v>2513677</v>
      </c>
      <c r="E161" s="11">
        <v>3300085</v>
      </c>
      <c r="F161" s="11">
        <v>378</v>
      </c>
      <c r="G161" s="11">
        <v>785</v>
      </c>
      <c r="H161" s="11">
        <v>30</v>
      </c>
      <c r="I161" s="11">
        <v>457</v>
      </c>
      <c r="J161" s="11">
        <v>1327</v>
      </c>
      <c r="K161" s="11">
        <v>0</v>
      </c>
      <c r="M161" s="13" t="str">
        <f t="shared" si="57"/>
        <v>2022-52</v>
      </c>
      <c r="N161">
        <f t="shared" si="52"/>
        <v>785</v>
      </c>
      <c r="O161">
        <f t="shared" si="52"/>
        <v>30</v>
      </c>
      <c r="P161">
        <f t="shared" si="52"/>
        <v>457</v>
      </c>
      <c r="Q161">
        <f t="shared" si="52"/>
        <v>1327</v>
      </c>
      <c r="R161">
        <f t="shared" si="52"/>
        <v>0</v>
      </c>
      <c r="U161" t="str">
        <f t="shared" si="58"/>
        <v>2022-52</v>
      </c>
      <c r="V161">
        <f t="shared" ref="V161:Z176" si="70">N161+V160</f>
        <v>59193</v>
      </c>
      <c r="W161">
        <f t="shared" si="70"/>
        <v>3742</v>
      </c>
      <c r="X161">
        <f t="shared" si="70"/>
        <v>47010</v>
      </c>
      <c r="Y161">
        <f t="shared" si="70"/>
        <v>50478</v>
      </c>
      <c r="Z161">
        <f t="shared" si="70"/>
        <v>12</v>
      </c>
      <c r="AC161">
        <f t="shared" si="50"/>
        <v>2.0443219413818678E-4</v>
      </c>
      <c r="AD161">
        <f t="shared" si="50"/>
        <v>3.2239691358688059E-4</v>
      </c>
      <c r="AE161">
        <f t="shared" si="50"/>
        <v>1.8180537913184549E-4</v>
      </c>
      <c r="AF161">
        <f t="shared" si="50"/>
        <v>4.0211085472040872E-4</v>
      </c>
      <c r="AG161">
        <f t="shared" si="50"/>
        <v>0</v>
      </c>
      <c r="AI161" t="str">
        <f t="shared" si="59"/>
        <v>2022-52</v>
      </c>
      <c r="AJ161">
        <f t="shared" si="54"/>
        <v>2.0447399591810793E-4</v>
      </c>
      <c r="AK161">
        <f t="shared" si="54"/>
        <v>3.2250088967272344E-4</v>
      </c>
      <c r="AL161">
        <f t="shared" si="54"/>
        <v>1.8183843883913756E-4</v>
      </c>
      <c r="AM161">
        <f t="shared" si="54"/>
        <v>4.0227261832938147E-4</v>
      </c>
      <c r="AN161">
        <f t="shared" si="54"/>
        <v>0</v>
      </c>
      <c r="AP161" t="str">
        <f t="shared" si="60"/>
        <v>2022-52</v>
      </c>
      <c r="AQ161">
        <f t="shared" ca="1" si="61"/>
        <v>2.3290287120906843E-4</v>
      </c>
      <c r="AR161">
        <f t="shared" ca="1" si="61"/>
        <v>4.075509236526998E-4</v>
      </c>
      <c r="AS161">
        <f t="shared" ca="1" si="55"/>
        <v>2.0515292303479907E-4</v>
      </c>
      <c r="AT161">
        <f t="shared" ca="1" si="55"/>
        <v>3.8929236383429512E-4</v>
      </c>
      <c r="AU161" t="e">
        <f t="shared" ca="1" si="55"/>
        <v>#DIV/0!</v>
      </c>
      <c r="AW161" t="str">
        <f t="shared" si="62"/>
        <v>2022-52</v>
      </c>
      <c r="AX161">
        <f t="shared" ca="1" si="69"/>
        <v>7.3751531441005342E-3</v>
      </c>
      <c r="AY161">
        <f t="shared" ca="1" si="69"/>
        <v>1.3808026347816622E-2</v>
      </c>
      <c r="AZ161">
        <f t="shared" ca="1" si="69"/>
        <v>6.7285847954583608E-3</v>
      </c>
      <c r="BA161">
        <f t="shared" ca="1" si="69"/>
        <v>1.2549415453891979E-2</v>
      </c>
      <c r="BB161" t="e">
        <f t="shared" ca="1" si="69"/>
        <v>#DIV/0!</v>
      </c>
      <c r="BD161">
        <f t="shared" ca="1" si="64"/>
        <v>1.8722358814829241</v>
      </c>
      <c r="BE161">
        <f t="shared" ca="1" si="64"/>
        <v>0.9123315359004619</v>
      </c>
      <c r="BF161">
        <f t="shared" ca="1" si="64"/>
        <v>1.7015803209361684</v>
      </c>
      <c r="BG161">
        <f t="shared" ca="1" si="65"/>
        <v>1.8650898867117711</v>
      </c>
      <c r="BI161" t="str">
        <f t="shared" si="66"/>
        <v>2022-52</v>
      </c>
      <c r="BJ161">
        <f t="shared" ca="1" si="67"/>
        <v>0.91372098778170818</v>
      </c>
      <c r="BK161">
        <f t="shared" ca="1" si="67"/>
        <v>0.98046974892172323</v>
      </c>
      <c r="BL161">
        <f t="shared" ca="1" si="67"/>
        <v>1.1692062150820195</v>
      </c>
      <c r="BM161">
        <f t="shared" ca="1" si="56"/>
        <v>1.1924959606024157</v>
      </c>
    </row>
    <row r="162" spans="1:65" x14ac:dyDescent="0.25">
      <c r="A162" s="1" t="s">
        <v>93</v>
      </c>
      <c r="B162" s="11">
        <v>3839119</v>
      </c>
      <c r="C162" s="11">
        <v>93023</v>
      </c>
      <c r="D162" s="11">
        <v>2513220</v>
      </c>
      <c r="E162" s="11">
        <v>3298758</v>
      </c>
      <c r="F162" s="11">
        <v>378</v>
      </c>
      <c r="G162" s="11">
        <v>690</v>
      </c>
      <c r="H162" s="11">
        <v>29</v>
      </c>
      <c r="I162" s="11">
        <v>430</v>
      </c>
      <c r="J162" s="11">
        <v>1278</v>
      </c>
      <c r="K162" s="11">
        <v>1</v>
      </c>
      <c r="M162" s="13" t="str">
        <f t="shared" si="57"/>
        <v>2023-01</v>
      </c>
      <c r="N162">
        <f t="shared" si="52"/>
        <v>690</v>
      </c>
      <c r="O162">
        <f t="shared" si="52"/>
        <v>29</v>
      </c>
      <c r="P162">
        <f t="shared" si="52"/>
        <v>430</v>
      </c>
      <c r="Q162">
        <f t="shared" si="52"/>
        <v>1278</v>
      </c>
      <c r="R162">
        <f t="shared" si="52"/>
        <v>1</v>
      </c>
      <c r="U162" t="str">
        <f t="shared" si="58"/>
        <v>2023-01</v>
      </c>
      <c r="V162">
        <f t="shared" si="70"/>
        <v>59883</v>
      </c>
      <c r="W162">
        <f t="shared" si="70"/>
        <v>3771</v>
      </c>
      <c r="X162">
        <f t="shared" si="70"/>
        <v>47440</v>
      </c>
      <c r="Y162">
        <f t="shared" si="70"/>
        <v>51756</v>
      </c>
      <c r="Z162">
        <f t="shared" si="70"/>
        <v>13</v>
      </c>
      <c r="AC162">
        <f t="shared" si="50"/>
        <v>1.7972873463937951E-4</v>
      </c>
      <c r="AD162">
        <f t="shared" si="50"/>
        <v>3.1175085731485763E-4</v>
      </c>
      <c r="AE162">
        <f t="shared" si="50"/>
        <v>1.7109524832684762E-4</v>
      </c>
      <c r="AF162">
        <f t="shared" si="50"/>
        <v>3.8741853752230384E-4</v>
      </c>
      <c r="AG162">
        <f t="shared" si="50"/>
        <v>2.6455026455026454E-3</v>
      </c>
      <c r="AI162" t="str">
        <f t="shared" si="59"/>
        <v>2023-01</v>
      </c>
      <c r="AJ162">
        <f t="shared" si="54"/>
        <v>1.7976104334814418E-4</v>
      </c>
      <c r="AK162">
        <f t="shared" si="54"/>
        <v>3.1184807874713852E-4</v>
      </c>
      <c r="AL162">
        <f t="shared" si="54"/>
        <v>1.711245273378083E-4</v>
      </c>
      <c r="AM162">
        <f t="shared" si="54"/>
        <v>3.8756869366834675E-4</v>
      </c>
      <c r="AN162">
        <f t="shared" si="54"/>
        <v>2.652521449131117E-3</v>
      </c>
      <c r="AP162" t="str">
        <f t="shared" si="60"/>
        <v>2023-01</v>
      </c>
      <c r="AQ162">
        <f t="shared" ca="1" si="61"/>
        <v>2.0536066627792796E-4</v>
      </c>
      <c r="AR162">
        <f t="shared" ca="1" si="61"/>
        <v>3.9619070890729391E-4</v>
      </c>
      <c r="AS162">
        <f t="shared" ca="1" si="55"/>
        <v>1.9359538680832034E-4</v>
      </c>
      <c r="AT162">
        <f t="shared" ca="1" si="55"/>
        <v>3.7478341241325926E-4</v>
      </c>
      <c r="AU162" t="e">
        <f t="shared" ca="1" si="55"/>
        <v>#DIV/0!</v>
      </c>
      <c r="AW162" t="str">
        <f t="shared" si="62"/>
        <v>2023-01</v>
      </c>
      <c r="AX162">
        <f t="shared" ca="1" si="69"/>
        <v>7.5805138103784619E-3</v>
      </c>
      <c r="AY162">
        <f t="shared" ca="1" si="69"/>
        <v>1.4204217056723915E-2</v>
      </c>
      <c r="AZ162">
        <f t="shared" ca="1" si="69"/>
        <v>6.9221801822666809E-3</v>
      </c>
      <c r="BA162">
        <f t="shared" ca="1" si="69"/>
        <v>1.2924198866305239E-2</v>
      </c>
      <c r="BB162" t="e">
        <f t="shared" ca="1" si="69"/>
        <v>#DIV/0!</v>
      </c>
      <c r="BD162">
        <f t="shared" ca="1" si="64"/>
        <v>1.8737802492064533</v>
      </c>
      <c r="BE162">
        <f t="shared" ca="1" si="64"/>
        <v>0.91315448469858884</v>
      </c>
      <c r="BF162">
        <f t="shared" ca="1" si="64"/>
        <v>1.7049238599909615</v>
      </c>
      <c r="BG162">
        <f t="shared" ca="1" si="65"/>
        <v>1.8670705653422019</v>
      </c>
      <c r="BI162" t="str">
        <f t="shared" si="66"/>
        <v>2023-01</v>
      </c>
      <c r="BJ162">
        <f t="shared" ca="1" si="67"/>
        <v>0.91447469687135752</v>
      </c>
      <c r="BK162">
        <f t="shared" ca="1" si="67"/>
        <v>0.9813541603113598</v>
      </c>
      <c r="BL162">
        <f t="shared" ca="1" si="67"/>
        <v>1.1715036597545594</v>
      </c>
      <c r="BM162">
        <f t="shared" ca="1" si="56"/>
        <v>1.193762361371016</v>
      </c>
    </row>
    <row r="163" spans="1:65" x14ac:dyDescent="0.25">
      <c r="A163" s="1" t="s">
        <v>94</v>
      </c>
      <c r="B163" s="11">
        <v>3838429</v>
      </c>
      <c r="C163" s="11">
        <v>92994</v>
      </c>
      <c r="D163" s="11">
        <v>2512790</v>
      </c>
      <c r="E163" s="11">
        <v>3297480</v>
      </c>
      <c r="F163" s="11">
        <v>377</v>
      </c>
      <c r="G163" s="11">
        <v>639</v>
      </c>
      <c r="H163" s="11">
        <v>32</v>
      </c>
      <c r="I163" s="11">
        <v>379</v>
      </c>
      <c r="J163" s="11">
        <v>1172</v>
      </c>
      <c r="K163" s="11">
        <v>1</v>
      </c>
      <c r="M163" s="13" t="str">
        <f t="shared" si="57"/>
        <v>2023-02</v>
      </c>
      <c r="N163">
        <f t="shared" si="52"/>
        <v>639</v>
      </c>
      <c r="O163">
        <f t="shared" si="52"/>
        <v>32</v>
      </c>
      <c r="P163">
        <f t="shared" si="52"/>
        <v>379</v>
      </c>
      <c r="Q163">
        <f t="shared" si="52"/>
        <v>1172</v>
      </c>
      <c r="R163">
        <f t="shared" si="52"/>
        <v>1</v>
      </c>
      <c r="U163" t="str">
        <f t="shared" si="58"/>
        <v>2023-02</v>
      </c>
      <c r="V163">
        <f t="shared" si="70"/>
        <v>60522</v>
      </c>
      <c r="W163">
        <f t="shared" si="70"/>
        <v>3803</v>
      </c>
      <c r="X163">
        <f t="shared" si="70"/>
        <v>47819</v>
      </c>
      <c r="Y163">
        <f t="shared" si="70"/>
        <v>52928</v>
      </c>
      <c r="Z163">
        <f t="shared" si="70"/>
        <v>14</v>
      </c>
      <c r="AC163">
        <f t="shared" si="50"/>
        <v>1.6647435708723544E-4</v>
      </c>
      <c r="AD163">
        <f t="shared" si="50"/>
        <v>3.4410822203583029E-4</v>
      </c>
      <c r="AE163">
        <f t="shared" si="50"/>
        <v>1.5082836209949897E-4</v>
      </c>
      <c r="AF163">
        <f t="shared" si="50"/>
        <v>3.5542292902458847E-4</v>
      </c>
      <c r="AG163">
        <f t="shared" si="50"/>
        <v>2.6525198938992041E-3</v>
      </c>
      <c r="AI163" t="str">
        <f t="shared" si="59"/>
        <v>2023-02</v>
      </c>
      <c r="AJ163">
        <f t="shared" si="54"/>
        <v>1.6650207579779413E-4</v>
      </c>
      <c r="AK163">
        <f t="shared" si="54"/>
        <v>3.4422667666327277E-4</v>
      </c>
      <c r="AL163">
        <f t="shared" si="54"/>
        <v>1.5085111501215103E-4</v>
      </c>
      <c r="AM163">
        <f t="shared" si="54"/>
        <v>3.5554930314353201E-4</v>
      </c>
      <c r="AN163">
        <f t="shared" si="54"/>
        <v>2.6595760357588311E-3</v>
      </c>
      <c r="AP163" t="str">
        <f t="shared" si="60"/>
        <v>2023-02</v>
      </c>
      <c r="AQ163">
        <f t="shared" ca="1" si="61"/>
        <v>1.9077710896063966E-4</v>
      </c>
      <c r="AR163">
        <f t="shared" ca="1" si="61"/>
        <v>4.3965901953007749E-4</v>
      </c>
      <c r="AS163">
        <f t="shared" ca="1" si="55"/>
        <v>1.7112836259256426E-4</v>
      </c>
      <c r="AT163">
        <f t="shared" ca="1" si="55"/>
        <v>3.4356408918248825E-4</v>
      </c>
      <c r="AU163" t="e">
        <f t="shared" ca="1" si="55"/>
        <v>#DIV/0!</v>
      </c>
      <c r="AW163" t="str">
        <f t="shared" si="62"/>
        <v>2023-02</v>
      </c>
      <c r="AX163">
        <f t="shared" ca="1" si="69"/>
        <v>7.7712909193391015E-3</v>
      </c>
      <c r="AY163">
        <f t="shared" ca="1" si="69"/>
        <v>1.4643876076253993E-2</v>
      </c>
      <c r="AZ163">
        <f t="shared" ca="1" si="69"/>
        <v>7.093308544859245E-3</v>
      </c>
      <c r="BA163">
        <f t="shared" ca="1" si="69"/>
        <v>1.3267762955487728E-2</v>
      </c>
      <c r="BB163" t="e">
        <f t="shared" ca="1" si="69"/>
        <v>#DIV/0!</v>
      </c>
      <c r="BD163">
        <f t="shared" ca="1" si="64"/>
        <v>1.8843556660338436</v>
      </c>
      <c r="BE163">
        <f t="shared" ca="1" si="64"/>
        <v>0.91275807565089651</v>
      </c>
      <c r="BF163">
        <f t="shared" ca="1" si="64"/>
        <v>1.7072791500406301</v>
      </c>
      <c r="BG163">
        <f t="shared" ca="1" si="65"/>
        <v>1.8704618404204783</v>
      </c>
      <c r="BI163" t="str">
        <f t="shared" si="66"/>
        <v>2023-02</v>
      </c>
      <c r="BJ163">
        <f t="shared" ca="1" si="67"/>
        <v>0.91963589499030007</v>
      </c>
      <c r="BK163">
        <f t="shared" ca="1" si="67"/>
        <v>0.98092814513577165</v>
      </c>
      <c r="BL163">
        <f t="shared" ca="1" si="67"/>
        <v>1.1731220492778223</v>
      </c>
      <c r="BM163">
        <f t="shared" ca="1" si="56"/>
        <v>1.1959306653551558</v>
      </c>
    </row>
    <row r="164" spans="1:65" x14ac:dyDescent="0.25">
      <c r="A164" s="1" t="s">
        <v>95</v>
      </c>
      <c r="B164" s="11">
        <v>3837790</v>
      </c>
      <c r="C164" s="11">
        <v>92962</v>
      </c>
      <c r="D164" s="11">
        <v>2512411</v>
      </c>
      <c r="E164" s="11">
        <v>3296308</v>
      </c>
      <c r="F164" s="11">
        <v>376</v>
      </c>
      <c r="G164" s="11">
        <v>593</v>
      </c>
      <c r="H164" s="11">
        <v>36</v>
      </c>
      <c r="I164" s="11">
        <v>348</v>
      </c>
      <c r="J164" s="11">
        <v>1098</v>
      </c>
      <c r="K164" s="11">
        <v>0</v>
      </c>
      <c r="M164" s="13" t="str">
        <f t="shared" si="57"/>
        <v>2023-03</v>
      </c>
      <c r="N164">
        <f t="shared" si="52"/>
        <v>593</v>
      </c>
      <c r="O164">
        <f t="shared" si="52"/>
        <v>36</v>
      </c>
      <c r="P164">
        <f t="shared" si="52"/>
        <v>348</v>
      </c>
      <c r="Q164">
        <f t="shared" si="52"/>
        <v>1098</v>
      </c>
      <c r="R164">
        <f t="shared" si="52"/>
        <v>0</v>
      </c>
      <c r="U164" t="str">
        <f t="shared" si="58"/>
        <v>2023-03</v>
      </c>
      <c r="V164">
        <f t="shared" si="70"/>
        <v>61115</v>
      </c>
      <c r="W164">
        <f t="shared" si="70"/>
        <v>3839</v>
      </c>
      <c r="X164">
        <f t="shared" si="70"/>
        <v>48167</v>
      </c>
      <c r="Y164">
        <f t="shared" si="70"/>
        <v>54026</v>
      </c>
      <c r="Z164">
        <f t="shared" si="70"/>
        <v>14</v>
      </c>
      <c r="AC164">
        <f t="shared" si="50"/>
        <v>1.5451601051646912E-4</v>
      </c>
      <c r="AD164">
        <f t="shared" si="50"/>
        <v>3.8725500742238766E-4</v>
      </c>
      <c r="AE164">
        <f t="shared" si="50"/>
        <v>1.3851236919437145E-4</v>
      </c>
      <c r="AF164">
        <f t="shared" si="50"/>
        <v>3.3309994090358064E-4</v>
      </c>
      <c r="AG164">
        <f t="shared" si="50"/>
        <v>0</v>
      </c>
      <c r="AI164" t="str">
        <f t="shared" si="59"/>
        <v>2023-03</v>
      </c>
      <c r="AJ164">
        <f t="shared" si="54"/>
        <v>1.545398897111197E-4</v>
      </c>
      <c r="AK164">
        <f t="shared" si="54"/>
        <v>3.8740503680607908E-4</v>
      </c>
      <c r="AL164">
        <f t="shared" si="54"/>
        <v>1.3853155775020445E-4</v>
      </c>
      <c r="AM164">
        <f t="shared" si="54"/>
        <v>3.3321093652891439E-4</v>
      </c>
      <c r="AN164">
        <f t="shared" si="54"/>
        <v>0</v>
      </c>
      <c r="AP164" t="str">
        <f t="shared" si="60"/>
        <v>2023-03</v>
      </c>
      <c r="AQ164">
        <f t="shared" ca="1" si="61"/>
        <v>1.775955727904331E-4</v>
      </c>
      <c r="AR164">
        <f t="shared" ca="1" si="61"/>
        <v>4.9744718219870202E-4</v>
      </c>
      <c r="AS164">
        <f t="shared" ca="1" si="55"/>
        <v>1.5758428868207692E-4</v>
      </c>
      <c r="AT164">
        <f t="shared" ca="1" si="55"/>
        <v>3.2173880023349732E-4</v>
      </c>
      <c r="AU164" t="e">
        <f t="shared" ca="1" si="55"/>
        <v>#DIV/0!</v>
      </c>
      <c r="AW164" t="str">
        <f t="shared" si="62"/>
        <v>2023-03</v>
      </c>
      <c r="AX164">
        <f t="shared" ca="1" si="69"/>
        <v>7.9488864921295338E-3</v>
      </c>
      <c r="AY164">
        <f t="shared" ca="1" si="69"/>
        <v>1.5141323258452695E-2</v>
      </c>
      <c r="AZ164">
        <f t="shared" ca="1" si="69"/>
        <v>7.250892833541322E-3</v>
      </c>
      <c r="BA164">
        <f t="shared" ca="1" si="69"/>
        <v>1.3589501755721226E-2</v>
      </c>
      <c r="BB164" t="e">
        <f t="shared" ca="1" si="69"/>
        <v>#DIV/0!</v>
      </c>
      <c r="BD164">
        <f t="shared" ca="1" si="64"/>
        <v>1.9048357620208365</v>
      </c>
      <c r="BE164">
        <f t="shared" ca="1" si="64"/>
        <v>0.91218975647981393</v>
      </c>
      <c r="BF164">
        <f t="shared" ca="1" si="64"/>
        <v>1.7096107447472875</v>
      </c>
      <c r="BG164">
        <f t="shared" ca="1" si="65"/>
        <v>1.8741832306303912</v>
      </c>
      <c r="BI164" t="str">
        <f t="shared" si="66"/>
        <v>2023-03</v>
      </c>
      <c r="BJ164">
        <f t="shared" ca="1" si="67"/>
        <v>0.92963094621230602</v>
      </c>
      <c r="BK164">
        <f t="shared" ca="1" si="67"/>
        <v>0.98031738059124807</v>
      </c>
      <c r="BL164">
        <f t="shared" ca="1" si="67"/>
        <v>1.1747241570293836</v>
      </c>
      <c r="BM164">
        <f t="shared" ca="1" si="56"/>
        <v>1.1983100374298017</v>
      </c>
    </row>
    <row r="165" spans="1:65" x14ac:dyDescent="0.25">
      <c r="A165" s="1" t="s">
        <v>96</v>
      </c>
      <c r="B165" s="11">
        <v>3837197</v>
      </c>
      <c r="C165" s="11">
        <v>92926</v>
      </c>
      <c r="D165" s="11">
        <v>2512063</v>
      </c>
      <c r="E165" s="11">
        <v>3295210</v>
      </c>
      <c r="F165" s="11">
        <v>376</v>
      </c>
      <c r="G165" s="11">
        <v>522</v>
      </c>
      <c r="H165" s="11">
        <v>26</v>
      </c>
      <c r="I165" s="11">
        <v>306</v>
      </c>
      <c r="J165" s="11">
        <v>1072</v>
      </c>
      <c r="K165" s="11">
        <v>0</v>
      </c>
      <c r="M165" s="13" t="str">
        <f t="shared" si="57"/>
        <v>2023-04</v>
      </c>
      <c r="N165">
        <f t="shared" si="52"/>
        <v>522</v>
      </c>
      <c r="O165">
        <f t="shared" si="52"/>
        <v>26</v>
      </c>
      <c r="P165">
        <f t="shared" si="52"/>
        <v>306</v>
      </c>
      <c r="Q165">
        <f t="shared" si="52"/>
        <v>1072</v>
      </c>
      <c r="R165">
        <f t="shared" si="52"/>
        <v>0</v>
      </c>
      <c r="U165" t="str">
        <f t="shared" si="58"/>
        <v>2023-04</v>
      </c>
      <c r="V165">
        <f t="shared" si="70"/>
        <v>61637</v>
      </c>
      <c r="W165">
        <f t="shared" si="70"/>
        <v>3865</v>
      </c>
      <c r="X165">
        <f t="shared" si="70"/>
        <v>48473</v>
      </c>
      <c r="Y165">
        <f t="shared" si="70"/>
        <v>55098</v>
      </c>
      <c r="Z165">
        <f t="shared" si="70"/>
        <v>14</v>
      </c>
      <c r="AC165">
        <f t="shared" si="50"/>
        <v>1.3603679977858838E-4</v>
      </c>
      <c r="AD165">
        <f t="shared" si="50"/>
        <v>2.7979252308288317E-4</v>
      </c>
      <c r="AE165">
        <f t="shared" si="50"/>
        <v>1.2181223161998723E-4</v>
      </c>
      <c r="AF165">
        <f t="shared" si="50"/>
        <v>3.2532069276313194E-4</v>
      </c>
      <c r="AG165">
        <f t="shared" si="50"/>
        <v>0</v>
      </c>
      <c r="AI165" t="str">
        <f t="shared" si="59"/>
        <v>2023-04</v>
      </c>
      <c r="AJ165">
        <f t="shared" si="54"/>
        <v>1.3605530851718887E-4</v>
      </c>
      <c r="AK165">
        <f t="shared" si="54"/>
        <v>2.7987083067497741E-4</v>
      </c>
      <c r="AL165">
        <f t="shared" si="54"/>
        <v>1.2182707179810705E-4</v>
      </c>
      <c r="AM165">
        <f t="shared" si="54"/>
        <v>3.2542656362926346E-4</v>
      </c>
      <c r="AN165">
        <f t="shared" si="54"/>
        <v>0</v>
      </c>
      <c r="AP165" t="str">
        <f t="shared" si="60"/>
        <v>2023-04</v>
      </c>
      <c r="AQ165">
        <f t="shared" ca="1" si="61"/>
        <v>1.5681657166288448E-4</v>
      </c>
      <c r="AR165">
        <f t="shared" ca="1" si="61"/>
        <v>3.6128472347349131E-4</v>
      </c>
      <c r="AS165">
        <f t="shared" ca="1" si="55"/>
        <v>1.3896285601048465E-4</v>
      </c>
      <c r="AT165">
        <f t="shared" ca="1" si="55"/>
        <v>3.1398828911043147E-4</v>
      </c>
      <c r="AU165" t="e">
        <f t="shared" ca="1" si="55"/>
        <v>#DIV/0!</v>
      </c>
      <c r="AW165" t="str">
        <f t="shared" si="62"/>
        <v>2023-04</v>
      </c>
      <c r="AX165">
        <f t="shared" ca="1" si="69"/>
        <v>8.1057030637924181E-3</v>
      </c>
      <c r="AY165">
        <f t="shared" ca="1" si="69"/>
        <v>1.5502607981926186E-2</v>
      </c>
      <c r="AZ165">
        <f t="shared" ca="1" si="69"/>
        <v>7.389855689551807E-3</v>
      </c>
      <c r="BA165">
        <f t="shared" ca="1" si="69"/>
        <v>1.3903490044831657E-2</v>
      </c>
      <c r="BB165" t="e">
        <f t="shared" ca="1" si="69"/>
        <v>#DIV/0!</v>
      </c>
      <c r="BD165">
        <f t="shared" ca="1" si="64"/>
        <v>1.9125556240981982</v>
      </c>
      <c r="BE165">
        <f t="shared" ca="1" si="64"/>
        <v>0.91168596127851653</v>
      </c>
      <c r="BF165">
        <f t="shared" ca="1" si="64"/>
        <v>1.7152725600000731</v>
      </c>
      <c r="BG165">
        <f t="shared" ca="1" si="65"/>
        <v>1.8814291684327735</v>
      </c>
      <c r="BI165" t="str">
        <f t="shared" si="66"/>
        <v>2023-04</v>
      </c>
      <c r="BJ165">
        <f t="shared" ca="1" si="67"/>
        <v>0.93339852703512338</v>
      </c>
      <c r="BK165">
        <f t="shared" ca="1" si="67"/>
        <v>0.9797759590409818</v>
      </c>
      <c r="BL165">
        <f t="shared" ca="1" si="67"/>
        <v>1.1786145579118767</v>
      </c>
      <c r="BM165">
        <f t="shared" ca="1" si="56"/>
        <v>1.2029429248963417</v>
      </c>
    </row>
    <row r="166" spans="1:65" x14ac:dyDescent="0.25">
      <c r="A166" s="1" t="s">
        <v>97</v>
      </c>
      <c r="B166" s="11">
        <v>3836675</v>
      </c>
      <c r="C166" s="11">
        <v>92900</v>
      </c>
      <c r="D166" s="11">
        <v>2511757</v>
      </c>
      <c r="E166" s="11">
        <v>3294138</v>
      </c>
      <c r="F166" s="11">
        <v>376</v>
      </c>
      <c r="G166" s="11">
        <v>566</v>
      </c>
      <c r="H166" s="11">
        <v>18</v>
      </c>
      <c r="I166" s="11">
        <v>334</v>
      </c>
      <c r="J166" s="11">
        <v>1018</v>
      </c>
      <c r="K166" s="11">
        <v>1</v>
      </c>
      <c r="M166" s="13" t="str">
        <f t="shared" si="57"/>
        <v>2023-05</v>
      </c>
      <c r="N166">
        <f t="shared" si="52"/>
        <v>566</v>
      </c>
      <c r="O166">
        <f t="shared" si="52"/>
        <v>18</v>
      </c>
      <c r="P166">
        <f t="shared" si="52"/>
        <v>334</v>
      </c>
      <c r="Q166">
        <f t="shared" si="52"/>
        <v>1018</v>
      </c>
      <c r="R166">
        <f t="shared" si="52"/>
        <v>1</v>
      </c>
      <c r="U166" t="str">
        <f t="shared" si="58"/>
        <v>2023-05</v>
      </c>
      <c r="V166">
        <f t="shared" si="70"/>
        <v>62203</v>
      </c>
      <c r="W166">
        <f t="shared" si="70"/>
        <v>3883</v>
      </c>
      <c r="X166">
        <f t="shared" si="70"/>
        <v>48807</v>
      </c>
      <c r="Y166">
        <f t="shared" si="70"/>
        <v>56116</v>
      </c>
      <c r="Z166">
        <f t="shared" si="70"/>
        <v>15</v>
      </c>
      <c r="AC166">
        <f t="shared" si="50"/>
        <v>1.475235718428066E-4</v>
      </c>
      <c r="AD166">
        <f t="shared" si="50"/>
        <v>1.9375672766415501E-4</v>
      </c>
      <c r="AE166">
        <f t="shared" si="50"/>
        <v>1.3297464683088373E-4</v>
      </c>
      <c r="AF166">
        <f t="shared" si="50"/>
        <v>3.0903380489827689E-4</v>
      </c>
      <c r="AG166">
        <f t="shared" si="50"/>
        <v>2.6595744680851063E-3</v>
      </c>
      <c r="AI166" t="str">
        <f t="shared" si="59"/>
        <v>2023-05</v>
      </c>
      <c r="AJ166">
        <f t="shared" si="54"/>
        <v>1.4754533852578982E-4</v>
      </c>
      <c r="AK166">
        <f t="shared" si="54"/>
        <v>1.9379427721548614E-4</v>
      </c>
      <c r="AL166">
        <f t="shared" si="54"/>
        <v>1.3299233163528969E-4</v>
      </c>
      <c r="AM166">
        <f t="shared" si="54"/>
        <v>3.0912933877493373E-4</v>
      </c>
      <c r="AN166">
        <f t="shared" si="54"/>
        <v>2.6666682469153394E-3</v>
      </c>
      <c r="AP166" t="str">
        <f t="shared" si="60"/>
        <v>2023-05</v>
      </c>
      <c r="AQ166">
        <f t="shared" ca="1" si="61"/>
        <v>1.7056380783323725E-4</v>
      </c>
      <c r="AR166">
        <f t="shared" ca="1" si="61"/>
        <v>2.5150299360988682E-4</v>
      </c>
      <c r="AS166">
        <f t="shared" ca="1" si="55"/>
        <v>1.5211507410287152E-4</v>
      </c>
      <c r="AT166">
        <f t="shared" ca="1" si="55"/>
        <v>2.9804163313075271E-4</v>
      </c>
      <c r="AU166" t="e">
        <f t="shared" ca="1" si="55"/>
        <v>#DIV/0!</v>
      </c>
      <c r="AW166" t="str">
        <f t="shared" si="62"/>
        <v>2023-05</v>
      </c>
      <c r="AX166">
        <f t="shared" ca="1" si="69"/>
        <v>8.2762668716256545E-3</v>
      </c>
      <c r="AY166">
        <f t="shared" ca="1" si="69"/>
        <v>1.5754110975536074E-2</v>
      </c>
      <c r="AZ166">
        <f t="shared" ca="1" si="69"/>
        <v>7.5419707636546788E-3</v>
      </c>
      <c r="BA166">
        <f t="shared" ca="1" si="69"/>
        <v>1.420153167796241E-2</v>
      </c>
      <c r="BB166" t="e">
        <f t="shared" ca="1" si="69"/>
        <v>#DIV/0!</v>
      </c>
      <c r="BD166">
        <f t="shared" ca="1" si="64"/>
        <v>1.9035286343348174</v>
      </c>
      <c r="BE166">
        <f t="shared" ca="1" si="64"/>
        <v>0.91127689339158024</v>
      </c>
      <c r="BF166">
        <f t="shared" ca="1" si="64"/>
        <v>1.7159344784604431</v>
      </c>
      <c r="BG166">
        <f t="shared" ca="1" si="65"/>
        <v>1.8830000967917635</v>
      </c>
      <c r="BI166" t="str">
        <f t="shared" si="66"/>
        <v>2023-05</v>
      </c>
      <c r="BJ166">
        <f t="shared" ca="1" si="67"/>
        <v>0.9289930191154917</v>
      </c>
      <c r="BK166">
        <f t="shared" ca="1" si="67"/>
        <v>0.97933633959058053</v>
      </c>
      <c r="BL166">
        <f t="shared" ca="1" si="67"/>
        <v>1.1790693816825915</v>
      </c>
      <c r="BM166">
        <f t="shared" ca="1" si="56"/>
        <v>1.2039473406812526</v>
      </c>
    </row>
    <row r="167" spans="1:65" x14ac:dyDescent="0.25">
      <c r="A167" s="1" t="s">
        <v>98</v>
      </c>
      <c r="B167" s="11">
        <v>3836109</v>
      </c>
      <c r="C167" s="11">
        <v>92882</v>
      </c>
      <c r="D167" s="11">
        <v>2511423</v>
      </c>
      <c r="E167" s="11">
        <v>3293120</v>
      </c>
      <c r="F167" s="11">
        <v>375</v>
      </c>
      <c r="G167" s="11">
        <v>551</v>
      </c>
      <c r="H167" s="11">
        <v>28</v>
      </c>
      <c r="I167" s="11">
        <v>308</v>
      </c>
      <c r="J167" s="11">
        <v>1042</v>
      </c>
      <c r="K167" s="11">
        <v>0</v>
      </c>
      <c r="M167" s="13" t="str">
        <f t="shared" si="57"/>
        <v>2023-06</v>
      </c>
      <c r="N167">
        <f t="shared" si="52"/>
        <v>551</v>
      </c>
      <c r="O167">
        <f t="shared" si="52"/>
        <v>28</v>
      </c>
      <c r="P167">
        <f t="shared" si="52"/>
        <v>308</v>
      </c>
      <c r="Q167">
        <f t="shared" si="52"/>
        <v>1042</v>
      </c>
      <c r="R167">
        <f t="shared" si="52"/>
        <v>0</v>
      </c>
      <c r="U167" t="str">
        <f t="shared" si="58"/>
        <v>2023-06</v>
      </c>
      <c r="V167">
        <f t="shared" si="70"/>
        <v>62754</v>
      </c>
      <c r="W167">
        <f t="shared" si="70"/>
        <v>3911</v>
      </c>
      <c r="X167">
        <f t="shared" si="70"/>
        <v>49115</v>
      </c>
      <c r="Y167">
        <f t="shared" si="70"/>
        <v>57158</v>
      </c>
      <c r="Z167">
        <f t="shared" si="70"/>
        <v>15</v>
      </c>
      <c r="AC167">
        <f t="shared" ref="AC167:AG230" si="71">G167/B167</f>
        <v>1.4363512611346549E-4</v>
      </c>
      <c r="AD167">
        <f t="shared" si="71"/>
        <v>3.0145776361404795E-4</v>
      </c>
      <c r="AE167">
        <f t="shared" si="71"/>
        <v>1.2263963497985008E-4</v>
      </c>
      <c r="AF167">
        <f t="shared" si="71"/>
        <v>3.1641725779807601E-4</v>
      </c>
      <c r="AG167">
        <f t="shared" si="71"/>
        <v>0</v>
      </c>
      <c r="AI167" t="str">
        <f t="shared" si="59"/>
        <v>2023-06</v>
      </c>
      <c r="AJ167">
        <f t="shared" si="54"/>
        <v>1.4365576037376194E-4</v>
      </c>
      <c r="AK167">
        <f t="shared" si="54"/>
        <v>3.0154867008620062E-4</v>
      </c>
      <c r="AL167">
        <f t="shared" si="54"/>
        <v>1.226546774584204E-4</v>
      </c>
      <c r="AM167">
        <f t="shared" si="54"/>
        <v>3.1651741201122136E-4</v>
      </c>
      <c r="AN167">
        <f t="shared" si="54"/>
        <v>0</v>
      </c>
      <c r="AP167" t="str">
        <f t="shared" si="60"/>
        <v>2023-06</v>
      </c>
      <c r="AQ167">
        <f t="shared" ca="1" si="61"/>
        <v>1.665594819719558E-4</v>
      </c>
      <c r="AR167">
        <f t="shared" ca="1" si="61"/>
        <v>3.9343217822481862E-4</v>
      </c>
      <c r="AS167">
        <f t="shared" ca="1" si="55"/>
        <v>1.4067615693727059E-4</v>
      </c>
      <c r="AT167">
        <f t="shared" ca="1" si="55"/>
        <v>3.049373171137681E-4</v>
      </c>
      <c r="AU167" t="e">
        <f t="shared" ca="1" si="55"/>
        <v>#DIV/0!</v>
      </c>
      <c r="AW167" t="str">
        <f t="shared" si="62"/>
        <v>2023-06</v>
      </c>
      <c r="AX167">
        <f t="shared" ca="1" si="69"/>
        <v>8.44282635359761E-3</v>
      </c>
      <c r="AY167">
        <f t="shared" ca="1" si="69"/>
        <v>1.6147543153760893E-2</v>
      </c>
      <c r="AZ167">
        <f t="shared" ca="1" si="69"/>
        <v>7.6826469205919495E-3</v>
      </c>
      <c r="BA167">
        <f t="shared" ca="1" si="69"/>
        <v>1.4506468995076178E-2</v>
      </c>
      <c r="BB167" t="e">
        <f t="shared" ca="1" si="69"/>
        <v>#DIV/0!</v>
      </c>
      <c r="BD167">
        <f t="shared" ca="1" si="64"/>
        <v>1.9125755377972677</v>
      </c>
      <c r="BE167">
        <f t="shared" ca="1" si="64"/>
        <v>0.90996149853517516</v>
      </c>
      <c r="BF167">
        <f t="shared" ca="1" si="64"/>
        <v>1.7182005631200459</v>
      </c>
      <c r="BG167">
        <f t="shared" ca="1" si="65"/>
        <v>1.8882123758927674</v>
      </c>
      <c r="BI167" t="str">
        <f t="shared" si="66"/>
        <v>2023-06</v>
      </c>
      <c r="BJ167">
        <f t="shared" ca="1" si="67"/>
        <v>0.93340824566350999</v>
      </c>
      <c r="BK167">
        <f t="shared" ca="1" si="67"/>
        <v>0.97792270341355247</v>
      </c>
      <c r="BL167">
        <f t="shared" ca="1" si="67"/>
        <v>1.1806264755413474</v>
      </c>
      <c r="BM167">
        <f t="shared" ca="1" si="56"/>
        <v>1.2072799531294591</v>
      </c>
    </row>
    <row r="168" spans="1:65" x14ac:dyDescent="0.25">
      <c r="A168" s="1" t="s">
        <v>99</v>
      </c>
      <c r="B168" s="11">
        <v>3835558</v>
      </c>
      <c r="C168" s="11">
        <v>92854</v>
      </c>
      <c r="D168" s="11">
        <v>2511115</v>
      </c>
      <c r="E168" s="11">
        <v>3292078</v>
      </c>
      <c r="F168" s="11">
        <v>375</v>
      </c>
      <c r="G168" s="11">
        <v>556</v>
      </c>
      <c r="H168" s="11">
        <v>22</v>
      </c>
      <c r="I168" s="11">
        <v>288</v>
      </c>
      <c r="J168" s="11">
        <v>1062</v>
      </c>
      <c r="K168" s="11">
        <v>0</v>
      </c>
      <c r="M168" s="13" t="str">
        <f t="shared" si="57"/>
        <v>2023-07</v>
      </c>
      <c r="N168">
        <f t="shared" si="52"/>
        <v>556</v>
      </c>
      <c r="O168">
        <f t="shared" si="52"/>
        <v>22</v>
      </c>
      <c r="P168">
        <f t="shared" si="52"/>
        <v>288</v>
      </c>
      <c r="Q168">
        <f t="shared" si="52"/>
        <v>1062</v>
      </c>
      <c r="R168">
        <f t="shared" si="52"/>
        <v>0</v>
      </c>
      <c r="U168" t="str">
        <f t="shared" si="58"/>
        <v>2023-07</v>
      </c>
      <c r="V168">
        <f t="shared" si="70"/>
        <v>63310</v>
      </c>
      <c r="W168">
        <f t="shared" si="70"/>
        <v>3933</v>
      </c>
      <c r="X168">
        <f t="shared" si="70"/>
        <v>49403</v>
      </c>
      <c r="Y168">
        <f t="shared" si="70"/>
        <v>58220</v>
      </c>
      <c r="Z168">
        <f t="shared" si="70"/>
        <v>15</v>
      </c>
      <c r="AC168">
        <f t="shared" si="71"/>
        <v>1.4495935141640409E-4</v>
      </c>
      <c r="AD168">
        <f t="shared" si="71"/>
        <v>2.3693109612940745E-4</v>
      </c>
      <c r="AE168">
        <f t="shared" si="71"/>
        <v>1.1469008786933295E-4</v>
      </c>
      <c r="AF168">
        <f t="shared" si="71"/>
        <v>3.2259259956781094E-4</v>
      </c>
      <c r="AG168">
        <f t="shared" si="71"/>
        <v>0</v>
      </c>
      <c r="AI168" t="str">
        <f t="shared" si="59"/>
        <v>2023-07</v>
      </c>
      <c r="AJ168">
        <f t="shared" si="54"/>
        <v>1.449803679303125E-4</v>
      </c>
      <c r="AK168">
        <f t="shared" si="54"/>
        <v>2.3698724688652294E-4</v>
      </c>
      <c r="AL168">
        <f t="shared" si="54"/>
        <v>1.1470324332012265E-4</v>
      </c>
      <c r="AM168">
        <f t="shared" si="54"/>
        <v>3.2269670193515066E-4</v>
      </c>
      <c r="AN168">
        <f t="shared" si="54"/>
        <v>0</v>
      </c>
      <c r="AP168" t="str">
        <f t="shared" si="60"/>
        <v>2023-07</v>
      </c>
      <c r="AQ168">
        <f t="shared" ca="1" si="61"/>
        <v>1.6859334992727634E-4</v>
      </c>
      <c r="AR168">
        <f t="shared" ca="1" si="61"/>
        <v>3.1084771895834002E-4</v>
      </c>
      <c r="AS168">
        <f t="shared" ca="1" si="55"/>
        <v>1.3191761972920088E-4</v>
      </c>
      <c r="AT168">
        <f t="shared" ca="1" si="55"/>
        <v>3.1065886776998332E-4</v>
      </c>
      <c r="AU168" t="e">
        <f t="shared" ca="1" si="55"/>
        <v>#DIV/0!</v>
      </c>
      <c r="AW168" t="str">
        <f t="shared" si="62"/>
        <v>2023-07</v>
      </c>
      <c r="AX168">
        <f t="shared" ca="1" si="69"/>
        <v>8.6114197035248863E-3</v>
      </c>
      <c r="AY168">
        <f t="shared" ca="1" si="69"/>
        <v>1.6458390872719234E-2</v>
      </c>
      <c r="AZ168">
        <f t="shared" ca="1" si="69"/>
        <v>7.8145645403211502E-3</v>
      </c>
      <c r="BA168">
        <f t="shared" ca="1" si="69"/>
        <v>1.481712786284616E-2</v>
      </c>
      <c r="BB168" t="e">
        <f t="shared" ca="1" si="69"/>
        <v>#DIV/0!</v>
      </c>
      <c r="BD168">
        <f t="shared" ca="1" si="64"/>
        <v>1.9112285127599076</v>
      </c>
      <c r="BE168">
        <f t="shared" ca="1" si="64"/>
        <v>0.90746529717073687</v>
      </c>
      <c r="BF168">
        <f t="shared" ca="1" si="64"/>
        <v>1.720637057880376</v>
      </c>
      <c r="BG168">
        <f t="shared" ca="1" si="65"/>
        <v>1.8960913031549715</v>
      </c>
      <c r="BI168" t="str">
        <f t="shared" si="66"/>
        <v>2023-07</v>
      </c>
      <c r="BJ168">
        <f t="shared" ca="1" si="67"/>
        <v>0.93275084717014889</v>
      </c>
      <c r="BK168">
        <f t="shared" ca="1" si="67"/>
        <v>0.97524007124669088</v>
      </c>
      <c r="BL168">
        <f t="shared" ca="1" si="67"/>
        <v>1.1823006632254325</v>
      </c>
      <c r="BM168">
        <f t="shared" ca="1" si="56"/>
        <v>1.2123175596282125</v>
      </c>
    </row>
    <row r="169" spans="1:65" x14ac:dyDescent="0.25">
      <c r="A169" s="1" t="s">
        <v>100</v>
      </c>
      <c r="B169" s="11">
        <v>3835002</v>
      </c>
      <c r="C169" s="11">
        <v>92832</v>
      </c>
      <c r="D169" s="11">
        <v>2510827</v>
      </c>
      <c r="E169" s="11">
        <v>3291016</v>
      </c>
      <c r="F169" s="11">
        <v>375</v>
      </c>
      <c r="G169" s="11">
        <v>527</v>
      </c>
      <c r="H169" s="11">
        <v>29</v>
      </c>
      <c r="I169" s="11">
        <v>306</v>
      </c>
      <c r="J169" s="11">
        <v>1060</v>
      </c>
      <c r="K169" s="11">
        <v>0</v>
      </c>
      <c r="M169" s="13" t="str">
        <f t="shared" si="57"/>
        <v>2023-08</v>
      </c>
      <c r="N169">
        <f t="shared" si="52"/>
        <v>527</v>
      </c>
      <c r="O169">
        <f t="shared" si="52"/>
        <v>29</v>
      </c>
      <c r="P169">
        <f t="shared" si="52"/>
        <v>306</v>
      </c>
      <c r="Q169">
        <f t="shared" si="52"/>
        <v>1060</v>
      </c>
      <c r="R169">
        <f t="shared" si="52"/>
        <v>0</v>
      </c>
      <c r="U169" t="str">
        <f t="shared" si="58"/>
        <v>2023-08</v>
      </c>
      <c r="V169">
        <f t="shared" si="70"/>
        <v>63837</v>
      </c>
      <c r="W169">
        <f t="shared" si="70"/>
        <v>3962</v>
      </c>
      <c r="X169">
        <f t="shared" si="70"/>
        <v>49709</v>
      </c>
      <c r="Y169">
        <f t="shared" si="70"/>
        <v>59280</v>
      </c>
      <c r="Z169">
        <f t="shared" si="70"/>
        <v>15</v>
      </c>
      <c r="AC169">
        <f t="shared" si="71"/>
        <v>1.3741844202428056E-4</v>
      </c>
      <c r="AD169">
        <f t="shared" si="71"/>
        <v>3.1239227852464669E-4</v>
      </c>
      <c r="AE169">
        <f t="shared" si="71"/>
        <v>1.2187219589402217E-4</v>
      </c>
      <c r="AF169">
        <f t="shared" si="71"/>
        <v>3.2208898407057275E-4</v>
      </c>
      <c r="AG169">
        <f t="shared" si="71"/>
        <v>0</v>
      </c>
      <c r="AI169" t="str">
        <f t="shared" si="59"/>
        <v>2023-08</v>
      </c>
      <c r="AJ169">
        <f t="shared" si="54"/>
        <v>1.3743732866414304E-4</v>
      </c>
      <c r="AK169">
        <f t="shared" si="54"/>
        <v>3.124899004988176E-4</v>
      </c>
      <c r="AL169">
        <f t="shared" si="54"/>
        <v>1.2188705068743647E-4</v>
      </c>
      <c r="AM169">
        <f t="shared" si="54"/>
        <v>3.2219276159613073E-4</v>
      </c>
      <c r="AN169">
        <f t="shared" si="54"/>
        <v>0</v>
      </c>
      <c r="AP169" t="str">
        <f t="shared" si="60"/>
        <v>2023-08</v>
      </c>
      <c r="AQ169">
        <f t="shared" ca="1" si="61"/>
        <v>1.6029533156686839E-4</v>
      </c>
      <c r="AR169">
        <f t="shared" ca="1" si="61"/>
        <v>4.1206805145397522E-4</v>
      </c>
      <c r="AS169">
        <f t="shared" ca="1" si="55"/>
        <v>1.4056441986036596E-4</v>
      </c>
      <c r="AT169">
        <f t="shared" ca="1" si="55"/>
        <v>3.0994259650581323E-4</v>
      </c>
      <c r="AU169" t="e">
        <f t="shared" ca="1" si="55"/>
        <v>#DIV/0!</v>
      </c>
      <c r="AW169" t="str">
        <f t="shared" si="62"/>
        <v>2023-08</v>
      </c>
      <c r="AX169">
        <f t="shared" ca="1" si="69"/>
        <v>8.7717150350917553E-3</v>
      </c>
      <c r="AY169">
        <f t="shared" ca="1" si="69"/>
        <v>1.6870458924173208E-2</v>
      </c>
      <c r="AZ169">
        <f t="shared" ca="1" si="69"/>
        <v>7.9551289601815164E-3</v>
      </c>
      <c r="BA169">
        <f t="shared" ca="1" si="69"/>
        <v>1.5127070459351974E-2</v>
      </c>
      <c r="BB169" t="e">
        <f t="shared" ca="1" si="69"/>
        <v>#DIV/0!</v>
      </c>
      <c r="BD169">
        <f t="shared" ca="1" si="64"/>
        <v>1.923279410774513</v>
      </c>
      <c r="BE169">
        <f t="shared" ca="1" si="64"/>
        <v>0.90690690798282447</v>
      </c>
      <c r="BF169">
        <f t="shared" ca="1" si="64"/>
        <v>1.7245282591642854</v>
      </c>
      <c r="BG169">
        <f t="shared" ca="1" si="65"/>
        <v>1.9015493696040362</v>
      </c>
      <c r="BI169" t="str">
        <f t="shared" si="66"/>
        <v>2023-08</v>
      </c>
      <c r="BJ169">
        <f t="shared" ca="1" si="67"/>
        <v>0.9386321351779614</v>
      </c>
      <c r="BK169">
        <f t="shared" ca="1" si="67"/>
        <v>0.97463997831410065</v>
      </c>
      <c r="BL169">
        <f t="shared" ca="1" si="67"/>
        <v>1.1849744228295509</v>
      </c>
      <c r="BM169">
        <f t="shared" ca="1" si="56"/>
        <v>1.2158073229042787</v>
      </c>
    </row>
    <row r="170" spans="1:65" x14ac:dyDescent="0.25">
      <c r="A170" s="1" t="s">
        <v>101</v>
      </c>
      <c r="B170" s="11">
        <v>3834475</v>
      </c>
      <c r="C170" s="11">
        <v>92803</v>
      </c>
      <c r="D170" s="11">
        <v>2510521</v>
      </c>
      <c r="E170" s="11">
        <v>3289956</v>
      </c>
      <c r="F170" s="11">
        <v>375</v>
      </c>
      <c r="G170" s="11">
        <v>548</v>
      </c>
      <c r="H170" s="11">
        <v>28</v>
      </c>
      <c r="I170" s="11">
        <v>315</v>
      </c>
      <c r="J170" s="11">
        <v>1006</v>
      </c>
      <c r="K170" s="11">
        <v>0</v>
      </c>
      <c r="M170" s="13" t="str">
        <f t="shared" si="57"/>
        <v>2023-09</v>
      </c>
      <c r="N170">
        <f t="shared" si="52"/>
        <v>548</v>
      </c>
      <c r="O170">
        <f t="shared" si="52"/>
        <v>28</v>
      </c>
      <c r="P170">
        <f t="shared" si="52"/>
        <v>315</v>
      </c>
      <c r="Q170">
        <f t="shared" si="52"/>
        <v>1006</v>
      </c>
      <c r="R170">
        <f t="shared" si="52"/>
        <v>0</v>
      </c>
      <c r="U170" t="str">
        <f t="shared" si="58"/>
        <v>2023-09</v>
      </c>
      <c r="V170">
        <f t="shared" si="70"/>
        <v>64385</v>
      </c>
      <c r="W170">
        <f t="shared" si="70"/>
        <v>3990</v>
      </c>
      <c r="X170">
        <f t="shared" si="70"/>
        <v>50024</v>
      </c>
      <c r="Y170">
        <f t="shared" si="70"/>
        <v>60286</v>
      </c>
      <c r="Z170">
        <f t="shared" si="70"/>
        <v>15</v>
      </c>
      <c r="AC170">
        <f t="shared" si="71"/>
        <v>1.4291395823417809E-4</v>
      </c>
      <c r="AD170">
        <f t="shared" si="71"/>
        <v>3.0171438423326832E-4</v>
      </c>
      <c r="AE170">
        <f t="shared" si="71"/>
        <v>1.2547196378759627E-4</v>
      </c>
      <c r="AF170">
        <f t="shared" si="71"/>
        <v>3.0577916543564717E-4</v>
      </c>
      <c r="AG170">
        <f t="shared" si="71"/>
        <v>0</v>
      </c>
      <c r="AI170" t="str">
        <f t="shared" si="59"/>
        <v>2023-09</v>
      </c>
      <c r="AJ170">
        <f t="shared" si="54"/>
        <v>1.4293438579632465E-4</v>
      </c>
      <c r="AK170">
        <f t="shared" si="54"/>
        <v>3.0180544556762152E-4</v>
      </c>
      <c r="AL170">
        <f t="shared" si="54"/>
        <v>1.2548770914163514E-4</v>
      </c>
      <c r="AM170">
        <f t="shared" si="54"/>
        <v>3.0587269731777779E-4</v>
      </c>
      <c r="AN170">
        <f t="shared" si="54"/>
        <v>0</v>
      </c>
      <c r="AP170" t="str">
        <f t="shared" si="60"/>
        <v>2023-09</v>
      </c>
      <c r="AQ170">
        <f t="shared" ca="1" si="61"/>
        <v>1.6720059361900586E-4</v>
      </c>
      <c r="AR170">
        <f t="shared" ca="1" si="61"/>
        <v>4.0010159167811171E-4</v>
      </c>
      <c r="AS170">
        <f t="shared" ca="1" si="55"/>
        <v>1.451141474445978E-4</v>
      </c>
      <c r="AT170">
        <f t="shared" ca="1" si="55"/>
        <v>2.9402378224755067E-4</v>
      </c>
      <c r="AU170" t="e">
        <f t="shared" ca="1" si="55"/>
        <v>#DIV/0!</v>
      </c>
      <c r="AW170" t="str">
        <f t="shared" si="62"/>
        <v>2023-09</v>
      </c>
      <c r="AX170">
        <f t="shared" ca="1" si="69"/>
        <v>8.9389156287107609E-3</v>
      </c>
      <c r="AY170">
        <f t="shared" ca="1" si="69"/>
        <v>1.7270560515851321E-2</v>
      </c>
      <c r="AZ170">
        <f t="shared" ca="1" si="69"/>
        <v>8.1002431076261146E-3</v>
      </c>
      <c r="BA170">
        <f t="shared" ca="1" si="69"/>
        <v>1.5421094241599525E-2</v>
      </c>
      <c r="BB170" t="e">
        <f t="shared" ca="1" si="69"/>
        <v>#DIV/0!</v>
      </c>
      <c r="BD170">
        <f t="shared" ca="1" si="64"/>
        <v>1.9320643837805429</v>
      </c>
      <c r="BE170">
        <f t="shared" ca="1" si="64"/>
        <v>0.90617737587868852</v>
      </c>
      <c r="BF170">
        <f t="shared" ca="1" si="64"/>
        <v>1.7251638657455002</v>
      </c>
      <c r="BG170">
        <f t="shared" ca="1" si="65"/>
        <v>1.9037816565136259</v>
      </c>
      <c r="BI170" t="str">
        <f t="shared" si="66"/>
        <v>2023-09</v>
      </c>
      <c r="BJ170">
        <f t="shared" ca="1" si="67"/>
        <v>0.94291952988719396</v>
      </c>
      <c r="BK170">
        <f t="shared" ca="1" si="67"/>
        <v>0.97385596051922463</v>
      </c>
      <c r="BL170">
        <f t="shared" ca="1" si="67"/>
        <v>1.185411166929115</v>
      </c>
      <c r="BM170">
        <f t="shared" ca="1" si="56"/>
        <v>1.2172345962714002</v>
      </c>
    </row>
    <row r="171" spans="1:65" x14ac:dyDescent="0.25">
      <c r="A171" s="1" t="s">
        <v>102</v>
      </c>
      <c r="B171" s="11">
        <v>3833927</v>
      </c>
      <c r="C171" s="11">
        <v>92775</v>
      </c>
      <c r="D171" s="11">
        <v>2510206</v>
      </c>
      <c r="E171" s="11">
        <v>3288950</v>
      </c>
      <c r="F171" s="11">
        <v>375</v>
      </c>
      <c r="G171" s="11">
        <v>521</v>
      </c>
      <c r="H171" s="11">
        <v>24</v>
      </c>
      <c r="I171" s="11">
        <v>315</v>
      </c>
      <c r="J171" s="11">
        <v>1069</v>
      </c>
      <c r="K171" s="11">
        <v>0</v>
      </c>
      <c r="M171" s="13" t="str">
        <f t="shared" si="57"/>
        <v>2023-10</v>
      </c>
      <c r="N171">
        <f t="shared" si="52"/>
        <v>521</v>
      </c>
      <c r="O171">
        <f t="shared" si="52"/>
        <v>24</v>
      </c>
      <c r="P171">
        <f t="shared" si="52"/>
        <v>315</v>
      </c>
      <c r="Q171">
        <f t="shared" si="52"/>
        <v>1069</v>
      </c>
      <c r="R171">
        <f t="shared" si="52"/>
        <v>0</v>
      </c>
      <c r="U171" t="str">
        <f t="shared" si="58"/>
        <v>2023-10</v>
      </c>
      <c r="V171">
        <f t="shared" si="70"/>
        <v>64906</v>
      </c>
      <c r="W171">
        <f t="shared" si="70"/>
        <v>4014</v>
      </c>
      <c r="X171">
        <f t="shared" si="70"/>
        <v>50339</v>
      </c>
      <c r="Y171">
        <f t="shared" si="70"/>
        <v>61355</v>
      </c>
      <c r="Z171">
        <f t="shared" si="70"/>
        <v>15</v>
      </c>
      <c r="AC171">
        <f t="shared" si="71"/>
        <v>1.3589199794362283E-4</v>
      </c>
      <c r="AD171">
        <f t="shared" si="71"/>
        <v>2.5869037995149556E-4</v>
      </c>
      <c r="AE171">
        <f t="shared" si="71"/>
        <v>1.2548770897687281E-4</v>
      </c>
      <c r="AF171">
        <f t="shared" si="71"/>
        <v>3.2502774441691117E-4</v>
      </c>
      <c r="AG171">
        <f t="shared" si="71"/>
        <v>0</v>
      </c>
      <c r="AI171" t="str">
        <f t="shared" si="59"/>
        <v>2023-10</v>
      </c>
      <c r="AJ171">
        <f t="shared" si="54"/>
        <v>1.3591046729771728E-4</v>
      </c>
      <c r="AK171">
        <f t="shared" si="54"/>
        <v>2.5875731942415502E-4</v>
      </c>
      <c r="AL171">
        <f t="shared" si="54"/>
        <v>1.2550345828297522E-4</v>
      </c>
      <c r="AM171">
        <f t="shared" si="54"/>
        <v>3.251334246638326E-4</v>
      </c>
      <c r="AN171">
        <f t="shared" si="54"/>
        <v>0</v>
      </c>
      <c r="AP171" t="str">
        <f t="shared" si="60"/>
        <v>2023-10</v>
      </c>
      <c r="AQ171">
        <f t="shared" ca="1" si="61"/>
        <v>1.5945528834511064E-4</v>
      </c>
      <c r="AR171">
        <f t="shared" ca="1" si="61"/>
        <v>3.4486260158369619E-4</v>
      </c>
      <c r="AS171">
        <f t="shared" ca="1" si="55"/>
        <v>1.4553082265323088E-4</v>
      </c>
      <c r="AT171">
        <f t="shared" ca="1" si="55"/>
        <v>3.1230549446780614E-4</v>
      </c>
      <c r="AU171" t="e">
        <f t="shared" ca="1" si="55"/>
        <v>#DIV/0!</v>
      </c>
      <c r="AW171" t="str">
        <f t="shared" si="62"/>
        <v>2023-10</v>
      </c>
      <c r="AX171">
        <f t="shared" ca="1" si="69"/>
        <v>9.0983709170558719E-3</v>
      </c>
      <c r="AY171">
        <f t="shared" ca="1" si="69"/>
        <v>1.7615423117435018E-2</v>
      </c>
      <c r="AZ171">
        <f t="shared" ca="1" si="69"/>
        <v>8.2457739302793463E-3</v>
      </c>
      <c r="BA171">
        <f t="shared" ca="1" si="69"/>
        <v>1.5733399736067331E-2</v>
      </c>
      <c r="BB171" t="e">
        <f t="shared" ca="1" si="69"/>
        <v>#DIV/0!</v>
      </c>
      <c r="BD171">
        <f t="shared" ca="1" si="64"/>
        <v>1.9361073842805219</v>
      </c>
      <c r="BE171">
        <f t="shared" ca="1" si="64"/>
        <v>0.90629124768058844</v>
      </c>
      <c r="BF171">
        <f t="shared" ca="1" si="64"/>
        <v>1.7292545972788804</v>
      </c>
      <c r="BG171">
        <f t="shared" ca="1" si="65"/>
        <v>1.9080561593245526</v>
      </c>
      <c r="BI171" t="str">
        <f t="shared" si="66"/>
        <v>2023-10</v>
      </c>
      <c r="BJ171">
        <f t="shared" ca="1" si="67"/>
        <v>0.94489266502843305</v>
      </c>
      <c r="BK171">
        <f t="shared" ca="1" si="67"/>
        <v>0.97397833692804603</v>
      </c>
      <c r="BL171">
        <f t="shared" ca="1" si="67"/>
        <v>1.1882220296748882</v>
      </c>
      <c r="BM171">
        <f t="shared" ca="1" si="56"/>
        <v>1.2199676159354556</v>
      </c>
    </row>
    <row r="172" spans="1:65" x14ac:dyDescent="0.25">
      <c r="A172" s="1" t="s">
        <v>103</v>
      </c>
      <c r="B172" s="11">
        <v>3833406</v>
      </c>
      <c r="C172" s="11">
        <v>92751</v>
      </c>
      <c r="D172" s="11">
        <v>2509891</v>
      </c>
      <c r="E172" s="11">
        <v>3287881</v>
      </c>
      <c r="F172" s="11">
        <v>375</v>
      </c>
      <c r="G172" s="11">
        <v>519</v>
      </c>
      <c r="H172" s="11">
        <v>25</v>
      </c>
      <c r="I172" s="11">
        <v>294</v>
      </c>
      <c r="J172" s="11">
        <v>991</v>
      </c>
      <c r="K172" s="11">
        <v>0</v>
      </c>
      <c r="M172" s="13" t="str">
        <f t="shared" si="57"/>
        <v>2023-11</v>
      </c>
      <c r="N172">
        <f t="shared" si="52"/>
        <v>519</v>
      </c>
      <c r="O172">
        <f t="shared" si="52"/>
        <v>25</v>
      </c>
      <c r="P172">
        <f t="shared" si="52"/>
        <v>294</v>
      </c>
      <c r="Q172">
        <f t="shared" si="52"/>
        <v>991</v>
      </c>
      <c r="R172">
        <f t="shared" si="52"/>
        <v>0</v>
      </c>
      <c r="U172" t="str">
        <f t="shared" si="58"/>
        <v>2023-11</v>
      </c>
      <c r="V172">
        <f t="shared" si="70"/>
        <v>65425</v>
      </c>
      <c r="W172">
        <f t="shared" si="70"/>
        <v>4039</v>
      </c>
      <c r="X172">
        <f t="shared" si="70"/>
        <v>50633</v>
      </c>
      <c r="Y172">
        <f t="shared" si="70"/>
        <v>62346</v>
      </c>
      <c r="Z172">
        <f t="shared" si="70"/>
        <v>15</v>
      </c>
      <c r="AC172">
        <f t="shared" si="71"/>
        <v>1.3538873784827384E-4</v>
      </c>
      <c r="AD172">
        <f t="shared" si="71"/>
        <v>2.6953887289624909E-4</v>
      </c>
      <c r="AE172">
        <f t="shared" si="71"/>
        <v>1.1713656091041403E-4</v>
      </c>
      <c r="AF172">
        <f t="shared" si="71"/>
        <v>3.0140993545690978E-4</v>
      </c>
      <c r="AG172">
        <f t="shared" si="71"/>
        <v>0</v>
      </c>
      <c r="AI172" t="str">
        <f t="shared" si="59"/>
        <v>2023-11</v>
      </c>
      <c r="AJ172">
        <f t="shared" si="54"/>
        <v>1.3540707064752547E-4</v>
      </c>
      <c r="AK172">
        <f t="shared" si="54"/>
        <v>2.696115453210895E-4</v>
      </c>
      <c r="AL172">
        <f t="shared" si="54"/>
        <v>1.1715028362565659E-4</v>
      </c>
      <c r="AM172">
        <f t="shared" si="54"/>
        <v>3.0150081308073844E-4</v>
      </c>
      <c r="AN172">
        <f t="shared" si="54"/>
        <v>0</v>
      </c>
      <c r="AP172" t="str">
        <f t="shared" si="60"/>
        <v>2023-11</v>
      </c>
      <c r="AQ172">
        <f t="shared" ca="1" si="61"/>
        <v>1.5933540575625588E-4</v>
      </c>
      <c r="AR172">
        <f t="shared" ca="1" si="61"/>
        <v>3.6124528845188353E-4</v>
      </c>
      <c r="AS172">
        <f t="shared" ca="1" si="55"/>
        <v>1.3621764359526237E-4</v>
      </c>
      <c r="AT172">
        <f t="shared" ca="1" si="55"/>
        <v>2.893894893574069E-4</v>
      </c>
      <c r="AU172" t="e">
        <f t="shared" ca="1" si="55"/>
        <v>#DIV/0!</v>
      </c>
      <c r="AW172" t="str">
        <f t="shared" si="62"/>
        <v>2023-11</v>
      </c>
      <c r="AX172">
        <f t="shared" ca="1" si="69"/>
        <v>9.2577063228121287E-3</v>
      </c>
      <c r="AY172">
        <f t="shared" ca="1" si="69"/>
        <v>1.7976668405886902E-2</v>
      </c>
      <c r="AZ172">
        <f t="shared" ca="1" si="69"/>
        <v>8.3819915738746094E-3</v>
      </c>
      <c r="BA172">
        <f t="shared" ca="1" si="69"/>
        <v>1.6022789225424737E-2</v>
      </c>
      <c r="BB172" t="e">
        <f t="shared" ca="1" si="69"/>
        <v>#DIV/0!</v>
      </c>
      <c r="BD172">
        <f t="shared" ca="1" si="64"/>
        <v>1.9418058619541836</v>
      </c>
      <c r="BE172">
        <f t="shared" ca="1" si="64"/>
        <v>0.90540694223798712</v>
      </c>
      <c r="BF172">
        <f t="shared" ca="1" si="64"/>
        <v>1.7307515130332674</v>
      </c>
      <c r="BG172">
        <f t="shared" ca="1" si="65"/>
        <v>1.9115730532783317</v>
      </c>
      <c r="BI172" t="str">
        <f t="shared" si="66"/>
        <v>2023-11</v>
      </c>
      <c r="BJ172">
        <f t="shared" ca="1" si="67"/>
        <v>0.94767373481794381</v>
      </c>
      <c r="BK172">
        <f t="shared" ca="1" si="67"/>
        <v>0.97302798642369603</v>
      </c>
      <c r="BL172">
        <f t="shared" ca="1" si="67"/>
        <v>1.1892506048070455</v>
      </c>
      <c r="BM172">
        <f t="shared" ca="1" si="56"/>
        <v>1.2222162377652284</v>
      </c>
    </row>
    <row r="173" spans="1:65" x14ac:dyDescent="0.25">
      <c r="A173" s="1" t="s">
        <v>104</v>
      </c>
      <c r="B173" s="11">
        <v>3832887</v>
      </c>
      <c r="C173" s="11">
        <v>92726</v>
      </c>
      <c r="D173" s="11">
        <v>2509597</v>
      </c>
      <c r="E173" s="11">
        <v>3286890</v>
      </c>
      <c r="F173" s="11">
        <v>375</v>
      </c>
      <c r="G173" s="11">
        <v>535</v>
      </c>
      <c r="H173" s="11">
        <v>13</v>
      </c>
      <c r="I173" s="11">
        <v>298</v>
      </c>
      <c r="J173" s="11">
        <v>1018</v>
      </c>
      <c r="K173" s="11">
        <v>0</v>
      </c>
      <c r="M173" s="13" t="str">
        <f t="shared" si="57"/>
        <v>2023-12</v>
      </c>
      <c r="N173">
        <f t="shared" si="52"/>
        <v>535</v>
      </c>
      <c r="O173">
        <f t="shared" si="52"/>
        <v>13</v>
      </c>
      <c r="P173">
        <f t="shared" si="52"/>
        <v>298</v>
      </c>
      <c r="Q173">
        <f t="shared" si="52"/>
        <v>1018</v>
      </c>
      <c r="R173">
        <f t="shared" si="52"/>
        <v>0</v>
      </c>
      <c r="U173" t="str">
        <f t="shared" si="58"/>
        <v>2023-12</v>
      </c>
      <c r="V173">
        <f t="shared" si="70"/>
        <v>65960</v>
      </c>
      <c r="W173">
        <f t="shared" si="70"/>
        <v>4052</v>
      </c>
      <c r="X173">
        <f t="shared" si="70"/>
        <v>50931</v>
      </c>
      <c r="Y173">
        <f t="shared" si="70"/>
        <v>63364</v>
      </c>
      <c r="Z173">
        <f t="shared" si="70"/>
        <v>15</v>
      </c>
      <c r="AC173">
        <f t="shared" si="71"/>
        <v>1.3958146952936521E-4</v>
      </c>
      <c r="AD173">
        <f t="shared" si="71"/>
        <v>1.4019800271768436E-4</v>
      </c>
      <c r="AE173">
        <f t="shared" si="71"/>
        <v>1.1874416489978271E-4</v>
      </c>
      <c r="AF173">
        <f t="shared" si="71"/>
        <v>3.0971526275597904E-4</v>
      </c>
      <c r="AG173">
        <f t="shared" si="71"/>
        <v>0</v>
      </c>
      <c r="AI173" t="str">
        <f t="shared" si="59"/>
        <v>2023-12</v>
      </c>
      <c r="AJ173">
        <f t="shared" ref="AJ173:AN204" si="72">-LN((1-1.5*AC173)/(1-0.5*AC173))</f>
        <v>1.3960095546255939E-4</v>
      </c>
      <c r="AK173">
        <f t="shared" si="72"/>
        <v>1.4021766118345506E-4</v>
      </c>
      <c r="AL173">
        <f t="shared" si="72"/>
        <v>1.187582668905545E-4</v>
      </c>
      <c r="AM173">
        <f t="shared" si="72"/>
        <v>3.098112184961416E-4</v>
      </c>
      <c r="AN173">
        <f t="shared" si="72"/>
        <v>0</v>
      </c>
      <c r="AP173" t="str">
        <f t="shared" si="60"/>
        <v>2023-12</v>
      </c>
      <c r="AQ173">
        <f t="shared" ca="1" si="61"/>
        <v>1.6475714774040996E-4</v>
      </c>
      <c r="AR173">
        <f t="shared" ca="1" si="61"/>
        <v>1.8887595528869141E-4</v>
      </c>
      <c r="AS173">
        <f t="shared" ca="1" si="55"/>
        <v>1.3846646262767251E-4</v>
      </c>
      <c r="AT173">
        <f t="shared" ca="1" si="55"/>
        <v>2.971444787356748E-4</v>
      </c>
      <c r="AU173" t="e">
        <f t="shared" ca="1" si="55"/>
        <v>#DIV/0!</v>
      </c>
      <c r="AW173" t="str">
        <f t="shared" si="62"/>
        <v>2023-12</v>
      </c>
      <c r="AX173">
        <f t="shared" ca="1" si="69"/>
        <v>9.4224634705525386E-3</v>
      </c>
      <c r="AY173">
        <f t="shared" ca="1" si="69"/>
        <v>1.8165544361175592E-2</v>
      </c>
      <c r="AZ173">
        <f t="shared" ca="1" si="69"/>
        <v>8.520458036502282E-3</v>
      </c>
      <c r="BA173">
        <f t="shared" ca="1" si="69"/>
        <v>1.6319933704160412E-2</v>
      </c>
      <c r="BB173" t="e">
        <f t="shared" ca="1" si="69"/>
        <v>#DIV/0!</v>
      </c>
      <c r="BD173">
        <f t="shared" ca="1" si="64"/>
        <v>1.9278975628769781</v>
      </c>
      <c r="BE173">
        <f t="shared" ca="1" si="64"/>
        <v>0.90427074226721704</v>
      </c>
      <c r="BF173">
        <f t="shared" ca="1" si="64"/>
        <v>1.7320240885161429</v>
      </c>
      <c r="BG173">
        <f t="shared" ca="1" si="65"/>
        <v>1.915382205304526</v>
      </c>
      <c r="BI173" t="str">
        <f t="shared" si="66"/>
        <v>2023-12</v>
      </c>
      <c r="BJ173">
        <f t="shared" ca="1" si="67"/>
        <v>0.9408859657676456</v>
      </c>
      <c r="BK173">
        <f t="shared" ca="1" si="67"/>
        <v>0.97180692844616345</v>
      </c>
      <c r="BL173">
        <f t="shared" ca="1" si="67"/>
        <v>1.1901250290968848</v>
      </c>
      <c r="BM173">
        <f t="shared" ca="1" si="56"/>
        <v>1.2246517227447569</v>
      </c>
    </row>
    <row r="174" spans="1:65" x14ac:dyDescent="0.25">
      <c r="A174" s="1" t="s">
        <v>105</v>
      </c>
      <c r="B174" s="11">
        <v>3832352</v>
      </c>
      <c r="C174" s="11">
        <v>92713</v>
      </c>
      <c r="D174" s="11">
        <v>2509299</v>
      </c>
      <c r="E174" s="11">
        <v>3285872</v>
      </c>
      <c r="F174" s="11">
        <v>375</v>
      </c>
      <c r="G174" s="11">
        <v>549</v>
      </c>
      <c r="H174" s="11">
        <v>19</v>
      </c>
      <c r="I174" s="11">
        <v>271</v>
      </c>
      <c r="J174" s="11">
        <v>1008</v>
      </c>
      <c r="K174" s="11">
        <v>0</v>
      </c>
      <c r="M174" s="13" t="str">
        <f t="shared" si="57"/>
        <v>2023-13</v>
      </c>
      <c r="N174">
        <f t="shared" si="52"/>
        <v>549</v>
      </c>
      <c r="O174">
        <f t="shared" si="52"/>
        <v>19</v>
      </c>
      <c r="P174">
        <f t="shared" si="52"/>
        <v>271</v>
      </c>
      <c r="Q174">
        <f t="shared" si="52"/>
        <v>1008</v>
      </c>
      <c r="R174">
        <f t="shared" si="52"/>
        <v>0</v>
      </c>
      <c r="U174" t="str">
        <f t="shared" si="58"/>
        <v>2023-13</v>
      </c>
      <c r="V174">
        <f t="shared" si="70"/>
        <v>66509</v>
      </c>
      <c r="W174">
        <f t="shared" si="70"/>
        <v>4071</v>
      </c>
      <c r="X174">
        <f t="shared" si="70"/>
        <v>51202</v>
      </c>
      <c r="Y174">
        <f t="shared" si="70"/>
        <v>64372</v>
      </c>
      <c r="Z174">
        <f t="shared" si="70"/>
        <v>15</v>
      </c>
      <c r="AC174">
        <f t="shared" si="71"/>
        <v>1.432540643448201E-4</v>
      </c>
      <c r="AD174">
        <f t="shared" si="71"/>
        <v>2.0493350447078619E-4</v>
      </c>
      <c r="AE174">
        <f t="shared" si="71"/>
        <v>1.0799828956214465E-4</v>
      </c>
      <c r="AF174">
        <f t="shared" si="71"/>
        <v>3.0676788383722801E-4</v>
      </c>
      <c r="AG174">
        <f t="shared" si="71"/>
        <v>0</v>
      </c>
      <c r="AI174" t="str">
        <f t="shared" si="59"/>
        <v>2023-13</v>
      </c>
      <c r="AJ174">
        <f t="shared" si="72"/>
        <v>1.4327458925704885E-4</v>
      </c>
      <c r="AK174">
        <f t="shared" si="72"/>
        <v>2.049755115383034E-4</v>
      </c>
      <c r="AL174">
        <f t="shared" si="72"/>
        <v>1.0800995455745514E-4</v>
      </c>
      <c r="AM174">
        <f t="shared" si="72"/>
        <v>3.0686202165746009E-4</v>
      </c>
      <c r="AN174">
        <f t="shared" si="72"/>
        <v>0</v>
      </c>
      <c r="AP174" t="str">
        <f t="shared" si="60"/>
        <v>2023-13</v>
      </c>
      <c r="AQ174">
        <f t="shared" ca="1" si="61"/>
        <v>1.6959380050137024E-4</v>
      </c>
      <c r="AR174">
        <f t="shared" ca="1" si="61"/>
        <v>2.775787292062813E-4</v>
      </c>
      <c r="AS174">
        <f t="shared" ca="1" si="55"/>
        <v>1.2628019895083721E-4</v>
      </c>
      <c r="AT174">
        <f t="shared" ca="1" si="55"/>
        <v>2.9409654767888308E-4</v>
      </c>
      <c r="AU174" t="e">
        <f t="shared" ca="1" si="55"/>
        <v>#DIV/0!</v>
      </c>
      <c r="AW174" t="str">
        <f t="shared" si="62"/>
        <v>2023-13</v>
      </c>
      <c r="AX174">
        <f t="shared" ca="1" si="69"/>
        <v>9.5920572710539095E-3</v>
      </c>
      <c r="AY174">
        <f t="shared" ca="1" si="69"/>
        <v>1.8443123090381874E-2</v>
      </c>
      <c r="AZ174">
        <f t="shared" ca="1" si="69"/>
        <v>8.6467382354531198E-3</v>
      </c>
      <c r="BA174">
        <f t="shared" ca="1" si="69"/>
        <v>1.6614030251839294E-2</v>
      </c>
      <c r="BB174" t="e">
        <f t="shared" ca="1" si="69"/>
        <v>#DIV/0!</v>
      </c>
      <c r="BD174">
        <f t="shared" ca="1" si="64"/>
        <v>1.9227494758645733</v>
      </c>
      <c r="BE174">
        <f t="shared" ca="1" si="64"/>
        <v>0.90144772816844065</v>
      </c>
      <c r="BF174">
        <f t="shared" ca="1" si="64"/>
        <v>1.7320612025509579</v>
      </c>
      <c r="BG174">
        <f t="shared" ca="1" si="65"/>
        <v>1.921421673633984</v>
      </c>
      <c r="BI174" t="str">
        <f t="shared" si="66"/>
        <v>2023-13</v>
      </c>
      <c r="BJ174">
        <f t="shared" ca="1" si="67"/>
        <v>0.93837350716310541</v>
      </c>
      <c r="BK174">
        <f t="shared" ca="1" si="67"/>
        <v>0.9687730752735908</v>
      </c>
      <c r="BL174">
        <f t="shared" ca="1" si="67"/>
        <v>1.1901505312489951</v>
      </c>
      <c r="BM174">
        <f t="shared" ca="1" si="56"/>
        <v>1.2285132211306402</v>
      </c>
    </row>
    <row r="175" spans="1:65" x14ac:dyDescent="0.25">
      <c r="A175" s="1" t="s">
        <v>106</v>
      </c>
      <c r="B175" s="11">
        <v>3831803</v>
      </c>
      <c r="C175" s="11">
        <v>92694</v>
      </c>
      <c r="D175" s="11">
        <v>2509028</v>
      </c>
      <c r="E175" s="11">
        <v>3284864</v>
      </c>
      <c r="F175" s="11">
        <v>375</v>
      </c>
      <c r="G175" s="11">
        <v>509</v>
      </c>
      <c r="H175" s="11">
        <v>18</v>
      </c>
      <c r="I175" s="11">
        <v>295</v>
      </c>
      <c r="J175" s="11">
        <v>947</v>
      </c>
      <c r="K175" s="11">
        <v>0</v>
      </c>
      <c r="M175" s="13" t="str">
        <f t="shared" si="57"/>
        <v>2023-14</v>
      </c>
      <c r="N175">
        <f t="shared" si="52"/>
        <v>509</v>
      </c>
      <c r="O175">
        <f t="shared" si="52"/>
        <v>18</v>
      </c>
      <c r="P175">
        <f t="shared" si="52"/>
        <v>295</v>
      </c>
      <c r="Q175">
        <f t="shared" si="52"/>
        <v>947</v>
      </c>
      <c r="R175">
        <f t="shared" si="52"/>
        <v>0</v>
      </c>
      <c r="U175" t="str">
        <f t="shared" si="58"/>
        <v>2023-14</v>
      </c>
      <c r="V175">
        <f t="shared" si="70"/>
        <v>67018</v>
      </c>
      <c r="W175">
        <f t="shared" si="70"/>
        <v>4089</v>
      </c>
      <c r="X175">
        <f t="shared" si="70"/>
        <v>51497</v>
      </c>
      <c r="Y175">
        <f t="shared" si="70"/>
        <v>65319</v>
      </c>
      <c r="Z175">
        <f t="shared" si="70"/>
        <v>15</v>
      </c>
      <c r="AC175">
        <f t="shared" si="71"/>
        <v>1.3283563899292317E-4</v>
      </c>
      <c r="AD175">
        <f t="shared" si="71"/>
        <v>1.9418732604052042E-4</v>
      </c>
      <c r="AE175">
        <f t="shared" si="71"/>
        <v>1.1757541167336514E-4</v>
      </c>
      <c r="AF175">
        <f t="shared" si="71"/>
        <v>2.8829199625920586E-4</v>
      </c>
      <c r="AG175">
        <f t="shared" si="71"/>
        <v>0</v>
      </c>
      <c r="AI175" t="str">
        <f t="shared" si="59"/>
        <v>2023-14</v>
      </c>
      <c r="AJ175">
        <f t="shared" si="72"/>
        <v>1.3285328683949933E-4</v>
      </c>
      <c r="AK175">
        <f t="shared" si="72"/>
        <v>1.942250426926211E-4</v>
      </c>
      <c r="AL175">
        <f t="shared" si="72"/>
        <v>1.1758923741184035E-4</v>
      </c>
      <c r="AM175">
        <f t="shared" si="72"/>
        <v>2.8837513450025171E-4</v>
      </c>
      <c r="AN175">
        <f t="shared" si="72"/>
        <v>0</v>
      </c>
      <c r="AP175" t="str">
        <f t="shared" si="60"/>
        <v>2023-14</v>
      </c>
      <c r="AQ175">
        <f t="shared" ca="1" si="61"/>
        <v>1.5772408996869139E-4</v>
      </c>
      <c r="AR175">
        <f t="shared" ca="1" si="61"/>
        <v>2.6442327450127171E-4</v>
      </c>
      <c r="AS175">
        <f t="shared" ca="1" si="55"/>
        <v>1.3785730228909915E-4</v>
      </c>
      <c r="AT175">
        <f t="shared" ca="1" si="55"/>
        <v>2.7617276879248468E-4</v>
      </c>
      <c r="AU175" t="e">
        <f t="shared" ca="1" si="55"/>
        <v>#DIV/0!</v>
      </c>
      <c r="AW175" t="str">
        <f t="shared" si="62"/>
        <v>2023-14</v>
      </c>
      <c r="AX175">
        <f t="shared" ref="AX175:BB190" ca="1" si="73">IF(ROW()&gt;=$B$2, AQ175+AX174,0)</f>
        <v>9.7497813610226015E-3</v>
      </c>
      <c r="AY175">
        <f t="shared" ca="1" si="73"/>
        <v>1.8707546364883147E-2</v>
      </c>
      <c r="AZ175">
        <f t="shared" ca="1" si="73"/>
        <v>8.7845955377422198E-3</v>
      </c>
      <c r="BA175">
        <f t="shared" ca="1" si="73"/>
        <v>1.689020302063178E-2</v>
      </c>
      <c r="BB175" t="e">
        <f t="shared" ca="1" si="73"/>
        <v>#DIV/0!</v>
      </c>
      <c r="BD175">
        <f t="shared" ca="1" si="64"/>
        <v>1.9187657314728763</v>
      </c>
      <c r="BE175">
        <f t="shared" ca="1" si="64"/>
        <v>0.90100436229893588</v>
      </c>
      <c r="BF175">
        <f t="shared" ca="1" si="64"/>
        <v>1.7323673624267057</v>
      </c>
      <c r="BG175">
        <f t="shared" ca="1" si="65"/>
        <v>1.9227069644885244</v>
      </c>
      <c r="BI175" t="str">
        <f t="shared" si="66"/>
        <v>2023-14</v>
      </c>
      <c r="BJ175">
        <f t="shared" ca="1" si="67"/>
        <v>0.93642929121432872</v>
      </c>
      <c r="BK175">
        <f t="shared" ca="1" si="67"/>
        <v>0.96829659626826425</v>
      </c>
      <c r="BL175">
        <f t="shared" ca="1" si="67"/>
        <v>1.1903609027637152</v>
      </c>
      <c r="BM175">
        <f t="shared" ca="1" si="56"/>
        <v>1.2293350068060434</v>
      </c>
    </row>
    <row r="176" spans="1:65" x14ac:dyDescent="0.25">
      <c r="A176" s="1" t="s">
        <v>107</v>
      </c>
      <c r="B176" s="11">
        <v>3831294</v>
      </c>
      <c r="C176" s="11">
        <v>92676</v>
      </c>
      <c r="D176" s="11">
        <v>2508733</v>
      </c>
      <c r="E176" s="11">
        <v>3283917</v>
      </c>
      <c r="F176" s="11">
        <v>375</v>
      </c>
      <c r="G176" s="11">
        <v>505</v>
      </c>
      <c r="H176" s="11">
        <v>18</v>
      </c>
      <c r="I176" s="11">
        <v>302</v>
      </c>
      <c r="J176" s="11">
        <v>1018</v>
      </c>
      <c r="K176" s="11">
        <v>0</v>
      </c>
      <c r="M176" s="13" t="str">
        <f t="shared" si="57"/>
        <v>2023-15</v>
      </c>
      <c r="N176">
        <f t="shared" si="52"/>
        <v>505</v>
      </c>
      <c r="O176">
        <f t="shared" si="52"/>
        <v>18</v>
      </c>
      <c r="P176">
        <f t="shared" si="52"/>
        <v>302</v>
      </c>
      <c r="Q176">
        <f t="shared" si="52"/>
        <v>1018</v>
      </c>
      <c r="R176">
        <f t="shared" si="52"/>
        <v>0</v>
      </c>
      <c r="U176" t="str">
        <f t="shared" si="58"/>
        <v>2023-15</v>
      </c>
      <c r="V176">
        <f t="shared" si="70"/>
        <v>67523</v>
      </c>
      <c r="W176">
        <f t="shared" si="70"/>
        <v>4107</v>
      </c>
      <c r="X176">
        <f t="shared" si="70"/>
        <v>51799</v>
      </c>
      <c r="Y176">
        <f t="shared" si="70"/>
        <v>66337</v>
      </c>
      <c r="Z176">
        <f t="shared" si="70"/>
        <v>15</v>
      </c>
      <c r="AC176">
        <f t="shared" si="71"/>
        <v>1.3180925295735592E-4</v>
      </c>
      <c r="AD176">
        <f t="shared" si="71"/>
        <v>1.9422504208209244E-4</v>
      </c>
      <c r="AE176">
        <f t="shared" si="71"/>
        <v>1.2037949036425957E-4</v>
      </c>
      <c r="AF176">
        <f t="shared" si="71"/>
        <v>3.0999565457957677E-4</v>
      </c>
      <c r="AG176">
        <f t="shared" si="71"/>
        <v>0</v>
      </c>
      <c r="AI176" t="str">
        <f t="shared" si="59"/>
        <v>2023-15</v>
      </c>
      <c r="AJ176">
        <f t="shared" si="72"/>
        <v>1.3182662911769279E-4</v>
      </c>
      <c r="AK176">
        <f t="shared" si="72"/>
        <v>1.9426277338829693E-4</v>
      </c>
      <c r="AL176">
        <f t="shared" si="72"/>
        <v>1.2039398347602901E-4</v>
      </c>
      <c r="AM176">
        <f t="shared" si="72"/>
        <v>3.1009178416921879E-4</v>
      </c>
      <c r="AN176">
        <f t="shared" si="72"/>
        <v>0</v>
      </c>
      <c r="AP176" t="str">
        <f t="shared" si="60"/>
        <v>2023-15</v>
      </c>
      <c r="AQ176">
        <f t="shared" ca="1" si="61"/>
        <v>1.5696896699359238E-4</v>
      </c>
      <c r="AR176">
        <f t="shared" ca="1" si="61"/>
        <v>2.6588527559429488E-4</v>
      </c>
      <c r="AS176">
        <f t="shared" ca="1" si="55"/>
        <v>1.4153300040026435E-4</v>
      </c>
      <c r="AT176">
        <f t="shared" ca="1" si="55"/>
        <v>2.9674920431460854E-4</v>
      </c>
      <c r="AU176" t="e">
        <f t="shared" ca="1" si="55"/>
        <v>#DIV/0!</v>
      </c>
      <c r="AW176" t="str">
        <f t="shared" si="62"/>
        <v>2023-15</v>
      </c>
      <c r="AX176">
        <f t="shared" ca="1" si="73"/>
        <v>9.9067503280161947E-3</v>
      </c>
      <c r="AY176">
        <f t="shared" ca="1" si="73"/>
        <v>1.8973431640477441E-2</v>
      </c>
      <c r="AZ176">
        <f t="shared" ca="1" si="73"/>
        <v>8.9261285381424839E-3</v>
      </c>
      <c r="BA176">
        <f t="shared" ca="1" si="73"/>
        <v>1.718695222494639E-2</v>
      </c>
      <c r="BB176" t="e">
        <f t="shared" ca="1" si="73"/>
        <v>#DIV/0!</v>
      </c>
      <c r="BD176">
        <f t="shared" ca="1" si="64"/>
        <v>1.9152023632634365</v>
      </c>
      <c r="BE176">
        <f t="shared" ca="1" si="64"/>
        <v>0.90101478714967498</v>
      </c>
      <c r="BF176">
        <f t="shared" ca="1" si="64"/>
        <v>1.7348728549605066</v>
      </c>
      <c r="BG176">
        <f t="shared" ca="1" si="65"/>
        <v>1.9254654637230861</v>
      </c>
      <c r="BI176" t="str">
        <f t="shared" si="66"/>
        <v>2023-15</v>
      </c>
      <c r="BJ176">
        <f t="shared" ca="1" si="67"/>
        <v>0.93469023453222921</v>
      </c>
      <c r="BK176">
        <f t="shared" ca="1" si="67"/>
        <v>0.96830779970734815</v>
      </c>
      <c r="BL176">
        <f t="shared" ca="1" si="67"/>
        <v>1.192082500860683</v>
      </c>
      <c r="BM176">
        <f t="shared" ca="1" si="56"/>
        <v>1.2310987283392394</v>
      </c>
    </row>
    <row r="177" spans="1:65" x14ac:dyDescent="0.25">
      <c r="A177" s="1" t="s">
        <v>108</v>
      </c>
      <c r="B177" s="11">
        <v>3830789</v>
      </c>
      <c r="C177" s="11">
        <v>92658</v>
      </c>
      <c r="D177" s="11">
        <v>2508431</v>
      </c>
      <c r="E177" s="11">
        <v>3282899</v>
      </c>
      <c r="F177" s="11">
        <v>375</v>
      </c>
      <c r="G177" s="11">
        <v>470</v>
      </c>
      <c r="H177" s="11">
        <v>15</v>
      </c>
      <c r="I177" s="11">
        <v>302</v>
      </c>
      <c r="J177" s="11">
        <v>991</v>
      </c>
      <c r="K177" s="11">
        <v>1</v>
      </c>
      <c r="M177" s="13" t="str">
        <f t="shared" si="57"/>
        <v>2023-16</v>
      </c>
      <c r="N177">
        <f t="shared" si="52"/>
        <v>470</v>
      </c>
      <c r="O177">
        <f t="shared" si="52"/>
        <v>15</v>
      </c>
      <c r="P177">
        <f t="shared" si="52"/>
        <v>302</v>
      </c>
      <c r="Q177">
        <f t="shared" si="52"/>
        <v>991</v>
      </c>
      <c r="R177">
        <f t="shared" si="52"/>
        <v>1</v>
      </c>
      <c r="U177" t="str">
        <f t="shared" si="58"/>
        <v>2023-16</v>
      </c>
      <c r="V177">
        <f t="shared" ref="V177:Z192" si="74">N177+V176</f>
        <v>67993</v>
      </c>
      <c r="W177">
        <f t="shared" si="74"/>
        <v>4122</v>
      </c>
      <c r="X177">
        <f t="shared" si="74"/>
        <v>52101</v>
      </c>
      <c r="Y177">
        <f t="shared" si="74"/>
        <v>67328</v>
      </c>
      <c r="Z177">
        <f t="shared" si="74"/>
        <v>16</v>
      </c>
      <c r="AC177">
        <f t="shared" si="71"/>
        <v>1.2269012989230156E-4</v>
      </c>
      <c r="AD177">
        <f t="shared" si="71"/>
        <v>1.6188564398109175E-4</v>
      </c>
      <c r="AE177">
        <f t="shared" si="71"/>
        <v>1.2039398333061584E-4</v>
      </c>
      <c r="AF177">
        <f t="shared" si="71"/>
        <v>3.0186734346685656E-4</v>
      </c>
      <c r="AG177">
        <f t="shared" si="71"/>
        <v>2.6666666666666666E-3</v>
      </c>
      <c r="AI177" t="str">
        <f t="shared" si="59"/>
        <v>2023-16</v>
      </c>
      <c r="AJ177">
        <f t="shared" si="72"/>
        <v>1.2270518476134671E-4</v>
      </c>
      <c r="AK177">
        <f t="shared" si="72"/>
        <v>1.6191185553976074E-4</v>
      </c>
      <c r="AL177">
        <f t="shared" si="72"/>
        <v>1.2040847993263526E-4</v>
      </c>
      <c r="AM177">
        <f t="shared" si="72"/>
        <v>3.0195849716984626E-4</v>
      </c>
      <c r="AN177">
        <f t="shared" si="72"/>
        <v>2.6737983844022043E-3</v>
      </c>
      <c r="AP177" t="str">
        <f t="shared" si="60"/>
        <v>2023-16</v>
      </c>
      <c r="AQ177">
        <f t="shared" ca="1" si="61"/>
        <v>1.4654077808710106E-4</v>
      </c>
      <c r="AR177">
        <f t="shared" ca="1" si="61"/>
        <v>2.2278892695780264E-4</v>
      </c>
      <c r="AS177">
        <f t="shared" ca="1" si="55"/>
        <v>1.4193866975318172E-4</v>
      </c>
      <c r="AT177">
        <f t="shared" ca="1" si="55"/>
        <v>2.8875054854088226E-4</v>
      </c>
      <c r="AU177" t="e">
        <f t="shared" ca="1" si="55"/>
        <v>#DIV/0!</v>
      </c>
      <c r="AW177" t="str">
        <f t="shared" si="62"/>
        <v>2023-16</v>
      </c>
      <c r="AX177">
        <f t="shared" ca="1" si="73"/>
        <v>1.0053291106103295E-2</v>
      </c>
      <c r="AY177">
        <f t="shared" ca="1" si="73"/>
        <v>1.9196220567435245E-2</v>
      </c>
      <c r="AZ177">
        <f t="shared" ca="1" si="73"/>
        <v>9.0680672078956651E-3</v>
      </c>
      <c r="BA177">
        <f t="shared" ca="1" si="73"/>
        <v>1.7475702773487273E-2</v>
      </c>
      <c r="BB177" t="e">
        <f t="shared" ca="1" si="73"/>
        <v>#DIV/0!</v>
      </c>
      <c r="BD177">
        <f t="shared" ca="1" si="64"/>
        <v>1.9094464056433549</v>
      </c>
      <c r="BE177">
        <f t="shared" ca="1" si="64"/>
        <v>0.90199986374516639</v>
      </c>
      <c r="BF177">
        <f t="shared" ca="1" si="64"/>
        <v>1.7383066489418451</v>
      </c>
      <c r="BG177">
        <f t="shared" ca="1" si="65"/>
        <v>1.9271695249756187</v>
      </c>
      <c r="BI177" t="str">
        <f t="shared" si="66"/>
        <v>2023-16</v>
      </c>
      <c r="BJ177">
        <f t="shared" ca="1" si="67"/>
        <v>0.93188111238353666</v>
      </c>
      <c r="BK177">
        <f t="shared" ca="1" si="67"/>
        <v>0.96936644753902357</v>
      </c>
      <c r="BL177">
        <f t="shared" ca="1" si="67"/>
        <v>1.1944419623653173</v>
      </c>
      <c r="BM177">
        <f t="shared" ca="1" si="56"/>
        <v>1.232188266261643</v>
      </c>
    </row>
    <row r="178" spans="1:65" x14ac:dyDescent="0.25">
      <c r="A178" s="1" t="s">
        <v>109</v>
      </c>
      <c r="B178" s="11">
        <v>3830319</v>
      </c>
      <c r="C178" s="11">
        <v>92643</v>
      </c>
      <c r="D178" s="11">
        <v>2508129</v>
      </c>
      <c r="E178" s="11">
        <v>3281908</v>
      </c>
      <c r="F178" s="11">
        <v>374</v>
      </c>
      <c r="G178" s="11">
        <v>460</v>
      </c>
      <c r="H178" s="11">
        <v>19</v>
      </c>
      <c r="I178" s="11">
        <v>265</v>
      </c>
      <c r="J178" s="11">
        <v>956</v>
      </c>
      <c r="K178" s="11">
        <v>0</v>
      </c>
      <c r="M178" s="13" t="str">
        <f t="shared" si="57"/>
        <v>2023-17</v>
      </c>
      <c r="N178">
        <f t="shared" si="52"/>
        <v>460</v>
      </c>
      <c r="O178">
        <f t="shared" si="52"/>
        <v>19</v>
      </c>
      <c r="P178">
        <f t="shared" si="52"/>
        <v>265</v>
      </c>
      <c r="Q178">
        <f t="shared" si="52"/>
        <v>956</v>
      </c>
      <c r="R178">
        <f t="shared" si="52"/>
        <v>0</v>
      </c>
      <c r="U178" t="str">
        <f t="shared" si="58"/>
        <v>2023-17</v>
      </c>
      <c r="V178">
        <f t="shared" si="74"/>
        <v>68453</v>
      </c>
      <c r="W178">
        <f t="shared" si="74"/>
        <v>4141</v>
      </c>
      <c r="X178">
        <f t="shared" si="74"/>
        <v>52366</v>
      </c>
      <c r="Y178">
        <f t="shared" si="74"/>
        <v>68284</v>
      </c>
      <c r="Z178">
        <f t="shared" si="74"/>
        <v>16</v>
      </c>
      <c r="AC178">
        <f t="shared" si="71"/>
        <v>1.2009443599867269E-4</v>
      </c>
      <c r="AD178">
        <f t="shared" si="71"/>
        <v>2.0508834990231318E-4</v>
      </c>
      <c r="AE178">
        <f t="shared" si="71"/>
        <v>1.0565644749532421E-4</v>
      </c>
      <c r="AF178">
        <f t="shared" si="71"/>
        <v>2.9129396680223823E-4</v>
      </c>
      <c r="AG178">
        <f t="shared" si="71"/>
        <v>0</v>
      </c>
      <c r="AI178" t="str">
        <f t="shared" si="59"/>
        <v>2023-17</v>
      </c>
      <c r="AJ178">
        <f t="shared" si="72"/>
        <v>1.2010886054895994E-4</v>
      </c>
      <c r="AK178">
        <f t="shared" si="72"/>
        <v>2.051304204808871E-4</v>
      </c>
      <c r="AL178">
        <f t="shared" si="72"/>
        <v>1.0566761205822347E-4</v>
      </c>
      <c r="AM178">
        <f t="shared" si="72"/>
        <v>2.913788457630642E-4</v>
      </c>
      <c r="AN178">
        <f t="shared" si="72"/>
        <v>0</v>
      </c>
      <c r="AP178" t="str">
        <f t="shared" si="60"/>
        <v>2023-17</v>
      </c>
      <c r="AQ178">
        <f t="shared" ca="1" si="61"/>
        <v>1.4386513338730515E-4</v>
      </c>
      <c r="AR178">
        <f t="shared" ca="1" si="61"/>
        <v>2.8376267615717925E-4</v>
      </c>
      <c r="AS178">
        <f t="shared" ca="1" si="55"/>
        <v>1.2490398013267404E-4</v>
      </c>
      <c r="AT178">
        <f t="shared" ca="1" si="55"/>
        <v>2.7842603366407112E-4</v>
      </c>
      <c r="AU178" t="e">
        <f t="shared" ca="1" si="55"/>
        <v>#DIV/0!</v>
      </c>
      <c r="AW178" t="str">
        <f t="shared" si="62"/>
        <v>2023-17</v>
      </c>
      <c r="AX178">
        <f t="shared" ca="1" si="73"/>
        <v>1.01971562394906E-2</v>
      </c>
      <c r="AY178">
        <f t="shared" ca="1" si="73"/>
        <v>1.9479983243592423E-2</v>
      </c>
      <c r="AZ178">
        <f t="shared" ca="1" si="73"/>
        <v>9.1929711880283389E-3</v>
      </c>
      <c r="BA178">
        <f t="shared" ca="1" si="73"/>
        <v>1.7754128807151343E-2</v>
      </c>
      <c r="BB178" t="e">
        <f t="shared" ca="1" si="73"/>
        <v>#DIV/0!</v>
      </c>
      <c r="BD178">
        <f t="shared" ca="1" si="64"/>
        <v>1.9103348802435873</v>
      </c>
      <c r="BE178">
        <f t="shared" ca="1" si="64"/>
        <v>0.90152302976653953</v>
      </c>
      <c r="BF178">
        <f t="shared" ca="1" si="64"/>
        <v>1.7410862783875765</v>
      </c>
      <c r="BG178">
        <f t="shared" ca="1" si="65"/>
        <v>1.9312721038734331</v>
      </c>
      <c r="BI178" t="str">
        <f t="shared" si="66"/>
        <v>2023-17</v>
      </c>
      <c r="BJ178">
        <f t="shared" ca="1" si="67"/>
        <v>0.93231472114906266</v>
      </c>
      <c r="BK178">
        <f t="shared" ca="1" si="67"/>
        <v>0.96885400083198281</v>
      </c>
      <c r="BL178">
        <f t="shared" ca="1" si="67"/>
        <v>1.1963519280505022</v>
      </c>
      <c r="BM178">
        <f t="shared" ca="1" si="56"/>
        <v>1.2348113616944973</v>
      </c>
    </row>
    <row r="179" spans="1:65" x14ac:dyDescent="0.25">
      <c r="A179" s="1" t="s">
        <v>110</v>
      </c>
      <c r="B179" s="11">
        <v>3829859</v>
      </c>
      <c r="C179" s="11">
        <v>92624</v>
      </c>
      <c r="D179" s="11">
        <v>2507864</v>
      </c>
      <c r="E179" s="11">
        <v>3280952</v>
      </c>
      <c r="F179" s="11">
        <v>374</v>
      </c>
      <c r="G179" s="11">
        <v>496</v>
      </c>
      <c r="H179" s="11">
        <v>18</v>
      </c>
      <c r="I179" s="11">
        <v>303</v>
      </c>
      <c r="J179" s="11">
        <v>940</v>
      </c>
      <c r="K179" s="11">
        <v>0</v>
      </c>
      <c r="M179" s="13" t="str">
        <f t="shared" si="57"/>
        <v>2023-18</v>
      </c>
      <c r="N179">
        <f t="shared" si="52"/>
        <v>496</v>
      </c>
      <c r="O179">
        <f t="shared" si="52"/>
        <v>18</v>
      </c>
      <c r="P179">
        <f t="shared" si="52"/>
        <v>303</v>
      </c>
      <c r="Q179">
        <f t="shared" si="52"/>
        <v>940</v>
      </c>
      <c r="R179">
        <f t="shared" si="52"/>
        <v>0</v>
      </c>
      <c r="U179" t="str">
        <f t="shared" si="58"/>
        <v>2023-18</v>
      </c>
      <c r="V179">
        <f t="shared" si="74"/>
        <v>68949</v>
      </c>
      <c r="W179">
        <f t="shared" si="74"/>
        <v>4159</v>
      </c>
      <c r="X179">
        <f t="shared" si="74"/>
        <v>52669</v>
      </c>
      <c r="Y179">
        <f t="shared" si="74"/>
        <v>69224</v>
      </c>
      <c r="Z179">
        <f t="shared" si="74"/>
        <v>16</v>
      </c>
      <c r="AC179">
        <f t="shared" si="71"/>
        <v>1.2950868426226658E-4</v>
      </c>
      <c r="AD179">
        <f t="shared" si="71"/>
        <v>1.943340818794265E-4</v>
      </c>
      <c r="AE179">
        <f t="shared" si="71"/>
        <v>1.2081994876915175E-4</v>
      </c>
      <c r="AF179">
        <f t="shared" si="71"/>
        <v>2.8650221033407378E-4</v>
      </c>
      <c r="AG179">
        <f t="shared" si="71"/>
        <v>0</v>
      </c>
      <c r="AI179" t="str">
        <f t="shared" si="59"/>
        <v>2023-18</v>
      </c>
      <c r="AJ179">
        <f t="shared" si="72"/>
        <v>1.295254591150274E-4</v>
      </c>
      <c r="AK179">
        <f t="shared" si="72"/>
        <v>1.9437185556737038E-4</v>
      </c>
      <c r="AL179">
        <f t="shared" si="72"/>
        <v>1.2083454814001775E-4</v>
      </c>
      <c r="AM179">
        <f t="shared" si="72"/>
        <v>2.8658431933594131E-4</v>
      </c>
      <c r="AN179">
        <f t="shared" si="72"/>
        <v>0</v>
      </c>
      <c r="AP179" t="str">
        <f t="shared" si="60"/>
        <v>2023-18</v>
      </c>
      <c r="AQ179">
        <f t="shared" ca="1" si="61"/>
        <v>1.5560393392605084E-4</v>
      </c>
      <c r="AR179">
        <f t="shared" ca="1" si="61"/>
        <v>2.703141816342992E-4</v>
      </c>
      <c r="AS179">
        <f t="shared" ca="1" si="55"/>
        <v>1.4322414374581745E-4</v>
      </c>
      <c r="AT179">
        <f t="shared" ca="1" si="55"/>
        <v>2.7364058198681097E-4</v>
      </c>
      <c r="AU179" t="e">
        <f t="shared" ca="1" si="55"/>
        <v>#DIV/0!</v>
      </c>
      <c r="AW179" t="str">
        <f t="shared" si="62"/>
        <v>2023-18</v>
      </c>
      <c r="AX179">
        <f t="shared" ca="1" si="73"/>
        <v>1.035276017341665E-2</v>
      </c>
      <c r="AY179">
        <f t="shared" ca="1" si="73"/>
        <v>1.9750297425226722E-2</v>
      </c>
      <c r="AZ179">
        <f t="shared" ca="1" si="73"/>
        <v>9.336195331774157E-3</v>
      </c>
      <c r="BA179">
        <f t="shared" ca="1" si="73"/>
        <v>1.8027769389138155E-2</v>
      </c>
      <c r="BB179" t="e">
        <f t="shared" ca="1" si="73"/>
        <v>#DIV/0!</v>
      </c>
      <c r="BD179">
        <f t="shared" ca="1" si="64"/>
        <v>1.9077325364824584</v>
      </c>
      <c r="BE179">
        <f t="shared" ca="1" si="64"/>
        <v>0.90180736106948733</v>
      </c>
      <c r="BF179">
        <f t="shared" ca="1" si="64"/>
        <v>1.7413490786185744</v>
      </c>
      <c r="BG179">
        <f t="shared" ca="1" si="65"/>
        <v>1.9309546071496275</v>
      </c>
      <c r="BI179" t="str">
        <f t="shared" si="66"/>
        <v>2023-18</v>
      </c>
      <c r="BJ179">
        <f t="shared" ca="1" si="67"/>
        <v>0.93104468026613563</v>
      </c>
      <c r="BK179">
        <f t="shared" ca="1" si="67"/>
        <v>0.96915956764650346</v>
      </c>
      <c r="BL179">
        <f t="shared" ca="1" si="67"/>
        <v>1.1965325058696197</v>
      </c>
      <c r="BM179">
        <f t="shared" ca="1" si="56"/>
        <v>1.2346083615263337</v>
      </c>
    </row>
    <row r="180" spans="1:65" x14ac:dyDescent="0.25">
      <c r="A180" s="1" t="s">
        <v>111</v>
      </c>
      <c r="B180" s="11">
        <v>3829363</v>
      </c>
      <c r="C180" s="11">
        <v>92606</v>
      </c>
      <c r="D180" s="11">
        <v>2507561</v>
      </c>
      <c r="E180" s="11">
        <v>3280012</v>
      </c>
      <c r="F180" s="11">
        <v>374</v>
      </c>
      <c r="G180" s="11">
        <v>431</v>
      </c>
      <c r="H180" s="11">
        <v>20</v>
      </c>
      <c r="I180" s="11">
        <v>281</v>
      </c>
      <c r="J180" s="11">
        <v>934</v>
      </c>
      <c r="K180" s="11">
        <v>1</v>
      </c>
      <c r="M180" s="13" t="str">
        <f t="shared" si="57"/>
        <v>2023-19</v>
      </c>
      <c r="N180">
        <f t="shared" ref="N180:R230" si="75">G180</f>
        <v>431</v>
      </c>
      <c r="O180">
        <f t="shared" si="75"/>
        <v>20</v>
      </c>
      <c r="P180">
        <f t="shared" si="75"/>
        <v>281</v>
      </c>
      <c r="Q180">
        <f t="shared" si="75"/>
        <v>934</v>
      </c>
      <c r="R180">
        <f t="shared" si="75"/>
        <v>1</v>
      </c>
      <c r="U180" t="str">
        <f t="shared" si="58"/>
        <v>2023-19</v>
      </c>
      <c r="V180">
        <f t="shared" si="74"/>
        <v>69380</v>
      </c>
      <c r="W180">
        <f t="shared" si="74"/>
        <v>4179</v>
      </c>
      <c r="X180">
        <f t="shared" si="74"/>
        <v>52950</v>
      </c>
      <c r="Y180">
        <f t="shared" si="74"/>
        <v>70158</v>
      </c>
      <c r="Z180">
        <f t="shared" si="74"/>
        <v>17</v>
      </c>
      <c r="AC180">
        <f t="shared" si="71"/>
        <v>1.1255135645275729E-4</v>
      </c>
      <c r="AD180">
        <f t="shared" si="71"/>
        <v>2.1596872772822496E-4</v>
      </c>
      <c r="AE180">
        <f t="shared" si="71"/>
        <v>1.1206108246220132E-4</v>
      </c>
      <c r="AF180">
        <f t="shared" si="71"/>
        <v>2.8475505577418619E-4</v>
      </c>
      <c r="AG180">
        <f t="shared" si="71"/>
        <v>2.6737967914438501E-3</v>
      </c>
      <c r="AI180" t="str">
        <f t="shared" si="59"/>
        <v>2023-19</v>
      </c>
      <c r="AJ180">
        <f t="shared" si="72"/>
        <v>1.1256402580530479E-4</v>
      </c>
      <c r="AK180">
        <f t="shared" si="72"/>
        <v>2.1601538113503449E-4</v>
      </c>
      <c r="AL180">
        <f t="shared" si="72"/>
        <v>1.1207364167311081E-4</v>
      </c>
      <c r="AM180">
        <f t="shared" si="72"/>
        <v>2.8483616623784159E-4</v>
      </c>
      <c r="AN180">
        <f t="shared" si="72"/>
        <v>2.6809667532578241E-3</v>
      </c>
      <c r="AP180" t="str">
        <f t="shared" si="60"/>
        <v>2023-19</v>
      </c>
      <c r="AQ180">
        <f t="shared" ca="1" si="61"/>
        <v>1.356281929700087E-4</v>
      </c>
      <c r="AR180">
        <f t="shared" ca="1" si="61"/>
        <v>3.0201629473490689E-4</v>
      </c>
      <c r="AS180">
        <f t="shared" ca="1" si="55"/>
        <v>1.3320463097289204E-4</v>
      </c>
      <c r="AT180">
        <f t="shared" ca="1" si="55"/>
        <v>2.717687222852573E-4</v>
      </c>
      <c r="AU180" t="e">
        <f t="shared" ca="1" si="55"/>
        <v>#DIV/0!</v>
      </c>
      <c r="AW180" t="str">
        <f t="shared" si="62"/>
        <v>2023-19</v>
      </c>
      <c r="AX180">
        <f t="shared" ca="1" si="73"/>
        <v>1.0488388366386658E-2</v>
      </c>
      <c r="AY180">
        <f t="shared" ca="1" si="73"/>
        <v>2.0052313719961627E-2</v>
      </c>
      <c r="AZ180">
        <f t="shared" ca="1" si="73"/>
        <v>9.4693999627470486E-3</v>
      </c>
      <c r="BA180">
        <f t="shared" ca="1" si="73"/>
        <v>1.8299538111423413E-2</v>
      </c>
      <c r="BB180" t="e">
        <f t="shared" ca="1" si="73"/>
        <v>#DIV/0!</v>
      </c>
      <c r="BD180">
        <f t="shared" ca="1" si="64"/>
        <v>1.9118584304358501</v>
      </c>
      <c r="BE180">
        <f t="shared" ca="1" si="64"/>
        <v>0.90284604573708593</v>
      </c>
      <c r="BF180">
        <f t="shared" ca="1" si="64"/>
        <v>1.7447426117505376</v>
      </c>
      <c r="BG180">
        <f t="shared" ca="1" si="65"/>
        <v>1.9324918351125138</v>
      </c>
      <c r="BI180" t="str">
        <f t="shared" si="66"/>
        <v>2023-19</v>
      </c>
      <c r="BJ180">
        <f t="shared" ca="1" si="67"/>
        <v>0.93305827050647949</v>
      </c>
      <c r="BK180">
        <f t="shared" ca="1" si="67"/>
        <v>0.97027582731217865</v>
      </c>
      <c r="BL180">
        <f t="shared" ca="1" si="67"/>
        <v>1.1988643029526955</v>
      </c>
      <c r="BM180">
        <f t="shared" ca="1" si="56"/>
        <v>1.2355912300461449</v>
      </c>
    </row>
    <row r="181" spans="1:65" x14ac:dyDescent="0.25">
      <c r="A181" s="1" t="s">
        <v>112</v>
      </c>
      <c r="B181" s="11">
        <v>3828932</v>
      </c>
      <c r="C181" s="11">
        <v>92586</v>
      </c>
      <c r="D181" s="11">
        <v>2507280</v>
      </c>
      <c r="E181" s="11">
        <v>3279078</v>
      </c>
      <c r="F181" s="11">
        <v>373</v>
      </c>
      <c r="G181" s="11">
        <v>466</v>
      </c>
      <c r="H181" s="11">
        <v>13</v>
      </c>
      <c r="I181" s="11">
        <v>279</v>
      </c>
      <c r="J181" s="11">
        <v>896</v>
      </c>
      <c r="K181" s="11">
        <v>2</v>
      </c>
      <c r="M181" s="13" t="str">
        <f t="shared" si="57"/>
        <v>2023-20</v>
      </c>
      <c r="N181">
        <f t="shared" si="75"/>
        <v>466</v>
      </c>
      <c r="O181">
        <f t="shared" si="75"/>
        <v>13</v>
      </c>
      <c r="P181">
        <f t="shared" si="75"/>
        <v>279</v>
      </c>
      <c r="Q181">
        <f t="shared" si="75"/>
        <v>896</v>
      </c>
      <c r="R181">
        <f t="shared" si="75"/>
        <v>2</v>
      </c>
      <c r="U181" t="str">
        <f t="shared" si="58"/>
        <v>2023-20</v>
      </c>
      <c r="V181">
        <f t="shared" si="74"/>
        <v>69846</v>
      </c>
      <c r="W181">
        <f t="shared" si="74"/>
        <v>4192</v>
      </c>
      <c r="X181">
        <f t="shared" si="74"/>
        <v>53229</v>
      </c>
      <c r="Y181">
        <f t="shared" si="74"/>
        <v>71054</v>
      </c>
      <c r="Z181">
        <f t="shared" si="74"/>
        <v>19</v>
      </c>
      <c r="AC181">
        <f t="shared" si="71"/>
        <v>1.2170495584669563E-4</v>
      </c>
      <c r="AD181">
        <f t="shared" si="71"/>
        <v>1.4040999719180006E-4</v>
      </c>
      <c r="AE181">
        <f t="shared" si="71"/>
        <v>1.1127596439169139E-4</v>
      </c>
      <c r="AF181">
        <f t="shared" si="71"/>
        <v>2.7324754092461354E-4</v>
      </c>
      <c r="AG181">
        <f t="shared" si="71"/>
        <v>5.3619302949061663E-3</v>
      </c>
      <c r="AI181" t="str">
        <f t="shared" si="59"/>
        <v>2023-20</v>
      </c>
      <c r="AJ181">
        <f t="shared" si="72"/>
        <v>1.2171976989623431E-4</v>
      </c>
      <c r="AK181">
        <f t="shared" si="72"/>
        <v>1.4042971515841024E-4</v>
      </c>
      <c r="AL181">
        <f t="shared" si="72"/>
        <v>1.1128834822479042E-4</v>
      </c>
      <c r="AM181">
        <f t="shared" si="72"/>
        <v>2.7332222725214565E-4</v>
      </c>
      <c r="AN181">
        <f t="shared" si="72"/>
        <v>5.3908486348764233E-3</v>
      </c>
      <c r="AP181" t="str">
        <f t="shared" si="60"/>
        <v>2023-20</v>
      </c>
      <c r="AQ181">
        <f t="shared" ca="1" si="61"/>
        <v>1.4709449088616365E-4</v>
      </c>
      <c r="AR181">
        <f t="shared" ca="1" si="61"/>
        <v>1.9738537159853421E-4</v>
      </c>
      <c r="AS181">
        <f t="shared" ca="1" si="55"/>
        <v>1.326344265132799E-4</v>
      </c>
      <c r="AT181">
        <f t="shared" ca="1" si="55"/>
        <v>2.6058868315690238E-4</v>
      </c>
      <c r="AU181" t="e">
        <f t="shared" ca="1" si="55"/>
        <v>#DIV/0!</v>
      </c>
      <c r="AW181" t="str">
        <f t="shared" si="62"/>
        <v>2023-20</v>
      </c>
      <c r="AX181">
        <f t="shared" ca="1" si="73"/>
        <v>1.0635482857272822E-2</v>
      </c>
      <c r="AY181">
        <f t="shared" ca="1" si="73"/>
        <v>2.0249699091560162E-2</v>
      </c>
      <c r="AZ181">
        <f t="shared" ca="1" si="73"/>
        <v>9.6020343892603277E-3</v>
      </c>
      <c r="BA181">
        <f t="shared" ca="1" si="73"/>
        <v>1.8560126794580314E-2</v>
      </c>
      <c r="BB181" t="e">
        <f t="shared" ca="1" si="73"/>
        <v>#DIV/0!</v>
      </c>
      <c r="BD181">
        <f t="shared" ca="1" si="64"/>
        <v>1.903975528267895</v>
      </c>
      <c r="BE181">
        <f t="shared" ca="1" si="64"/>
        <v>0.90283013175036098</v>
      </c>
      <c r="BF181">
        <f t="shared" ca="1" si="64"/>
        <v>1.7451136956972679</v>
      </c>
      <c r="BG181">
        <f t="shared" ca="1" si="65"/>
        <v>1.9329369217151964</v>
      </c>
      <c r="BI181" t="str">
        <f t="shared" si="66"/>
        <v>2023-20</v>
      </c>
      <c r="BJ181">
        <f t="shared" ca="1" si="67"/>
        <v>0.92921112003429351</v>
      </c>
      <c r="BK181">
        <f t="shared" ca="1" si="67"/>
        <v>0.97025872477658215</v>
      </c>
      <c r="BL181">
        <f t="shared" ca="1" si="67"/>
        <v>1.1991192857187136</v>
      </c>
      <c r="BM181">
        <f t="shared" ca="1" si="56"/>
        <v>1.2358758082745716</v>
      </c>
    </row>
    <row r="182" spans="1:65" x14ac:dyDescent="0.25">
      <c r="A182" s="1" t="s">
        <v>113</v>
      </c>
      <c r="B182" s="11">
        <v>3828466</v>
      </c>
      <c r="C182" s="11">
        <v>92573</v>
      </c>
      <c r="D182" s="11">
        <v>2507001</v>
      </c>
      <c r="E182" s="11">
        <v>3278182</v>
      </c>
      <c r="F182" s="11">
        <v>371</v>
      </c>
      <c r="G182" s="11">
        <v>438</v>
      </c>
      <c r="H182" s="11">
        <v>26</v>
      </c>
      <c r="I182" s="11">
        <v>259</v>
      </c>
      <c r="J182" s="11">
        <v>906</v>
      </c>
      <c r="K182" s="11">
        <v>1</v>
      </c>
      <c r="M182" s="13" t="str">
        <f t="shared" si="57"/>
        <v>2023-21</v>
      </c>
      <c r="N182">
        <f t="shared" si="75"/>
        <v>438</v>
      </c>
      <c r="O182">
        <f t="shared" si="75"/>
        <v>26</v>
      </c>
      <c r="P182">
        <f t="shared" si="75"/>
        <v>259</v>
      </c>
      <c r="Q182">
        <f t="shared" si="75"/>
        <v>906</v>
      </c>
      <c r="R182">
        <f t="shared" si="75"/>
        <v>1</v>
      </c>
      <c r="U182" t="str">
        <f t="shared" si="58"/>
        <v>2023-21</v>
      </c>
      <c r="V182">
        <f t="shared" si="74"/>
        <v>70284</v>
      </c>
      <c r="W182">
        <f t="shared" si="74"/>
        <v>4218</v>
      </c>
      <c r="X182">
        <f t="shared" si="74"/>
        <v>53488</v>
      </c>
      <c r="Y182">
        <f t="shared" si="74"/>
        <v>71960</v>
      </c>
      <c r="Z182">
        <f t="shared" si="74"/>
        <v>20</v>
      </c>
      <c r="AC182">
        <f t="shared" si="71"/>
        <v>1.144061355122391E-4</v>
      </c>
      <c r="AD182">
        <f t="shared" si="71"/>
        <v>2.8085942985535742E-4</v>
      </c>
      <c r="AE182">
        <f t="shared" si="71"/>
        <v>1.0331068874723225E-4</v>
      </c>
      <c r="AF182">
        <f t="shared" si="71"/>
        <v>2.7637269681793142E-4</v>
      </c>
      <c r="AG182">
        <f t="shared" si="71"/>
        <v>2.6954177897574125E-3</v>
      </c>
      <c r="AI182" t="str">
        <f t="shared" si="59"/>
        <v>2023-21</v>
      </c>
      <c r="AJ182">
        <f t="shared" si="72"/>
        <v>1.1441922589843744E-4</v>
      </c>
      <c r="AK182">
        <f t="shared" si="72"/>
        <v>2.8093833588344958E-4</v>
      </c>
      <c r="AL182">
        <f t="shared" si="72"/>
        <v>1.0332136304032378E-4</v>
      </c>
      <c r="AM182">
        <f t="shared" si="72"/>
        <v>2.7644910156176823E-4</v>
      </c>
      <c r="AN182">
        <f t="shared" si="72"/>
        <v>2.7027043478851389E-3</v>
      </c>
      <c r="AP182" t="str">
        <f t="shared" si="60"/>
        <v>2023-21</v>
      </c>
      <c r="AQ182">
        <f t="shared" ca="1" si="61"/>
        <v>1.3868171903084865E-4</v>
      </c>
      <c r="AR182">
        <f t="shared" ca="1" si="61"/>
        <v>3.9698783925232639E-4</v>
      </c>
      <c r="AS182">
        <f t="shared" ca="1" si="55"/>
        <v>1.2347738455291662E-4</v>
      </c>
      <c r="AT182">
        <f t="shared" ca="1" si="55"/>
        <v>2.633734801447109E-4</v>
      </c>
      <c r="AU182" t="e">
        <f t="shared" ca="1" si="55"/>
        <v>#DIV/0!</v>
      </c>
      <c r="AW182" t="str">
        <f t="shared" si="62"/>
        <v>2023-21</v>
      </c>
      <c r="AX182">
        <f t="shared" ca="1" si="73"/>
        <v>1.0774164576303671E-2</v>
      </c>
      <c r="AY182">
        <f t="shared" ca="1" si="73"/>
        <v>2.0646686930812487E-2</v>
      </c>
      <c r="AZ182">
        <f t="shared" ca="1" si="73"/>
        <v>9.7255117738132436E-3</v>
      </c>
      <c r="BA182">
        <f t="shared" ca="1" si="73"/>
        <v>1.8823500274725024E-2</v>
      </c>
      <c r="BB182" t="e">
        <f t="shared" ca="1" si="73"/>
        <v>#DIV/0!</v>
      </c>
      <c r="BD182">
        <f t="shared" ca="1" si="64"/>
        <v>1.9163144190522303</v>
      </c>
      <c r="BE182">
        <f t="shared" ca="1" si="64"/>
        <v>0.90266968774573964</v>
      </c>
      <c r="BF182">
        <f t="shared" ca="1" si="64"/>
        <v>1.7470960408498666</v>
      </c>
      <c r="BG182">
        <f t="shared" ca="1" si="65"/>
        <v>1.9354765808220888</v>
      </c>
      <c r="BI182" t="str">
        <f t="shared" si="66"/>
        <v>2023-21</v>
      </c>
      <c r="BJ182">
        <f t="shared" ca="1" si="67"/>
        <v>0.93523295926251282</v>
      </c>
      <c r="BK182">
        <f t="shared" ca="1" si="67"/>
        <v>0.97008629788269884</v>
      </c>
      <c r="BL182">
        <f t="shared" ca="1" si="67"/>
        <v>1.2004814137618851</v>
      </c>
      <c r="BM182">
        <f t="shared" ca="1" si="56"/>
        <v>1.2374996084183898</v>
      </c>
    </row>
    <row r="183" spans="1:65" x14ac:dyDescent="0.25">
      <c r="A183" s="1" t="s">
        <v>114</v>
      </c>
      <c r="B183" s="11">
        <v>3828028</v>
      </c>
      <c r="C183" s="11">
        <v>92547</v>
      </c>
      <c r="D183" s="11">
        <v>2506742</v>
      </c>
      <c r="E183" s="11">
        <v>3277276</v>
      </c>
      <c r="F183" s="11">
        <v>370</v>
      </c>
      <c r="G183" s="11">
        <v>445</v>
      </c>
      <c r="H183" s="11">
        <v>17</v>
      </c>
      <c r="I183" s="11">
        <v>269</v>
      </c>
      <c r="J183" s="11">
        <v>853</v>
      </c>
      <c r="K183" s="11">
        <v>1</v>
      </c>
      <c r="M183" s="13" t="str">
        <f t="shared" si="57"/>
        <v>2023-22</v>
      </c>
      <c r="N183">
        <f t="shared" si="75"/>
        <v>445</v>
      </c>
      <c r="O183">
        <f t="shared" si="75"/>
        <v>17</v>
      </c>
      <c r="P183">
        <f t="shared" si="75"/>
        <v>269</v>
      </c>
      <c r="Q183">
        <f t="shared" si="75"/>
        <v>853</v>
      </c>
      <c r="R183">
        <f t="shared" si="75"/>
        <v>1</v>
      </c>
      <c r="U183" t="str">
        <f t="shared" si="58"/>
        <v>2023-22</v>
      </c>
      <c r="V183">
        <f t="shared" si="74"/>
        <v>70729</v>
      </c>
      <c r="W183">
        <f t="shared" si="74"/>
        <v>4235</v>
      </c>
      <c r="X183">
        <f t="shared" si="74"/>
        <v>53757</v>
      </c>
      <c r="Y183">
        <f t="shared" si="74"/>
        <v>72813</v>
      </c>
      <c r="Z183">
        <f t="shared" si="74"/>
        <v>21</v>
      </c>
      <c r="AC183">
        <f t="shared" si="71"/>
        <v>1.162478435371946E-4</v>
      </c>
      <c r="AD183">
        <f t="shared" si="71"/>
        <v>1.8369044917717484E-4</v>
      </c>
      <c r="AE183">
        <f t="shared" si="71"/>
        <v>1.0731060476108031E-4</v>
      </c>
      <c r="AF183">
        <f t="shared" si="71"/>
        <v>2.6027713259426424E-4</v>
      </c>
      <c r="AG183">
        <f t="shared" si="71"/>
        <v>2.7027027027027029E-3</v>
      </c>
      <c r="AI183" t="str">
        <f t="shared" si="59"/>
        <v>2023-22</v>
      </c>
      <c r="AJ183">
        <f t="shared" si="72"/>
        <v>1.162613588002791E-4</v>
      </c>
      <c r="AK183">
        <f t="shared" si="72"/>
        <v>1.8372419807443212E-4</v>
      </c>
      <c r="AL183">
        <f t="shared" si="72"/>
        <v>1.0732212166587543E-4</v>
      </c>
      <c r="AM183">
        <f t="shared" si="72"/>
        <v>2.6034489588732963E-4</v>
      </c>
      <c r="AN183">
        <f t="shared" si="72"/>
        <v>2.7100287588651298E-3</v>
      </c>
      <c r="AP183" t="str">
        <f t="shared" si="60"/>
        <v>2023-22</v>
      </c>
      <c r="AQ183">
        <f t="shared" ca="1" si="61"/>
        <v>1.4133200882962861E-4</v>
      </c>
      <c r="AR183">
        <f t="shared" ca="1" si="61"/>
        <v>2.6100138232378842E-4</v>
      </c>
      <c r="AS183">
        <f t="shared" ca="1" si="55"/>
        <v>1.2861075043961188E-4</v>
      </c>
      <c r="AT183">
        <f t="shared" ca="1" si="55"/>
        <v>2.478461554700094E-4</v>
      </c>
      <c r="AU183" t="e">
        <f t="shared" ca="1" si="55"/>
        <v>#DIV/0!</v>
      </c>
      <c r="AW183" t="str">
        <f t="shared" si="62"/>
        <v>2023-22</v>
      </c>
      <c r="AX183">
        <f t="shared" ca="1" si="73"/>
        <v>1.09154965851333E-2</v>
      </c>
      <c r="AY183">
        <f t="shared" ca="1" si="73"/>
        <v>2.0907688313136275E-2</v>
      </c>
      <c r="AZ183">
        <f t="shared" ca="1" si="73"/>
        <v>9.8541225242528563E-3</v>
      </c>
      <c r="BA183">
        <f t="shared" ca="1" si="73"/>
        <v>1.9071346430195032E-2</v>
      </c>
      <c r="BB183" t="e">
        <f t="shared" ca="1" si="73"/>
        <v>#DIV/0!</v>
      </c>
      <c r="BD183">
        <f t="shared" ca="1" si="64"/>
        <v>1.915413389585239</v>
      </c>
      <c r="BE183">
        <f t="shared" ca="1" si="64"/>
        <v>0.90276447318704545</v>
      </c>
      <c r="BF183">
        <f t="shared" ca="1" si="64"/>
        <v>1.7471808342801229</v>
      </c>
      <c r="BG183">
        <f t="shared" ca="1" si="65"/>
        <v>1.9353672925475451</v>
      </c>
      <c r="BI183" t="str">
        <f t="shared" si="66"/>
        <v>2023-22</v>
      </c>
      <c r="BJ183">
        <f t="shared" ca="1" si="67"/>
        <v>0.93479322325342207</v>
      </c>
      <c r="BK183">
        <f t="shared" ca="1" si="67"/>
        <v>0.970188162450766</v>
      </c>
      <c r="BL183">
        <f t="shared" ca="1" si="67"/>
        <v>1.2005396778381876</v>
      </c>
      <c r="BM183">
        <f t="shared" ca="1" si="56"/>
        <v>1.2374297319867695</v>
      </c>
    </row>
    <row r="184" spans="1:65" x14ac:dyDescent="0.25">
      <c r="A184" s="1" t="s">
        <v>115</v>
      </c>
      <c r="B184" s="11">
        <v>3827583</v>
      </c>
      <c r="C184" s="11">
        <v>92530</v>
      </c>
      <c r="D184" s="11">
        <v>2506473</v>
      </c>
      <c r="E184" s="11">
        <v>3276423</v>
      </c>
      <c r="F184" s="11">
        <v>369</v>
      </c>
      <c r="G184" s="11">
        <v>482</v>
      </c>
      <c r="H184" s="11">
        <v>12</v>
      </c>
      <c r="I184" s="11">
        <v>260</v>
      </c>
      <c r="J184" s="11">
        <v>896</v>
      </c>
      <c r="K184" s="11">
        <v>0</v>
      </c>
      <c r="M184" s="13" t="str">
        <f t="shared" si="57"/>
        <v>2023-23</v>
      </c>
      <c r="N184">
        <f t="shared" si="75"/>
        <v>482</v>
      </c>
      <c r="O184">
        <f t="shared" si="75"/>
        <v>12</v>
      </c>
      <c r="P184">
        <f t="shared" si="75"/>
        <v>260</v>
      </c>
      <c r="Q184">
        <f t="shared" si="75"/>
        <v>896</v>
      </c>
      <c r="R184">
        <f t="shared" si="75"/>
        <v>0</v>
      </c>
      <c r="U184" t="str">
        <f t="shared" si="58"/>
        <v>2023-23</v>
      </c>
      <c r="V184">
        <f t="shared" si="74"/>
        <v>71211</v>
      </c>
      <c r="W184">
        <f t="shared" si="74"/>
        <v>4247</v>
      </c>
      <c r="X184">
        <f t="shared" si="74"/>
        <v>54017</v>
      </c>
      <c r="Y184">
        <f t="shared" si="74"/>
        <v>73709</v>
      </c>
      <c r="Z184">
        <f t="shared" si="74"/>
        <v>21</v>
      </c>
      <c r="AC184">
        <f t="shared" si="71"/>
        <v>1.2592803343519919E-4</v>
      </c>
      <c r="AD184">
        <f t="shared" si="71"/>
        <v>1.2968766886415215E-4</v>
      </c>
      <c r="AE184">
        <f t="shared" si="71"/>
        <v>1.0373141861093258E-4</v>
      </c>
      <c r="AF184">
        <f t="shared" si="71"/>
        <v>2.7346896295136493E-4</v>
      </c>
      <c r="AG184">
        <f t="shared" si="71"/>
        <v>0</v>
      </c>
      <c r="AI184" t="str">
        <f t="shared" si="59"/>
        <v>2023-23</v>
      </c>
      <c r="AJ184">
        <f t="shared" si="72"/>
        <v>1.2594389346857194E-4</v>
      </c>
      <c r="AK184">
        <f t="shared" si="72"/>
        <v>1.2970449011887213E-4</v>
      </c>
      <c r="AL184">
        <f t="shared" si="72"/>
        <v>1.0374218002743568E-4</v>
      </c>
      <c r="AM184">
        <f t="shared" si="72"/>
        <v>2.7354377038779973E-4</v>
      </c>
      <c r="AN184">
        <f t="shared" si="72"/>
        <v>0</v>
      </c>
      <c r="AP184" t="str">
        <f t="shared" si="60"/>
        <v>2023-23</v>
      </c>
      <c r="AQ184">
        <f t="shared" ca="1" si="61"/>
        <v>1.5355613726885175E-4</v>
      </c>
      <c r="AR184">
        <f t="shared" ca="1" si="61"/>
        <v>1.8524295788371249E-4</v>
      </c>
      <c r="AS184">
        <f t="shared" ca="1" si="55"/>
        <v>1.2466200862396726E-4</v>
      </c>
      <c r="AT184">
        <f t="shared" ca="1" si="55"/>
        <v>2.6021732439398827E-4</v>
      </c>
      <c r="AU184" t="e">
        <f t="shared" ca="1" si="55"/>
        <v>#DIV/0!</v>
      </c>
      <c r="AW184" t="str">
        <f t="shared" si="62"/>
        <v>2023-23</v>
      </c>
      <c r="AX184">
        <f t="shared" ca="1" si="73"/>
        <v>1.1069052722402151E-2</v>
      </c>
      <c r="AY184">
        <f t="shared" ca="1" si="73"/>
        <v>2.1092931271019986E-2</v>
      </c>
      <c r="AZ184">
        <f t="shared" ca="1" si="73"/>
        <v>9.9787845328768235E-3</v>
      </c>
      <c r="BA184">
        <f t="shared" ca="1" si="73"/>
        <v>1.9331563754589019E-2</v>
      </c>
      <c r="BB184" t="e">
        <f t="shared" ca="1" si="73"/>
        <v>#DIV/0!</v>
      </c>
      <c r="BD184">
        <f t="shared" ca="1" si="64"/>
        <v>1.9055769088831751</v>
      </c>
      <c r="BE184">
        <f t="shared" ca="1" si="64"/>
        <v>0.90150302678396466</v>
      </c>
      <c r="BF184">
        <f t="shared" ca="1" si="64"/>
        <v>1.74645150216556</v>
      </c>
      <c r="BG184">
        <f t="shared" ca="1" si="65"/>
        <v>1.9372663765709996</v>
      </c>
      <c r="BI184" t="str">
        <f t="shared" si="66"/>
        <v>2023-23</v>
      </c>
      <c r="BJ184">
        <f t="shared" ca="1" si="67"/>
        <v>0.9299926535430143</v>
      </c>
      <c r="BK184">
        <f t="shared" ca="1" si="67"/>
        <v>0.96883250391059939</v>
      </c>
      <c r="BL184">
        <f t="shared" ca="1" si="67"/>
        <v>1.200038532149845</v>
      </c>
      <c r="BM184">
        <f t="shared" ca="1" si="56"/>
        <v>1.2386439630235411</v>
      </c>
    </row>
    <row r="185" spans="1:65" x14ac:dyDescent="0.25">
      <c r="A185" s="1" t="s">
        <v>116</v>
      </c>
      <c r="B185" s="11">
        <v>3827101</v>
      </c>
      <c r="C185" s="11">
        <v>92518</v>
      </c>
      <c r="D185" s="11">
        <v>2506213</v>
      </c>
      <c r="E185" s="11">
        <v>3275527</v>
      </c>
      <c r="F185" s="11">
        <v>369</v>
      </c>
      <c r="G185" s="11">
        <v>454</v>
      </c>
      <c r="H185" s="11">
        <v>13</v>
      </c>
      <c r="I185" s="11">
        <v>288</v>
      </c>
      <c r="J185" s="11">
        <v>858</v>
      </c>
      <c r="K185" s="11">
        <v>0</v>
      </c>
      <c r="M185" s="13" t="str">
        <f t="shared" si="57"/>
        <v>2023-24</v>
      </c>
      <c r="N185">
        <f t="shared" si="75"/>
        <v>454</v>
      </c>
      <c r="O185">
        <f t="shared" si="75"/>
        <v>13</v>
      </c>
      <c r="P185">
        <f t="shared" si="75"/>
        <v>288</v>
      </c>
      <c r="Q185">
        <f t="shared" si="75"/>
        <v>858</v>
      </c>
      <c r="R185">
        <f t="shared" si="75"/>
        <v>0</v>
      </c>
      <c r="U185" t="str">
        <f t="shared" si="58"/>
        <v>2023-24</v>
      </c>
      <c r="V185">
        <f t="shared" si="74"/>
        <v>71665</v>
      </c>
      <c r="W185">
        <f t="shared" si="74"/>
        <v>4260</v>
      </c>
      <c r="X185">
        <f t="shared" si="74"/>
        <v>54305</v>
      </c>
      <c r="Y185">
        <f t="shared" si="74"/>
        <v>74567</v>
      </c>
      <c r="Z185">
        <f t="shared" si="74"/>
        <v>21</v>
      </c>
      <c r="AC185">
        <f t="shared" si="71"/>
        <v>1.1862765053757401E-4</v>
      </c>
      <c r="AD185">
        <f t="shared" si="71"/>
        <v>1.405131974318511E-4</v>
      </c>
      <c r="AE185">
        <f t="shared" si="71"/>
        <v>1.1491441469659602E-4</v>
      </c>
      <c r="AF185">
        <f t="shared" si="71"/>
        <v>2.6194258206389386E-4</v>
      </c>
      <c r="AG185">
        <f t="shared" si="71"/>
        <v>0</v>
      </c>
      <c r="AI185" t="str">
        <f t="shared" si="59"/>
        <v>2023-24</v>
      </c>
      <c r="AJ185">
        <f t="shared" si="72"/>
        <v>1.1864172486585304E-4</v>
      </c>
      <c r="AK185">
        <f t="shared" si="72"/>
        <v>1.4053294439637384E-4</v>
      </c>
      <c r="AL185">
        <f t="shared" si="72"/>
        <v>1.149276216634742E-4</v>
      </c>
      <c r="AM185">
        <f t="shared" si="72"/>
        <v>2.6201121545679432E-4</v>
      </c>
      <c r="AN185">
        <f t="shared" si="72"/>
        <v>0</v>
      </c>
      <c r="AP185" t="str">
        <f t="shared" si="60"/>
        <v>2023-24</v>
      </c>
      <c r="AQ185">
        <f t="shared" ca="1" si="61"/>
        <v>1.4508163529164162E-4</v>
      </c>
      <c r="AR185">
        <f t="shared" ca="1" si="61"/>
        <v>2.0177859373978927E-4</v>
      </c>
      <c r="AS185">
        <f t="shared" ca="1" si="55"/>
        <v>1.3848218179746016E-4</v>
      </c>
      <c r="AT185">
        <f t="shared" ca="1" si="55"/>
        <v>2.4906088072776985E-4</v>
      </c>
      <c r="AU185" t="e">
        <f t="shared" ca="1" si="55"/>
        <v>#DIV/0!</v>
      </c>
      <c r="AW185" t="str">
        <f t="shared" si="62"/>
        <v>2023-24</v>
      </c>
      <c r="AX185">
        <f t="shared" ca="1" si="73"/>
        <v>1.1214134357693794E-2</v>
      </c>
      <c r="AY185">
        <f t="shared" ca="1" si="73"/>
        <v>2.1294709864759776E-2</v>
      </c>
      <c r="AZ185">
        <f t="shared" ca="1" si="73"/>
        <v>1.0117266714674283E-2</v>
      </c>
      <c r="BA185">
        <f t="shared" ca="1" si="73"/>
        <v>1.958062463531679E-2</v>
      </c>
      <c r="BB185" t="e">
        <f t="shared" ca="1" si="73"/>
        <v>#DIV/0!</v>
      </c>
      <c r="BD185">
        <f t="shared" ca="1" si="64"/>
        <v>1.8989169547580729</v>
      </c>
      <c r="BE185">
        <f t="shared" ca="1" si="64"/>
        <v>0.90218882634779818</v>
      </c>
      <c r="BF185">
        <f t="shared" ca="1" si="64"/>
        <v>1.7460665273626683</v>
      </c>
      <c r="BG185">
        <f t="shared" ca="1" si="65"/>
        <v>1.9353670499678204</v>
      </c>
      <c r="BI185" t="str">
        <f t="shared" si="66"/>
        <v>2023-24</v>
      </c>
      <c r="BJ185">
        <f t="shared" ca="1" si="67"/>
        <v>0.92674234735993366</v>
      </c>
      <c r="BK185">
        <f t="shared" ca="1" si="67"/>
        <v>0.96956952296529952</v>
      </c>
      <c r="BL185">
        <f t="shared" ca="1" si="67"/>
        <v>1.1997740045653091</v>
      </c>
      <c r="BM185">
        <f t="shared" ca="1" si="56"/>
        <v>1.2374295768868229</v>
      </c>
    </row>
    <row r="186" spans="1:65" x14ac:dyDescent="0.25">
      <c r="A186" s="1" t="s">
        <v>117</v>
      </c>
      <c r="B186" s="11">
        <v>3826647</v>
      </c>
      <c r="C186" s="11">
        <v>92505</v>
      </c>
      <c r="D186" s="11">
        <v>2505925</v>
      </c>
      <c r="E186" s="11">
        <v>3274669</v>
      </c>
      <c r="F186" s="11">
        <v>369</v>
      </c>
      <c r="G186" s="11">
        <v>503</v>
      </c>
      <c r="H186" s="11">
        <v>13</v>
      </c>
      <c r="I186" s="11">
        <v>308</v>
      </c>
      <c r="J186" s="11">
        <v>945</v>
      </c>
      <c r="K186" s="11">
        <v>0</v>
      </c>
      <c r="M186" s="13" t="str">
        <f t="shared" si="57"/>
        <v>2023-25</v>
      </c>
      <c r="N186">
        <f t="shared" si="75"/>
        <v>503</v>
      </c>
      <c r="O186">
        <f t="shared" si="75"/>
        <v>13</v>
      </c>
      <c r="P186">
        <f t="shared" si="75"/>
        <v>308</v>
      </c>
      <c r="Q186">
        <f t="shared" si="75"/>
        <v>945</v>
      </c>
      <c r="R186">
        <f t="shared" si="75"/>
        <v>0</v>
      </c>
      <c r="U186" t="str">
        <f t="shared" si="58"/>
        <v>2023-25</v>
      </c>
      <c r="V186">
        <f t="shared" si="74"/>
        <v>72168</v>
      </c>
      <c r="W186">
        <f t="shared" si="74"/>
        <v>4273</v>
      </c>
      <c r="X186">
        <f t="shared" si="74"/>
        <v>54613</v>
      </c>
      <c r="Y186">
        <f t="shared" si="74"/>
        <v>75512</v>
      </c>
      <c r="Z186">
        <f t="shared" si="74"/>
        <v>21</v>
      </c>
      <c r="AC186">
        <f t="shared" si="71"/>
        <v>1.3144666858479499E-4</v>
      </c>
      <c r="AD186">
        <f t="shared" si="71"/>
        <v>1.4053294416518027E-4</v>
      </c>
      <c r="AE186">
        <f t="shared" si="71"/>
        <v>1.2290870636591278E-4</v>
      </c>
      <c r="AF186">
        <f t="shared" si="71"/>
        <v>2.8857878460387905E-4</v>
      </c>
      <c r="AG186">
        <f t="shared" si="71"/>
        <v>0</v>
      </c>
      <c r="AI186" t="str">
        <f t="shared" si="59"/>
        <v>2023-25</v>
      </c>
      <c r="AJ186">
        <f t="shared" si="72"/>
        <v>1.3146394927228557E-4</v>
      </c>
      <c r="AK186">
        <f t="shared" si="72"/>
        <v>1.4055269668080463E-4</v>
      </c>
      <c r="AL186">
        <f t="shared" si="72"/>
        <v>1.2292381492776724E-4</v>
      </c>
      <c r="AM186">
        <f t="shared" si="72"/>
        <v>2.8866208836228366E-4</v>
      </c>
      <c r="AN186">
        <f t="shared" si="72"/>
        <v>0</v>
      </c>
      <c r="AP186" t="str">
        <f t="shared" si="60"/>
        <v>2023-25</v>
      </c>
      <c r="AQ186">
        <f t="shared" ca="1" si="61"/>
        <v>1.6123769873317223E-4</v>
      </c>
      <c r="AR186">
        <f t="shared" ca="1" si="61"/>
        <v>2.0288333590552733E-4</v>
      </c>
      <c r="AS186">
        <f t="shared" ca="1" si="55"/>
        <v>1.4852386270995142E-4</v>
      </c>
      <c r="AT186">
        <f t="shared" ca="1" si="55"/>
        <v>2.741900219600836E-4</v>
      </c>
      <c r="AU186" t="e">
        <f t="shared" ca="1" si="55"/>
        <v>#DIV/0!</v>
      </c>
      <c r="AW186" t="str">
        <f t="shared" si="62"/>
        <v>2023-25</v>
      </c>
      <c r="AX186">
        <f t="shared" ca="1" si="73"/>
        <v>1.1375372056426965E-2</v>
      </c>
      <c r="AY186">
        <f t="shared" ca="1" si="73"/>
        <v>2.1497593200665303E-2</v>
      </c>
      <c r="AZ186">
        <f t="shared" ca="1" si="73"/>
        <v>1.0265790577384235E-2</v>
      </c>
      <c r="BA186">
        <f t="shared" ca="1" si="73"/>
        <v>1.9854814657276874E-2</v>
      </c>
      <c r="BB186" t="e">
        <f t="shared" ca="1" si="73"/>
        <v>#DIV/0!</v>
      </c>
      <c r="BD186">
        <f t="shared" ca="1" si="64"/>
        <v>1.8898364900969888</v>
      </c>
      <c r="BE186">
        <f t="shared" ca="1" si="64"/>
        <v>0.90245756591180426</v>
      </c>
      <c r="BF186">
        <f t="shared" ca="1" si="64"/>
        <v>1.7454211219455553</v>
      </c>
      <c r="BG186">
        <f t="shared" ca="1" si="65"/>
        <v>1.934075559754499</v>
      </c>
      <c r="BI186" t="str">
        <f t="shared" si="66"/>
        <v>2023-25</v>
      </c>
      <c r="BJ186">
        <f t="shared" ca="1" si="67"/>
        <v>0.92231074169437466</v>
      </c>
      <c r="BK186">
        <f t="shared" ca="1" si="67"/>
        <v>0.96985833355934115</v>
      </c>
      <c r="BL186">
        <f t="shared" ca="1" si="67"/>
        <v>1.1993305273954975</v>
      </c>
      <c r="BM186">
        <f t="shared" ca="1" si="56"/>
        <v>1.2366038274827238</v>
      </c>
    </row>
    <row r="187" spans="1:65" x14ac:dyDescent="0.25">
      <c r="A187" s="1" t="s">
        <v>118</v>
      </c>
      <c r="B187" s="11">
        <v>3826144</v>
      </c>
      <c r="C187" s="11">
        <v>92492</v>
      </c>
      <c r="D187" s="11">
        <v>2505617</v>
      </c>
      <c r="E187" s="11">
        <v>3273724</v>
      </c>
      <c r="F187" s="11">
        <v>369</v>
      </c>
      <c r="G187" s="11">
        <v>432</v>
      </c>
      <c r="H187" s="11">
        <v>19</v>
      </c>
      <c r="I187" s="11">
        <v>290</v>
      </c>
      <c r="J187" s="11">
        <v>872</v>
      </c>
      <c r="K187" s="11">
        <v>0</v>
      </c>
      <c r="M187" s="13" t="str">
        <f t="shared" si="57"/>
        <v>2023-26</v>
      </c>
      <c r="N187">
        <f t="shared" si="75"/>
        <v>432</v>
      </c>
      <c r="O187">
        <f t="shared" si="75"/>
        <v>19</v>
      </c>
      <c r="P187">
        <f t="shared" si="75"/>
        <v>290</v>
      </c>
      <c r="Q187">
        <f t="shared" si="75"/>
        <v>872</v>
      </c>
      <c r="R187">
        <f t="shared" si="75"/>
        <v>0</v>
      </c>
      <c r="U187" t="str">
        <f t="shared" si="58"/>
        <v>2023-26</v>
      </c>
      <c r="V187">
        <f t="shared" si="74"/>
        <v>72600</v>
      </c>
      <c r="W187">
        <f t="shared" si="74"/>
        <v>4292</v>
      </c>
      <c r="X187">
        <f t="shared" si="74"/>
        <v>54903</v>
      </c>
      <c r="Y187">
        <f t="shared" si="74"/>
        <v>76384</v>
      </c>
      <c r="Z187">
        <f t="shared" si="74"/>
        <v>21</v>
      </c>
      <c r="AC187">
        <f t="shared" si="71"/>
        <v>1.1290740756228726E-4</v>
      </c>
      <c r="AD187">
        <f t="shared" si="71"/>
        <v>2.0542317173377156E-4</v>
      </c>
      <c r="AE187">
        <f t="shared" si="71"/>
        <v>1.1573995546805438E-4</v>
      </c>
      <c r="AF187">
        <f t="shared" si="71"/>
        <v>2.6636332201492854E-4</v>
      </c>
      <c r="AG187">
        <f t="shared" si="71"/>
        <v>0</v>
      </c>
      <c r="AI187" t="str">
        <f t="shared" si="59"/>
        <v>2023-26</v>
      </c>
      <c r="AJ187">
        <f t="shared" si="72"/>
        <v>1.1292015720452663E-4</v>
      </c>
      <c r="AK187">
        <f t="shared" si="72"/>
        <v>2.0546537980644202E-4</v>
      </c>
      <c r="AL187">
        <f t="shared" si="72"/>
        <v>1.157533528851352E-4</v>
      </c>
      <c r="AM187">
        <f t="shared" si="72"/>
        <v>2.6643429191366584E-4</v>
      </c>
      <c r="AN187">
        <f t="shared" si="72"/>
        <v>0</v>
      </c>
      <c r="AP187" t="str">
        <f t="shared" si="60"/>
        <v>2023-26</v>
      </c>
      <c r="AQ187">
        <f t="shared" ca="1" si="61"/>
        <v>1.3890450040917907E-4</v>
      </c>
      <c r="AR187">
        <f t="shared" ca="1" si="61"/>
        <v>2.9816461313994725E-4</v>
      </c>
      <c r="AS187">
        <f t="shared" ca="1" si="55"/>
        <v>1.4024407186362658E-4</v>
      </c>
      <c r="AT187">
        <f t="shared" ca="1" si="55"/>
        <v>2.528880322984849E-4</v>
      </c>
      <c r="AU187" t="e">
        <f t="shared" ca="1" si="55"/>
        <v>#DIV/0!</v>
      </c>
      <c r="AW187" t="str">
        <f t="shared" si="62"/>
        <v>2023-26</v>
      </c>
      <c r="AX187">
        <f t="shared" ca="1" si="73"/>
        <v>1.1514276556836145E-2</v>
      </c>
      <c r="AY187">
        <f t="shared" ca="1" si="73"/>
        <v>2.1795757813805251E-2</v>
      </c>
      <c r="AZ187">
        <f t="shared" ca="1" si="73"/>
        <v>1.0406034649247862E-2</v>
      </c>
      <c r="BA187">
        <f t="shared" ca="1" si="73"/>
        <v>2.010770268957536E-2</v>
      </c>
      <c r="BB187" t="e">
        <f t="shared" ca="1" si="73"/>
        <v>#DIV/0!</v>
      </c>
      <c r="BD187">
        <f t="shared" ca="1" si="64"/>
        <v>1.892933325530112</v>
      </c>
      <c r="BE187">
        <f t="shared" ca="1" si="64"/>
        <v>0.90375062626663172</v>
      </c>
      <c r="BF187">
        <f t="shared" ca="1" si="64"/>
        <v>1.746327925191028</v>
      </c>
      <c r="BG187">
        <f t="shared" ca="1" si="65"/>
        <v>1.9323117178961848</v>
      </c>
      <c r="BI187" t="str">
        <f t="shared" si="66"/>
        <v>2023-26</v>
      </c>
      <c r="BJ187">
        <f t="shared" ca="1" si="67"/>
        <v>0.92382211296918937</v>
      </c>
      <c r="BK187">
        <f t="shared" ca="1" si="67"/>
        <v>0.97124796716461492</v>
      </c>
      <c r="BL187">
        <f t="shared" ca="1" si="67"/>
        <v>1.1999536187520545</v>
      </c>
      <c r="BM187">
        <f t="shared" ca="1" si="56"/>
        <v>1.2354760672036258</v>
      </c>
    </row>
    <row r="188" spans="1:65" x14ac:dyDescent="0.25">
      <c r="A188" s="1" t="s">
        <v>119</v>
      </c>
      <c r="B188" s="11">
        <v>3825712</v>
      </c>
      <c r="C188" s="11">
        <v>92473</v>
      </c>
      <c r="D188" s="11">
        <v>2505327</v>
      </c>
      <c r="E188" s="11">
        <v>3272852</v>
      </c>
      <c r="F188" s="11">
        <v>369</v>
      </c>
      <c r="G188" s="11">
        <v>442</v>
      </c>
      <c r="H188" s="11">
        <v>15</v>
      </c>
      <c r="I188" s="11">
        <v>273</v>
      </c>
      <c r="J188" s="11">
        <v>910</v>
      </c>
      <c r="K188" s="11">
        <v>0</v>
      </c>
      <c r="M188" s="13" t="str">
        <f t="shared" si="57"/>
        <v>2023-27</v>
      </c>
      <c r="N188">
        <f t="shared" si="75"/>
        <v>442</v>
      </c>
      <c r="O188">
        <f t="shared" si="75"/>
        <v>15</v>
      </c>
      <c r="P188">
        <f t="shared" si="75"/>
        <v>273</v>
      </c>
      <c r="Q188">
        <f t="shared" si="75"/>
        <v>910</v>
      </c>
      <c r="R188">
        <f t="shared" si="75"/>
        <v>0</v>
      </c>
      <c r="U188" t="str">
        <f t="shared" si="58"/>
        <v>2023-27</v>
      </c>
      <c r="V188">
        <f t="shared" si="74"/>
        <v>73042</v>
      </c>
      <c r="W188">
        <f t="shared" si="74"/>
        <v>4307</v>
      </c>
      <c r="X188">
        <f t="shared" si="74"/>
        <v>55176</v>
      </c>
      <c r="Y188">
        <f t="shared" si="74"/>
        <v>77294</v>
      </c>
      <c r="Z188">
        <f t="shared" si="74"/>
        <v>21</v>
      </c>
      <c r="AC188">
        <f t="shared" si="71"/>
        <v>1.1553404960958902E-4</v>
      </c>
      <c r="AD188">
        <f t="shared" si="71"/>
        <v>1.6220950980286138E-4</v>
      </c>
      <c r="AE188">
        <f t="shared" si="71"/>
        <v>1.0896781138749552E-4</v>
      </c>
      <c r="AF188">
        <f t="shared" si="71"/>
        <v>2.7804495895323103E-4</v>
      </c>
      <c r="AG188">
        <f t="shared" si="71"/>
        <v>0</v>
      </c>
      <c r="AI188" t="str">
        <f t="shared" si="59"/>
        <v>2023-27</v>
      </c>
      <c r="AJ188">
        <f t="shared" si="72"/>
        <v>1.1554739939715395E-4</v>
      </c>
      <c r="AK188">
        <f t="shared" si="72"/>
        <v>1.6223582635254127E-4</v>
      </c>
      <c r="AL188">
        <f t="shared" si="72"/>
        <v>1.0897968677324263E-4</v>
      </c>
      <c r="AM188">
        <f t="shared" si="72"/>
        <v>2.7812229124655872E-4</v>
      </c>
      <c r="AN188">
        <f t="shared" si="72"/>
        <v>0</v>
      </c>
      <c r="AP188" t="str">
        <f t="shared" si="60"/>
        <v>2023-27</v>
      </c>
      <c r="AQ188">
        <f t="shared" ca="1" si="61"/>
        <v>1.4255745855921748E-4</v>
      </c>
      <c r="AR188">
        <f t="shared" ca="1" si="61"/>
        <v>2.3668702900640654E-4</v>
      </c>
      <c r="AS188">
        <f t="shared" ca="1" si="55"/>
        <v>1.3239976553809107E-4</v>
      </c>
      <c r="AT188">
        <f t="shared" ca="1" si="55"/>
        <v>2.6378507193391488E-4</v>
      </c>
      <c r="AU188" t="e">
        <f t="shared" ca="1" si="55"/>
        <v>#DIV/0!</v>
      </c>
      <c r="AW188" t="str">
        <f t="shared" si="62"/>
        <v>2023-27</v>
      </c>
      <c r="AX188">
        <f t="shared" ca="1" si="73"/>
        <v>1.1656834015395363E-2</v>
      </c>
      <c r="AY188">
        <f t="shared" ca="1" si="73"/>
        <v>2.2032444842811659E-2</v>
      </c>
      <c r="AZ188">
        <f t="shared" ca="1" si="73"/>
        <v>1.0538434414785953E-2</v>
      </c>
      <c r="BA188">
        <f t="shared" ca="1" si="73"/>
        <v>2.0371487761509276E-2</v>
      </c>
      <c r="BB188" t="e">
        <f t="shared" ca="1" si="73"/>
        <v>#DIV/0!</v>
      </c>
      <c r="BD188">
        <f t="shared" ca="1" si="64"/>
        <v>1.8900882361122293</v>
      </c>
      <c r="BE188">
        <f t="shared" ca="1" si="64"/>
        <v>0.90405631588025337</v>
      </c>
      <c r="BF188">
        <f t="shared" ca="1" si="64"/>
        <v>1.7476003977241448</v>
      </c>
      <c r="BG188">
        <f t="shared" ca="1" si="65"/>
        <v>1.9330658577641338</v>
      </c>
      <c r="BI188" t="str">
        <f t="shared" si="66"/>
        <v>2023-27</v>
      </c>
      <c r="BJ188">
        <f t="shared" ca="1" si="67"/>
        <v>0.92243360314574985</v>
      </c>
      <c r="BK188">
        <f t="shared" ca="1" si="67"/>
        <v>0.9715764874523849</v>
      </c>
      <c r="BL188">
        <f t="shared" ca="1" si="67"/>
        <v>1.2008279723020667</v>
      </c>
      <c r="BM188">
        <f t="shared" ca="1" si="56"/>
        <v>1.2359582470452868</v>
      </c>
    </row>
    <row r="189" spans="1:65" x14ac:dyDescent="0.25">
      <c r="A189" s="1" t="s">
        <v>120</v>
      </c>
      <c r="B189" s="11">
        <v>3825270</v>
      </c>
      <c r="C189" s="11">
        <v>92458</v>
      </c>
      <c r="D189" s="11">
        <v>2505054</v>
      </c>
      <c r="E189" s="11">
        <v>3271942</v>
      </c>
      <c r="F189" s="11">
        <v>369</v>
      </c>
      <c r="G189" s="11">
        <v>465</v>
      </c>
      <c r="H189" s="11">
        <v>20</v>
      </c>
      <c r="I189" s="11">
        <v>262</v>
      </c>
      <c r="J189" s="11">
        <v>952</v>
      </c>
      <c r="K189" s="11">
        <v>0</v>
      </c>
      <c r="M189" s="13" t="str">
        <f t="shared" si="57"/>
        <v>2023-28</v>
      </c>
      <c r="N189">
        <f t="shared" si="75"/>
        <v>465</v>
      </c>
      <c r="O189">
        <f t="shared" si="75"/>
        <v>20</v>
      </c>
      <c r="P189">
        <f t="shared" si="75"/>
        <v>262</v>
      </c>
      <c r="Q189">
        <f t="shared" si="75"/>
        <v>952</v>
      </c>
      <c r="R189">
        <f t="shared" si="75"/>
        <v>0</v>
      </c>
      <c r="U189" t="str">
        <f t="shared" si="58"/>
        <v>2023-28</v>
      </c>
      <c r="V189">
        <f t="shared" si="74"/>
        <v>73507</v>
      </c>
      <c r="W189">
        <f t="shared" si="74"/>
        <v>4327</v>
      </c>
      <c r="X189">
        <f t="shared" si="74"/>
        <v>55438</v>
      </c>
      <c r="Y189">
        <f t="shared" si="74"/>
        <v>78246</v>
      </c>
      <c r="Z189">
        <f t="shared" si="74"/>
        <v>21</v>
      </c>
      <c r="AC189">
        <f t="shared" si="71"/>
        <v>1.2156004674179862E-4</v>
      </c>
      <c r="AD189">
        <f t="shared" si="71"/>
        <v>2.16314434662225E-4</v>
      </c>
      <c r="AE189">
        <f t="shared" si="71"/>
        <v>1.0458856375950378E-4</v>
      </c>
      <c r="AF189">
        <f t="shared" si="71"/>
        <v>2.9095870281319167E-4</v>
      </c>
      <c r="AG189">
        <f t="shared" si="71"/>
        <v>0</v>
      </c>
      <c r="AI189" t="str">
        <f t="shared" si="59"/>
        <v>2023-28</v>
      </c>
      <c r="AJ189">
        <f t="shared" si="72"/>
        <v>1.2157482553304591E-4</v>
      </c>
      <c r="AK189">
        <f t="shared" si="72"/>
        <v>2.1636123756481291E-4</v>
      </c>
      <c r="AL189">
        <f t="shared" si="72"/>
        <v>1.045995037666892E-4</v>
      </c>
      <c r="AM189">
        <f t="shared" si="72"/>
        <v>2.9104338647322316E-4</v>
      </c>
      <c r="AN189">
        <f t="shared" si="72"/>
        <v>0</v>
      </c>
      <c r="AP189" t="str">
        <f t="shared" si="60"/>
        <v>2023-28</v>
      </c>
      <c r="AQ189">
        <f t="shared" ca="1" si="61"/>
        <v>1.5043827687919321E-4</v>
      </c>
      <c r="AR189">
        <f t="shared" ca="1" si="61"/>
        <v>3.1733457948934584E-4</v>
      </c>
      <c r="AS189">
        <f t="shared" ca="1" si="55"/>
        <v>1.2742716249754206E-4</v>
      </c>
      <c r="AT189">
        <f t="shared" ca="1" si="55"/>
        <v>2.7583438926033238E-4</v>
      </c>
      <c r="AU189" t="e">
        <f t="shared" ca="1" si="55"/>
        <v>#DIV/0!</v>
      </c>
      <c r="AW189" t="str">
        <f t="shared" si="62"/>
        <v>2023-28</v>
      </c>
      <c r="AX189">
        <f t="shared" ca="1" si="73"/>
        <v>1.1807272292274556E-2</v>
      </c>
      <c r="AY189">
        <f t="shared" ca="1" si="73"/>
        <v>2.2349779422301003E-2</v>
      </c>
      <c r="AZ189">
        <f t="shared" ca="1" si="73"/>
        <v>1.0665861577283496E-2</v>
      </c>
      <c r="BA189">
        <f t="shared" ca="1" si="73"/>
        <v>2.0647322150769608E-2</v>
      </c>
      <c r="BB189" t="e">
        <f t="shared" ca="1" si="73"/>
        <v>#DIV/0!</v>
      </c>
      <c r="BD189">
        <f t="shared" ca="1" si="64"/>
        <v>1.8928825277388039</v>
      </c>
      <c r="BE189">
        <f t="shared" ca="1" si="64"/>
        <v>0.90332985580946756</v>
      </c>
      <c r="BF189">
        <f t="shared" ca="1" si="64"/>
        <v>1.7486953497531394</v>
      </c>
      <c r="BG189">
        <f t="shared" ca="1" si="65"/>
        <v>1.935832562720011</v>
      </c>
      <c r="BI189" t="str">
        <f t="shared" si="66"/>
        <v>2023-28</v>
      </c>
      <c r="BJ189">
        <f t="shared" ca="1" si="67"/>
        <v>0.92379732175110085</v>
      </c>
      <c r="BK189">
        <f t="shared" ca="1" si="67"/>
        <v>0.97079577112813553</v>
      </c>
      <c r="BL189">
        <f t="shared" ca="1" si="67"/>
        <v>1.2015803462580683</v>
      </c>
      <c r="BM189">
        <f t="shared" ca="1" si="56"/>
        <v>1.2377272151296503</v>
      </c>
    </row>
    <row r="190" spans="1:65" x14ac:dyDescent="0.25">
      <c r="A190" s="1" t="s">
        <v>121</v>
      </c>
      <c r="B190" s="11">
        <v>3824805</v>
      </c>
      <c r="C190" s="11">
        <v>92438</v>
      </c>
      <c r="D190" s="11">
        <v>2504792</v>
      </c>
      <c r="E190" s="11">
        <v>3270990</v>
      </c>
      <c r="F190" s="11">
        <v>369</v>
      </c>
      <c r="G190" s="11">
        <v>453</v>
      </c>
      <c r="H190" s="11">
        <v>13</v>
      </c>
      <c r="I190" s="11">
        <v>288</v>
      </c>
      <c r="J190" s="11">
        <v>890</v>
      </c>
      <c r="K190" s="11">
        <v>0</v>
      </c>
      <c r="M190" s="13" t="str">
        <f t="shared" si="57"/>
        <v>2023-29</v>
      </c>
      <c r="N190">
        <f t="shared" si="75"/>
        <v>453</v>
      </c>
      <c r="O190">
        <f t="shared" si="75"/>
        <v>13</v>
      </c>
      <c r="P190">
        <f t="shared" si="75"/>
        <v>288</v>
      </c>
      <c r="Q190">
        <f t="shared" si="75"/>
        <v>890</v>
      </c>
      <c r="R190">
        <f t="shared" si="75"/>
        <v>0</v>
      </c>
      <c r="U190" t="str">
        <f t="shared" si="58"/>
        <v>2023-29</v>
      </c>
      <c r="V190">
        <f t="shared" si="74"/>
        <v>73960</v>
      </c>
      <c r="W190">
        <f t="shared" si="74"/>
        <v>4340</v>
      </c>
      <c r="X190">
        <f t="shared" si="74"/>
        <v>55726</v>
      </c>
      <c r="Y190">
        <f t="shared" si="74"/>
        <v>79136</v>
      </c>
      <c r="Z190">
        <f t="shared" si="74"/>
        <v>21</v>
      </c>
      <c r="AC190">
        <f t="shared" si="71"/>
        <v>1.1843741053465471E-4</v>
      </c>
      <c r="AD190">
        <f t="shared" si="71"/>
        <v>1.4063480386853892E-4</v>
      </c>
      <c r="AE190">
        <f t="shared" si="71"/>
        <v>1.1497960708913155E-4</v>
      </c>
      <c r="AF190">
        <f t="shared" si="71"/>
        <v>2.7208887829067042E-4</v>
      </c>
      <c r="AG190">
        <f t="shared" si="71"/>
        <v>0</v>
      </c>
      <c r="AI190" t="str">
        <f t="shared" si="59"/>
        <v>2023-29</v>
      </c>
      <c r="AJ190">
        <f t="shared" si="72"/>
        <v>1.184514397549403E-4</v>
      </c>
      <c r="AK190">
        <f t="shared" si="72"/>
        <v>1.40654585030331E-4</v>
      </c>
      <c r="AL190">
        <f t="shared" si="72"/>
        <v>1.1499282904601055E-4</v>
      </c>
      <c r="AM190">
        <f t="shared" si="72"/>
        <v>2.7216293247725644E-4</v>
      </c>
      <c r="AN190">
        <f t="shared" si="72"/>
        <v>0</v>
      </c>
      <c r="AP190" t="str">
        <f t="shared" si="60"/>
        <v>2023-29</v>
      </c>
      <c r="AQ190">
        <f t="shared" ca="1" si="61"/>
        <v>1.4700766027283957E-4</v>
      </c>
      <c r="AR190">
        <f t="shared" ca="1" si="61"/>
        <v>2.073968162259131E-4</v>
      </c>
      <c r="AS190">
        <f t="shared" ca="1" si="55"/>
        <v>1.404733289573992E-4</v>
      </c>
      <c r="AT190">
        <f t="shared" ca="1" si="55"/>
        <v>2.5774835979579968E-4</v>
      </c>
      <c r="AU190" t="e">
        <f t="shared" ca="1" si="55"/>
        <v>#DIV/0!</v>
      </c>
      <c r="AW190" t="str">
        <f t="shared" si="62"/>
        <v>2023-29</v>
      </c>
      <c r="AX190">
        <f t="shared" ca="1" si="73"/>
        <v>1.1954279952547395E-2</v>
      </c>
      <c r="AY190">
        <f t="shared" ca="1" si="73"/>
        <v>2.2557176238526915E-2</v>
      </c>
      <c r="AZ190">
        <f t="shared" ca="1" si="73"/>
        <v>1.0806334906240896E-2</v>
      </c>
      <c r="BA190">
        <f t="shared" ca="1" si="73"/>
        <v>2.0905070510565407E-2</v>
      </c>
      <c r="BB190" t="e">
        <f t="shared" ca="1" si="73"/>
        <v>#DIV/0!</v>
      </c>
      <c r="BD190">
        <f t="shared" ca="1" si="64"/>
        <v>1.8869539887026068</v>
      </c>
      <c r="BE190">
        <f t="shared" ca="1" si="64"/>
        <v>0.90397204592302705</v>
      </c>
      <c r="BF190">
        <f t="shared" ca="1" si="64"/>
        <v>1.7487519611008144</v>
      </c>
      <c r="BG190">
        <f t="shared" ca="1" si="65"/>
        <v>1.9345199544474851</v>
      </c>
      <c r="BI190" t="str">
        <f t="shared" si="66"/>
        <v>2023-29</v>
      </c>
      <c r="BJ190">
        <f t="shared" ca="1" si="67"/>
        <v>0.92090397343007302</v>
      </c>
      <c r="BK190">
        <f t="shared" ca="1" si="67"/>
        <v>0.9714859237257657</v>
      </c>
      <c r="BL190">
        <f t="shared" ca="1" si="67"/>
        <v>1.2016192455910775</v>
      </c>
      <c r="BM190">
        <f t="shared" ca="1" si="56"/>
        <v>1.2368879633198622</v>
      </c>
    </row>
    <row r="191" spans="1:65" x14ac:dyDescent="0.25">
      <c r="A191" s="1" t="s">
        <v>122</v>
      </c>
      <c r="B191" s="11">
        <v>3824352</v>
      </c>
      <c r="C191" s="11">
        <v>92425</v>
      </c>
      <c r="D191" s="11">
        <v>2504504</v>
      </c>
      <c r="E191" s="11">
        <v>3270100</v>
      </c>
      <c r="F191" s="11">
        <v>369</v>
      </c>
      <c r="G191" s="11">
        <v>410</v>
      </c>
      <c r="H191" s="11">
        <v>14</v>
      </c>
      <c r="I191" s="11">
        <v>254</v>
      </c>
      <c r="J191" s="11">
        <v>862</v>
      </c>
      <c r="K191" s="11">
        <v>0</v>
      </c>
      <c r="M191" s="13" t="str">
        <f t="shared" si="57"/>
        <v>2023-30</v>
      </c>
      <c r="N191">
        <f t="shared" si="75"/>
        <v>410</v>
      </c>
      <c r="O191">
        <f t="shared" si="75"/>
        <v>14</v>
      </c>
      <c r="P191">
        <f t="shared" si="75"/>
        <v>254</v>
      </c>
      <c r="Q191">
        <f t="shared" si="75"/>
        <v>862</v>
      </c>
      <c r="R191">
        <f t="shared" si="75"/>
        <v>0</v>
      </c>
      <c r="U191" t="str">
        <f t="shared" si="58"/>
        <v>2023-30</v>
      </c>
      <c r="V191">
        <f t="shared" si="74"/>
        <v>74370</v>
      </c>
      <c r="W191">
        <f t="shared" si="74"/>
        <v>4354</v>
      </c>
      <c r="X191">
        <f t="shared" si="74"/>
        <v>55980</v>
      </c>
      <c r="Y191">
        <f t="shared" si="74"/>
        <v>79998</v>
      </c>
      <c r="Z191">
        <f t="shared" si="74"/>
        <v>21</v>
      </c>
      <c r="AC191">
        <f t="shared" si="71"/>
        <v>1.0720770473010853E-4</v>
      </c>
      <c r="AD191">
        <f t="shared" si="71"/>
        <v>1.5147416824452258E-4</v>
      </c>
      <c r="AE191">
        <f t="shared" si="71"/>
        <v>1.0141728661643184E-4</v>
      </c>
      <c r="AF191">
        <f t="shared" si="71"/>
        <v>2.6360050151371517E-4</v>
      </c>
      <c r="AG191">
        <f t="shared" si="71"/>
        <v>0</v>
      </c>
      <c r="AI191" t="str">
        <f t="shared" si="59"/>
        <v>2023-30</v>
      </c>
      <c r="AJ191">
        <f t="shared" si="72"/>
        <v>1.0721919955705613E-4</v>
      </c>
      <c r="AK191">
        <f t="shared" si="72"/>
        <v>1.5149711643393205E-4</v>
      </c>
      <c r="AL191">
        <f t="shared" si="72"/>
        <v>1.0142757321259983E-4</v>
      </c>
      <c r="AM191">
        <f t="shared" si="72"/>
        <v>2.6367000658690087E-4</v>
      </c>
      <c r="AN191">
        <f t="shared" si="72"/>
        <v>0</v>
      </c>
      <c r="AP191" t="str">
        <f t="shared" si="60"/>
        <v>2023-30</v>
      </c>
      <c r="AQ191">
        <f t="shared" ca="1" si="61"/>
        <v>1.3346184019934719E-4</v>
      </c>
      <c r="AR191">
        <f t="shared" ca="1" si="61"/>
        <v>2.2457572337916199E-4</v>
      </c>
      <c r="AS191">
        <f t="shared" ca="1" si="55"/>
        <v>1.2424241315611823E-4</v>
      </c>
      <c r="AT191">
        <f t="shared" ca="1" si="55"/>
        <v>2.4951917396764662E-4</v>
      </c>
      <c r="AU191" t="e">
        <f t="shared" ca="1" si="55"/>
        <v>#DIV/0!</v>
      </c>
      <c r="AW191" t="str">
        <f t="shared" si="62"/>
        <v>2023-30</v>
      </c>
      <c r="AX191">
        <f t="shared" ref="AX191:BB206" ca="1" si="76">IF(ROW()&gt;=$B$2, AQ191+AX190,0)</f>
        <v>1.2087741792746742E-2</v>
      </c>
      <c r="AY191">
        <f t="shared" ca="1" si="76"/>
        <v>2.2781751961906078E-2</v>
      </c>
      <c r="AZ191">
        <f t="shared" ca="1" si="76"/>
        <v>1.0930577319397014E-2</v>
      </c>
      <c r="BA191">
        <f t="shared" ca="1" si="76"/>
        <v>2.1154589684533053E-2</v>
      </c>
      <c r="BB191" t="e">
        <f t="shared" ca="1" si="76"/>
        <v>#DIV/0!</v>
      </c>
      <c r="BD191">
        <f t="shared" ca="1" si="64"/>
        <v>1.8846987594966897</v>
      </c>
      <c r="BE191">
        <f t="shared" ca="1" si="64"/>
        <v>0.90426959036764953</v>
      </c>
      <c r="BF191">
        <f t="shared" ca="1" si="64"/>
        <v>1.7500861655753499</v>
      </c>
      <c r="BG191">
        <f t="shared" ca="1" si="65"/>
        <v>1.935358862243522</v>
      </c>
      <c r="BI191" t="str">
        <f t="shared" si="66"/>
        <v>2023-30</v>
      </c>
      <c r="BJ191">
        <f t="shared" ca="1" si="67"/>
        <v>0.91980333740547526</v>
      </c>
      <c r="BK191">
        <f t="shared" ca="1" si="67"/>
        <v>0.97180569051605226</v>
      </c>
      <c r="BL191">
        <f t="shared" ca="1" si="67"/>
        <v>1.2025360169856589</v>
      </c>
      <c r="BM191">
        <f t="shared" ca="1" si="56"/>
        <v>1.2374243418425379</v>
      </c>
    </row>
    <row r="192" spans="1:65" x14ac:dyDescent="0.25">
      <c r="A192" s="1" t="s">
        <v>123</v>
      </c>
      <c r="B192" s="11">
        <v>3823942</v>
      </c>
      <c r="C192" s="11">
        <v>92411</v>
      </c>
      <c r="D192" s="11">
        <v>2504250</v>
      </c>
      <c r="E192" s="11">
        <v>3269238</v>
      </c>
      <c r="F192" s="11">
        <v>369</v>
      </c>
      <c r="G192" s="11">
        <v>426</v>
      </c>
      <c r="H192" s="11">
        <v>13</v>
      </c>
      <c r="I192" s="11">
        <v>260</v>
      </c>
      <c r="J192" s="11">
        <v>867</v>
      </c>
      <c r="K192" s="11">
        <v>0</v>
      </c>
      <c r="M192" s="13" t="str">
        <f t="shared" si="57"/>
        <v>2023-31</v>
      </c>
      <c r="N192">
        <f t="shared" si="75"/>
        <v>426</v>
      </c>
      <c r="O192">
        <f t="shared" si="75"/>
        <v>13</v>
      </c>
      <c r="P192">
        <f t="shared" si="75"/>
        <v>260</v>
      </c>
      <c r="Q192">
        <f t="shared" si="75"/>
        <v>867</v>
      </c>
      <c r="R192">
        <f t="shared" si="75"/>
        <v>0</v>
      </c>
      <c r="U192" t="str">
        <f t="shared" si="58"/>
        <v>2023-31</v>
      </c>
      <c r="V192">
        <f t="shared" si="74"/>
        <v>74796</v>
      </c>
      <c r="W192">
        <f t="shared" si="74"/>
        <v>4367</v>
      </c>
      <c r="X192">
        <f t="shared" si="74"/>
        <v>56240</v>
      </c>
      <c r="Y192">
        <f t="shared" si="74"/>
        <v>80865</v>
      </c>
      <c r="Z192">
        <f t="shared" si="74"/>
        <v>21</v>
      </c>
      <c r="AC192">
        <f t="shared" si="71"/>
        <v>1.1140336333553176E-4</v>
      </c>
      <c r="AD192">
        <f t="shared" si="71"/>
        <v>1.4067589356245468E-4</v>
      </c>
      <c r="AE192">
        <f t="shared" si="71"/>
        <v>1.0382350004991514E-4</v>
      </c>
      <c r="AF192">
        <f t="shared" si="71"/>
        <v>2.6519941344129734E-4</v>
      </c>
      <c r="AG192">
        <f t="shared" si="71"/>
        <v>0</v>
      </c>
      <c r="AI192" t="str">
        <f t="shared" si="59"/>
        <v>2023-31</v>
      </c>
      <c r="AJ192">
        <f t="shared" si="72"/>
        <v>1.1141577554289756E-4</v>
      </c>
      <c r="AK192">
        <f t="shared" si="72"/>
        <v>1.4069568628598381E-4</v>
      </c>
      <c r="AL192">
        <f t="shared" si="72"/>
        <v>1.0383428058161122E-4</v>
      </c>
      <c r="AM192">
        <f t="shared" si="72"/>
        <v>2.6526976438234409E-4</v>
      </c>
      <c r="AN192">
        <f t="shared" si="72"/>
        <v>0</v>
      </c>
      <c r="AP192" t="str">
        <f t="shared" si="60"/>
        <v>2023-31</v>
      </c>
      <c r="AQ192">
        <f t="shared" ca="1" si="61"/>
        <v>1.3909648711066291E-4</v>
      </c>
      <c r="AR192">
        <f t="shared" ca="1" si="61"/>
        <v>2.0967636165042117E-4</v>
      </c>
      <c r="AS192">
        <f t="shared" ca="1" si="55"/>
        <v>1.2753968187649854E-4</v>
      </c>
      <c r="AT192">
        <f t="shared" ca="1" si="55"/>
        <v>2.5084601435640787E-4</v>
      </c>
      <c r="AU192" t="e">
        <f t="shared" ca="1" si="55"/>
        <v>#DIV/0!</v>
      </c>
      <c r="AW192" t="str">
        <f t="shared" si="62"/>
        <v>2023-31</v>
      </c>
      <c r="AX192">
        <f t="shared" ca="1" si="76"/>
        <v>1.2226838279857405E-2</v>
      </c>
      <c r="AY192">
        <f t="shared" ca="1" si="76"/>
        <v>2.2991428323556499E-2</v>
      </c>
      <c r="AZ192">
        <f t="shared" ca="1" si="76"/>
        <v>1.1058117001273514E-2</v>
      </c>
      <c r="BA192">
        <f t="shared" ca="1" si="76"/>
        <v>2.1405435698889461E-2</v>
      </c>
      <c r="BB192" t="e">
        <f t="shared" ca="1" si="76"/>
        <v>#DIV/0!</v>
      </c>
      <c r="BD192">
        <f t="shared" ca="1" si="64"/>
        <v>1.8804066756516089</v>
      </c>
      <c r="BE192">
        <f t="shared" ca="1" si="64"/>
        <v>0.90441345081751412</v>
      </c>
      <c r="BF192">
        <f t="shared" ca="1" si="64"/>
        <v>1.7506926327923182</v>
      </c>
      <c r="BG192">
        <f t="shared" ca="1" si="65"/>
        <v>1.9357215786760344</v>
      </c>
      <c r="BI192" t="str">
        <f t="shared" si="66"/>
        <v>2023-31</v>
      </c>
      <c r="BJ192">
        <f t="shared" ca="1" si="67"/>
        <v>0.91770864029526777</v>
      </c>
      <c r="BK192">
        <f t="shared" ca="1" si="67"/>
        <v>0.97196029529908134</v>
      </c>
      <c r="BL192">
        <f t="shared" ca="1" si="67"/>
        <v>1.2029527385653564</v>
      </c>
      <c r="BM192">
        <f t="shared" ca="1" si="56"/>
        <v>1.2376562544617082</v>
      </c>
    </row>
    <row r="193" spans="1:65" x14ac:dyDescent="0.25">
      <c r="A193" s="1" t="s">
        <v>124</v>
      </c>
      <c r="B193" s="11">
        <v>3823516</v>
      </c>
      <c r="C193" s="11">
        <v>92398</v>
      </c>
      <c r="D193" s="11">
        <v>2503990</v>
      </c>
      <c r="E193" s="11">
        <v>3268371</v>
      </c>
      <c r="F193" s="11">
        <v>369</v>
      </c>
      <c r="G193" s="11">
        <v>462</v>
      </c>
      <c r="H193" s="11">
        <v>17</v>
      </c>
      <c r="I193" s="11">
        <v>308</v>
      </c>
      <c r="J193" s="11">
        <v>876</v>
      </c>
      <c r="K193" s="11">
        <v>0</v>
      </c>
      <c r="M193" s="13" t="str">
        <f t="shared" si="57"/>
        <v>2023-32</v>
      </c>
      <c r="N193">
        <f t="shared" si="75"/>
        <v>462</v>
      </c>
      <c r="O193">
        <f t="shared" si="75"/>
        <v>17</v>
      </c>
      <c r="P193">
        <f t="shared" si="75"/>
        <v>308</v>
      </c>
      <c r="Q193">
        <f t="shared" si="75"/>
        <v>876</v>
      </c>
      <c r="R193">
        <f t="shared" si="75"/>
        <v>0</v>
      </c>
      <c r="U193" t="str">
        <f t="shared" si="58"/>
        <v>2023-32</v>
      </c>
      <c r="V193">
        <f t="shared" ref="V193:Z208" si="77">N193+V192</f>
        <v>75258</v>
      </c>
      <c r="W193">
        <f t="shared" si="77"/>
        <v>4384</v>
      </c>
      <c r="X193">
        <f t="shared" si="77"/>
        <v>56548</v>
      </c>
      <c r="Y193">
        <f t="shared" si="77"/>
        <v>81741</v>
      </c>
      <c r="Z193">
        <f t="shared" si="77"/>
        <v>21</v>
      </c>
      <c r="AC193">
        <f t="shared" si="71"/>
        <v>1.2083119306941569E-4</v>
      </c>
      <c r="AD193">
        <f t="shared" si="71"/>
        <v>1.8398666637806012E-4</v>
      </c>
      <c r="AE193">
        <f t="shared" si="71"/>
        <v>1.2300368611695733E-4</v>
      </c>
      <c r="AF193">
        <f t="shared" si="71"/>
        <v>2.6802342818486641E-4</v>
      </c>
      <c r="AG193">
        <f t="shared" si="71"/>
        <v>0</v>
      </c>
      <c r="AI193" t="str">
        <f t="shared" si="59"/>
        <v>2023-32</v>
      </c>
      <c r="AJ193">
        <f t="shared" si="72"/>
        <v>1.2084579515798682E-4</v>
      </c>
      <c r="AK193">
        <f t="shared" si="72"/>
        <v>1.8402052422003515E-4</v>
      </c>
      <c r="AL193">
        <f t="shared" si="72"/>
        <v>1.2301881804020604E-4</v>
      </c>
      <c r="AM193">
        <f t="shared" si="72"/>
        <v>2.680952856077854E-4</v>
      </c>
      <c r="AN193">
        <f t="shared" si="72"/>
        <v>0</v>
      </c>
      <c r="AP193" t="str">
        <f t="shared" si="60"/>
        <v>2023-32</v>
      </c>
      <c r="AQ193">
        <f t="shared" ca="1" si="61"/>
        <v>1.5131638048667144E-4</v>
      </c>
      <c r="AR193">
        <f t="shared" ca="1" si="61"/>
        <v>2.7570535570187134E-4</v>
      </c>
      <c r="AS193">
        <f t="shared" ca="1" si="55"/>
        <v>1.5151891396498847E-4</v>
      </c>
      <c r="AT193">
        <f t="shared" ca="1" si="55"/>
        <v>2.5332898894280778E-4</v>
      </c>
      <c r="AU193" t="e">
        <f t="shared" ca="1" si="55"/>
        <v>#DIV/0!</v>
      </c>
      <c r="AW193" t="str">
        <f t="shared" si="62"/>
        <v>2023-32</v>
      </c>
      <c r="AX193">
        <f t="shared" ca="1" si="76"/>
        <v>1.2378154660344077E-2</v>
      </c>
      <c r="AY193">
        <f t="shared" ca="1" si="76"/>
        <v>2.3267133679258371E-2</v>
      </c>
      <c r="AZ193">
        <f t="shared" ca="1" si="76"/>
        <v>1.1209635915238502E-2</v>
      </c>
      <c r="BA193">
        <f t="shared" ca="1" si="76"/>
        <v>2.1658764687832267E-2</v>
      </c>
      <c r="BB193" t="e">
        <f t="shared" ca="1" si="76"/>
        <v>#DIV/0!</v>
      </c>
      <c r="BD193">
        <f t="shared" ca="1" si="64"/>
        <v>1.87969324327473</v>
      </c>
      <c r="BE193">
        <f t="shared" ca="1" si="64"/>
        <v>0.90559830789243889</v>
      </c>
      <c r="BF193">
        <f t="shared" ca="1" si="64"/>
        <v>1.7497571554199838</v>
      </c>
      <c r="BG193">
        <f t="shared" ca="1" si="65"/>
        <v>1.932155946152462</v>
      </c>
      <c r="BI193" t="str">
        <f t="shared" si="66"/>
        <v>2023-32</v>
      </c>
      <c r="BJ193">
        <f t="shared" ca="1" si="67"/>
        <v>0.91736045866785387</v>
      </c>
      <c r="BK193">
        <f t="shared" ca="1" si="67"/>
        <v>0.97323364437564597</v>
      </c>
      <c r="BL193">
        <f t="shared" ca="1" si="67"/>
        <v>1.2023099443673135</v>
      </c>
      <c r="BM193">
        <f t="shared" ca="1" si="56"/>
        <v>1.235376470301359</v>
      </c>
    </row>
    <row r="194" spans="1:65" x14ac:dyDescent="0.25">
      <c r="A194" s="1" t="s">
        <v>125</v>
      </c>
      <c r="B194" s="11">
        <v>3823054</v>
      </c>
      <c r="C194" s="11">
        <v>92381</v>
      </c>
      <c r="D194" s="11">
        <v>2503682</v>
      </c>
      <c r="E194" s="11">
        <v>3267495</v>
      </c>
      <c r="F194" s="11">
        <v>369</v>
      </c>
      <c r="G194" s="11">
        <v>532</v>
      </c>
      <c r="H194" s="11">
        <v>22</v>
      </c>
      <c r="I194" s="11">
        <v>288</v>
      </c>
      <c r="J194" s="11">
        <v>953</v>
      </c>
      <c r="K194" s="11">
        <v>0</v>
      </c>
      <c r="M194" s="13" t="str">
        <f t="shared" si="57"/>
        <v>2023-33</v>
      </c>
      <c r="N194">
        <f t="shared" si="75"/>
        <v>532</v>
      </c>
      <c r="O194">
        <f t="shared" si="75"/>
        <v>22</v>
      </c>
      <c r="P194">
        <f t="shared" si="75"/>
        <v>288</v>
      </c>
      <c r="Q194">
        <f t="shared" si="75"/>
        <v>953</v>
      </c>
      <c r="R194">
        <f t="shared" si="75"/>
        <v>0</v>
      </c>
      <c r="U194" t="str">
        <f t="shared" si="58"/>
        <v>2023-33</v>
      </c>
      <c r="V194">
        <f t="shared" si="77"/>
        <v>75790</v>
      </c>
      <c r="W194">
        <f t="shared" si="77"/>
        <v>4406</v>
      </c>
      <c r="X194">
        <f t="shared" si="77"/>
        <v>56836</v>
      </c>
      <c r="Y194">
        <f t="shared" si="77"/>
        <v>82694</v>
      </c>
      <c r="Z194">
        <f t="shared" si="77"/>
        <v>21</v>
      </c>
      <c r="AC194">
        <f t="shared" si="71"/>
        <v>1.3915576395206555E-4</v>
      </c>
      <c r="AD194">
        <f t="shared" si="71"/>
        <v>2.3814420714216125E-4</v>
      </c>
      <c r="AE194">
        <f t="shared" si="71"/>
        <v>1.1503058295742031E-4</v>
      </c>
      <c r="AF194">
        <f t="shared" si="71"/>
        <v>2.9166073704779959E-4</v>
      </c>
      <c r="AG194">
        <f t="shared" si="71"/>
        <v>0</v>
      </c>
      <c r="AI194" t="str">
        <f t="shared" si="59"/>
        <v>2023-33</v>
      </c>
      <c r="AJ194">
        <f t="shared" si="72"/>
        <v>1.3917513119833736E-4</v>
      </c>
      <c r="AK194">
        <f t="shared" si="72"/>
        <v>2.3820093444091355E-4</v>
      </c>
      <c r="AL194">
        <f t="shared" si="72"/>
        <v>1.1504381664168413E-4</v>
      </c>
      <c r="AM194">
        <f t="shared" si="72"/>
        <v>2.9174582992031112E-4</v>
      </c>
      <c r="AN194">
        <f t="shared" si="72"/>
        <v>0</v>
      </c>
      <c r="AP194" t="str">
        <f t="shared" si="60"/>
        <v>2023-33</v>
      </c>
      <c r="AQ194">
        <f t="shared" ca="1" si="61"/>
        <v>1.7478371516102808E-4</v>
      </c>
      <c r="AR194">
        <f t="shared" ca="1" si="61"/>
        <v>3.5878365438743931E-4</v>
      </c>
      <c r="AS194">
        <f t="shared" ca="1" si="55"/>
        <v>1.4208535203102414E-4</v>
      </c>
      <c r="AT194">
        <f t="shared" ca="1" si="55"/>
        <v>2.7547147172522762E-4</v>
      </c>
      <c r="AU194" t="e">
        <f t="shared" ca="1" si="55"/>
        <v>#DIV/0!</v>
      </c>
      <c r="AW194" t="str">
        <f t="shared" si="62"/>
        <v>2023-33</v>
      </c>
      <c r="AX194">
        <f t="shared" ca="1" si="76"/>
        <v>1.2552938375505106E-2</v>
      </c>
      <c r="AY194">
        <f t="shared" ca="1" si="76"/>
        <v>2.3625917333645809E-2</v>
      </c>
      <c r="AZ194">
        <f t="shared" ca="1" si="76"/>
        <v>1.1351721267269526E-2</v>
      </c>
      <c r="BA194">
        <f t="shared" ca="1" si="76"/>
        <v>2.1934236159557495E-2</v>
      </c>
      <c r="BB194" t="e">
        <f t="shared" ca="1" si="76"/>
        <v>#DIV/0!</v>
      </c>
      <c r="BD194">
        <f t="shared" ca="1" si="64"/>
        <v>1.882102550566783</v>
      </c>
      <c r="BE194">
        <f t="shared" ca="1" si="64"/>
        <v>0.90430789411190393</v>
      </c>
      <c r="BF194">
        <f t="shared" ca="1" si="64"/>
        <v>1.7473387906020772</v>
      </c>
      <c r="BG194">
        <f t="shared" ca="1" si="65"/>
        <v>1.9322387894424951</v>
      </c>
      <c r="BI194" t="str">
        <f t="shared" si="66"/>
        <v>2023-33</v>
      </c>
      <c r="BJ194">
        <f t="shared" ca="1" si="67"/>
        <v>0.91853629054915553</v>
      </c>
      <c r="BK194">
        <f t="shared" ca="1" si="67"/>
        <v>0.97184685500618995</v>
      </c>
      <c r="BL194">
        <f t="shared" ca="1" si="67"/>
        <v>1.2006482143034183</v>
      </c>
      <c r="BM194">
        <f t="shared" ca="1" si="56"/>
        <v>1.2354294384126716</v>
      </c>
    </row>
    <row r="195" spans="1:65" x14ac:dyDescent="0.25">
      <c r="A195" s="1" t="s">
        <v>126</v>
      </c>
      <c r="B195" s="11">
        <v>3822522</v>
      </c>
      <c r="C195" s="11">
        <v>92359</v>
      </c>
      <c r="D195" s="11">
        <v>2503394</v>
      </c>
      <c r="E195" s="11">
        <v>3266542</v>
      </c>
      <c r="F195" s="11">
        <v>369</v>
      </c>
      <c r="G195" s="11">
        <v>484</v>
      </c>
      <c r="H195" s="11">
        <v>23</v>
      </c>
      <c r="I195" s="11">
        <v>282</v>
      </c>
      <c r="J195" s="11">
        <v>1037</v>
      </c>
      <c r="K195" s="11">
        <v>1</v>
      </c>
      <c r="M195" s="13" t="str">
        <f t="shared" si="57"/>
        <v>2023-34</v>
      </c>
      <c r="N195">
        <f t="shared" si="75"/>
        <v>484</v>
      </c>
      <c r="O195">
        <f t="shared" si="75"/>
        <v>23</v>
      </c>
      <c r="P195">
        <f t="shared" si="75"/>
        <v>282</v>
      </c>
      <c r="Q195">
        <f t="shared" si="75"/>
        <v>1037</v>
      </c>
      <c r="R195">
        <f t="shared" si="75"/>
        <v>1</v>
      </c>
      <c r="U195" t="str">
        <f t="shared" si="58"/>
        <v>2023-34</v>
      </c>
      <c r="V195">
        <f t="shared" si="77"/>
        <v>76274</v>
      </c>
      <c r="W195">
        <f t="shared" si="77"/>
        <v>4429</v>
      </c>
      <c r="X195">
        <f t="shared" si="77"/>
        <v>57118</v>
      </c>
      <c r="Y195">
        <f t="shared" si="77"/>
        <v>83731</v>
      </c>
      <c r="Z195">
        <f t="shared" si="77"/>
        <v>22</v>
      </c>
      <c r="AC195">
        <f t="shared" si="71"/>
        <v>1.2661797629941697E-4</v>
      </c>
      <c r="AD195">
        <f t="shared" si="71"/>
        <v>2.4902824846522809E-4</v>
      </c>
      <c r="AE195">
        <f t="shared" si="71"/>
        <v>1.1264707033731007E-4</v>
      </c>
      <c r="AF195">
        <f t="shared" si="71"/>
        <v>3.1746109494382743E-4</v>
      </c>
      <c r="AG195">
        <f t="shared" si="71"/>
        <v>2.7100271002710027E-3</v>
      </c>
      <c r="AI195" t="str">
        <f t="shared" si="59"/>
        <v>2023-34</v>
      </c>
      <c r="AJ195">
        <f t="shared" si="72"/>
        <v>1.2663401061082811E-4</v>
      </c>
      <c r="AK195">
        <f t="shared" si="72"/>
        <v>2.4909028026903236E-4</v>
      </c>
      <c r="AL195">
        <f t="shared" si="72"/>
        <v>1.1265976124851032E-4</v>
      </c>
      <c r="AM195">
        <f t="shared" si="72"/>
        <v>3.1756191116374261E-4</v>
      </c>
      <c r="AN195">
        <f t="shared" si="72"/>
        <v>2.7173929764999151E-3</v>
      </c>
      <c r="AP195" t="str">
        <f t="shared" si="60"/>
        <v>2023-34</v>
      </c>
      <c r="AQ195">
        <f t="shared" ca="1" si="61"/>
        <v>1.5950511512798104E-4</v>
      </c>
      <c r="AR195">
        <f t="shared" ca="1" si="61"/>
        <v>3.7718656803062352E-4</v>
      </c>
      <c r="AS195">
        <f t="shared" ca="1" si="55"/>
        <v>1.3952292762627822E-4</v>
      </c>
      <c r="AT195">
        <f t="shared" ca="1" si="55"/>
        <v>2.9962402820464545E-4</v>
      </c>
      <c r="AU195" t="e">
        <f t="shared" ca="1" si="55"/>
        <v>#DIV/0!</v>
      </c>
      <c r="AW195" t="str">
        <f t="shared" si="62"/>
        <v>2023-34</v>
      </c>
      <c r="AX195">
        <f t="shared" ca="1" si="76"/>
        <v>1.2712443490633087E-2</v>
      </c>
      <c r="AY195">
        <f t="shared" ca="1" si="76"/>
        <v>2.4003103901676433E-2</v>
      </c>
      <c r="AZ195">
        <f t="shared" ca="1" si="76"/>
        <v>1.1491244194895804E-2</v>
      </c>
      <c r="BA195">
        <f t="shared" ca="1" si="76"/>
        <v>2.223386018776214E-2</v>
      </c>
      <c r="BB195" t="e">
        <f t="shared" ca="1" si="76"/>
        <v>#DIV/0!</v>
      </c>
      <c r="BD195">
        <f t="shared" ca="1" si="64"/>
        <v>1.8881581593155279</v>
      </c>
      <c r="BE195">
        <f t="shared" ca="1" si="64"/>
        <v>0.90393669819361644</v>
      </c>
      <c r="BF195">
        <f t="shared" ca="1" si="64"/>
        <v>1.7489839938438838</v>
      </c>
      <c r="BG195">
        <f t="shared" ca="1" si="65"/>
        <v>1.9348522936826986</v>
      </c>
      <c r="BI195" t="str">
        <f t="shared" si="66"/>
        <v>2023-34</v>
      </c>
      <c r="BJ195">
        <f t="shared" ca="1" si="67"/>
        <v>0.92149165363254015</v>
      </c>
      <c r="BK195">
        <f t="shared" ca="1" si="67"/>
        <v>0.97144793602281299</v>
      </c>
      <c r="BL195">
        <f t="shared" ca="1" si="67"/>
        <v>1.2017786821583445</v>
      </c>
      <c r="BM195">
        <f t="shared" ca="1" si="56"/>
        <v>1.2371004534514991</v>
      </c>
    </row>
    <row r="196" spans="1:65" x14ac:dyDescent="0.25">
      <c r="A196" s="1" t="s">
        <v>127</v>
      </c>
      <c r="B196" s="11">
        <v>3822038</v>
      </c>
      <c r="C196" s="11">
        <v>92336</v>
      </c>
      <c r="D196" s="11">
        <v>2503112</v>
      </c>
      <c r="E196" s="11">
        <v>3265505</v>
      </c>
      <c r="F196" s="11">
        <v>368</v>
      </c>
      <c r="G196" s="11">
        <v>394</v>
      </c>
      <c r="H196" s="11">
        <v>16</v>
      </c>
      <c r="I196" s="11">
        <v>258</v>
      </c>
      <c r="J196" s="11">
        <v>914</v>
      </c>
      <c r="K196" s="11">
        <v>0</v>
      </c>
      <c r="M196" s="13" t="str">
        <f t="shared" si="57"/>
        <v>2023-35</v>
      </c>
      <c r="N196">
        <f t="shared" si="75"/>
        <v>394</v>
      </c>
      <c r="O196">
        <f t="shared" si="75"/>
        <v>16</v>
      </c>
      <c r="P196">
        <f t="shared" si="75"/>
        <v>258</v>
      </c>
      <c r="Q196">
        <f t="shared" si="75"/>
        <v>914</v>
      </c>
      <c r="R196">
        <f t="shared" si="75"/>
        <v>0</v>
      </c>
      <c r="U196" t="str">
        <f t="shared" si="58"/>
        <v>2023-35</v>
      </c>
      <c r="V196">
        <f t="shared" si="77"/>
        <v>76668</v>
      </c>
      <c r="W196">
        <f t="shared" si="77"/>
        <v>4445</v>
      </c>
      <c r="X196">
        <f t="shared" si="77"/>
        <v>57376</v>
      </c>
      <c r="Y196">
        <f t="shared" si="77"/>
        <v>84645</v>
      </c>
      <c r="Z196">
        <f t="shared" si="77"/>
        <v>22</v>
      </c>
      <c r="AC196">
        <f t="shared" si="71"/>
        <v>1.030863638718401E-4</v>
      </c>
      <c r="AD196">
        <f t="shared" si="71"/>
        <v>1.7328019407381737E-4</v>
      </c>
      <c r="AE196">
        <f t="shared" si="71"/>
        <v>1.0307169635238056E-4</v>
      </c>
      <c r="AF196">
        <f t="shared" si="71"/>
        <v>2.7989545261758903E-4</v>
      </c>
      <c r="AG196">
        <f t="shared" si="71"/>
        <v>0</v>
      </c>
      <c r="AI196" t="str">
        <f t="shared" si="59"/>
        <v>2023-35</v>
      </c>
      <c r="AJ196">
        <f t="shared" si="72"/>
        <v>1.0309699185719774E-4</v>
      </c>
      <c r="AK196">
        <f t="shared" si="72"/>
        <v>1.7331022573709826E-4</v>
      </c>
      <c r="AL196">
        <f t="shared" si="72"/>
        <v>1.0308232131334935E-4</v>
      </c>
      <c r="AM196">
        <f t="shared" si="72"/>
        <v>2.7997381784442254E-4</v>
      </c>
      <c r="AN196">
        <f t="shared" si="72"/>
        <v>0</v>
      </c>
      <c r="AP196" t="str">
        <f t="shared" si="60"/>
        <v>2023-35</v>
      </c>
      <c r="AQ196">
        <f t="shared" ca="1" si="61"/>
        <v>1.3024323458091342E-4</v>
      </c>
      <c r="AR196">
        <f t="shared" ca="1" si="61"/>
        <v>2.6383589094941594E-4</v>
      </c>
      <c r="AS196">
        <f t="shared" ca="1" si="55"/>
        <v>1.2801229141348774E-4</v>
      </c>
      <c r="AT196">
        <f t="shared" ca="1" si="55"/>
        <v>2.6396230398909173E-4</v>
      </c>
      <c r="AU196" t="e">
        <f t="shared" ca="1" si="55"/>
        <v>#DIV/0!</v>
      </c>
      <c r="AW196" t="str">
        <f t="shared" si="62"/>
        <v>2023-35</v>
      </c>
      <c r="AX196">
        <f t="shared" ca="1" si="76"/>
        <v>1.2842686725214001E-2</v>
      </c>
      <c r="AY196">
        <f t="shared" ca="1" si="76"/>
        <v>2.4266939792625848E-2</v>
      </c>
      <c r="AZ196">
        <f t="shared" ca="1" si="76"/>
        <v>1.1619256486309291E-2</v>
      </c>
      <c r="BA196">
        <f t="shared" ca="1" si="76"/>
        <v>2.2497822491751231E-2</v>
      </c>
      <c r="BB196" t="e">
        <f t="shared" ca="1" si="76"/>
        <v>#DIV/0!</v>
      </c>
      <c r="BD196">
        <f t="shared" ca="1" si="64"/>
        <v>1.8895531995639707</v>
      </c>
      <c r="BE196">
        <f t="shared" ca="1" si="64"/>
        <v>0.90473720452101714</v>
      </c>
      <c r="BF196">
        <f t="shared" ca="1" si="64"/>
        <v>1.7518003026252549</v>
      </c>
      <c r="BG196">
        <f t="shared" ca="1" si="65"/>
        <v>1.9362531947082766</v>
      </c>
      <c r="BI196" t="str">
        <f t="shared" si="66"/>
        <v>2023-35</v>
      </c>
      <c r="BJ196">
        <f t="shared" ca="1" si="67"/>
        <v>0.92217248534098528</v>
      </c>
      <c r="BK196">
        <f t="shared" ca="1" si="67"/>
        <v>0.97230822880778411</v>
      </c>
      <c r="BL196">
        <f t="shared" ca="1" si="67"/>
        <v>1.2037138513009669</v>
      </c>
      <c r="BM196">
        <f t="shared" ca="1" si="56"/>
        <v>1.2379961576350389</v>
      </c>
    </row>
    <row r="197" spans="1:65" x14ac:dyDescent="0.25">
      <c r="A197" s="1" t="s">
        <v>128</v>
      </c>
      <c r="B197" s="11">
        <v>3821644</v>
      </c>
      <c r="C197" s="11">
        <v>92320</v>
      </c>
      <c r="D197" s="11">
        <v>2502854</v>
      </c>
      <c r="E197" s="11">
        <v>3264591</v>
      </c>
      <c r="F197" s="11">
        <v>368</v>
      </c>
      <c r="G197" s="11">
        <v>439</v>
      </c>
      <c r="H197" s="11">
        <v>14</v>
      </c>
      <c r="I197" s="11">
        <v>254</v>
      </c>
      <c r="J197" s="11">
        <v>882</v>
      </c>
      <c r="K197" s="11">
        <v>0</v>
      </c>
      <c r="M197" s="13" t="str">
        <f t="shared" si="57"/>
        <v>2023-36</v>
      </c>
      <c r="N197">
        <f t="shared" si="75"/>
        <v>439</v>
      </c>
      <c r="O197">
        <f t="shared" si="75"/>
        <v>14</v>
      </c>
      <c r="P197">
        <f t="shared" si="75"/>
        <v>254</v>
      </c>
      <c r="Q197">
        <f t="shared" si="75"/>
        <v>882</v>
      </c>
      <c r="R197">
        <f t="shared" si="75"/>
        <v>0</v>
      </c>
      <c r="U197" t="str">
        <f t="shared" si="58"/>
        <v>2023-36</v>
      </c>
      <c r="V197">
        <f t="shared" si="77"/>
        <v>77107</v>
      </c>
      <c r="W197">
        <f t="shared" si="77"/>
        <v>4459</v>
      </c>
      <c r="X197">
        <f t="shared" si="77"/>
        <v>57630</v>
      </c>
      <c r="Y197">
        <f t="shared" si="77"/>
        <v>85527</v>
      </c>
      <c r="Z197">
        <f t="shared" si="77"/>
        <v>22</v>
      </c>
      <c r="AC197">
        <f t="shared" si="71"/>
        <v>1.1487202889646445E-4</v>
      </c>
      <c r="AD197">
        <f t="shared" si="71"/>
        <v>1.5164644714038127E-4</v>
      </c>
      <c r="AE197">
        <f t="shared" si="71"/>
        <v>1.0148414569926971E-4</v>
      </c>
      <c r="AF197">
        <f t="shared" si="71"/>
        <v>2.7017166928414616E-4</v>
      </c>
      <c r="AG197">
        <f t="shared" si="71"/>
        <v>0</v>
      </c>
      <c r="AI197" t="str">
        <f t="shared" si="59"/>
        <v>2023-36</v>
      </c>
      <c r="AJ197">
        <f t="shared" si="72"/>
        <v>1.1488522612181566E-4</v>
      </c>
      <c r="AK197">
        <f t="shared" si="72"/>
        <v>1.5166944756395318E-4</v>
      </c>
      <c r="AL197">
        <f t="shared" si="72"/>
        <v>1.0149444586362167E-4</v>
      </c>
      <c r="AM197">
        <f t="shared" si="72"/>
        <v>2.7024468338556618E-4</v>
      </c>
      <c r="AN197">
        <f t="shared" si="72"/>
        <v>0</v>
      </c>
      <c r="AP197" t="str">
        <f t="shared" si="60"/>
        <v>2023-36</v>
      </c>
      <c r="AQ197">
        <f t="shared" ca="1" si="61"/>
        <v>1.4556544398202639E-4</v>
      </c>
      <c r="AR197">
        <f t="shared" ca="1" si="61"/>
        <v>2.3212292831501153E-4</v>
      </c>
      <c r="AS197">
        <f t="shared" ca="1" si="55"/>
        <v>1.2638644145648094E-4</v>
      </c>
      <c r="AT197">
        <f t="shared" ca="1" si="55"/>
        <v>2.5459971252011332E-4</v>
      </c>
      <c r="AU197" t="e">
        <f t="shared" ca="1" si="55"/>
        <v>#DIV/0!</v>
      </c>
      <c r="AW197" t="str">
        <f t="shared" si="62"/>
        <v>2023-36</v>
      </c>
      <c r="AX197">
        <f t="shared" ca="1" si="76"/>
        <v>1.2988252169196027E-2</v>
      </c>
      <c r="AY197">
        <f t="shared" ca="1" si="76"/>
        <v>2.4499062720940861E-2</v>
      </c>
      <c r="AZ197">
        <f t="shared" ca="1" si="76"/>
        <v>1.1745642927765773E-2</v>
      </c>
      <c r="BA197">
        <f t="shared" ca="1" si="76"/>
        <v>2.2752422204271344E-2</v>
      </c>
      <c r="BB197" t="e">
        <f t="shared" ca="1" si="76"/>
        <v>#DIV/0!</v>
      </c>
      <c r="BD197">
        <f t="shared" ca="1" si="64"/>
        <v>1.8862478493484125</v>
      </c>
      <c r="BE197">
        <f t="shared" ca="1" si="64"/>
        <v>0.90432821712706457</v>
      </c>
      <c r="BF197">
        <f t="shared" ca="1" si="64"/>
        <v>1.7517693611025509</v>
      </c>
      <c r="BG197">
        <f t="shared" ca="1" si="65"/>
        <v>1.937094660904974</v>
      </c>
      <c r="BI197" t="str">
        <f t="shared" si="66"/>
        <v>2023-36</v>
      </c>
      <c r="BJ197">
        <f t="shared" ca="1" si="67"/>
        <v>0.92055935106992748</v>
      </c>
      <c r="BK197">
        <f t="shared" ca="1" si="67"/>
        <v>0.9718686958620496</v>
      </c>
      <c r="BL197">
        <f t="shared" ca="1" si="67"/>
        <v>1.2036925904646698</v>
      </c>
      <c r="BM197">
        <f t="shared" ca="1" si="56"/>
        <v>1.2385341719407805</v>
      </c>
    </row>
    <row r="198" spans="1:65" x14ac:dyDescent="0.25">
      <c r="A198" s="1" t="s">
        <v>129</v>
      </c>
      <c r="B198" s="11">
        <v>3821205</v>
      </c>
      <c r="C198" s="11">
        <v>92306</v>
      </c>
      <c r="D198" s="11">
        <v>2502600</v>
      </c>
      <c r="E198" s="11">
        <v>3263709</v>
      </c>
      <c r="F198" s="11">
        <v>368</v>
      </c>
      <c r="G198" s="11">
        <v>448</v>
      </c>
      <c r="H198" s="11">
        <v>19</v>
      </c>
      <c r="I198" s="11">
        <v>286</v>
      </c>
      <c r="J198" s="11">
        <v>904</v>
      </c>
      <c r="K198" s="11">
        <v>0</v>
      </c>
      <c r="M198" s="13" t="str">
        <f t="shared" si="57"/>
        <v>2023-37</v>
      </c>
      <c r="N198">
        <f t="shared" si="75"/>
        <v>448</v>
      </c>
      <c r="O198">
        <f t="shared" si="75"/>
        <v>19</v>
      </c>
      <c r="P198">
        <f t="shared" si="75"/>
        <v>286</v>
      </c>
      <c r="Q198">
        <f t="shared" si="75"/>
        <v>904</v>
      </c>
      <c r="R198">
        <f t="shared" si="75"/>
        <v>0</v>
      </c>
      <c r="U198" t="str">
        <f t="shared" si="58"/>
        <v>2023-37</v>
      </c>
      <c r="V198">
        <f t="shared" si="77"/>
        <v>77555</v>
      </c>
      <c r="W198">
        <f t="shared" si="77"/>
        <v>4478</v>
      </c>
      <c r="X198">
        <f t="shared" si="77"/>
        <v>57916</v>
      </c>
      <c r="Y198">
        <f t="shared" si="77"/>
        <v>86431</v>
      </c>
      <c r="Z198">
        <f t="shared" si="77"/>
        <v>22</v>
      </c>
      <c r="AC198">
        <f t="shared" si="71"/>
        <v>1.1724050397714857E-4</v>
      </c>
      <c r="AD198">
        <f t="shared" si="71"/>
        <v>2.0583710701362859E-4</v>
      </c>
      <c r="AE198">
        <f t="shared" si="71"/>
        <v>1.1428114760648925E-4</v>
      </c>
      <c r="AF198">
        <f t="shared" si="71"/>
        <v>2.769854787911545E-4</v>
      </c>
      <c r="AG198">
        <f t="shared" si="71"/>
        <v>0</v>
      </c>
      <c r="AI198" t="str">
        <f t="shared" si="59"/>
        <v>2023-37</v>
      </c>
      <c r="AJ198">
        <f t="shared" si="72"/>
        <v>1.1725425105901501E-4</v>
      </c>
      <c r="AK198">
        <f t="shared" si="72"/>
        <v>2.058794853782951E-4</v>
      </c>
      <c r="AL198">
        <f t="shared" si="72"/>
        <v>1.1429420940429783E-4</v>
      </c>
      <c r="AM198">
        <f t="shared" si="72"/>
        <v>2.7706222277546063E-4</v>
      </c>
      <c r="AN198">
        <f t="shared" si="72"/>
        <v>0</v>
      </c>
      <c r="AP198" t="str">
        <f t="shared" si="60"/>
        <v>2023-37</v>
      </c>
      <c r="AQ198">
        <f t="shared" ca="1" si="61"/>
        <v>1.4900732879353297E-4</v>
      </c>
      <c r="AR198">
        <f t="shared" ca="1" si="61"/>
        <v>3.1676942699598257E-4</v>
      </c>
      <c r="AS198">
        <f t="shared" ca="1" si="55"/>
        <v>1.4271616424246412E-4</v>
      </c>
      <c r="AT198">
        <f t="shared" ca="1" si="55"/>
        <v>2.6082806753870201E-4</v>
      </c>
      <c r="AU198" t="e">
        <f t="shared" ca="1" si="55"/>
        <v>#DIV/0!</v>
      </c>
      <c r="AW198" t="str">
        <f t="shared" si="62"/>
        <v>2023-37</v>
      </c>
      <c r="AX198">
        <f t="shared" ca="1" si="76"/>
        <v>1.3137259497989561E-2</v>
      </c>
      <c r="AY198">
        <f t="shared" ca="1" si="76"/>
        <v>2.4815832147936843E-2</v>
      </c>
      <c r="AZ198">
        <f t="shared" ca="1" si="76"/>
        <v>1.1888359092008237E-2</v>
      </c>
      <c r="BA198">
        <f t="shared" ca="1" si="76"/>
        <v>2.3013250271810046E-2</v>
      </c>
      <c r="BB198" t="e">
        <f t="shared" ca="1" si="76"/>
        <v>#DIV/0!</v>
      </c>
      <c r="BD198">
        <f t="shared" ca="1" si="64"/>
        <v>1.888965666829866</v>
      </c>
      <c r="BE198">
        <f t="shared" ca="1" si="64"/>
        <v>0.90493447996726806</v>
      </c>
      <c r="BF198">
        <f t="shared" ca="1" si="64"/>
        <v>1.7517542585903734</v>
      </c>
      <c r="BG198">
        <f t="shared" ca="1" si="65"/>
        <v>1.9357802110200677</v>
      </c>
      <c r="BI198" t="str">
        <f t="shared" si="66"/>
        <v>2023-37</v>
      </c>
      <c r="BJ198">
        <f t="shared" ca="1" si="67"/>
        <v>0.92188574743820828</v>
      </c>
      <c r="BK198">
        <f t="shared" ca="1" si="67"/>
        <v>0.97252023792907705</v>
      </c>
      <c r="BL198">
        <f t="shared" ca="1" si="67"/>
        <v>1.2036822130814315</v>
      </c>
      <c r="BM198">
        <f t="shared" ca="1" si="56"/>
        <v>1.2376937426460142</v>
      </c>
    </row>
    <row r="199" spans="1:65" x14ac:dyDescent="0.25">
      <c r="A199" s="1" t="s">
        <v>130</v>
      </c>
      <c r="B199" s="11">
        <v>3820757</v>
      </c>
      <c r="C199" s="11">
        <v>92287</v>
      </c>
      <c r="D199" s="11">
        <v>2502314</v>
      </c>
      <c r="E199" s="11">
        <v>3262805</v>
      </c>
      <c r="F199" s="11">
        <v>368</v>
      </c>
      <c r="G199" s="11">
        <v>479</v>
      </c>
      <c r="H199" s="11">
        <v>18</v>
      </c>
      <c r="I199" s="11">
        <v>264</v>
      </c>
      <c r="J199" s="11">
        <v>906</v>
      </c>
      <c r="K199" s="11">
        <v>0</v>
      </c>
      <c r="M199" s="13" t="str">
        <f t="shared" si="57"/>
        <v>2023-38</v>
      </c>
      <c r="N199">
        <f t="shared" si="75"/>
        <v>479</v>
      </c>
      <c r="O199">
        <f t="shared" si="75"/>
        <v>18</v>
      </c>
      <c r="P199">
        <f t="shared" si="75"/>
        <v>264</v>
      </c>
      <c r="Q199">
        <f t="shared" si="75"/>
        <v>906</v>
      </c>
      <c r="R199">
        <f t="shared" si="75"/>
        <v>0</v>
      </c>
      <c r="U199" t="str">
        <f t="shared" si="58"/>
        <v>2023-38</v>
      </c>
      <c r="V199">
        <f t="shared" si="77"/>
        <v>78034</v>
      </c>
      <c r="W199">
        <f t="shared" si="77"/>
        <v>4496</v>
      </c>
      <c r="X199">
        <f t="shared" si="77"/>
        <v>58180</v>
      </c>
      <c r="Y199">
        <f t="shared" si="77"/>
        <v>87337</v>
      </c>
      <c r="Z199">
        <f t="shared" si="77"/>
        <v>22</v>
      </c>
      <c r="AC199">
        <f t="shared" si="71"/>
        <v>1.2536782632342229E-4</v>
      </c>
      <c r="AD199">
        <f t="shared" si="71"/>
        <v>1.9504372230108249E-4</v>
      </c>
      <c r="AE199">
        <f t="shared" si="71"/>
        <v>1.0550234702759127E-4</v>
      </c>
      <c r="AF199">
        <f t="shared" si="71"/>
        <v>2.7767519051858752E-4</v>
      </c>
      <c r="AG199">
        <f t="shared" si="71"/>
        <v>0</v>
      </c>
      <c r="AI199" t="str">
        <f t="shared" si="59"/>
        <v>2023-38</v>
      </c>
      <c r="AJ199">
        <f t="shared" si="72"/>
        <v>1.2538354555020371E-4</v>
      </c>
      <c r="AK199">
        <f t="shared" si="72"/>
        <v>1.9508177239464732E-4</v>
      </c>
      <c r="AL199">
        <f t="shared" si="72"/>
        <v>1.0551347904527849E-4</v>
      </c>
      <c r="AM199">
        <f t="shared" si="72"/>
        <v>2.7775231723126592E-4</v>
      </c>
      <c r="AN199">
        <f t="shared" si="72"/>
        <v>0</v>
      </c>
      <c r="AP199" t="str">
        <f t="shared" si="60"/>
        <v>2023-38</v>
      </c>
      <c r="AQ199">
        <f t="shared" ca="1" si="61"/>
        <v>1.5981020371284391E-4</v>
      </c>
      <c r="AR199">
        <f t="shared" ca="1" si="61"/>
        <v>3.0175684258751341E-4</v>
      </c>
      <c r="AS199">
        <f t="shared" ca="1" si="55"/>
        <v>1.3211362451575023E-4</v>
      </c>
      <c r="AT199">
        <f t="shared" ca="1" si="55"/>
        <v>2.6128288325955203E-4</v>
      </c>
      <c r="AU199" t="e">
        <f t="shared" ca="1" si="55"/>
        <v>#DIV/0!</v>
      </c>
      <c r="AW199" t="str">
        <f t="shared" si="62"/>
        <v>2023-38</v>
      </c>
      <c r="AX199">
        <f t="shared" ca="1" si="76"/>
        <v>1.3297069701702404E-2</v>
      </c>
      <c r="AY199">
        <f t="shared" ca="1" si="76"/>
        <v>2.5117588990524357E-2</v>
      </c>
      <c r="AZ199">
        <f t="shared" ca="1" si="76"/>
        <v>1.2020472716523987E-2</v>
      </c>
      <c r="BA199">
        <f t="shared" ca="1" si="76"/>
        <v>2.3274533155069596E-2</v>
      </c>
      <c r="BB199" t="e">
        <f t="shared" ca="1" si="76"/>
        <v>#DIV/0!</v>
      </c>
      <c r="BD199">
        <f t="shared" ca="1" si="64"/>
        <v>1.8889567065523156</v>
      </c>
      <c r="BE199">
        <f t="shared" ca="1" si="64"/>
        <v>0.90399411194971946</v>
      </c>
      <c r="BF199">
        <f t="shared" ca="1" si="64"/>
        <v>1.7503505416753431</v>
      </c>
      <c r="BG199">
        <f t="shared" ca="1" si="65"/>
        <v>1.9362410866816555</v>
      </c>
      <c r="BI199" t="str">
        <f t="shared" si="66"/>
        <v>2023-38</v>
      </c>
      <c r="BJ199">
        <f t="shared" ca="1" si="67"/>
        <v>0.92188137448833851</v>
      </c>
      <c r="BK199">
        <f t="shared" ca="1" si="67"/>
        <v>0.97150963777137245</v>
      </c>
      <c r="BL199">
        <f t="shared" ca="1" si="67"/>
        <v>1.2027176776310178</v>
      </c>
      <c r="BM199">
        <f t="shared" ca="1" si="56"/>
        <v>1.2379884160388084</v>
      </c>
    </row>
    <row r="200" spans="1:65" x14ac:dyDescent="0.25">
      <c r="A200" s="1" t="s">
        <v>131</v>
      </c>
      <c r="B200" s="11">
        <v>3820278</v>
      </c>
      <c r="C200" s="11">
        <v>92269</v>
      </c>
      <c r="D200" s="11">
        <v>2502050</v>
      </c>
      <c r="E200" s="11">
        <v>3261899</v>
      </c>
      <c r="F200" s="11">
        <v>368</v>
      </c>
      <c r="G200" s="11">
        <v>457</v>
      </c>
      <c r="H200" s="11">
        <v>15</v>
      </c>
      <c r="I200" s="11">
        <v>244</v>
      </c>
      <c r="J200" s="11">
        <v>900</v>
      </c>
      <c r="K200" s="11">
        <v>0</v>
      </c>
      <c r="M200" s="13" t="str">
        <f t="shared" si="57"/>
        <v>2023-39</v>
      </c>
      <c r="N200">
        <f t="shared" si="75"/>
        <v>457</v>
      </c>
      <c r="O200">
        <f t="shared" si="75"/>
        <v>15</v>
      </c>
      <c r="P200">
        <f t="shared" si="75"/>
        <v>244</v>
      </c>
      <c r="Q200">
        <f t="shared" si="75"/>
        <v>900</v>
      </c>
      <c r="R200">
        <f t="shared" si="75"/>
        <v>0</v>
      </c>
      <c r="U200" t="str">
        <f t="shared" si="58"/>
        <v>2023-39</v>
      </c>
      <c r="V200">
        <f t="shared" si="77"/>
        <v>78491</v>
      </c>
      <c r="W200">
        <f t="shared" si="77"/>
        <v>4511</v>
      </c>
      <c r="X200">
        <f t="shared" si="77"/>
        <v>58424</v>
      </c>
      <c r="Y200">
        <f t="shared" si="77"/>
        <v>88237</v>
      </c>
      <c r="Z200">
        <f t="shared" si="77"/>
        <v>22</v>
      </c>
      <c r="AC200">
        <f t="shared" si="71"/>
        <v>1.1962480217408262E-4</v>
      </c>
      <c r="AD200">
        <f t="shared" si="71"/>
        <v>1.6256814314666898E-4</v>
      </c>
      <c r="AE200">
        <f t="shared" si="71"/>
        <v>9.752003357247057E-5</v>
      </c>
      <c r="AF200">
        <f t="shared" si="71"/>
        <v>2.759128961381085E-4</v>
      </c>
      <c r="AG200">
        <f t="shared" si="71"/>
        <v>0</v>
      </c>
      <c r="AI200" t="str">
        <f t="shared" si="59"/>
        <v>2023-39</v>
      </c>
      <c r="AJ200">
        <f t="shared" si="72"/>
        <v>1.1963911412216008E-4</v>
      </c>
      <c r="AK200">
        <f t="shared" si="72"/>
        <v>1.6259457620311439E-4</v>
      </c>
      <c r="AL200">
        <f t="shared" si="72"/>
        <v>9.7529544734242679E-5</v>
      </c>
      <c r="AM200">
        <f t="shared" si="72"/>
        <v>2.7598904682670259E-4</v>
      </c>
      <c r="AN200">
        <f t="shared" si="72"/>
        <v>0</v>
      </c>
      <c r="AP200" t="str">
        <f t="shared" si="60"/>
        <v>2023-39</v>
      </c>
      <c r="AQ200">
        <f t="shared" ca="1" si="61"/>
        <v>1.5294034782017989E-4</v>
      </c>
      <c r="AR200">
        <f t="shared" ca="1" si="61"/>
        <v>2.5284637858196708E-4</v>
      </c>
      <c r="AS200">
        <f t="shared" ca="1" si="55"/>
        <v>1.2245219911914218E-4</v>
      </c>
      <c r="AT200">
        <f t="shared" ca="1" si="55"/>
        <v>2.5943070446573851E-4</v>
      </c>
      <c r="AU200" t="e">
        <f t="shared" ca="1" si="55"/>
        <v>#DIV/0!</v>
      </c>
      <c r="AW200" t="str">
        <f t="shared" si="62"/>
        <v>2023-39</v>
      </c>
      <c r="AX200">
        <f t="shared" ca="1" si="76"/>
        <v>1.3450010049522584E-2</v>
      </c>
      <c r="AY200">
        <f t="shared" ca="1" si="76"/>
        <v>2.5370435369106322E-2</v>
      </c>
      <c r="AZ200">
        <f t="shared" ca="1" si="76"/>
        <v>1.2142924915643128E-2</v>
      </c>
      <c r="BA200">
        <f t="shared" ca="1" si="76"/>
        <v>2.3533963859535333E-2</v>
      </c>
      <c r="BB200" t="e">
        <f t="shared" ca="1" si="76"/>
        <v>#DIV/0!</v>
      </c>
      <c r="BD200">
        <f t="shared" ca="1" si="64"/>
        <v>1.8862763132289897</v>
      </c>
      <c r="BE200">
        <f t="shared" ca="1" si="64"/>
        <v>0.90281902176527729</v>
      </c>
      <c r="BF200">
        <f t="shared" ca="1" si="64"/>
        <v>1.7497357825669941</v>
      </c>
      <c r="BG200">
        <f t="shared" ca="1" si="65"/>
        <v>1.9380803243885412</v>
      </c>
      <c r="BI200" t="str">
        <f t="shared" si="66"/>
        <v>2023-39</v>
      </c>
      <c r="BJ200">
        <f t="shared" ca="1" si="67"/>
        <v>0.92057324250600892</v>
      </c>
      <c r="BK200">
        <f t="shared" ca="1" si="67"/>
        <v>0.97024678503334527</v>
      </c>
      <c r="BL200">
        <f t="shared" ca="1" si="67"/>
        <v>1.2022952584472648</v>
      </c>
      <c r="BM200">
        <f t="shared" ca="1" si="56"/>
        <v>1.2391643827049059</v>
      </c>
    </row>
    <row r="201" spans="1:65" x14ac:dyDescent="0.25">
      <c r="A201" s="1" t="s">
        <v>132</v>
      </c>
      <c r="B201" s="11">
        <v>3819821</v>
      </c>
      <c r="C201" s="11">
        <v>92254</v>
      </c>
      <c r="D201" s="11">
        <v>2501806</v>
      </c>
      <c r="E201" s="11">
        <v>3260999</v>
      </c>
      <c r="F201" s="11">
        <v>368</v>
      </c>
      <c r="G201" s="11">
        <v>516</v>
      </c>
      <c r="H201" s="11">
        <v>17</v>
      </c>
      <c r="I201" s="11">
        <v>294</v>
      </c>
      <c r="J201" s="11">
        <v>912</v>
      </c>
      <c r="K201" s="11">
        <v>0</v>
      </c>
      <c r="M201" s="13" t="str">
        <f t="shared" si="57"/>
        <v>2023-40</v>
      </c>
      <c r="N201">
        <f t="shared" si="75"/>
        <v>516</v>
      </c>
      <c r="O201">
        <f t="shared" si="75"/>
        <v>17</v>
      </c>
      <c r="P201">
        <f t="shared" si="75"/>
        <v>294</v>
      </c>
      <c r="Q201">
        <f t="shared" si="75"/>
        <v>912</v>
      </c>
      <c r="R201">
        <f t="shared" si="75"/>
        <v>0</v>
      </c>
      <c r="U201" t="str">
        <f t="shared" si="58"/>
        <v>2023-40</v>
      </c>
      <c r="V201">
        <f t="shared" si="77"/>
        <v>79007</v>
      </c>
      <c r="W201">
        <f t="shared" si="77"/>
        <v>4528</v>
      </c>
      <c r="X201">
        <f t="shared" si="77"/>
        <v>58718</v>
      </c>
      <c r="Y201">
        <f t="shared" si="77"/>
        <v>89149</v>
      </c>
      <c r="Z201">
        <f t="shared" si="77"/>
        <v>22</v>
      </c>
      <c r="AC201">
        <f t="shared" si="71"/>
        <v>1.3508486392425196E-4</v>
      </c>
      <c r="AD201">
        <f t="shared" si="71"/>
        <v>1.8427385262427645E-4</v>
      </c>
      <c r="AE201">
        <f t="shared" si="71"/>
        <v>1.1751510708664061E-4</v>
      </c>
      <c r="AF201">
        <f t="shared" si="71"/>
        <v>2.7966889900916866E-4</v>
      </c>
      <c r="AG201">
        <f t="shared" si="71"/>
        <v>0</v>
      </c>
      <c r="AI201" t="str">
        <f t="shared" si="59"/>
        <v>2023-40</v>
      </c>
      <c r="AJ201">
        <f t="shared" si="72"/>
        <v>1.351031145155432E-4</v>
      </c>
      <c r="AK201">
        <f t="shared" si="72"/>
        <v>1.8430781625720856E-4</v>
      </c>
      <c r="AL201">
        <f t="shared" si="72"/>
        <v>1.175289186452518E-4</v>
      </c>
      <c r="AM201">
        <f t="shared" si="72"/>
        <v>2.7974713740691051E-4</v>
      </c>
      <c r="AN201">
        <f t="shared" si="72"/>
        <v>0</v>
      </c>
      <c r="AP201" t="str">
        <f t="shared" si="60"/>
        <v>2023-40</v>
      </c>
      <c r="AQ201">
        <f t="shared" ca="1" si="61"/>
        <v>1.7322045384414697E-4</v>
      </c>
      <c r="AR201">
        <f t="shared" ca="1" si="61"/>
        <v>2.8814075252794652E-4</v>
      </c>
      <c r="AS201">
        <f t="shared" ca="1" si="55"/>
        <v>1.4796733776523181E-4</v>
      </c>
      <c r="AT201">
        <f t="shared" ca="1" si="55"/>
        <v>2.6276737281135981E-4</v>
      </c>
      <c r="AU201" t="e">
        <f t="shared" ca="1" si="55"/>
        <v>#DIV/0!</v>
      </c>
      <c r="AW201" t="str">
        <f t="shared" si="62"/>
        <v>2023-40</v>
      </c>
      <c r="AX201">
        <f t="shared" ca="1" si="76"/>
        <v>1.362323050336673E-2</v>
      </c>
      <c r="AY201">
        <f t="shared" ca="1" si="76"/>
        <v>2.5658576121634268E-2</v>
      </c>
      <c r="AZ201">
        <f t="shared" ca="1" si="76"/>
        <v>1.229089225340836E-2</v>
      </c>
      <c r="BA201">
        <f t="shared" ca="1" si="76"/>
        <v>2.3796731232346692E-2</v>
      </c>
      <c r="BB201" t="e">
        <f t="shared" ca="1" si="76"/>
        <v>#DIV/0!</v>
      </c>
      <c r="BD201">
        <f t="shared" ca="1" si="64"/>
        <v>1.883442852654752</v>
      </c>
      <c r="BE201">
        <f t="shared" ca="1" si="64"/>
        <v>0.9022010051412469</v>
      </c>
      <c r="BF201">
        <f t="shared" ca="1" si="64"/>
        <v>1.7467759373568383</v>
      </c>
      <c r="BG201">
        <f t="shared" ca="1" si="65"/>
        <v>1.9361272348431557</v>
      </c>
      <c r="BI201" t="str">
        <f t="shared" si="66"/>
        <v>2023-40</v>
      </c>
      <c r="BJ201">
        <f t="shared" ca="1" si="67"/>
        <v>0.91919040799229246</v>
      </c>
      <c r="BK201">
        <f t="shared" ca="1" si="67"/>
        <v>0.96958261134171198</v>
      </c>
      <c r="BL201">
        <f t="shared" ca="1" si="67"/>
        <v>1.2002614611749205</v>
      </c>
      <c r="BM201">
        <f t="shared" ca="1" si="56"/>
        <v>1.2379156217684166</v>
      </c>
    </row>
    <row r="202" spans="1:65" x14ac:dyDescent="0.25">
      <c r="A202" s="1" t="s">
        <v>133</v>
      </c>
      <c r="B202" s="11">
        <v>3819305</v>
      </c>
      <c r="C202" s="11">
        <v>92237</v>
      </c>
      <c r="D202" s="11">
        <v>2501512</v>
      </c>
      <c r="E202" s="11">
        <v>3260087</v>
      </c>
      <c r="F202" s="11">
        <v>368</v>
      </c>
      <c r="G202" s="11">
        <v>483</v>
      </c>
      <c r="H202" s="11">
        <v>24</v>
      </c>
      <c r="I202" s="11">
        <v>321</v>
      </c>
      <c r="J202" s="11">
        <v>1046</v>
      </c>
      <c r="K202" s="11">
        <v>0</v>
      </c>
      <c r="M202" s="13" t="str">
        <f t="shared" si="57"/>
        <v>2023-41</v>
      </c>
      <c r="N202">
        <f t="shared" si="75"/>
        <v>483</v>
      </c>
      <c r="O202">
        <f t="shared" si="75"/>
        <v>24</v>
      </c>
      <c r="P202">
        <f t="shared" si="75"/>
        <v>321</v>
      </c>
      <c r="Q202">
        <f t="shared" si="75"/>
        <v>1046</v>
      </c>
      <c r="R202">
        <f t="shared" si="75"/>
        <v>0</v>
      </c>
      <c r="U202" t="str">
        <f t="shared" si="58"/>
        <v>2023-41</v>
      </c>
      <c r="V202">
        <f t="shared" si="77"/>
        <v>79490</v>
      </c>
      <c r="W202">
        <f t="shared" si="77"/>
        <v>4552</v>
      </c>
      <c r="X202">
        <f t="shared" si="77"/>
        <v>59039</v>
      </c>
      <c r="Y202">
        <f t="shared" si="77"/>
        <v>90195</v>
      </c>
      <c r="Z202">
        <f t="shared" si="77"/>
        <v>22</v>
      </c>
      <c r="AC202">
        <f t="shared" si="71"/>
        <v>1.26462798860002E-4</v>
      </c>
      <c r="AD202">
        <f t="shared" si="71"/>
        <v>2.6019926927371879E-4</v>
      </c>
      <c r="AE202">
        <f t="shared" si="71"/>
        <v>1.2832239061815414E-4</v>
      </c>
      <c r="AF202">
        <f t="shared" si="71"/>
        <v>3.2085033313528137E-4</v>
      </c>
      <c r="AG202">
        <f t="shared" si="71"/>
        <v>0</v>
      </c>
      <c r="AI202" t="str">
        <f t="shared" si="59"/>
        <v>2023-41</v>
      </c>
      <c r="AJ202">
        <f t="shared" si="72"/>
        <v>1.2647879389087878E-4</v>
      </c>
      <c r="AK202">
        <f t="shared" si="72"/>
        <v>2.6026699202377285E-4</v>
      </c>
      <c r="AL202">
        <f t="shared" si="72"/>
        <v>1.2833885954362711E-4</v>
      </c>
      <c r="AM202">
        <f t="shared" si="72"/>
        <v>3.209533138671236E-4</v>
      </c>
      <c r="AN202">
        <f t="shared" si="72"/>
        <v>0</v>
      </c>
      <c r="AP202" t="str">
        <f t="shared" si="60"/>
        <v>2023-41</v>
      </c>
      <c r="AQ202">
        <f t="shared" ca="1" si="61"/>
        <v>1.6264340321316898E-4</v>
      </c>
      <c r="AR202">
        <f t="shared" ca="1" si="61"/>
        <v>4.0906307117329348E-4</v>
      </c>
      <c r="AS202">
        <f t="shared" ca="1" si="55"/>
        <v>1.6202052049441642E-4</v>
      </c>
      <c r="AT202">
        <f t="shared" ca="1" si="55"/>
        <v>3.0124781896816199E-4</v>
      </c>
      <c r="AU202" t="e">
        <f t="shared" ca="1" si="55"/>
        <v>#DIV/0!</v>
      </c>
      <c r="AW202" t="str">
        <f t="shared" si="62"/>
        <v>2023-41</v>
      </c>
      <c r="AX202">
        <f t="shared" ca="1" si="76"/>
        <v>1.3785873906579899E-2</v>
      </c>
      <c r="AY202">
        <f t="shared" ca="1" si="76"/>
        <v>2.6067639192807562E-2</v>
      </c>
      <c r="AZ202">
        <f t="shared" ca="1" si="76"/>
        <v>1.2452912773902777E-2</v>
      </c>
      <c r="BA202">
        <f t="shared" ca="1" si="76"/>
        <v>2.4097979051314854E-2</v>
      </c>
      <c r="BB202" t="e">
        <f t="shared" ca="1" si="76"/>
        <v>#DIV/0!</v>
      </c>
      <c r="BD202">
        <f t="shared" ca="1" si="64"/>
        <v>1.8908949385040918</v>
      </c>
      <c r="BE202">
        <f t="shared" ca="1" si="64"/>
        <v>0.90330963842336398</v>
      </c>
      <c r="BF202">
        <f t="shared" ca="1" si="64"/>
        <v>1.748019691360521</v>
      </c>
      <c r="BG202">
        <f t="shared" ca="1" si="65"/>
        <v>1.9351279085336821</v>
      </c>
      <c r="BI202" t="str">
        <f t="shared" si="66"/>
        <v>2023-41</v>
      </c>
      <c r="BJ202">
        <f t="shared" ca="1" si="67"/>
        <v>0.92282730402160029</v>
      </c>
      <c r="BK202">
        <f t="shared" ca="1" si="67"/>
        <v>0.97077404379032373</v>
      </c>
      <c r="BL202">
        <f t="shared" ca="1" si="67"/>
        <v>1.2011160813731248</v>
      </c>
      <c r="BM202">
        <f t="shared" ca="1" si="56"/>
        <v>1.2372766753048379</v>
      </c>
    </row>
    <row r="203" spans="1:65" x14ac:dyDescent="0.25">
      <c r="A203" s="1" t="s">
        <v>134</v>
      </c>
      <c r="B203" s="11">
        <v>3818822</v>
      </c>
      <c r="C203" s="11">
        <v>92213</v>
      </c>
      <c r="D203" s="11">
        <v>2501191</v>
      </c>
      <c r="E203" s="11">
        <v>3259041</v>
      </c>
      <c r="F203" s="11">
        <v>368</v>
      </c>
      <c r="G203" s="11">
        <v>486</v>
      </c>
      <c r="H203" s="11">
        <v>16</v>
      </c>
      <c r="I203" s="11">
        <v>313</v>
      </c>
      <c r="J203" s="11">
        <v>1003</v>
      </c>
      <c r="K203" s="11">
        <v>0</v>
      </c>
      <c r="M203" s="13" t="str">
        <f t="shared" si="57"/>
        <v>2023-42</v>
      </c>
      <c r="N203">
        <f t="shared" si="75"/>
        <v>486</v>
      </c>
      <c r="O203">
        <f t="shared" si="75"/>
        <v>16</v>
      </c>
      <c r="P203">
        <f t="shared" si="75"/>
        <v>313</v>
      </c>
      <c r="Q203">
        <f t="shared" si="75"/>
        <v>1003</v>
      </c>
      <c r="R203">
        <f t="shared" si="75"/>
        <v>0</v>
      </c>
      <c r="U203" t="str">
        <f t="shared" si="58"/>
        <v>2023-42</v>
      </c>
      <c r="V203">
        <f t="shared" si="77"/>
        <v>79976</v>
      </c>
      <c r="W203">
        <f t="shared" si="77"/>
        <v>4568</v>
      </c>
      <c r="X203">
        <f t="shared" si="77"/>
        <v>59352</v>
      </c>
      <c r="Y203">
        <f t="shared" si="77"/>
        <v>91198</v>
      </c>
      <c r="Z203">
        <f t="shared" si="77"/>
        <v>22</v>
      </c>
      <c r="AC203">
        <f t="shared" si="71"/>
        <v>1.2726437629195599E-4</v>
      </c>
      <c r="AD203">
        <f t="shared" si="71"/>
        <v>1.7351132703631808E-4</v>
      </c>
      <c r="AE203">
        <f t="shared" si="71"/>
        <v>1.2514038312148092E-4</v>
      </c>
      <c r="AF203">
        <f t="shared" si="71"/>
        <v>3.0775924574130855E-4</v>
      </c>
      <c r="AG203">
        <f t="shared" si="71"/>
        <v>0</v>
      </c>
      <c r="AI203" t="str">
        <f t="shared" si="59"/>
        <v>2023-42</v>
      </c>
      <c r="AJ203">
        <f t="shared" si="72"/>
        <v>1.2728057474676094E-4</v>
      </c>
      <c r="AK203">
        <f t="shared" si="72"/>
        <v>1.7354143887721466E-4</v>
      </c>
      <c r="AL203">
        <f t="shared" si="72"/>
        <v>1.2515604536027117E-4</v>
      </c>
      <c r="AM203">
        <f t="shared" si="72"/>
        <v>3.0785399308470927E-4</v>
      </c>
      <c r="AN203">
        <f t="shared" si="72"/>
        <v>0</v>
      </c>
      <c r="AP203" t="str">
        <f t="shared" si="60"/>
        <v>2023-42</v>
      </c>
      <c r="AQ203">
        <f t="shared" ca="1" si="61"/>
        <v>1.6415941343799541E-4</v>
      </c>
      <c r="AR203">
        <f t="shared" ca="1" si="61"/>
        <v>2.7421084366596905E-4</v>
      </c>
      <c r="AS203">
        <f t="shared" ca="1" si="55"/>
        <v>1.584361961212476E-4</v>
      </c>
      <c r="AT203">
        <f t="shared" ca="1" si="55"/>
        <v>2.887374373202267E-4</v>
      </c>
      <c r="AU203" t="e">
        <f t="shared" ca="1" si="55"/>
        <v>#DIV/0!</v>
      </c>
      <c r="AW203" t="str">
        <f t="shared" si="62"/>
        <v>2023-42</v>
      </c>
      <c r="AX203">
        <f t="shared" ca="1" si="76"/>
        <v>1.3950033320017895E-2</v>
      </c>
      <c r="AY203">
        <f t="shared" ca="1" si="76"/>
        <v>2.6341850036473529E-2</v>
      </c>
      <c r="AZ203">
        <f t="shared" ca="1" si="76"/>
        <v>1.2611348970024024E-2</v>
      </c>
      <c r="BA203">
        <f t="shared" ca="1" si="76"/>
        <v>2.438671648863508E-2</v>
      </c>
      <c r="BB203" t="e">
        <f t="shared" ca="1" si="76"/>
        <v>#DIV/0!</v>
      </c>
      <c r="BD203">
        <f t="shared" ca="1" si="64"/>
        <v>1.8883001518479339</v>
      </c>
      <c r="BE203">
        <f t="shared" ca="1" si="64"/>
        <v>0.90403719336835586</v>
      </c>
      <c r="BF203">
        <f t="shared" ca="1" si="64"/>
        <v>1.7481475441095073</v>
      </c>
      <c r="BG203">
        <f t="shared" ca="1" si="65"/>
        <v>1.9337119721768055</v>
      </c>
      <c r="BI203" t="str">
        <f t="shared" si="66"/>
        <v>2023-42</v>
      </c>
      <c r="BJ203">
        <f t="shared" ca="1" si="67"/>
        <v>0.92156095128795357</v>
      </c>
      <c r="BK203">
        <f t="shared" ca="1" si="67"/>
        <v>0.97155593676033802</v>
      </c>
      <c r="BL203">
        <f t="shared" ca="1" si="67"/>
        <v>1.2012039327821302</v>
      </c>
      <c r="BM203">
        <f t="shared" ca="1" si="56"/>
        <v>1.2363713578731819</v>
      </c>
    </row>
    <row r="204" spans="1:65" x14ac:dyDescent="0.25">
      <c r="A204" s="1" t="s">
        <v>135</v>
      </c>
      <c r="B204" s="11">
        <v>3818336</v>
      </c>
      <c r="C204" s="11">
        <v>92197</v>
      </c>
      <c r="D204" s="11">
        <v>2500878</v>
      </c>
      <c r="E204" s="11">
        <v>3258038</v>
      </c>
      <c r="F204" s="11">
        <v>368</v>
      </c>
      <c r="G204" s="11">
        <v>471</v>
      </c>
      <c r="H204" s="11">
        <v>21</v>
      </c>
      <c r="I204" s="11">
        <v>317</v>
      </c>
      <c r="J204" s="11">
        <v>1050</v>
      </c>
      <c r="K204" s="11">
        <v>0</v>
      </c>
      <c r="M204" s="13" t="str">
        <f t="shared" si="57"/>
        <v>2023-43</v>
      </c>
      <c r="N204">
        <f t="shared" si="75"/>
        <v>471</v>
      </c>
      <c r="O204">
        <f t="shared" si="75"/>
        <v>21</v>
      </c>
      <c r="P204">
        <f t="shared" si="75"/>
        <v>317</v>
      </c>
      <c r="Q204">
        <f t="shared" si="75"/>
        <v>1050</v>
      </c>
      <c r="R204">
        <f t="shared" si="75"/>
        <v>0</v>
      </c>
      <c r="U204" t="str">
        <f t="shared" si="58"/>
        <v>2023-43</v>
      </c>
      <c r="V204">
        <f t="shared" si="77"/>
        <v>80447</v>
      </c>
      <c r="W204">
        <f t="shared" si="77"/>
        <v>4589</v>
      </c>
      <c r="X204">
        <f t="shared" si="77"/>
        <v>59669</v>
      </c>
      <c r="Y204">
        <f t="shared" si="77"/>
        <v>92248</v>
      </c>
      <c r="Z204">
        <f t="shared" si="77"/>
        <v>22</v>
      </c>
      <c r="AC204">
        <f t="shared" si="71"/>
        <v>1.2335216177937196E-4</v>
      </c>
      <c r="AD204">
        <f t="shared" si="71"/>
        <v>2.2777313795459722E-4</v>
      </c>
      <c r="AE204">
        <f t="shared" si="71"/>
        <v>1.2675548347420386E-4</v>
      </c>
      <c r="AF204">
        <f t="shared" si="71"/>
        <v>3.2227985063403188E-4</v>
      </c>
      <c r="AG204">
        <f t="shared" si="71"/>
        <v>0</v>
      </c>
      <c r="AI204" t="str">
        <f t="shared" si="59"/>
        <v>2023-43</v>
      </c>
      <c r="AJ204">
        <f t="shared" si="72"/>
        <v>1.2336737956881183E-4</v>
      </c>
      <c r="AK204">
        <f t="shared" si="72"/>
        <v>2.2782503136212239E-4</v>
      </c>
      <c r="AL204">
        <f t="shared" si="72"/>
        <v>1.2677155263339155E-4</v>
      </c>
      <c r="AM204">
        <f t="shared" si="72"/>
        <v>3.2238375121249751E-4</v>
      </c>
      <c r="AN204">
        <f t="shared" si="72"/>
        <v>0</v>
      </c>
      <c r="AP204" t="str">
        <f t="shared" si="60"/>
        <v>2023-43</v>
      </c>
      <c r="AQ204">
        <f t="shared" ca="1" si="61"/>
        <v>1.5958384703969319E-4</v>
      </c>
      <c r="AR204">
        <f t="shared" ca="1" si="61"/>
        <v>3.6190377973162682E-4</v>
      </c>
      <c r="AS204">
        <f t="shared" ca="1" si="55"/>
        <v>1.6092188528643917E-4</v>
      </c>
      <c r="AT204">
        <f t="shared" ca="1" si="55"/>
        <v>3.0213964198681727E-4</v>
      </c>
      <c r="AU204" t="e">
        <f t="shared" ca="1" si="55"/>
        <v>#DIV/0!</v>
      </c>
      <c r="AW204" t="str">
        <f t="shared" si="62"/>
        <v>2023-43</v>
      </c>
      <c r="AX204">
        <f t="shared" ca="1" si="76"/>
        <v>1.4109617167057588E-2</v>
      </c>
      <c r="AY204">
        <f t="shared" ca="1" si="76"/>
        <v>2.6703753816205156E-2</v>
      </c>
      <c r="AZ204">
        <f t="shared" ca="1" si="76"/>
        <v>1.2772270855310464E-2</v>
      </c>
      <c r="BA204">
        <f t="shared" ca="1" si="76"/>
        <v>2.4688856130621897E-2</v>
      </c>
      <c r="BB204" t="e">
        <f t="shared" ca="1" si="76"/>
        <v>#DIV/0!</v>
      </c>
      <c r="BD204">
        <f t="shared" ca="1" si="64"/>
        <v>1.892592371574171</v>
      </c>
      <c r="BE204">
        <f t="shared" ca="1" si="64"/>
        <v>0.90521739208704455</v>
      </c>
      <c r="BF204">
        <f t="shared" ca="1" si="64"/>
        <v>1.7497892280354832</v>
      </c>
      <c r="BG204">
        <f t="shared" ca="1" si="65"/>
        <v>1.9330044289153756</v>
      </c>
      <c r="BI204" t="str">
        <f t="shared" si="66"/>
        <v>2023-43</v>
      </c>
      <c r="BJ204">
        <f t="shared" ca="1" si="67"/>
        <v>0.92365571471323693</v>
      </c>
      <c r="BK204">
        <f t="shared" ca="1" si="67"/>
        <v>0.9728242795675921</v>
      </c>
      <c r="BL204">
        <f t="shared" ca="1" si="67"/>
        <v>1.2023319824109571</v>
      </c>
      <c r="BM204">
        <f t="shared" ca="1" si="56"/>
        <v>1.2359189708396034</v>
      </c>
    </row>
    <row r="205" spans="1:65" x14ac:dyDescent="0.25">
      <c r="A205" s="1" t="s">
        <v>136</v>
      </c>
      <c r="B205" s="11">
        <v>3817865</v>
      </c>
      <c r="C205" s="11">
        <v>92176</v>
      </c>
      <c r="D205" s="11">
        <v>2500561</v>
      </c>
      <c r="E205" s="11">
        <v>3256988</v>
      </c>
      <c r="F205" s="11">
        <v>368</v>
      </c>
      <c r="G205" s="11">
        <v>514</v>
      </c>
      <c r="H205" s="11">
        <v>23</v>
      </c>
      <c r="I205" s="11">
        <v>287</v>
      </c>
      <c r="J205" s="11">
        <v>969</v>
      </c>
      <c r="K205" s="11">
        <v>0</v>
      </c>
      <c r="M205" s="13" t="str">
        <f t="shared" si="57"/>
        <v>2023-44</v>
      </c>
      <c r="N205">
        <f t="shared" si="75"/>
        <v>514</v>
      </c>
      <c r="O205">
        <f t="shared" si="75"/>
        <v>23</v>
      </c>
      <c r="P205">
        <f t="shared" si="75"/>
        <v>287</v>
      </c>
      <c r="Q205">
        <f t="shared" si="75"/>
        <v>969</v>
      </c>
      <c r="R205">
        <f t="shared" si="75"/>
        <v>0</v>
      </c>
      <c r="U205" t="str">
        <f t="shared" si="58"/>
        <v>2023-44</v>
      </c>
      <c r="V205">
        <f t="shared" si="77"/>
        <v>80961</v>
      </c>
      <c r="W205">
        <f t="shared" si="77"/>
        <v>4612</v>
      </c>
      <c r="X205">
        <f t="shared" si="77"/>
        <v>59956</v>
      </c>
      <c r="Y205">
        <f t="shared" si="77"/>
        <v>93217</v>
      </c>
      <c r="Z205">
        <f t="shared" si="77"/>
        <v>22</v>
      </c>
      <c r="AC205">
        <f t="shared" si="71"/>
        <v>1.3463021872172013E-4</v>
      </c>
      <c r="AD205">
        <f t="shared" si="71"/>
        <v>2.4952265231730603E-4</v>
      </c>
      <c r="AE205">
        <f t="shared" si="71"/>
        <v>1.1477424465949841E-4</v>
      </c>
      <c r="AF205">
        <f t="shared" si="71"/>
        <v>2.9751414497075212E-4</v>
      </c>
      <c r="AG205">
        <f t="shared" si="71"/>
        <v>0</v>
      </c>
      <c r="AI205" t="str">
        <f t="shared" si="59"/>
        <v>2023-44</v>
      </c>
      <c r="AJ205">
        <f t="shared" ref="AJ205:AN236" si="78">-LN((1-1.5*AC205)/(1-0.5*AC205))</f>
        <v>1.3464834666154148E-4</v>
      </c>
      <c r="AK205">
        <f t="shared" si="78"/>
        <v>2.4958493070642465E-4</v>
      </c>
      <c r="AL205">
        <f t="shared" si="78"/>
        <v>1.147874194249736E-4</v>
      </c>
      <c r="AM205">
        <f t="shared" si="78"/>
        <v>2.9760268817580503E-4</v>
      </c>
      <c r="AN205">
        <f t="shared" si="78"/>
        <v>0</v>
      </c>
      <c r="AP205" t="str">
        <f t="shared" si="60"/>
        <v>2023-44</v>
      </c>
      <c r="AQ205">
        <f t="shared" ca="1" si="61"/>
        <v>1.7469261329742616E-4</v>
      </c>
      <c r="AR205">
        <f t="shared" ca="1" si="61"/>
        <v>3.9858439315914549E-4</v>
      </c>
      <c r="AS205">
        <f t="shared" ca="1" si="55"/>
        <v>1.4610945561487342E-4</v>
      </c>
      <c r="AT205">
        <f t="shared" ca="1" si="55"/>
        <v>2.7870687066445604E-4</v>
      </c>
      <c r="AU205" t="e">
        <f t="shared" ca="1" si="55"/>
        <v>#DIV/0!</v>
      </c>
      <c r="AW205" t="str">
        <f t="shared" si="62"/>
        <v>2023-44</v>
      </c>
      <c r="AX205">
        <f t="shared" ca="1" si="76"/>
        <v>1.4284309780355013E-2</v>
      </c>
      <c r="AY205">
        <f t="shared" ca="1" si="76"/>
        <v>2.71023382093643E-2</v>
      </c>
      <c r="AZ205">
        <f t="shared" ca="1" si="76"/>
        <v>1.2918380310925338E-2</v>
      </c>
      <c r="BA205">
        <f t="shared" ca="1" si="76"/>
        <v>2.4967563001286355E-2</v>
      </c>
      <c r="BB205" t="e">
        <f t="shared" ca="1" si="76"/>
        <v>#DIV/0!</v>
      </c>
      <c r="BD205">
        <f t="shared" ca="1" si="64"/>
        <v>1.8973502133535161</v>
      </c>
      <c r="BE205">
        <f t="shared" ca="1" si="64"/>
        <v>0.90437553578484997</v>
      </c>
      <c r="BF205">
        <f t="shared" ca="1" si="64"/>
        <v>1.7479012556577183</v>
      </c>
      <c r="BG205">
        <f t="shared" ca="1" si="65"/>
        <v>1.9327162074777113</v>
      </c>
      <c r="BI205" t="str">
        <f t="shared" si="66"/>
        <v>2023-44</v>
      </c>
      <c r="BJ205">
        <f t="shared" ca="1" si="67"/>
        <v>0.92597771907888815</v>
      </c>
      <c r="BK205">
        <f t="shared" ca="1" si="67"/>
        <v>0.97191954855177098</v>
      </c>
      <c r="BL205">
        <f t="shared" ca="1" si="67"/>
        <v>1.2010347006953508</v>
      </c>
      <c r="BM205">
        <f t="shared" ca="1" si="56"/>
        <v>1.2357346886220961</v>
      </c>
    </row>
    <row r="206" spans="1:65" x14ac:dyDescent="0.25">
      <c r="A206" s="1" t="s">
        <v>137</v>
      </c>
      <c r="B206" s="11">
        <v>3817351</v>
      </c>
      <c r="C206" s="11">
        <v>92153</v>
      </c>
      <c r="D206" s="11">
        <v>2500274</v>
      </c>
      <c r="E206" s="11">
        <v>3256019</v>
      </c>
      <c r="F206" s="11">
        <v>368</v>
      </c>
      <c r="G206" s="11">
        <v>490</v>
      </c>
      <c r="H206" s="11">
        <v>17</v>
      </c>
      <c r="I206" s="11">
        <v>290</v>
      </c>
      <c r="J206" s="11">
        <v>960</v>
      </c>
      <c r="K206" s="11">
        <v>0</v>
      </c>
      <c r="M206" s="13" t="str">
        <f t="shared" si="57"/>
        <v>2023-45</v>
      </c>
      <c r="N206">
        <f t="shared" si="75"/>
        <v>490</v>
      </c>
      <c r="O206">
        <f t="shared" si="75"/>
        <v>17</v>
      </c>
      <c r="P206">
        <f t="shared" si="75"/>
        <v>290</v>
      </c>
      <c r="Q206">
        <f t="shared" si="75"/>
        <v>960</v>
      </c>
      <c r="R206">
        <f t="shared" si="75"/>
        <v>0</v>
      </c>
      <c r="U206" t="str">
        <f t="shared" si="58"/>
        <v>2023-45</v>
      </c>
      <c r="V206">
        <f t="shared" si="77"/>
        <v>81451</v>
      </c>
      <c r="W206">
        <f t="shared" si="77"/>
        <v>4629</v>
      </c>
      <c r="X206">
        <f t="shared" si="77"/>
        <v>60246</v>
      </c>
      <c r="Y206">
        <f t="shared" si="77"/>
        <v>94177</v>
      </c>
      <c r="Z206">
        <f t="shared" si="77"/>
        <v>22</v>
      </c>
      <c r="AC206">
        <f t="shared" si="71"/>
        <v>1.283612641331646E-4</v>
      </c>
      <c r="AD206">
        <f t="shared" si="71"/>
        <v>1.8447581739064383E-4</v>
      </c>
      <c r="AE206">
        <f t="shared" si="71"/>
        <v>1.1598728779325787E-4</v>
      </c>
      <c r="AF206">
        <f t="shared" si="71"/>
        <v>2.9483857434492856E-4</v>
      </c>
      <c r="AG206">
        <f t="shared" si="71"/>
        <v>0</v>
      </c>
      <c r="AI206" t="str">
        <f t="shared" si="59"/>
        <v>2023-45</v>
      </c>
      <c r="AJ206">
        <f t="shared" si="78"/>
        <v>1.2837774303885307E-4</v>
      </c>
      <c r="AK206">
        <f t="shared" si="78"/>
        <v>1.8450985552049656E-4</v>
      </c>
      <c r="AL206">
        <f t="shared" si="78"/>
        <v>1.1600074253484093E-4</v>
      </c>
      <c r="AM206">
        <f t="shared" si="78"/>
        <v>2.9492553190549369E-4</v>
      </c>
      <c r="AN206">
        <f t="shared" si="78"/>
        <v>0</v>
      </c>
      <c r="AP206" t="str">
        <f t="shared" si="60"/>
        <v>2023-45</v>
      </c>
      <c r="AQ206">
        <f t="shared" ca="1" si="61"/>
        <v>1.6705065357536093E-4</v>
      </c>
      <c r="AR206">
        <f t="shared" ca="1" si="61"/>
        <v>2.9623184765766741E-4</v>
      </c>
      <c r="AS206">
        <f t="shared" ca="1" si="61"/>
        <v>1.4805924381798609E-4</v>
      </c>
      <c r="AT206">
        <f t="shared" ca="1" si="61"/>
        <v>2.7599388257466926E-4</v>
      </c>
      <c r="AU206" t="e">
        <f t="shared" ca="1" si="61"/>
        <v>#DIV/0!</v>
      </c>
      <c r="AW206" t="str">
        <f t="shared" si="62"/>
        <v>2023-45</v>
      </c>
      <c r="AX206">
        <f t="shared" ca="1" si="76"/>
        <v>1.4451360433930374E-2</v>
      </c>
      <c r="AY206">
        <f t="shared" ca="1" si="76"/>
        <v>2.7398570057021968E-2</v>
      </c>
      <c r="AZ206">
        <f t="shared" ca="1" si="76"/>
        <v>1.3066439554743323E-2</v>
      </c>
      <c r="BA206">
        <f t="shared" ca="1" si="76"/>
        <v>2.5243556883861023E-2</v>
      </c>
      <c r="BB206" t="e">
        <f t="shared" ca="1" si="76"/>
        <v>#DIV/0!</v>
      </c>
      <c r="BD206">
        <f t="shared" ca="1" si="64"/>
        <v>1.8959163175179561</v>
      </c>
      <c r="BE206">
        <f t="shared" ca="1" si="64"/>
        <v>0.90416674710185818</v>
      </c>
      <c r="BF206">
        <f t="shared" ca="1" si="64"/>
        <v>1.7467944972565788</v>
      </c>
      <c r="BG206">
        <f t="shared" ca="1" si="65"/>
        <v>1.9319384426109569</v>
      </c>
      <c r="BI206" t="str">
        <f t="shared" si="66"/>
        <v>2023-45</v>
      </c>
      <c r="BJ206">
        <f t="shared" ca="1" si="67"/>
        <v>0.92527792439371936</v>
      </c>
      <c r="BK206">
        <f t="shared" ca="1" si="67"/>
        <v>0.97169516631841035</v>
      </c>
      <c r="BL206">
        <f t="shared" ca="1" si="67"/>
        <v>1.2002742142315119</v>
      </c>
      <c r="BM206">
        <f t="shared" ca="1" si="67"/>
        <v>1.2352374034947085</v>
      </c>
    </row>
    <row r="207" spans="1:65" x14ac:dyDescent="0.25">
      <c r="A207" s="1" t="s">
        <v>138</v>
      </c>
      <c r="B207" s="11">
        <v>3816861</v>
      </c>
      <c r="C207" s="11">
        <v>92136</v>
      </c>
      <c r="D207" s="11">
        <v>2499984</v>
      </c>
      <c r="E207" s="11">
        <v>3255059</v>
      </c>
      <c r="F207" s="11">
        <v>368</v>
      </c>
      <c r="G207" s="11">
        <v>553</v>
      </c>
      <c r="H207" s="11">
        <v>18</v>
      </c>
      <c r="I207" s="11">
        <v>305</v>
      </c>
      <c r="J207" s="11">
        <v>1069</v>
      </c>
      <c r="K207" s="11">
        <v>0</v>
      </c>
      <c r="M207" s="13" t="str">
        <f t="shared" ref="M207:M254" si="79">$A207</f>
        <v>2023-46</v>
      </c>
      <c r="N207">
        <f t="shared" si="75"/>
        <v>553</v>
      </c>
      <c r="O207">
        <f t="shared" si="75"/>
        <v>18</v>
      </c>
      <c r="P207">
        <f t="shared" si="75"/>
        <v>305</v>
      </c>
      <c r="Q207">
        <f t="shared" si="75"/>
        <v>1069</v>
      </c>
      <c r="R207">
        <f t="shared" si="75"/>
        <v>0</v>
      </c>
      <c r="U207" t="str">
        <f t="shared" ref="U207:U254" si="80">$A207</f>
        <v>2023-46</v>
      </c>
      <c r="V207">
        <f t="shared" si="77"/>
        <v>82004</v>
      </c>
      <c r="W207">
        <f t="shared" si="77"/>
        <v>4647</v>
      </c>
      <c r="X207">
        <f t="shared" si="77"/>
        <v>60551</v>
      </c>
      <c r="Y207">
        <f t="shared" si="77"/>
        <v>95246</v>
      </c>
      <c r="Z207">
        <f t="shared" si="77"/>
        <v>22</v>
      </c>
      <c r="AC207">
        <f t="shared" si="71"/>
        <v>1.4488345265913536E-4</v>
      </c>
      <c r="AD207">
        <f t="shared" si="71"/>
        <v>1.9536337587913518E-4</v>
      </c>
      <c r="AE207">
        <f t="shared" si="71"/>
        <v>1.2200078080499715E-4</v>
      </c>
      <c r="AF207">
        <f t="shared" si="71"/>
        <v>3.2841186596003331E-4</v>
      </c>
      <c r="AG207">
        <f t="shared" si="71"/>
        <v>0</v>
      </c>
      <c r="AI207" t="str">
        <f t="shared" ref="AI207:AI254" si="81">$A207</f>
        <v>2023-46</v>
      </c>
      <c r="AJ207">
        <f t="shared" si="78"/>
        <v>1.4490444716915913E-4</v>
      </c>
      <c r="AK207">
        <f t="shared" si="78"/>
        <v>1.9540155080730829E-4</v>
      </c>
      <c r="AL207">
        <f t="shared" si="78"/>
        <v>1.220156669630298E-4</v>
      </c>
      <c r="AM207">
        <f t="shared" si="78"/>
        <v>3.2851975870056791E-4</v>
      </c>
      <c r="AN207">
        <f t="shared" si="78"/>
        <v>0</v>
      </c>
      <c r="AP207" t="str">
        <f t="shared" ref="AP207:AP254" si="82">$A207</f>
        <v>2023-46</v>
      </c>
      <c r="AQ207">
        <f t="shared" ref="AQ207:AU254" ca="1" si="83">AJ207*EXP(-AQ$1*(ROW()-$B$2))</f>
        <v>1.8911461090831416E-4</v>
      </c>
      <c r="AR207">
        <f t="shared" ca="1" si="83"/>
        <v>3.1539182630133415E-4</v>
      </c>
      <c r="AS207">
        <f t="shared" ca="1" si="83"/>
        <v>1.561640571983035E-4</v>
      </c>
      <c r="AT207">
        <f t="shared" ca="1" si="83"/>
        <v>3.0720256617409206E-4</v>
      </c>
      <c r="AU207" t="e">
        <f t="shared" ca="1" si="83"/>
        <v>#DIV/0!</v>
      </c>
      <c r="AW207" t="str">
        <f t="shared" ref="AW207:AW254" si="84">$A207</f>
        <v>2023-46</v>
      </c>
      <c r="AX207">
        <f t="shared" ref="AX207:BB222" ca="1" si="85">IF(ROW()&gt;=$B$2, AQ207+AX206,0)</f>
        <v>1.4640475044838688E-2</v>
      </c>
      <c r="AY207">
        <f t="shared" ca="1" si="85"/>
        <v>2.7713961883323302E-2</v>
      </c>
      <c r="AZ207">
        <f t="shared" ca="1" si="85"/>
        <v>1.3222603611941627E-2</v>
      </c>
      <c r="BA207">
        <f t="shared" ca="1" si="85"/>
        <v>2.5550759450035116E-2</v>
      </c>
      <c r="BB207" t="e">
        <f t="shared" ca="1" si="85"/>
        <v>#DIV/0!</v>
      </c>
      <c r="BD207">
        <f t="shared" ref="BD207:BF254" ca="1" si="86">AY207/$AX207</f>
        <v>1.8929687594456508</v>
      </c>
      <c r="BE207">
        <f t="shared" ca="1" si="86"/>
        <v>0.90315400090812537</v>
      </c>
      <c r="BF207">
        <f t="shared" ca="1" si="86"/>
        <v>1.7452138248097837</v>
      </c>
      <c r="BG207">
        <f t="shared" ref="BG207:BG254" ca="1" si="87">BA207/$AZ207</f>
        <v>1.9323546405762069</v>
      </c>
      <c r="BI207" t="str">
        <f t="shared" ref="BI207:BI254" si="88">$A207</f>
        <v>2023-46</v>
      </c>
      <c r="BJ207">
        <f t="shared" ref="BJ207:BM254" ca="1" si="89">BD207/(OFFSET(BD$1,$B$1+$B$2-2,0))</f>
        <v>0.92383940604247539</v>
      </c>
      <c r="BK207">
        <f t="shared" ca="1" si="89"/>
        <v>0.97060678236234055</v>
      </c>
      <c r="BL207">
        <f t="shared" ca="1" si="89"/>
        <v>1.199188087396321</v>
      </c>
      <c r="BM207">
        <f t="shared" ca="1" si="89"/>
        <v>1.23550351098685</v>
      </c>
    </row>
    <row r="208" spans="1:65" x14ac:dyDescent="0.25">
      <c r="A208" s="1" t="s">
        <v>139</v>
      </c>
      <c r="B208" s="11">
        <v>3816308</v>
      </c>
      <c r="C208" s="11">
        <v>92118</v>
      </c>
      <c r="D208" s="11">
        <v>2499679</v>
      </c>
      <c r="E208" s="11">
        <v>3253990</v>
      </c>
      <c r="F208" s="11">
        <v>368</v>
      </c>
      <c r="G208" s="11">
        <v>508</v>
      </c>
      <c r="H208" s="11">
        <v>23</v>
      </c>
      <c r="I208" s="11">
        <v>307</v>
      </c>
      <c r="J208" s="11">
        <v>1050</v>
      </c>
      <c r="K208" s="11">
        <v>0</v>
      </c>
      <c r="M208" s="13" t="str">
        <f t="shared" si="79"/>
        <v>2023-47</v>
      </c>
      <c r="N208">
        <f t="shared" si="75"/>
        <v>508</v>
      </c>
      <c r="O208">
        <f t="shared" si="75"/>
        <v>23</v>
      </c>
      <c r="P208">
        <f t="shared" si="75"/>
        <v>307</v>
      </c>
      <c r="Q208">
        <f t="shared" si="75"/>
        <v>1050</v>
      </c>
      <c r="R208">
        <f t="shared" si="75"/>
        <v>0</v>
      </c>
      <c r="U208" t="str">
        <f t="shared" si="80"/>
        <v>2023-47</v>
      </c>
      <c r="V208">
        <f t="shared" si="77"/>
        <v>82512</v>
      </c>
      <c r="W208">
        <f t="shared" si="77"/>
        <v>4670</v>
      </c>
      <c r="X208">
        <f t="shared" si="77"/>
        <v>60858</v>
      </c>
      <c r="Y208">
        <f t="shared" si="77"/>
        <v>96296</v>
      </c>
      <c r="Z208">
        <f t="shared" si="77"/>
        <v>22</v>
      </c>
      <c r="AC208">
        <f t="shared" si="71"/>
        <v>1.3311294581045346E-4</v>
      </c>
      <c r="AD208">
        <f t="shared" si="71"/>
        <v>2.4967975857052908E-4</v>
      </c>
      <c r="AE208">
        <f t="shared" si="71"/>
        <v>1.2281576954480954E-4</v>
      </c>
      <c r="AF208">
        <f t="shared" si="71"/>
        <v>3.2268077037729065E-4</v>
      </c>
      <c r="AG208">
        <f t="shared" si="71"/>
        <v>0</v>
      </c>
      <c r="AI208" t="str">
        <f t="shared" si="81"/>
        <v>2023-47</v>
      </c>
      <c r="AJ208">
        <f t="shared" si="78"/>
        <v>1.3313066742233663E-4</v>
      </c>
      <c r="AK208">
        <f t="shared" si="78"/>
        <v>2.4974211541944842E-4</v>
      </c>
      <c r="AL208">
        <f t="shared" si="78"/>
        <v>1.2283085526528466E-4</v>
      </c>
      <c r="AM208">
        <f t="shared" si="78"/>
        <v>3.2278492966869517E-4</v>
      </c>
      <c r="AN208">
        <f t="shared" si="78"/>
        <v>0</v>
      </c>
      <c r="AP208" t="str">
        <f t="shared" si="82"/>
        <v>2023-47</v>
      </c>
      <c r="AQ208">
        <f t="shared" ca="1" si="83"/>
        <v>1.7426348892552742E-4</v>
      </c>
      <c r="AR208">
        <f t="shared" ca="1" si="83"/>
        <v>4.0525134323677784E-4</v>
      </c>
      <c r="AS208">
        <f t="shared" ca="1" si="83"/>
        <v>1.5763900639827508E-4</v>
      </c>
      <c r="AT208">
        <f t="shared" ca="1" si="83"/>
        <v>3.0161494249809142E-4</v>
      </c>
      <c r="AU208" t="e">
        <f t="shared" ca="1" si="83"/>
        <v>#DIV/0!</v>
      </c>
      <c r="AW208" t="str">
        <f t="shared" si="84"/>
        <v>2023-47</v>
      </c>
      <c r="AX208">
        <f t="shared" ca="1" si="85"/>
        <v>1.4814738533764216E-2</v>
      </c>
      <c r="AY208">
        <f t="shared" ca="1" si="85"/>
        <v>2.811921322656008E-2</v>
      </c>
      <c r="AZ208">
        <f t="shared" ca="1" si="85"/>
        <v>1.3380242618339902E-2</v>
      </c>
      <c r="BA208">
        <f t="shared" ca="1" si="85"/>
        <v>2.5852374392533208E-2</v>
      </c>
      <c r="BB208" t="e">
        <f t="shared" ca="1" si="85"/>
        <v>#DIV/0!</v>
      </c>
      <c r="BD208">
        <f t="shared" ca="1" si="86"/>
        <v>1.8980566658313736</v>
      </c>
      <c r="BE208">
        <f t="shared" ca="1" si="86"/>
        <v>0.90317102713929376</v>
      </c>
      <c r="BF208">
        <f t="shared" ca="1" si="86"/>
        <v>1.7450442566781152</v>
      </c>
      <c r="BG208">
        <f t="shared" ca="1" si="87"/>
        <v>1.9321304650409048</v>
      </c>
      <c r="BI208" t="str">
        <f t="shared" si="88"/>
        <v>2023-47</v>
      </c>
      <c r="BJ208">
        <f t="shared" ca="1" si="89"/>
        <v>0.92632249425506807</v>
      </c>
      <c r="BK208">
        <f t="shared" ca="1" si="89"/>
        <v>0.97062508021124949</v>
      </c>
      <c r="BL208">
        <f t="shared" ca="1" si="89"/>
        <v>1.1990715721128593</v>
      </c>
      <c r="BM208">
        <f t="shared" ca="1" si="89"/>
        <v>1.2353601782594472</v>
      </c>
    </row>
    <row r="209" spans="1:65" x14ac:dyDescent="0.25">
      <c r="A209" s="1" t="s">
        <v>140</v>
      </c>
      <c r="B209" s="11">
        <v>3815800</v>
      </c>
      <c r="C209" s="11">
        <v>92095</v>
      </c>
      <c r="D209" s="11">
        <v>2499372</v>
      </c>
      <c r="E209" s="11">
        <v>3252940</v>
      </c>
      <c r="F209" s="11">
        <v>368</v>
      </c>
      <c r="G209" s="11">
        <v>554</v>
      </c>
      <c r="H209" s="11">
        <v>17</v>
      </c>
      <c r="I209" s="11">
        <v>327</v>
      </c>
      <c r="J209" s="11">
        <v>1120</v>
      </c>
      <c r="K209" s="11">
        <v>1</v>
      </c>
      <c r="M209" s="13" t="str">
        <f t="shared" si="79"/>
        <v>2023-48</v>
      </c>
      <c r="N209">
        <f t="shared" si="75"/>
        <v>554</v>
      </c>
      <c r="O209">
        <f t="shared" si="75"/>
        <v>17</v>
      </c>
      <c r="P209">
        <f t="shared" si="75"/>
        <v>327</v>
      </c>
      <c r="Q209">
        <f t="shared" si="75"/>
        <v>1120</v>
      </c>
      <c r="R209">
        <f t="shared" si="75"/>
        <v>1</v>
      </c>
      <c r="U209" t="str">
        <f t="shared" si="80"/>
        <v>2023-48</v>
      </c>
      <c r="V209">
        <f t="shared" ref="V209:Z224" si="90">N209+V208</f>
        <v>83066</v>
      </c>
      <c r="W209">
        <f t="shared" si="90"/>
        <v>4687</v>
      </c>
      <c r="X209">
        <f t="shared" si="90"/>
        <v>61185</v>
      </c>
      <c r="Y209">
        <f t="shared" si="90"/>
        <v>97416</v>
      </c>
      <c r="Z209">
        <f t="shared" si="90"/>
        <v>23</v>
      </c>
      <c r="AC209">
        <f t="shared" si="71"/>
        <v>1.4518580638398239E-4</v>
      </c>
      <c r="AD209">
        <f t="shared" si="71"/>
        <v>1.8459199739399534E-4</v>
      </c>
      <c r="AE209">
        <f t="shared" si="71"/>
        <v>1.308328652157422E-4</v>
      </c>
      <c r="AF209">
        <f t="shared" si="71"/>
        <v>3.4430392199056854E-4</v>
      </c>
      <c r="AG209">
        <f t="shared" si="71"/>
        <v>2.717391304347826E-3</v>
      </c>
      <c r="AI209" t="str">
        <f t="shared" si="81"/>
        <v>2023-48</v>
      </c>
      <c r="AJ209">
        <f t="shared" si="78"/>
        <v>1.4520688861835467E-4</v>
      </c>
      <c r="AK209">
        <f t="shared" si="78"/>
        <v>1.846260784150063E-4</v>
      </c>
      <c r="AL209">
        <f t="shared" si="78"/>
        <v>1.3084998488089957E-4</v>
      </c>
      <c r="AM209">
        <f t="shared" si="78"/>
        <v>3.4442251141573083E-4</v>
      </c>
      <c r="AN209">
        <f t="shared" si="78"/>
        <v>2.7247973261851424E-3</v>
      </c>
      <c r="AP209" t="str">
        <f t="shared" si="82"/>
        <v>2023-48</v>
      </c>
      <c r="AQ209">
        <f t="shared" ca="1" si="83"/>
        <v>1.9063403557550393E-4</v>
      </c>
      <c r="AR209">
        <f t="shared" ca="1" si="83"/>
        <v>3.0118682563220442E-4</v>
      </c>
      <c r="AS209">
        <f t="shared" ca="1" si="83"/>
        <v>1.6839167519689221E-4</v>
      </c>
      <c r="AT209">
        <f t="shared" ca="1" si="83"/>
        <v>3.2159359601485158E-4</v>
      </c>
      <c r="AU209" t="e">
        <f t="shared" ca="1" si="83"/>
        <v>#DIV/0!</v>
      </c>
      <c r="AW209" t="str">
        <f t="shared" si="84"/>
        <v>2023-48</v>
      </c>
      <c r="AX209">
        <f t="shared" ca="1" si="85"/>
        <v>1.5005372569339721E-2</v>
      </c>
      <c r="AY209">
        <f t="shared" ca="1" si="85"/>
        <v>2.8420400052192284E-2</v>
      </c>
      <c r="AZ209">
        <f t="shared" ca="1" si="85"/>
        <v>1.3548634293536794E-2</v>
      </c>
      <c r="BA209">
        <f t="shared" ca="1" si="85"/>
        <v>2.6173967988548059E-2</v>
      </c>
      <c r="BB209" t="e">
        <f t="shared" ca="1" si="85"/>
        <v>#DIV/0!</v>
      </c>
      <c r="BD209">
        <f t="shared" ca="1" si="86"/>
        <v>1.894014955034393</v>
      </c>
      <c r="BE209">
        <f t="shared" ca="1" si="86"/>
        <v>0.90291888661402109</v>
      </c>
      <c r="BF209">
        <f t="shared" ca="1" si="86"/>
        <v>1.7443064387504101</v>
      </c>
      <c r="BG209">
        <f t="shared" ca="1" si="87"/>
        <v>1.9318528658666374</v>
      </c>
      <c r="BI209" t="str">
        <f t="shared" si="88"/>
        <v>2023-48</v>
      </c>
      <c r="BJ209">
        <f t="shared" ca="1" si="89"/>
        <v>0.92434998853702788</v>
      </c>
      <c r="BK209">
        <f t="shared" ca="1" si="89"/>
        <v>0.9703541083684718</v>
      </c>
      <c r="BL209">
        <f t="shared" ca="1" si="89"/>
        <v>1.1985645955710778</v>
      </c>
      <c r="BM209">
        <f t="shared" ca="1" si="89"/>
        <v>1.2351826876750314</v>
      </c>
    </row>
    <row r="210" spans="1:65" x14ac:dyDescent="0.25">
      <c r="A210" s="1" t="s">
        <v>141</v>
      </c>
      <c r="B210" s="11">
        <v>3815246</v>
      </c>
      <c r="C210" s="11">
        <v>92078</v>
      </c>
      <c r="D210" s="11">
        <v>2499045</v>
      </c>
      <c r="E210" s="11">
        <v>3251820</v>
      </c>
      <c r="F210" s="11">
        <v>367</v>
      </c>
      <c r="G210" s="11">
        <v>590</v>
      </c>
      <c r="H210" s="11">
        <v>24</v>
      </c>
      <c r="I210" s="11">
        <v>322</v>
      </c>
      <c r="J210" s="11">
        <v>1118</v>
      </c>
      <c r="K210" s="11">
        <v>1</v>
      </c>
      <c r="M210" s="13" t="str">
        <f t="shared" si="79"/>
        <v>2023-49</v>
      </c>
      <c r="N210">
        <f t="shared" si="75"/>
        <v>590</v>
      </c>
      <c r="O210">
        <f t="shared" si="75"/>
        <v>24</v>
      </c>
      <c r="P210">
        <f t="shared" si="75"/>
        <v>322</v>
      </c>
      <c r="Q210">
        <f t="shared" si="75"/>
        <v>1118</v>
      </c>
      <c r="R210">
        <f t="shared" si="75"/>
        <v>1</v>
      </c>
      <c r="U210" t="str">
        <f t="shared" si="80"/>
        <v>2023-49</v>
      </c>
      <c r="V210">
        <f t="shared" si="90"/>
        <v>83656</v>
      </c>
      <c r="W210">
        <f t="shared" si="90"/>
        <v>4711</v>
      </c>
      <c r="X210">
        <f t="shared" si="90"/>
        <v>61507</v>
      </c>
      <c r="Y210">
        <f t="shared" si="90"/>
        <v>98534</v>
      </c>
      <c r="Z210">
        <f t="shared" si="90"/>
        <v>24</v>
      </c>
      <c r="AC210">
        <f t="shared" si="71"/>
        <v>1.5464271504380059E-4</v>
      </c>
      <c r="AD210">
        <f t="shared" si="71"/>
        <v>2.6064858055127176E-4</v>
      </c>
      <c r="AE210">
        <f t="shared" si="71"/>
        <v>1.2884922040219365E-4</v>
      </c>
      <c r="AF210">
        <f t="shared" si="71"/>
        <v>3.4380746781802191E-4</v>
      </c>
      <c r="AG210">
        <f t="shared" si="71"/>
        <v>2.7247956403269754E-3</v>
      </c>
      <c r="AI210" t="str">
        <f t="shared" si="81"/>
        <v>2023-49</v>
      </c>
      <c r="AJ210">
        <f t="shared" si="78"/>
        <v>1.5466663342013037E-4</v>
      </c>
      <c r="AK210">
        <f t="shared" si="78"/>
        <v>2.6071653742318481E-4</v>
      </c>
      <c r="AL210">
        <f t="shared" si="78"/>
        <v>1.2886582484162288E-4</v>
      </c>
      <c r="AM210">
        <f t="shared" si="78"/>
        <v>3.4392571543628728E-4</v>
      </c>
      <c r="AN210">
        <f t="shared" si="78"/>
        <v>2.7322421368730621E-3</v>
      </c>
      <c r="AP210" t="str">
        <f t="shared" si="82"/>
        <v>2023-49</v>
      </c>
      <c r="AQ210">
        <f t="shared" ca="1" si="83"/>
        <v>2.0365486100964523E-4</v>
      </c>
      <c r="AR210">
        <f t="shared" ca="1" si="83"/>
        <v>4.2758430448236576E-4</v>
      </c>
      <c r="AS210">
        <f t="shared" ca="1" si="83"/>
        <v>1.6629355824035767E-4</v>
      </c>
      <c r="AT210">
        <f t="shared" ca="1" si="83"/>
        <v>3.2089043467581092E-4</v>
      </c>
      <c r="AU210" t="e">
        <f t="shared" ca="1" si="83"/>
        <v>#DIV/0!</v>
      </c>
      <c r="AW210" t="str">
        <f t="shared" si="84"/>
        <v>2023-49</v>
      </c>
      <c r="AX210">
        <f t="shared" ca="1" si="85"/>
        <v>1.5209027430349365E-2</v>
      </c>
      <c r="AY210">
        <f t="shared" ca="1" si="85"/>
        <v>2.8847984356674648E-2</v>
      </c>
      <c r="AZ210">
        <f t="shared" ca="1" si="85"/>
        <v>1.3714927851777152E-2</v>
      </c>
      <c r="BA210">
        <f t="shared" ca="1" si="85"/>
        <v>2.6494858423223869E-2</v>
      </c>
      <c r="BB210" t="e">
        <f t="shared" ca="1" si="85"/>
        <v>#DIV/0!</v>
      </c>
      <c r="BD210">
        <f t="shared" ca="1" si="86"/>
        <v>1.8967671988748582</v>
      </c>
      <c r="BE210">
        <f t="shared" ca="1" si="86"/>
        <v>0.90176231942413609</v>
      </c>
      <c r="BF210">
        <f t="shared" ca="1" si="86"/>
        <v>1.7420481713612939</v>
      </c>
      <c r="BG210">
        <f t="shared" ca="1" si="87"/>
        <v>1.9318263070403772</v>
      </c>
      <c r="BI210" t="str">
        <f t="shared" si="88"/>
        <v>2023-49</v>
      </c>
      <c r="BJ210">
        <f t="shared" ca="1" si="89"/>
        <v>0.92569318625340447</v>
      </c>
      <c r="BK210">
        <f t="shared" ca="1" si="89"/>
        <v>0.96911116202971748</v>
      </c>
      <c r="BL210">
        <f t="shared" ca="1" si="89"/>
        <v>1.1970128731903094</v>
      </c>
      <c r="BM210">
        <f t="shared" ca="1" si="89"/>
        <v>1.2351657065669039</v>
      </c>
    </row>
    <row r="211" spans="1:65" x14ac:dyDescent="0.25">
      <c r="A211" s="1" t="s">
        <v>142</v>
      </c>
      <c r="B211" s="11">
        <v>3814656</v>
      </c>
      <c r="C211" s="11">
        <v>92054</v>
      </c>
      <c r="D211" s="11">
        <v>2498723</v>
      </c>
      <c r="E211" s="11">
        <v>3250702</v>
      </c>
      <c r="F211" s="11">
        <v>366</v>
      </c>
      <c r="G211" s="11">
        <v>511</v>
      </c>
      <c r="H211" s="11">
        <v>21</v>
      </c>
      <c r="I211" s="11">
        <v>312</v>
      </c>
      <c r="J211" s="11">
        <v>1145</v>
      </c>
      <c r="K211" s="11">
        <v>0</v>
      </c>
      <c r="M211" s="13" t="str">
        <f t="shared" si="79"/>
        <v>2023-50</v>
      </c>
      <c r="N211">
        <f t="shared" si="75"/>
        <v>511</v>
      </c>
      <c r="O211">
        <f t="shared" si="75"/>
        <v>21</v>
      </c>
      <c r="P211">
        <f t="shared" si="75"/>
        <v>312</v>
      </c>
      <c r="Q211">
        <f t="shared" si="75"/>
        <v>1145</v>
      </c>
      <c r="R211">
        <f t="shared" si="75"/>
        <v>0</v>
      </c>
      <c r="U211" t="str">
        <f t="shared" si="80"/>
        <v>2023-50</v>
      </c>
      <c r="V211">
        <f t="shared" si="90"/>
        <v>84167</v>
      </c>
      <c r="W211">
        <f t="shared" si="90"/>
        <v>4732</v>
      </c>
      <c r="X211">
        <f t="shared" si="90"/>
        <v>61819</v>
      </c>
      <c r="Y211">
        <f t="shared" si="90"/>
        <v>99679</v>
      </c>
      <c r="Z211">
        <f t="shared" si="90"/>
        <v>24</v>
      </c>
      <c r="AC211">
        <f t="shared" si="71"/>
        <v>1.3395703308502786E-4</v>
      </c>
      <c r="AD211">
        <f t="shared" si="71"/>
        <v>2.2812696895300585E-4</v>
      </c>
      <c r="AE211">
        <f t="shared" si="71"/>
        <v>1.2486378041903806E-4</v>
      </c>
      <c r="AF211">
        <f t="shared" si="71"/>
        <v>3.5223161027987188E-4</v>
      </c>
      <c r="AG211">
        <f t="shared" si="71"/>
        <v>0</v>
      </c>
      <c r="AI211" t="str">
        <f t="shared" si="81"/>
        <v>2023-50</v>
      </c>
      <c r="AJ211">
        <f t="shared" si="78"/>
        <v>1.3397498017628627E-4</v>
      </c>
      <c r="AK211">
        <f t="shared" si="78"/>
        <v>2.2817902373187181E-4</v>
      </c>
      <c r="AL211">
        <f t="shared" si="78"/>
        <v>1.2487937349202336E-4</v>
      </c>
      <c r="AM211">
        <f t="shared" si="78"/>
        <v>3.5235572474845602E-4</v>
      </c>
      <c r="AN211">
        <f t="shared" si="78"/>
        <v>0</v>
      </c>
      <c r="AP211" t="str">
        <f t="shared" si="82"/>
        <v>2023-50</v>
      </c>
      <c r="AQ211">
        <f t="shared" ca="1" si="83"/>
        <v>1.7693215858203209E-4</v>
      </c>
      <c r="AR211">
        <f t="shared" ca="1" si="83"/>
        <v>3.7621762912325884E-4</v>
      </c>
      <c r="AS211">
        <f t="shared" ca="1" si="83"/>
        <v>1.6159172128238662E-4</v>
      </c>
      <c r="AT211">
        <f t="shared" ca="1" si="83"/>
        <v>3.2851084660328385E-4</v>
      </c>
      <c r="AU211" t="e">
        <f t="shared" ca="1" si="83"/>
        <v>#DIV/0!</v>
      </c>
      <c r="AW211" t="str">
        <f t="shared" si="84"/>
        <v>2023-50</v>
      </c>
      <c r="AX211">
        <f t="shared" ca="1" si="85"/>
        <v>1.5385959588931398E-2</v>
      </c>
      <c r="AY211">
        <f t="shared" ca="1" si="85"/>
        <v>2.9224201985797907E-2</v>
      </c>
      <c r="AZ211">
        <f t="shared" ca="1" si="85"/>
        <v>1.3876519573059539E-2</v>
      </c>
      <c r="BA211">
        <f t="shared" ca="1" si="85"/>
        <v>2.6823369269827153E-2</v>
      </c>
      <c r="BB211" t="e">
        <f t="shared" ca="1" si="85"/>
        <v>#DIV/0!</v>
      </c>
      <c r="BD211">
        <f t="shared" ca="1" si="86"/>
        <v>1.8994071716411949</v>
      </c>
      <c r="BE211">
        <f t="shared" ca="1" si="86"/>
        <v>0.90189497072657443</v>
      </c>
      <c r="BF211">
        <f t="shared" ca="1" si="86"/>
        <v>1.7433666788728461</v>
      </c>
      <c r="BG211">
        <f t="shared" ca="1" si="87"/>
        <v>1.9330041029814979</v>
      </c>
      <c r="BI211" t="str">
        <f t="shared" si="88"/>
        <v>2023-50</v>
      </c>
      <c r="BJ211">
        <f t="shared" ca="1" si="89"/>
        <v>0.92698159149530335</v>
      </c>
      <c r="BK211">
        <f t="shared" ca="1" si="89"/>
        <v>0.969253720501148</v>
      </c>
      <c r="BL211">
        <f t="shared" ca="1" si="89"/>
        <v>1.1979188587369047</v>
      </c>
      <c r="BM211">
        <f t="shared" ca="1" si="89"/>
        <v>1.2359187624449115</v>
      </c>
    </row>
    <row r="212" spans="1:65" x14ac:dyDescent="0.25">
      <c r="A212" s="1" t="s">
        <v>143</v>
      </c>
      <c r="B212" s="11">
        <v>3814145</v>
      </c>
      <c r="C212" s="11">
        <v>92033</v>
      </c>
      <c r="D212" s="11">
        <v>2498411</v>
      </c>
      <c r="E212" s="11">
        <v>3249557</v>
      </c>
      <c r="F212" s="11">
        <v>366</v>
      </c>
      <c r="G212" s="11">
        <v>604</v>
      </c>
      <c r="H212" s="11">
        <v>16</v>
      </c>
      <c r="I212" s="11">
        <v>321</v>
      </c>
      <c r="J212" s="11">
        <v>1097</v>
      </c>
      <c r="K212" s="11">
        <v>0</v>
      </c>
      <c r="M212" s="13" t="str">
        <f t="shared" si="79"/>
        <v>2023-51</v>
      </c>
      <c r="N212">
        <f t="shared" si="75"/>
        <v>604</v>
      </c>
      <c r="O212">
        <f t="shared" si="75"/>
        <v>16</v>
      </c>
      <c r="P212">
        <f t="shared" si="75"/>
        <v>321</v>
      </c>
      <c r="Q212">
        <f t="shared" si="75"/>
        <v>1097</v>
      </c>
      <c r="R212">
        <f t="shared" si="75"/>
        <v>0</v>
      </c>
      <c r="U212" t="str">
        <f t="shared" si="80"/>
        <v>2023-51</v>
      </c>
      <c r="V212">
        <f t="shared" si="90"/>
        <v>84771</v>
      </c>
      <c r="W212">
        <f t="shared" si="90"/>
        <v>4748</v>
      </c>
      <c r="X212">
        <f t="shared" si="90"/>
        <v>62140</v>
      </c>
      <c r="Y212">
        <f t="shared" si="90"/>
        <v>100776</v>
      </c>
      <c r="Z212">
        <f t="shared" si="90"/>
        <v>24</v>
      </c>
      <c r="AC212">
        <f t="shared" si="71"/>
        <v>1.5835790196754449E-4</v>
      </c>
      <c r="AD212">
        <f t="shared" si="71"/>
        <v>1.7385068399378484E-4</v>
      </c>
      <c r="AE212">
        <f t="shared" si="71"/>
        <v>1.2848166294496783E-4</v>
      </c>
      <c r="AF212">
        <f t="shared" si="71"/>
        <v>3.3758447689946663E-4</v>
      </c>
      <c r="AG212">
        <f t="shared" si="71"/>
        <v>0</v>
      </c>
      <c r="AI212" t="str">
        <f t="shared" si="81"/>
        <v>2023-51</v>
      </c>
      <c r="AJ212">
        <f t="shared" si="78"/>
        <v>1.5838298349565405E-4</v>
      </c>
      <c r="AK212">
        <f t="shared" si="78"/>
        <v>1.7388091374760957E-4</v>
      </c>
      <c r="AL212">
        <f t="shared" si="78"/>
        <v>1.2849817278071647E-4</v>
      </c>
      <c r="AM212">
        <f t="shared" si="78"/>
        <v>3.3769848187295673E-4</v>
      </c>
      <c r="AN212">
        <f t="shared" si="78"/>
        <v>0</v>
      </c>
      <c r="AP212" t="str">
        <f t="shared" si="82"/>
        <v>2023-51</v>
      </c>
      <c r="AQ212">
        <f t="shared" ca="1" si="83"/>
        <v>2.0978600874937712E-4</v>
      </c>
      <c r="AR212">
        <f t="shared" ca="1" si="83"/>
        <v>2.8822097800619632E-4</v>
      </c>
      <c r="AS212">
        <f t="shared" ca="1" si="83"/>
        <v>1.6673089275576929E-4</v>
      </c>
      <c r="AT212">
        <f t="shared" ca="1" si="83"/>
        <v>3.1461088846923037E-4</v>
      </c>
      <c r="AU212" t="e">
        <f t="shared" ca="1" si="83"/>
        <v>#DIV/0!</v>
      </c>
      <c r="AW212" t="str">
        <f t="shared" si="84"/>
        <v>2023-51</v>
      </c>
      <c r="AX212">
        <f t="shared" ca="1" si="85"/>
        <v>1.5595745597680776E-2</v>
      </c>
      <c r="AY212">
        <f t="shared" ca="1" si="85"/>
        <v>2.9512422963804102E-2</v>
      </c>
      <c r="AZ212">
        <f t="shared" ca="1" si="85"/>
        <v>1.4043250465815308E-2</v>
      </c>
      <c r="BA212">
        <f t="shared" ca="1" si="85"/>
        <v>2.7137980158296382E-2</v>
      </c>
      <c r="BB212" t="e">
        <f t="shared" ca="1" si="85"/>
        <v>#DIV/0!</v>
      </c>
      <c r="BD212">
        <f t="shared" ca="1" si="86"/>
        <v>1.8923380596944885</v>
      </c>
      <c r="BE212">
        <f t="shared" ca="1" si="86"/>
        <v>0.90045393327675616</v>
      </c>
      <c r="BF212">
        <f t="shared" ca="1" si="86"/>
        <v>1.7400886663816855</v>
      </c>
      <c r="BG212">
        <f t="shared" ca="1" si="87"/>
        <v>1.9324571775143393</v>
      </c>
      <c r="BI212" t="str">
        <f t="shared" si="88"/>
        <v>2023-51</v>
      </c>
      <c r="BJ212">
        <f t="shared" ca="1" si="89"/>
        <v>0.92353160102424803</v>
      </c>
      <c r="BK212">
        <f t="shared" ca="1" si="89"/>
        <v>0.96770505801277351</v>
      </c>
      <c r="BL212">
        <f t="shared" ca="1" si="89"/>
        <v>1.1956664393062</v>
      </c>
      <c r="BM212">
        <f t="shared" ca="1" si="89"/>
        <v>1.2355690707678593</v>
      </c>
    </row>
    <row r="213" spans="1:65" x14ac:dyDescent="0.25">
      <c r="A213" s="1" t="s">
        <v>144</v>
      </c>
      <c r="B213" s="11">
        <v>3813541</v>
      </c>
      <c r="C213" s="11">
        <v>92017</v>
      </c>
      <c r="D213" s="11">
        <v>2498090</v>
      </c>
      <c r="E213" s="11">
        <v>3248460</v>
      </c>
      <c r="F213" s="11">
        <v>366</v>
      </c>
      <c r="G213" s="11">
        <v>559</v>
      </c>
      <c r="H213" s="11">
        <v>24</v>
      </c>
      <c r="I213" s="11">
        <v>346</v>
      </c>
      <c r="J213" s="11">
        <v>1150</v>
      </c>
      <c r="K213" s="11">
        <v>0</v>
      </c>
      <c r="M213" s="13" t="str">
        <f t="shared" si="79"/>
        <v>2023-52</v>
      </c>
      <c r="N213">
        <f t="shared" si="75"/>
        <v>559</v>
      </c>
      <c r="O213">
        <f t="shared" si="75"/>
        <v>24</v>
      </c>
      <c r="P213">
        <f t="shared" si="75"/>
        <v>346</v>
      </c>
      <c r="Q213">
        <f t="shared" si="75"/>
        <v>1150</v>
      </c>
      <c r="R213">
        <f t="shared" si="75"/>
        <v>0</v>
      </c>
      <c r="U213" t="str">
        <f t="shared" si="80"/>
        <v>2023-52</v>
      </c>
      <c r="V213">
        <f t="shared" si="90"/>
        <v>85330</v>
      </c>
      <c r="W213">
        <f t="shared" si="90"/>
        <v>4772</v>
      </c>
      <c r="X213">
        <f t="shared" si="90"/>
        <v>62486</v>
      </c>
      <c r="Y213">
        <f t="shared" si="90"/>
        <v>101926</v>
      </c>
      <c r="Z213">
        <f t="shared" si="90"/>
        <v>24</v>
      </c>
      <c r="AC213">
        <f t="shared" si="71"/>
        <v>1.4658292647174896E-4</v>
      </c>
      <c r="AD213">
        <f t="shared" si="71"/>
        <v>2.6082136996424571E-4</v>
      </c>
      <c r="AE213">
        <f t="shared" si="71"/>
        <v>1.385058184452922E-4</v>
      </c>
      <c r="AF213">
        <f t="shared" si="71"/>
        <v>3.5401390197201138E-4</v>
      </c>
      <c r="AG213">
        <f t="shared" si="71"/>
        <v>0</v>
      </c>
      <c r="AI213" t="str">
        <f t="shared" si="81"/>
        <v>2023-52</v>
      </c>
      <c r="AJ213">
        <f t="shared" si="78"/>
        <v>1.4660441643869784E-4</v>
      </c>
      <c r="AK213">
        <f t="shared" si="78"/>
        <v>2.6088941697876357E-4</v>
      </c>
      <c r="AL213">
        <f t="shared" si="78"/>
        <v>1.3852500518600125E-4</v>
      </c>
      <c r="AM213">
        <f t="shared" si="78"/>
        <v>3.5413927589872049E-4</v>
      </c>
      <c r="AN213">
        <f t="shared" si="78"/>
        <v>0</v>
      </c>
      <c r="AP213" t="str">
        <f t="shared" si="82"/>
        <v>2023-52</v>
      </c>
      <c r="AQ213">
        <f t="shared" ca="1" si="83"/>
        <v>1.9476009634773346E-4</v>
      </c>
      <c r="AR213">
        <f t="shared" ca="1" si="83"/>
        <v>4.3475079535256579E-4</v>
      </c>
      <c r="AS213">
        <f t="shared" ca="1" si="83"/>
        <v>1.8023454154182222E-4</v>
      </c>
      <c r="AT213">
        <f t="shared" ca="1" si="83"/>
        <v>3.2968181713296553E-4</v>
      </c>
      <c r="AU213" t="e">
        <f t="shared" ca="1" si="83"/>
        <v>#DIV/0!</v>
      </c>
      <c r="AW213" t="str">
        <f t="shared" si="84"/>
        <v>2023-52</v>
      </c>
      <c r="AX213">
        <f t="shared" ca="1" si="85"/>
        <v>1.5790505694028508E-2</v>
      </c>
      <c r="AY213">
        <f t="shared" ca="1" si="85"/>
        <v>2.9947173759156669E-2</v>
      </c>
      <c r="AZ213">
        <f t="shared" ca="1" si="85"/>
        <v>1.422348500735713E-2</v>
      </c>
      <c r="BA213">
        <f t="shared" ca="1" si="85"/>
        <v>2.7467661975429346E-2</v>
      </c>
      <c r="BB213" t="e">
        <f t="shared" ca="1" si="85"/>
        <v>#DIV/0!</v>
      </c>
      <c r="BD213">
        <f t="shared" ca="1" si="86"/>
        <v>1.8965303796750337</v>
      </c>
      <c r="BE213">
        <f t="shared" ca="1" si="86"/>
        <v>0.90076184277847549</v>
      </c>
      <c r="BF213">
        <f t="shared" ca="1" si="86"/>
        <v>1.7395048966555127</v>
      </c>
      <c r="BG213">
        <f t="shared" ca="1" si="87"/>
        <v>1.9311485167820428</v>
      </c>
      <c r="BI213" t="str">
        <f t="shared" si="88"/>
        <v>2023-52</v>
      </c>
      <c r="BJ213">
        <f t="shared" ca="1" si="89"/>
        <v>0.92557760964506708</v>
      </c>
      <c r="BK213">
        <f t="shared" ca="1" si="89"/>
        <v>0.96803596398276548</v>
      </c>
      <c r="BL213">
        <f t="shared" ca="1" si="89"/>
        <v>1.1952653138444043</v>
      </c>
      <c r="BM213">
        <f t="shared" ca="1" si="89"/>
        <v>1.2347323429253134</v>
      </c>
    </row>
    <row r="214" spans="1:65" x14ac:dyDescent="0.25">
      <c r="A214" s="1" t="s">
        <v>145</v>
      </c>
      <c r="B214" s="11">
        <v>3812982</v>
      </c>
      <c r="C214" s="11">
        <v>91993</v>
      </c>
      <c r="D214" s="11">
        <v>2497744</v>
      </c>
      <c r="E214" s="11">
        <v>3247310</v>
      </c>
      <c r="F214" s="11">
        <v>366</v>
      </c>
      <c r="G214" s="11">
        <v>568</v>
      </c>
      <c r="H214" s="11">
        <v>12</v>
      </c>
      <c r="I214" s="11">
        <v>281</v>
      </c>
      <c r="J214" s="11">
        <v>1048</v>
      </c>
      <c r="K214" s="11">
        <v>0</v>
      </c>
      <c r="M214" s="13" t="str">
        <f t="shared" si="79"/>
        <v>2024-01</v>
      </c>
      <c r="N214">
        <f t="shared" si="75"/>
        <v>568</v>
      </c>
      <c r="O214">
        <f t="shared" si="75"/>
        <v>12</v>
      </c>
      <c r="P214">
        <f t="shared" si="75"/>
        <v>281</v>
      </c>
      <c r="Q214">
        <f t="shared" si="75"/>
        <v>1048</v>
      </c>
      <c r="R214">
        <f t="shared" si="75"/>
        <v>0</v>
      </c>
      <c r="U214" t="str">
        <f t="shared" si="80"/>
        <v>2024-01</v>
      </c>
      <c r="V214">
        <f t="shared" si="90"/>
        <v>85898</v>
      </c>
      <c r="W214">
        <f t="shared" si="90"/>
        <v>4784</v>
      </c>
      <c r="X214">
        <f t="shared" si="90"/>
        <v>62767</v>
      </c>
      <c r="Y214">
        <f t="shared" si="90"/>
        <v>102974</v>
      </c>
      <c r="Z214">
        <f t="shared" si="90"/>
        <v>24</v>
      </c>
      <c r="AC214">
        <f t="shared" si="71"/>
        <v>1.4896477350273356E-4</v>
      </c>
      <c r="AD214">
        <f t="shared" si="71"/>
        <v>1.3044470774950268E-4</v>
      </c>
      <c r="AE214">
        <f t="shared" si="71"/>
        <v>1.1250152137288689E-4</v>
      </c>
      <c r="AF214">
        <f t="shared" si="71"/>
        <v>3.227286584896422E-4</v>
      </c>
      <c r="AG214">
        <f t="shared" si="71"/>
        <v>0</v>
      </c>
      <c r="AI214" t="str">
        <f t="shared" si="81"/>
        <v>2024-01</v>
      </c>
      <c r="AJ214">
        <f t="shared" si="78"/>
        <v>1.4898696758827639E-4</v>
      </c>
      <c r="AK214">
        <f t="shared" si="78"/>
        <v>1.3046172597620055E-4</v>
      </c>
      <c r="AL214">
        <f t="shared" si="78"/>
        <v>1.1251417950794169E-4</v>
      </c>
      <c r="AM214">
        <f t="shared" si="78"/>
        <v>3.2283284870466704E-4</v>
      </c>
      <c r="AN214">
        <f t="shared" si="78"/>
        <v>0</v>
      </c>
      <c r="AP214" t="str">
        <f t="shared" si="82"/>
        <v>2024-01</v>
      </c>
      <c r="AQ214">
        <f t="shared" ca="1" si="83"/>
        <v>1.9851171176263926E-4</v>
      </c>
      <c r="AR214">
        <f t="shared" ca="1" si="83"/>
        <v>2.1856332652255871E-4</v>
      </c>
      <c r="AS214">
        <f t="shared" ca="1" si="83"/>
        <v>1.4679384162485121E-4</v>
      </c>
      <c r="AT214">
        <f t="shared" ca="1" si="83"/>
        <v>3.0031351560850172E-4</v>
      </c>
      <c r="AU214" t="e">
        <f t="shared" ca="1" si="83"/>
        <v>#DIV/0!</v>
      </c>
      <c r="AW214" t="str">
        <f t="shared" si="84"/>
        <v>2024-01</v>
      </c>
      <c r="AX214">
        <f t="shared" ca="1" si="85"/>
        <v>1.5989017405791148E-2</v>
      </c>
      <c r="AY214">
        <f t="shared" ca="1" si="85"/>
        <v>3.0165737085679226E-2</v>
      </c>
      <c r="AZ214">
        <f t="shared" ca="1" si="85"/>
        <v>1.437027884898198E-2</v>
      </c>
      <c r="BA214">
        <f t="shared" ca="1" si="85"/>
        <v>2.7767975491037846E-2</v>
      </c>
      <c r="BB214" t="e">
        <f t="shared" ca="1" si="85"/>
        <v>#DIV/0!</v>
      </c>
      <c r="BD214">
        <f t="shared" ca="1" si="86"/>
        <v>1.8866535897792778</v>
      </c>
      <c r="BE214">
        <f t="shared" ca="1" si="86"/>
        <v>0.89875934738660879</v>
      </c>
      <c r="BF214">
        <f t="shared" ca="1" si="86"/>
        <v>1.736690553665944</v>
      </c>
      <c r="BG214">
        <f t="shared" ca="1" si="87"/>
        <v>1.9323198793045679</v>
      </c>
      <c r="BI214" t="str">
        <f t="shared" si="88"/>
        <v>2024-01</v>
      </c>
      <c r="BJ214">
        <f t="shared" ca="1" si="89"/>
        <v>0.9207573675436741</v>
      </c>
      <c r="BK214">
        <f t="shared" ca="1" si="89"/>
        <v>0.96588391061529899</v>
      </c>
      <c r="BL214">
        <f t="shared" ca="1" si="89"/>
        <v>1.1933314954555281</v>
      </c>
      <c r="BM214">
        <f t="shared" ca="1" si="89"/>
        <v>1.2354812854221144</v>
      </c>
    </row>
    <row r="215" spans="1:65" x14ac:dyDescent="0.25">
      <c r="A215" s="1" t="s">
        <v>146</v>
      </c>
      <c r="B215" s="11">
        <v>3812414</v>
      </c>
      <c r="C215" s="11">
        <v>91981</v>
      </c>
      <c r="D215" s="11">
        <v>2497463</v>
      </c>
      <c r="E215" s="11">
        <v>3246262</v>
      </c>
      <c r="F215" s="11">
        <v>366</v>
      </c>
      <c r="G215" s="11">
        <v>482</v>
      </c>
      <c r="H215" s="11">
        <v>13</v>
      </c>
      <c r="I215" s="11">
        <v>315</v>
      </c>
      <c r="J215" s="11">
        <v>1012</v>
      </c>
      <c r="K215" s="11">
        <v>0</v>
      </c>
      <c r="M215" s="13" t="str">
        <f t="shared" si="79"/>
        <v>2024-02</v>
      </c>
      <c r="N215">
        <f t="shared" si="75"/>
        <v>482</v>
      </c>
      <c r="O215">
        <f t="shared" si="75"/>
        <v>13</v>
      </c>
      <c r="P215">
        <f t="shared" si="75"/>
        <v>315</v>
      </c>
      <c r="Q215">
        <f t="shared" si="75"/>
        <v>1012</v>
      </c>
      <c r="R215">
        <f t="shared" si="75"/>
        <v>0</v>
      </c>
      <c r="U215" t="str">
        <f t="shared" si="80"/>
        <v>2024-02</v>
      </c>
      <c r="V215">
        <f t="shared" si="90"/>
        <v>86380</v>
      </c>
      <c r="W215">
        <f t="shared" si="90"/>
        <v>4797</v>
      </c>
      <c r="X215">
        <f t="shared" si="90"/>
        <v>63082</v>
      </c>
      <c r="Y215">
        <f t="shared" si="90"/>
        <v>103986</v>
      </c>
      <c r="Z215">
        <f t="shared" si="90"/>
        <v>24</v>
      </c>
      <c r="AC215">
        <f t="shared" si="71"/>
        <v>1.2642908141665622E-4</v>
      </c>
      <c r="AD215">
        <f t="shared" si="71"/>
        <v>1.4133353627379569E-4</v>
      </c>
      <c r="AE215">
        <f t="shared" si="71"/>
        <v>1.2612799468901041E-4</v>
      </c>
      <c r="AF215">
        <f t="shared" si="71"/>
        <v>3.1174316798828931E-4</v>
      </c>
      <c r="AG215">
        <f t="shared" si="71"/>
        <v>0</v>
      </c>
      <c r="AI215" t="str">
        <f t="shared" si="81"/>
        <v>2024-02</v>
      </c>
      <c r="AJ215">
        <f t="shared" si="78"/>
        <v>1.264450679188925E-4</v>
      </c>
      <c r="AK215">
        <f t="shared" si="78"/>
        <v>1.4135351450117391E-4</v>
      </c>
      <c r="AL215">
        <f t="shared" si="78"/>
        <v>1.2614390513407259E-4</v>
      </c>
      <c r="AM215">
        <f t="shared" si="78"/>
        <v>3.118403846239982E-4</v>
      </c>
      <c r="AN215">
        <f t="shared" si="78"/>
        <v>0</v>
      </c>
      <c r="AP215" t="str">
        <f t="shared" si="82"/>
        <v>2024-02</v>
      </c>
      <c r="AQ215">
        <f t="shared" ca="1" si="83"/>
        <v>1.6897586326327347E-4</v>
      </c>
      <c r="AR215">
        <f t="shared" ca="1" si="83"/>
        <v>2.3807348660371012E-4</v>
      </c>
      <c r="AS215">
        <f t="shared" ca="1" si="83"/>
        <v>1.6502797778928196E-4</v>
      </c>
      <c r="AT215">
        <f t="shared" ca="1" si="83"/>
        <v>2.8987167261571993E-4</v>
      </c>
      <c r="AU215" t="e">
        <f t="shared" ca="1" si="83"/>
        <v>#DIV/0!</v>
      </c>
      <c r="AW215" t="str">
        <f t="shared" si="84"/>
        <v>2024-02</v>
      </c>
      <c r="AX215">
        <f t="shared" ca="1" si="85"/>
        <v>1.6157993269054424E-2</v>
      </c>
      <c r="AY215">
        <f t="shared" ca="1" si="85"/>
        <v>3.0403810572282936E-2</v>
      </c>
      <c r="AZ215">
        <f t="shared" ca="1" si="85"/>
        <v>1.4535306826771262E-2</v>
      </c>
      <c r="BA215">
        <f t="shared" ca="1" si="85"/>
        <v>2.8057847163653567E-2</v>
      </c>
      <c r="BB215" t="e">
        <f t="shared" ca="1" si="85"/>
        <v>#DIV/0!</v>
      </c>
      <c r="BD215">
        <f t="shared" ca="1" si="86"/>
        <v>1.8816575837119522</v>
      </c>
      <c r="BE215">
        <f t="shared" ca="1" si="86"/>
        <v>0.89957376418822321</v>
      </c>
      <c r="BF215">
        <f t="shared" ca="1" si="86"/>
        <v>1.7364685512890754</v>
      </c>
      <c r="BG215">
        <f t="shared" ca="1" si="87"/>
        <v>1.930323693750748</v>
      </c>
      <c r="BI215" t="str">
        <f t="shared" si="88"/>
        <v>2024-02</v>
      </c>
      <c r="BJ215">
        <f t="shared" ca="1" si="89"/>
        <v>0.9183191301164626</v>
      </c>
      <c r="BK215">
        <f t="shared" ca="1" si="89"/>
        <v>0.96675915278941538</v>
      </c>
      <c r="BL215">
        <f t="shared" ca="1" si="89"/>
        <v>1.1931789510498341</v>
      </c>
      <c r="BM215">
        <f t="shared" ca="1" si="89"/>
        <v>1.2342049698801647</v>
      </c>
    </row>
    <row r="216" spans="1:65" x14ac:dyDescent="0.25">
      <c r="A216" s="1" t="s">
        <v>147</v>
      </c>
      <c r="B216" s="11">
        <v>3811932</v>
      </c>
      <c r="C216" s="11">
        <v>91968</v>
      </c>
      <c r="D216" s="11">
        <v>2497148</v>
      </c>
      <c r="E216" s="11">
        <v>3245250</v>
      </c>
      <c r="F216" s="11">
        <v>366</v>
      </c>
      <c r="G216" s="11">
        <v>522</v>
      </c>
      <c r="H216" s="11">
        <v>16</v>
      </c>
      <c r="I216" s="11">
        <v>321</v>
      </c>
      <c r="J216" s="11">
        <v>1019</v>
      </c>
      <c r="K216" s="11">
        <v>0</v>
      </c>
      <c r="M216" s="13" t="str">
        <f t="shared" si="79"/>
        <v>2024-03</v>
      </c>
      <c r="N216">
        <f t="shared" si="75"/>
        <v>522</v>
      </c>
      <c r="O216">
        <f t="shared" si="75"/>
        <v>16</v>
      </c>
      <c r="P216">
        <f t="shared" si="75"/>
        <v>321</v>
      </c>
      <c r="Q216">
        <f t="shared" si="75"/>
        <v>1019</v>
      </c>
      <c r="R216">
        <f t="shared" si="75"/>
        <v>0</v>
      </c>
      <c r="U216" t="str">
        <f t="shared" si="80"/>
        <v>2024-03</v>
      </c>
      <c r="V216">
        <f t="shared" si="90"/>
        <v>86902</v>
      </c>
      <c r="W216">
        <f t="shared" si="90"/>
        <v>4813</v>
      </c>
      <c r="X216">
        <f t="shared" si="90"/>
        <v>63403</v>
      </c>
      <c r="Y216">
        <f t="shared" si="90"/>
        <v>105005</v>
      </c>
      <c r="Z216">
        <f t="shared" si="90"/>
        <v>24</v>
      </c>
      <c r="AC216">
        <f t="shared" si="71"/>
        <v>1.3693843436871382E-4</v>
      </c>
      <c r="AD216">
        <f t="shared" si="71"/>
        <v>1.7397355601948505E-4</v>
      </c>
      <c r="AE216">
        <f t="shared" si="71"/>
        <v>1.285466460137725E-4</v>
      </c>
      <c r="AF216">
        <f t="shared" si="71"/>
        <v>3.1399738078730452E-4</v>
      </c>
      <c r="AG216">
        <f t="shared" si="71"/>
        <v>0</v>
      </c>
      <c r="AI216" t="str">
        <f t="shared" si="81"/>
        <v>2024-03</v>
      </c>
      <c r="AJ216">
        <f t="shared" si="78"/>
        <v>1.3695718928579794E-4</v>
      </c>
      <c r="AK216">
        <f t="shared" si="78"/>
        <v>1.7400382852318514E-4</v>
      </c>
      <c r="AL216">
        <f t="shared" si="78"/>
        <v>1.28563172555445E-4</v>
      </c>
      <c r="AM216">
        <f t="shared" si="78"/>
        <v>3.1409600869282324E-4</v>
      </c>
      <c r="AN216">
        <f t="shared" si="78"/>
        <v>0</v>
      </c>
      <c r="AP216" t="str">
        <f t="shared" si="82"/>
        <v>2024-03</v>
      </c>
      <c r="AQ216">
        <f t="shared" ca="1" si="83"/>
        <v>1.8356612519530207E-4</v>
      </c>
      <c r="AR216">
        <f t="shared" ca="1" si="83"/>
        <v>2.9462763151074273E-4</v>
      </c>
      <c r="AS216">
        <f t="shared" ca="1" si="83"/>
        <v>1.6865476464897948E-4</v>
      </c>
      <c r="AT216">
        <f t="shared" ca="1" si="83"/>
        <v>2.9175082726054763E-4</v>
      </c>
      <c r="AU216" t="e">
        <f t="shared" ca="1" si="83"/>
        <v>#DIV/0!</v>
      </c>
      <c r="AW216" t="str">
        <f t="shared" si="84"/>
        <v>2024-03</v>
      </c>
      <c r="AX216">
        <f t="shared" ca="1" si="85"/>
        <v>1.6341559394249725E-2</v>
      </c>
      <c r="AY216">
        <f t="shared" ca="1" si="85"/>
        <v>3.0698438203793678E-2</v>
      </c>
      <c r="AZ216">
        <f t="shared" ca="1" si="85"/>
        <v>1.4703961591420242E-2</v>
      </c>
      <c r="BA216">
        <f t="shared" ca="1" si="85"/>
        <v>2.8349597990914115E-2</v>
      </c>
      <c r="BB216" t="e">
        <f t="shared" ca="1" si="85"/>
        <v>#DIV/0!</v>
      </c>
      <c r="BD216">
        <f t="shared" ca="1" si="86"/>
        <v>1.8785501103766056</v>
      </c>
      <c r="BE216">
        <f t="shared" ca="1" si="86"/>
        <v>0.89978937974513484</v>
      </c>
      <c r="BF216">
        <f t="shared" ca="1" si="86"/>
        <v>1.7348159564802477</v>
      </c>
      <c r="BG216">
        <f t="shared" ca="1" si="87"/>
        <v>1.9280244860987734</v>
      </c>
      <c r="BI216" t="str">
        <f t="shared" si="88"/>
        <v>2024-03</v>
      </c>
      <c r="BJ216">
        <f t="shared" ca="1" si="89"/>
        <v>0.91680256714832342</v>
      </c>
      <c r="BK216">
        <f t="shared" ca="1" si="89"/>
        <v>0.96699087176725407</v>
      </c>
      <c r="BL216">
        <f t="shared" ca="1" si="89"/>
        <v>1.1920434042303747</v>
      </c>
      <c r="BM216">
        <f t="shared" ca="1" si="89"/>
        <v>1.2327349089157575</v>
      </c>
    </row>
    <row r="217" spans="1:65" x14ac:dyDescent="0.25">
      <c r="A217" s="1" t="s">
        <v>148</v>
      </c>
      <c r="B217" s="11">
        <v>3811410</v>
      </c>
      <c r="C217" s="11">
        <v>91952</v>
      </c>
      <c r="D217" s="11">
        <v>2496827</v>
      </c>
      <c r="E217" s="11">
        <v>3244231</v>
      </c>
      <c r="F217" s="11">
        <v>366</v>
      </c>
      <c r="G217" s="11">
        <v>540</v>
      </c>
      <c r="H217" s="11">
        <v>17</v>
      </c>
      <c r="I217" s="11">
        <v>289</v>
      </c>
      <c r="J217" s="11">
        <v>1121</v>
      </c>
      <c r="K217" s="11">
        <v>0</v>
      </c>
      <c r="M217" s="13" t="str">
        <f t="shared" si="79"/>
        <v>2024-04</v>
      </c>
      <c r="N217">
        <f t="shared" si="75"/>
        <v>540</v>
      </c>
      <c r="O217">
        <f t="shared" si="75"/>
        <v>17</v>
      </c>
      <c r="P217">
        <f t="shared" si="75"/>
        <v>289</v>
      </c>
      <c r="Q217">
        <f t="shared" si="75"/>
        <v>1121</v>
      </c>
      <c r="R217">
        <f t="shared" si="75"/>
        <v>0</v>
      </c>
      <c r="U217" t="str">
        <f t="shared" si="80"/>
        <v>2024-04</v>
      </c>
      <c r="V217">
        <f t="shared" si="90"/>
        <v>87442</v>
      </c>
      <c r="W217">
        <f t="shared" si="90"/>
        <v>4830</v>
      </c>
      <c r="X217">
        <f t="shared" si="90"/>
        <v>63692</v>
      </c>
      <c r="Y217">
        <f t="shared" si="90"/>
        <v>106126</v>
      </c>
      <c r="Z217">
        <f t="shared" si="90"/>
        <v>24</v>
      </c>
      <c r="AC217">
        <f t="shared" si="71"/>
        <v>1.4167985076389054E-4</v>
      </c>
      <c r="AD217">
        <f t="shared" si="71"/>
        <v>1.8487906733948147E-4</v>
      </c>
      <c r="AE217">
        <f t="shared" si="71"/>
        <v>1.15746905973061E-4</v>
      </c>
      <c r="AF217">
        <f t="shared" si="71"/>
        <v>3.455364306672367E-4</v>
      </c>
      <c r="AG217">
        <f t="shared" si="71"/>
        <v>0</v>
      </c>
      <c r="AI217" t="str">
        <f t="shared" si="81"/>
        <v>2024-04</v>
      </c>
      <c r="AJ217">
        <f t="shared" si="78"/>
        <v>1.4169992702543589E-4</v>
      </c>
      <c r="AK217">
        <f t="shared" si="78"/>
        <v>1.849132544562471E-4</v>
      </c>
      <c r="AL217">
        <f t="shared" si="78"/>
        <v>1.1576030499948235E-4</v>
      </c>
      <c r="AM217">
        <f t="shared" si="78"/>
        <v>3.4565587080339749E-4</v>
      </c>
      <c r="AN217">
        <f t="shared" si="78"/>
        <v>0</v>
      </c>
      <c r="AP217" t="str">
        <f t="shared" si="82"/>
        <v>2024-04</v>
      </c>
      <c r="AQ217">
        <f t="shared" ca="1" si="83"/>
        <v>1.9048564773305676E-4</v>
      </c>
      <c r="AR217">
        <f t="shared" ca="1" si="83"/>
        <v>3.1476973030884005E-4</v>
      </c>
      <c r="AS217">
        <f t="shared" ca="1" si="83"/>
        <v>1.5227633790455521E-4</v>
      </c>
      <c r="AT217">
        <f t="shared" ca="1" si="83"/>
        <v>3.2082623548039817E-4</v>
      </c>
      <c r="AU217" t="e">
        <f t="shared" ca="1" si="83"/>
        <v>#DIV/0!</v>
      </c>
      <c r="AW217" t="str">
        <f t="shared" si="84"/>
        <v>2024-04</v>
      </c>
      <c r="AX217">
        <f t="shared" ca="1" si="85"/>
        <v>1.6532045041982781E-2</v>
      </c>
      <c r="AY217">
        <f t="shared" ca="1" si="85"/>
        <v>3.1013207934102519E-2</v>
      </c>
      <c r="AZ217">
        <f t="shared" ca="1" si="85"/>
        <v>1.4856237929324797E-2</v>
      </c>
      <c r="BA217">
        <f t="shared" ca="1" si="85"/>
        <v>2.8670424226394514E-2</v>
      </c>
      <c r="BB217" t="e">
        <f t="shared" ca="1" si="85"/>
        <v>#DIV/0!</v>
      </c>
      <c r="BD217">
        <f t="shared" ca="1" si="86"/>
        <v>1.8759450422101518</v>
      </c>
      <c r="BE217">
        <f t="shared" ca="1" si="86"/>
        <v>0.89863280021302228</v>
      </c>
      <c r="BF217">
        <f t="shared" ca="1" si="86"/>
        <v>1.7342333724343586</v>
      </c>
      <c r="BG217">
        <f t="shared" ca="1" si="87"/>
        <v>1.929857637094101</v>
      </c>
      <c r="BI217" t="str">
        <f t="shared" si="88"/>
        <v>2024-04</v>
      </c>
      <c r="BJ217">
        <f t="shared" ca="1" si="89"/>
        <v>0.91553119665391469</v>
      </c>
      <c r="BK217">
        <f t="shared" ca="1" si="89"/>
        <v>0.96574791216448286</v>
      </c>
      <c r="BL217">
        <f t="shared" ca="1" si="89"/>
        <v>1.191643093484605</v>
      </c>
      <c r="BM217">
        <f t="shared" ca="1" si="89"/>
        <v>1.2339069838772256</v>
      </c>
    </row>
    <row r="218" spans="1:65" x14ac:dyDescent="0.25">
      <c r="A218" s="1" t="s">
        <v>149</v>
      </c>
      <c r="B218" s="11">
        <v>3810870</v>
      </c>
      <c r="C218" s="11">
        <v>91935</v>
      </c>
      <c r="D218" s="11">
        <v>2496538</v>
      </c>
      <c r="E218" s="11">
        <v>3243110</v>
      </c>
      <c r="F218" s="11">
        <v>366</v>
      </c>
      <c r="G218" s="11">
        <v>506</v>
      </c>
      <c r="H218" s="11">
        <v>16</v>
      </c>
      <c r="I218" s="11">
        <v>336</v>
      </c>
      <c r="J218" s="11">
        <v>1085</v>
      </c>
      <c r="K218" s="11">
        <v>1</v>
      </c>
      <c r="M218" s="13" t="str">
        <f t="shared" si="79"/>
        <v>2024-05</v>
      </c>
      <c r="N218">
        <f t="shared" si="75"/>
        <v>506</v>
      </c>
      <c r="O218">
        <f t="shared" si="75"/>
        <v>16</v>
      </c>
      <c r="P218">
        <f t="shared" si="75"/>
        <v>336</v>
      </c>
      <c r="Q218">
        <f t="shared" si="75"/>
        <v>1085</v>
      </c>
      <c r="R218">
        <f t="shared" si="75"/>
        <v>1</v>
      </c>
      <c r="U218" t="str">
        <f t="shared" si="80"/>
        <v>2024-05</v>
      </c>
      <c r="V218">
        <f t="shared" si="90"/>
        <v>87948</v>
      </c>
      <c r="W218">
        <f t="shared" si="90"/>
        <v>4846</v>
      </c>
      <c r="X218">
        <f t="shared" si="90"/>
        <v>64028</v>
      </c>
      <c r="Y218">
        <f t="shared" si="90"/>
        <v>107211</v>
      </c>
      <c r="Z218">
        <f t="shared" si="90"/>
        <v>25</v>
      </c>
      <c r="AC218">
        <f t="shared" ref="AC218:AG254" si="91">G218/B218</f>
        <v>1.3277807954614038E-4</v>
      </c>
      <c r="AD218">
        <f t="shared" si="91"/>
        <v>1.7403600369826508E-4</v>
      </c>
      <c r="AE218">
        <f t="shared" si="91"/>
        <v>1.3458637521239413E-4</v>
      </c>
      <c r="AF218">
        <f t="shared" si="91"/>
        <v>3.3455541131814832E-4</v>
      </c>
      <c r="AG218">
        <f t="shared" si="91"/>
        <v>2.7322404371584699E-3</v>
      </c>
      <c r="AI218" t="str">
        <f t="shared" si="81"/>
        <v>2024-05</v>
      </c>
      <c r="AJ218">
        <f t="shared" si="78"/>
        <v>1.3279571210091117E-4</v>
      </c>
      <c r="AK218">
        <f t="shared" si="78"/>
        <v>1.7406629794055407E-4</v>
      </c>
      <c r="AL218">
        <f t="shared" si="78"/>
        <v>1.3460449134608651E-4</v>
      </c>
      <c r="AM218">
        <f t="shared" si="78"/>
        <v>3.3466737922350614E-4</v>
      </c>
      <c r="AN218">
        <f t="shared" si="78"/>
        <v>2.7397277411203274E-3</v>
      </c>
      <c r="AP218" t="str">
        <f t="shared" si="82"/>
        <v>2024-05</v>
      </c>
      <c r="AQ218">
        <f t="shared" ca="1" si="83"/>
        <v>1.7904475819492262E-4</v>
      </c>
      <c r="AR218">
        <f t="shared" ca="1" si="83"/>
        <v>2.9788584152615736E-4</v>
      </c>
      <c r="AS218">
        <f t="shared" ca="1" si="83"/>
        <v>1.7755096636031973E-4</v>
      </c>
      <c r="AT218">
        <f t="shared" ca="1" si="83"/>
        <v>3.10395616903341E-4</v>
      </c>
      <c r="AU218" t="e">
        <f t="shared" ca="1" si="83"/>
        <v>#DIV/0!</v>
      </c>
      <c r="AW218" t="str">
        <f t="shared" si="84"/>
        <v>2024-05</v>
      </c>
      <c r="AX218">
        <f t="shared" ca="1" si="85"/>
        <v>1.6711089800177704E-2</v>
      </c>
      <c r="AY218">
        <f t="shared" ca="1" si="85"/>
        <v>3.1311093775628678E-2</v>
      </c>
      <c r="AZ218">
        <f t="shared" ca="1" si="85"/>
        <v>1.5033788895685117E-2</v>
      </c>
      <c r="BA218">
        <f t="shared" ca="1" si="85"/>
        <v>2.8980819843297857E-2</v>
      </c>
      <c r="BB218" t="e">
        <f t="shared" ca="1" si="85"/>
        <v>#DIV/0!</v>
      </c>
      <c r="BD218">
        <f t="shared" ca="1" si="86"/>
        <v>1.8736715648129494</v>
      </c>
      <c r="BE218">
        <f t="shared" ca="1" si="86"/>
        <v>0.89962947213204791</v>
      </c>
      <c r="BF218">
        <f t="shared" ca="1" si="86"/>
        <v>1.7342268032686701</v>
      </c>
      <c r="BG218">
        <f t="shared" ca="1" si="87"/>
        <v>1.9277123048878058</v>
      </c>
      <c r="BI218" t="str">
        <f t="shared" si="88"/>
        <v>2024-05</v>
      </c>
      <c r="BJ218">
        <f t="shared" ca="1" si="89"/>
        <v>0.91442165483089088</v>
      </c>
      <c r="BK218">
        <f t="shared" ca="1" si="89"/>
        <v>0.96681902132573738</v>
      </c>
      <c r="BL218">
        <f t="shared" ca="1" si="89"/>
        <v>1.1916385796163753</v>
      </c>
      <c r="BM218">
        <f t="shared" ca="1" si="89"/>
        <v>1.2325353073653404</v>
      </c>
    </row>
    <row r="219" spans="1:65" x14ac:dyDescent="0.25">
      <c r="A219" s="1" t="s">
        <v>150</v>
      </c>
      <c r="B219" s="11">
        <v>3810364</v>
      </c>
      <c r="C219" s="11">
        <v>91919</v>
      </c>
      <c r="D219" s="11">
        <v>2496202</v>
      </c>
      <c r="E219" s="11">
        <v>3242025</v>
      </c>
      <c r="F219" s="11">
        <v>365</v>
      </c>
      <c r="G219" s="11">
        <v>515</v>
      </c>
      <c r="H219" s="11">
        <v>31</v>
      </c>
      <c r="I219" s="11">
        <v>331</v>
      </c>
      <c r="J219" s="11">
        <v>1195</v>
      </c>
      <c r="K219" s="11">
        <v>0</v>
      </c>
      <c r="M219" s="13" t="str">
        <f t="shared" si="79"/>
        <v>2024-06</v>
      </c>
      <c r="N219">
        <f t="shared" si="75"/>
        <v>515</v>
      </c>
      <c r="O219">
        <f t="shared" si="75"/>
        <v>31</v>
      </c>
      <c r="P219">
        <f t="shared" si="75"/>
        <v>331</v>
      </c>
      <c r="Q219">
        <f t="shared" si="75"/>
        <v>1195</v>
      </c>
      <c r="R219">
        <f t="shared" si="75"/>
        <v>0</v>
      </c>
      <c r="U219" t="str">
        <f t="shared" si="80"/>
        <v>2024-06</v>
      </c>
      <c r="V219">
        <f t="shared" si="90"/>
        <v>88463</v>
      </c>
      <c r="W219">
        <f t="shared" si="90"/>
        <v>4877</v>
      </c>
      <c r="X219">
        <f t="shared" si="90"/>
        <v>64359</v>
      </c>
      <c r="Y219">
        <f t="shared" si="90"/>
        <v>108406</v>
      </c>
      <c r="Z219">
        <f t="shared" si="90"/>
        <v>25</v>
      </c>
      <c r="AC219">
        <f t="shared" si="91"/>
        <v>1.3515769097125629E-4</v>
      </c>
      <c r="AD219">
        <f t="shared" si="91"/>
        <v>3.3725345140830514E-4</v>
      </c>
      <c r="AE219">
        <f t="shared" si="91"/>
        <v>1.3260144811998387E-4</v>
      </c>
      <c r="AF219">
        <f t="shared" si="91"/>
        <v>3.6859678750163861E-4</v>
      </c>
      <c r="AG219">
        <f t="shared" si="91"/>
        <v>0</v>
      </c>
      <c r="AI219" t="str">
        <f t="shared" si="81"/>
        <v>2024-06</v>
      </c>
      <c r="AJ219">
        <f t="shared" si="78"/>
        <v>1.3517596124787233E-4</v>
      </c>
      <c r="AK219">
        <f t="shared" si="78"/>
        <v>3.3736723287075234E-4</v>
      </c>
      <c r="AL219">
        <f t="shared" si="78"/>
        <v>1.326190337902168E-4</v>
      </c>
      <c r="AM219">
        <f t="shared" si="78"/>
        <v>3.6873270536868076E-4</v>
      </c>
      <c r="AN219">
        <f t="shared" si="78"/>
        <v>0</v>
      </c>
      <c r="AP219" t="str">
        <f t="shared" si="82"/>
        <v>2024-06</v>
      </c>
      <c r="AQ219">
        <f t="shared" ca="1" si="83"/>
        <v>1.827940064155797E-4</v>
      </c>
      <c r="AR219">
        <f t="shared" ca="1" si="83"/>
        <v>5.8042794976320873E-4</v>
      </c>
      <c r="AS219">
        <f t="shared" ca="1" si="83"/>
        <v>1.7541231341644986E-4</v>
      </c>
      <c r="AT219">
        <f t="shared" ca="1" si="83"/>
        <v>3.4173551577934715E-4</v>
      </c>
      <c r="AU219" t="e">
        <f t="shared" ca="1" si="83"/>
        <v>#DIV/0!</v>
      </c>
      <c r="AW219" t="str">
        <f t="shared" si="84"/>
        <v>2024-06</v>
      </c>
      <c r="AX219">
        <f t="shared" ca="1" si="85"/>
        <v>1.6893883806593284E-2</v>
      </c>
      <c r="AY219">
        <f t="shared" ca="1" si="85"/>
        <v>3.1891521725391885E-2</v>
      </c>
      <c r="AZ219">
        <f t="shared" ca="1" si="85"/>
        <v>1.5209201209101568E-2</v>
      </c>
      <c r="BA219">
        <f t="shared" ca="1" si="85"/>
        <v>2.9322555359077202E-2</v>
      </c>
      <c r="BB219" t="e">
        <f t="shared" ca="1" si="85"/>
        <v>#DIV/0!</v>
      </c>
      <c r="BD219">
        <f t="shared" ca="1" si="86"/>
        <v>1.8877554794679823</v>
      </c>
      <c r="BE219">
        <f t="shared" ca="1" si="86"/>
        <v>0.90027854951658759</v>
      </c>
      <c r="BF219">
        <f t="shared" ca="1" si="86"/>
        <v>1.7356906022778078</v>
      </c>
      <c r="BG219">
        <f t="shared" ca="1" si="87"/>
        <v>1.927948414643226</v>
      </c>
      <c r="BI219" t="str">
        <f t="shared" si="88"/>
        <v>2024-06</v>
      </c>
      <c r="BJ219">
        <f t="shared" ca="1" si="89"/>
        <v>0.92129513083768388</v>
      </c>
      <c r="BK219">
        <f t="shared" ca="1" si="89"/>
        <v>0.96751657557570891</v>
      </c>
      <c r="BL219">
        <f t="shared" ca="1" si="89"/>
        <v>1.1926443992524258</v>
      </c>
      <c r="BM219">
        <f t="shared" ca="1" si="89"/>
        <v>1.2326862705610573</v>
      </c>
    </row>
    <row r="220" spans="1:65" x14ac:dyDescent="0.25">
      <c r="A220" s="1" t="s">
        <v>151</v>
      </c>
      <c r="B220" s="11">
        <v>3809849</v>
      </c>
      <c r="C220" s="11">
        <v>91888</v>
      </c>
      <c r="D220" s="11">
        <v>2495871</v>
      </c>
      <c r="E220" s="11">
        <v>3240830</v>
      </c>
      <c r="F220" s="11">
        <v>365</v>
      </c>
      <c r="G220" s="11">
        <v>468</v>
      </c>
      <c r="H220" s="11">
        <v>21</v>
      </c>
      <c r="I220" s="11">
        <v>298</v>
      </c>
      <c r="J220" s="11">
        <v>1051</v>
      </c>
      <c r="K220" s="11">
        <v>0</v>
      </c>
      <c r="M220" s="13" t="str">
        <f t="shared" si="79"/>
        <v>2024-07</v>
      </c>
      <c r="N220">
        <f t="shared" si="75"/>
        <v>468</v>
      </c>
      <c r="O220">
        <f t="shared" si="75"/>
        <v>21</v>
      </c>
      <c r="P220">
        <f t="shared" si="75"/>
        <v>298</v>
      </c>
      <c r="Q220">
        <f t="shared" si="75"/>
        <v>1051</v>
      </c>
      <c r="R220">
        <f t="shared" si="75"/>
        <v>0</v>
      </c>
      <c r="U220" t="str">
        <f t="shared" si="80"/>
        <v>2024-07</v>
      </c>
      <c r="V220">
        <f t="shared" si="90"/>
        <v>88931</v>
      </c>
      <c r="W220">
        <f t="shared" si="90"/>
        <v>4898</v>
      </c>
      <c r="X220">
        <f t="shared" si="90"/>
        <v>64657</v>
      </c>
      <c r="Y220">
        <f t="shared" si="90"/>
        <v>109457</v>
      </c>
      <c r="Z220">
        <f t="shared" si="90"/>
        <v>25</v>
      </c>
      <c r="AC220">
        <f t="shared" si="91"/>
        <v>1.2283951411197662E-4</v>
      </c>
      <c r="AD220">
        <f t="shared" si="91"/>
        <v>2.2853909106738639E-4</v>
      </c>
      <c r="AE220">
        <f t="shared" si="91"/>
        <v>1.1939719640959008E-4</v>
      </c>
      <c r="AF220">
        <f t="shared" si="91"/>
        <v>3.2429963928993496E-4</v>
      </c>
      <c r="AG220">
        <f t="shared" si="91"/>
        <v>0</v>
      </c>
      <c r="AI220" t="str">
        <f t="shared" si="81"/>
        <v>2024-07</v>
      </c>
      <c r="AJ220">
        <f t="shared" si="78"/>
        <v>1.2285460566653785E-4</v>
      </c>
      <c r="AK220">
        <f t="shared" si="78"/>
        <v>2.2859133411829439E-4</v>
      </c>
      <c r="AL220">
        <f t="shared" si="78"/>
        <v>1.1941145394427511E-4</v>
      </c>
      <c r="AM220">
        <f t="shared" si="78"/>
        <v>3.2440484650872399E-4</v>
      </c>
      <c r="AN220">
        <f t="shared" si="78"/>
        <v>0</v>
      </c>
      <c r="AP220" t="str">
        <f t="shared" si="82"/>
        <v>2024-07</v>
      </c>
      <c r="AQ220">
        <f t="shared" ca="1" si="83"/>
        <v>1.666244978882203E-4</v>
      </c>
      <c r="AR220">
        <f t="shared" ca="1" si="83"/>
        <v>3.9538066692757987E-4</v>
      </c>
      <c r="AS220">
        <f t="shared" ca="1" si="83"/>
        <v>1.5837656912140344E-4</v>
      </c>
      <c r="AT220">
        <f t="shared" ca="1" si="83"/>
        <v>3.0042913665881898E-4</v>
      </c>
      <c r="AU220" t="e">
        <f t="shared" ca="1" si="83"/>
        <v>#DIV/0!</v>
      </c>
      <c r="AW220" t="str">
        <f t="shared" si="84"/>
        <v>2024-07</v>
      </c>
      <c r="AX220">
        <f t="shared" ca="1" si="85"/>
        <v>1.7060508304481505E-2</v>
      </c>
      <c r="AY220">
        <f t="shared" ca="1" si="85"/>
        <v>3.2286902392319461E-2</v>
      </c>
      <c r="AZ220">
        <f t="shared" ca="1" si="85"/>
        <v>1.5367577778222971E-2</v>
      </c>
      <c r="BA220">
        <f t="shared" ca="1" si="85"/>
        <v>2.962298449573602E-2</v>
      </c>
      <c r="BB220" t="e">
        <f t="shared" ca="1" si="85"/>
        <v>#DIV/0!</v>
      </c>
      <c r="BD220">
        <f t="shared" ca="1" si="86"/>
        <v>1.8924935773360423</v>
      </c>
      <c r="BE220">
        <f t="shared" ca="1" si="86"/>
        <v>0.90076904532710611</v>
      </c>
      <c r="BF220">
        <f t="shared" ca="1" si="86"/>
        <v>1.7363482943796327</v>
      </c>
      <c r="BG220">
        <f t="shared" ca="1" si="87"/>
        <v>1.9276287338993687</v>
      </c>
      <c r="BI220" t="str">
        <f t="shared" si="88"/>
        <v>2024-07</v>
      </c>
      <c r="BJ220">
        <f t="shared" ca="1" si="89"/>
        <v>0.92360749943772436</v>
      </c>
      <c r="BK220">
        <f t="shared" ca="1" si="89"/>
        <v>0.96804370445952148</v>
      </c>
      <c r="BL220">
        <f t="shared" ca="1" si="89"/>
        <v>1.1930963189670596</v>
      </c>
      <c r="BM220">
        <f t="shared" ca="1" si="89"/>
        <v>1.2324818739802554</v>
      </c>
    </row>
    <row r="221" spans="1:65" x14ac:dyDescent="0.25">
      <c r="A221" s="1" t="s">
        <v>152</v>
      </c>
      <c r="B221" s="11">
        <v>3809381</v>
      </c>
      <c r="C221" s="11">
        <v>91867</v>
      </c>
      <c r="D221" s="11">
        <v>2495573</v>
      </c>
      <c r="E221" s="11">
        <v>3239779</v>
      </c>
      <c r="F221" s="11">
        <v>365</v>
      </c>
      <c r="G221" s="11">
        <v>447</v>
      </c>
      <c r="H221" s="11">
        <v>19</v>
      </c>
      <c r="I221" s="11">
        <v>281</v>
      </c>
      <c r="J221" s="11">
        <v>1057</v>
      </c>
      <c r="K221" s="11">
        <v>0</v>
      </c>
      <c r="M221" s="13" t="str">
        <f t="shared" si="79"/>
        <v>2024-08</v>
      </c>
      <c r="N221">
        <f t="shared" si="75"/>
        <v>447</v>
      </c>
      <c r="O221">
        <f t="shared" si="75"/>
        <v>19</v>
      </c>
      <c r="P221">
        <f t="shared" si="75"/>
        <v>281</v>
      </c>
      <c r="Q221">
        <f t="shared" si="75"/>
        <v>1057</v>
      </c>
      <c r="R221">
        <f t="shared" si="75"/>
        <v>0</v>
      </c>
      <c r="U221" t="str">
        <f t="shared" si="80"/>
        <v>2024-08</v>
      </c>
      <c r="V221">
        <f t="shared" si="90"/>
        <v>89378</v>
      </c>
      <c r="W221">
        <f t="shared" si="90"/>
        <v>4917</v>
      </c>
      <c r="X221">
        <f t="shared" si="90"/>
        <v>64938</v>
      </c>
      <c r="Y221">
        <f t="shared" si="90"/>
        <v>110514</v>
      </c>
      <c r="Z221">
        <f t="shared" si="90"/>
        <v>25</v>
      </c>
      <c r="AC221">
        <f t="shared" si="91"/>
        <v>1.1734189885443331E-4</v>
      </c>
      <c r="AD221">
        <f t="shared" si="91"/>
        <v>2.0682072996832377E-4</v>
      </c>
      <c r="AE221">
        <f t="shared" si="91"/>
        <v>1.1259939100158561E-4</v>
      </c>
      <c r="AF221">
        <f t="shared" si="91"/>
        <v>3.2625682183877355E-4</v>
      </c>
      <c r="AG221">
        <f t="shared" si="91"/>
        <v>0</v>
      </c>
      <c r="AI221" t="str">
        <f t="shared" si="81"/>
        <v>2024-08</v>
      </c>
      <c r="AJ221">
        <f t="shared" si="78"/>
        <v>1.1735566972621035E-4</v>
      </c>
      <c r="AK221">
        <f t="shared" si="78"/>
        <v>2.0686351436893246E-4</v>
      </c>
      <c r="AL221">
        <f t="shared" si="78"/>
        <v>1.1261207117123567E-4</v>
      </c>
      <c r="AM221">
        <f t="shared" si="78"/>
        <v>3.2636330298870729E-4</v>
      </c>
      <c r="AN221">
        <f t="shared" si="78"/>
        <v>0</v>
      </c>
      <c r="AP221" t="str">
        <f t="shared" si="82"/>
        <v>2024-08</v>
      </c>
      <c r="AQ221">
        <f t="shared" ca="1" si="83"/>
        <v>1.5963804992308298E-4</v>
      </c>
      <c r="AR221">
        <f t="shared" ca="1" si="83"/>
        <v>3.5970776672790097E-4</v>
      </c>
      <c r="AS221">
        <f t="shared" ca="1" si="83"/>
        <v>1.4976854758343985E-4</v>
      </c>
      <c r="AT221">
        <f t="shared" ca="1" si="83"/>
        <v>3.0201762991818664E-4</v>
      </c>
      <c r="AU221" t="e">
        <f t="shared" ca="1" si="83"/>
        <v>#DIV/0!</v>
      </c>
      <c r="AW221" t="str">
        <f t="shared" si="84"/>
        <v>2024-08</v>
      </c>
      <c r="AX221">
        <f t="shared" ca="1" si="85"/>
        <v>1.7220146354404588E-2</v>
      </c>
      <c r="AY221">
        <f t="shared" ca="1" si="85"/>
        <v>3.2646610159047365E-2</v>
      </c>
      <c r="AZ221">
        <f t="shared" ca="1" si="85"/>
        <v>1.5517346325806411E-2</v>
      </c>
      <c r="BA221">
        <f t="shared" ca="1" si="85"/>
        <v>2.9925002125654205E-2</v>
      </c>
      <c r="BB221" t="e">
        <f t="shared" ca="1" si="85"/>
        <v>#DIV/0!</v>
      </c>
      <c r="BD221">
        <f t="shared" ca="1" si="86"/>
        <v>1.8958381355857048</v>
      </c>
      <c r="BE221">
        <f t="shared" ca="1" si="86"/>
        <v>0.90111582134360702</v>
      </c>
      <c r="BF221">
        <f t="shared" ca="1" si="86"/>
        <v>1.7377902318466623</v>
      </c>
      <c r="BG221">
        <f t="shared" ca="1" si="87"/>
        <v>1.9284870942067507</v>
      </c>
      <c r="BI221" t="str">
        <f t="shared" si="88"/>
        <v>2024-08</v>
      </c>
      <c r="BJ221">
        <f t="shared" ca="1" si="89"/>
        <v>0.9252397686927899</v>
      </c>
      <c r="BK221">
        <f t="shared" ca="1" si="89"/>
        <v>0.9684163797211468</v>
      </c>
      <c r="BL221">
        <f t="shared" ca="1" si="89"/>
        <v>1.1940871168903002</v>
      </c>
      <c r="BM221">
        <f t="shared" ca="1" si="89"/>
        <v>1.2330306899952836</v>
      </c>
    </row>
    <row r="222" spans="1:65" x14ac:dyDescent="0.25">
      <c r="A222" s="1" t="s">
        <v>153</v>
      </c>
      <c r="B222" s="11">
        <v>3808934</v>
      </c>
      <c r="C222" s="11">
        <v>91848</v>
      </c>
      <c r="D222" s="11">
        <v>2495292</v>
      </c>
      <c r="E222" s="11">
        <v>3238722</v>
      </c>
      <c r="F222" s="11">
        <v>365</v>
      </c>
      <c r="G222" s="11">
        <v>409</v>
      </c>
      <c r="H222" s="11">
        <v>14</v>
      </c>
      <c r="I222" s="11">
        <v>273</v>
      </c>
      <c r="J222" s="11">
        <v>946</v>
      </c>
      <c r="K222" s="11">
        <v>0</v>
      </c>
      <c r="M222" s="13" t="str">
        <f t="shared" si="79"/>
        <v>2024-09</v>
      </c>
      <c r="N222">
        <f t="shared" si="75"/>
        <v>409</v>
      </c>
      <c r="O222">
        <f t="shared" si="75"/>
        <v>14</v>
      </c>
      <c r="P222">
        <f t="shared" si="75"/>
        <v>273</v>
      </c>
      <c r="Q222">
        <f t="shared" si="75"/>
        <v>946</v>
      </c>
      <c r="R222">
        <f t="shared" si="75"/>
        <v>0</v>
      </c>
      <c r="U222" t="str">
        <f t="shared" si="80"/>
        <v>2024-09</v>
      </c>
      <c r="V222">
        <f t="shared" si="90"/>
        <v>89787</v>
      </c>
      <c r="W222">
        <f t="shared" si="90"/>
        <v>4931</v>
      </c>
      <c r="X222">
        <f t="shared" si="90"/>
        <v>65211</v>
      </c>
      <c r="Y222">
        <f t="shared" si="90"/>
        <v>111460</v>
      </c>
      <c r="Z222">
        <f t="shared" si="90"/>
        <v>25</v>
      </c>
      <c r="AC222">
        <f t="shared" si="91"/>
        <v>1.0737912497302394E-4</v>
      </c>
      <c r="AD222">
        <f t="shared" si="91"/>
        <v>1.5242574688615975E-4</v>
      </c>
      <c r="AE222">
        <f t="shared" si="91"/>
        <v>1.0940603344217831E-4</v>
      </c>
      <c r="AF222">
        <f t="shared" si="91"/>
        <v>2.9209052212570265E-4</v>
      </c>
      <c r="AG222">
        <f t="shared" si="91"/>
        <v>0</v>
      </c>
      <c r="AI222" t="str">
        <f t="shared" si="81"/>
        <v>2024-09</v>
      </c>
      <c r="AJ222">
        <f t="shared" si="78"/>
        <v>1.0739065659098506E-4</v>
      </c>
      <c r="AK222">
        <f t="shared" si="78"/>
        <v>1.5244898433175029E-4</v>
      </c>
      <c r="AL222">
        <f t="shared" si="78"/>
        <v>1.0941800454123429E-4</v>
      </c>
      <c r="AM222">
        <f t="shared" si="78"/>
        <v>2.9217586600484454E-4</v>
      </c>
      <c r="AN222">
        <f t="shared" si="78"/>
        <v>0</v>
      </c>
      <c r="AP222" t="str">
        <f t="shared" si="82"/>
        <v>2024-09</v>
      </c>
      <c r="AQ222">
        <f t="shared" ca="1" si="83"/>
        <v>1.465155641834917E-4</v>
      </c>
      <c r="AR222">
        <f t="shared" ca="1" si="83"/>
        <v>2.6650214017637729E-4</v>
      </c>
      <c r="AS222">
        <f t="shared" ca="1" si="83"/>
        <v>1.4592012395217593E-4</v>
      </c>
      <c r="AT222">
        <f t="shared" ca="1" si="83"/>
        <v>2.7017899050677397E-4</v>
      </c>
      <c r="AU222" t="e">
        <f t="shared" ca="1" si="83"/>
        <v>#DIV/0!</v>
      </c>
      <c r="AW222" t="str">
        <f t="shared" si="84"/>
        <v>2024-09</v>
      </c>
      <c r="AX222">
        <f t="shared" ca="1" si="85"/>
        <v>1.7366661918588079E-2</v>
      </c>
      <c r="AY222">
        <f t="shared" ca="1" si="85"/>
        <v>3.2913112299223744E-2</v>
      </c>
      <c r="AZ222">
        <f t="shared" ca="1" si="85"/>
        <v>1.5663266449758587E-2</v>
      </c>
      <c r="BA222">
        <f t="shared" ca="1" si="85"/>
        <v>3.0195181116160978E-2</v>
      </c>
      <c r="BB222" t="e">
        <f t="shared" ca="1" si="85"/>
        <v>#DIV/0!</v>
      </c>
      <c r="BD222">
        <f t="shared" ca="1" si="86"/>
        <v>1.8951893261649675</v>
      </c>
      <c r="BE222">
        <f t="shared" ca="1" si="86"/>
        <v>0.90191578112047566</v>
      </c>
      <c r="BF222">
        <f t="shared" ca="1" si="86"/>
        <v>1.7386865281140838</v>
      </c>
      <c r="BG222">
        <f t="shared" ca="1" si="87"/>
        <v>1.9277703800171495</v>
      </c>
      <c r="BI222" t="str">
        <f t="shared" si="88"/>
        <v>2024-09</v>
      </c>
      <c r="BJ222">
        <f t="shared" ca="1" si="89"/>
        <v>0.92492312547990119</v>
      </c>
      <c r="BK222">
        <f t="shared" ca="1" si="89"/>
        <v>0.9692760851360207</v>
      </c>
      <c r="BL222">
        <f t="shared" ca="1" si="89"/>
        <v>1.1947029885911715</v>
      </c>
      <c r="BM222">
        <f t="shared" ca="1" si="89"/>
        <v>1.2325724392792752</v>
      </c>
    </row>
    <row r="223" spans="1:65" x14ac:dyDescent="0.25">
      <c r="A223" s="1" t="s">
        <v>154</v>
      </c>
      <c r="B223" s="11">
        <v>3808525</v>
      </c>
      <c r="C223" s="11">
        <v>91834</v>
      </c>
      <c r="D223" s="11">
        <v>2495019</v>
      </c>
      <c r="E223" s="11">
        <v>3237776</v>
      </c>
      <c r="F223" s="11">
        <v>365</v>
      </c>
      <c r="G223" s="11">
        <v>471</v>
      </c>
      <c r="H223" s="11">
        <v>12</v>
      </c>
      <c r="I223" s="11">
        <v>268</v>
      </c>
      <c r="J223" s="11">
        <v>910</v>
      </c>
      <c r="K223" s="11">
        <v>0</v>
      </c>
      <c r="M223" s="13" t="str">
        <f t="shared" si="79"/>
        <v>2024-10</v>
      </c>
      <c r="N223">
        <f t="shared" si="75"/>
        <v>471</v>
      </c>
      <c r="O223">
        <f t="shared" si="75"/>
        <v>12</v>
      </c>
      <c r="P223">
        <f t="shared" si="75"/>
        <v>268</v>
      </c>
      <c r="Q223">
        <f t="shared" si="75"/>
        <v>910</v>
      </c>
      <c r="R223">
        <f t="shared" si="75"/>
        <v>0</v>
      </c>
      <c r="U223" t="str">
        <f t="shared" si="80"/>
        <v>2024-10</v>
      </c>
      <c r="V223">
        <f t="shared" si="90"/>
        <v>90258</v>
      </c>
      <c r="W223">
        <f t="shared" si="90"/>
        <v>4943</v>
      </c>
      <c r="X223">
        <f t="shared" si="90"/>
        <v>65479</v>
      </c>
      <c r="Y223">
        <f t="shared" si="90"/>
        <v>112370</v>
      </c>
      <c r="Z223">
        <f t="shared" si="90"/>
        <v>25</v>
      </c>
      <c r="AC223">
        <f t="shared" si="91"/>
        <v>1.2366992470838449E-4</v>
      </c>
      <c r="AD223">
        <f t="shared" si="91"/>
        <v>1.3067055774549732E-4</v>
      </c>
      <c r="AE223">
        <f t="shared" si="91"/>
        <v>1.0741401167686499E-4</v>
      </c>
      <c r="AF223">
        <f t="shared" si="91"/>
        <v>2.8105712069025161E-4</v>
      </c>
      <c r="AG223">
        <f t="shared" si="91"/>
        <v>0</v>
      </c>
      <c r="AI223" t="str">
        <f t="shared" si="81"/>
        <v>2024-10</v>
      </c>
      <c r="AJ223">
        <f t="shared" si="78"/>
        <v>1.2368522100795855E-4</v>
      </c>
      <c r="AK223">
        <f t="shared" si="78"/>
        <v>1.306876349576061E-4</v>
      </c>
      <c r="AL223">
        <f t="shared" si="78"/>
        <v>1.0742555078956529E-4</v>
      </c>
      <c r="AM223">
        <f t="shared" si="78"/>
        <v>2.8113613785484378E-4</v>
      </c>
      <c r="AN223">
        <f t="shared" si="78"/>
        <v>0</v>
      </c>
      <c r="AP223" t="str">
        <f t="shared" si="82"/>
        <v>2024-10</v>
      </c>
      <c r="AQ223">
        <f t="shared" ca="1" si="83"/>
        <v>1.6924661829042069E-4</v>
      </c>
      <c r="AR223">
        <f t="shared" ca="1" si="83"/>
        <v>2.296788016613202E-4</v>
      </c>
      <c r="AS223">
        <f t="shared" ca="1" si="83"/>
        <v>1.4365631313695103E-4</v>
      </c>
      <c r="AT223">
        <f t="shared" ca="1" si="83"/>
        <v>2.5977668377588794E-4</v>
      </c>
      <c r="AU223" t="e">
        <f t="shared" ca="1" si="83"/>
        <v>#DIV/0!</v>
      </c>
      <c r="AW223" t="str">
        <f t="shared" si="84"/>
        <v>2024-10</v>
      </c>
      <c r="AX223">
        <f t="shared" ref="AX223:BB238" ca="1" si="92">IF(ROW()&gt;=$B$2, AQ223+AX222,0)</f>
        <v>1.7535908536878499E-2</v>
      </c>
      <c r="AY223">
        <f t="shared" ca="1" si="92"/>
        <v>3.3142791100885062E-2</v>
      </c>
      <c r="AZ223">
        <f t="shared" ca="1" si="92"/>
        <v>1.5806922762895536E-2</v>
      </c>
      <c r="BA223">
        <f t="shared" ca="1" si="92"/>
        <v>3.0454957799936865E-2</v>
      </c>
      <c r="BB223" t="e">
        <f t="shared" ca="1" si="92"/>
        <v>#DIV/0!</v>
      </c>
      <c r="BD223">
        <f t="shared" ca="1" si="86"/>
        <v>1.8899956641074431</v>
      </c>
      <c r="BE223">
        <f t="shared" ca="1" si="86"/>
        <v>0.90140312545843526</v>
      </c>
      <c r="BF223">
        <f t="shared" ca="1" si="86"/>
        <v>1.7367196992325347</v>
      </c>
      <c r="BG223">
        <f t="shared" ca="1" si="87"/>
        <v>1.9266847986013742</v>
      </c>
      <c r="BI223" t="str">
        <f t="shared" si="88"/>
        <v>2024-10</v>
      </c>
      <c r="BJ223">
        <f t="shared" ca="1" si="89"/>
        <v>0.92238842455234138</v>
      </c>
      <c r="BK223">
        <f t="shared" ca="1" si="89"/>
        <v>0.96872514137438925</v>
      </c>
      <c r="BL223">
        <f t="shared" ca="1" si="89"/>
        <v>1.1933515222372089</v>
      </c>
      <c r="BM223">
        <f t="shared" ca="1" si="89"/>
        <v>1.2318783432668308</v>
      </c>
    </row>
    <row r="224" spans="1:65" x14ac:dyDescent="0.25">
      <c r="A224" s="1" t="s">
        <v>155</v>
      </c>
      <c r="B224" s="11">
        <v>3808054</v>
      </c>
      <c r="C224" s="11">
        <v>91822</v>
      </c>
      <c r="D224" s="11">
        <v>2494751</v>
      </c>
      <c r="E224" s="11">
        <v>3236866</v>
      </c>
      <c r="F224" s="11">
        <v>365</v>
      </c>
      <c r="G224" s="11">
        <v>461</v>
      </c>
      <c r="H224" s="11">
        <v>22</v>
      </c>
      <c r="I224" s="11">
        <v>246</v>
      </c>
      <c r="J224" s="11">
        <v>925</v>
      </c>
      <c r="K224" s="11">
        <v>0</v>
      </c>
      <c r="M224" s="13" t="str">
        <f t="shared" si="79"/>
        <v>2024-11</v>
      </c>
      <c r="N224">
        <f t="shared" si="75"/>
        <v>461</v>
      </c>
      <c r="O224">
        <f t="shared" si="75"/>
        <v>22</v>
      </c>
      <c r="P224">
        <f t="shared" si="75"/>
        <v>246</v>
      </c>
      <c r="Q224">
        <f t="shared" si="75"/>
        <v>925</v>
      </c>
      <c r="R224">
        <f t="shared" si="75"/>
        <v>0</v>
      </c>
      <c r="U224" t="str">
        <f t="shared" si="80"/>
        <v>2024-11</v>
      </c>
      <c r="V224">
        <f t="shared" si="90"/>
        <v>90719</v>
      </c>
      <c r="W224">
        <f t="shared" si="90"/>
        <v>4965</v>
      </c>
      <c r="X224">
        <f t="shared" si="90"/>
        <v>65725</v>
      </c>
      <c r="Y224">
        <f t="shared" si="90"/>
        <v>113295</v>
      </c>
      <c r="Z224">
        <f t="shared" si="90"/>
        <v>25</v>
      </c>
      <c r="AC224">
        <f t="shared" si="91"/>
        <v>1.2105920766879882E-4</v>
      </c>
      <c r="AD224">
        <f t="shared" si="91"/>
        <v>2.3959399708130949E-4</v>
      </c>
      <c r="AE224">
        <f t="shared" si="91"/>
        <v>9.8607035331381768E-5</v>
      </c>
      <c r="AF224">
        <f t="shared" si="91"/>
        <v>2.8577024813507881E-4</v>
      </c>
      <c r="AG224">
        <f t="shared" si="91"/>
        <v>0</v>
      </c>
      <c r="AI224" t="str">
        <f t="shared" si="81"/>
        <v>2024-11</v>
      </c>
      <c r="AJ224">
        <f t="shared" si="78"/>
        <v>1.2107386492284951E-4</v>
      </c>
      <c r="AK224">
        <f t="shared" si="78"/>
        <v>2.3965141726897403E-4</v>
      </c>
      <c r="AL224">
        <f t="shared" si="78"/>
        <v>9.8616759717611526E-5</v>
      </c>
      <c r="AM224">
        <f t="shared" si="78"/>
        <v>2.8585193806019153E-4</v>
      </c>
      <c r="AN224">
        <f t="shared" si="78"/>
        <v>0</v>
      </c>
      <c r="AP224" t="str">
        <f t="shared" si="82"/>
        <v>2024-11</v>
      </c>
      <c r="AQ224">
        <f t="shared" ca="1" si="83"/>
        <v>1.6616422369631188E-4</v>
      </c>
      <c r="AR224">
        <f t="shared" ca="1" si="83"/>
        <v>4.2342516538798039E-4</v>
      </c>
      <c r="AS224">
        <f t="shared" ca="1" si="83"/>
        <v>1.3223870376584466E-4</v>
      </c>
      <c r="AT224">
        <f t="shared" ca="1" si="83"/>
        <v>2.6393737586395775E-4</v>
      </c>
      <c r="AU224" t="e">
        <f t="shared" ca="1" si="83"/>
        <v>#DIV/0!</v>
      </c>
      <c r="AW224" t="str">
        <f t="shared" si="84"/>
        <v>2024-11</v>
      </c>
      <c r="AX224">
        <f t="shared" ca="1" si="92"/>
        <v>1.7702072760574811E-2</v>
      </c>
      <c r="AY224">
        <f t="shared" ca="1" si="92"/>
        <v>3.3566216266273041E-2</v>
      </c>
      <c r="AZ224">
        <f t="shared" ca="1" si="92"/>
        <v>1.593916146666138E-2</v>
      </c>
      <c r="BA224">
        <f t="shared" ca="1" si="92"/>
        <v>3.0718895175800821E-2</v>
      </c>
      <c r="BB224" t="e">
        <f t="shared" ca="1" si="92"/>
        <v>#DIV/0!</v>
      </c>
      <c r="BD224">
        <f t="shared" ca="1" si="86"/>
        <v>1.8961743475052297</v>
      </c>
      <c r="BE224">
        <f t="shared" ca="1" si="86"/>
        <v>0.90041215411566378</v>
      </c>
      <c r="BF224">
        <f t="shared" ca="1" si="86"/>
        <v>1.7353275851524257</v>
      </c>
      <c r="BG224">
        <f t="shared" ca="1" si="87"/>
        <v>1.9272591748350743</v>
      </c>
      <c r="BI224" t="str">
        <f t="shared" si="88"/>
        <v>2024-11</v>
      </c>
      <c r="BJ224">
        <f t="shared" ca="1" si="89"/>
        <v>0.92540385265798397</v>
      </c>
      <c r="BK224">
        <f t="shared" ca="1" si="89"/>
        <v>0.96766015854150189</v>
      </c>
      <c r="BL224">
        <f t="shared" ca="1" si="89"/>
        <v>1.1923949594381804</v>
      </c>
      <c r="BM224">
        <f t="shared" ca="1" si="89"/>
        <v>1.2322455863382951</v>
      </c>
    </row>
    <row r="225" spans="1:65" x14ac:dyDescent="0.25">
      <c r="A225" s="1" t="s">
        <v>156</v>
      </c>
      <c r="B225" s="11">
        <v>3807593</v>
      </c>
      <c r="C225" s="11">
        <v>91800</v>
      </c>
      <c r="D225" s="11">
        <v>2494505</v>
      </c>
      <c r="E225" s="11">
        <v>3235941</v>
      </c>
      <c r="F225" s="11">
        <v>365</v>
      </c>
      <c r="G225" s="11">
        <v>412</v>
      </c>
      <c r="H225" s="11">
        <v>15</v>
      </c>
      <c r="I225" s="11">
        <v>281</v>
      </c>
      <c r="J225" s="11">
        <v>915</v>
      </c>
      <c r="K225" s="11">
        <v>0</v>
      </c>
      <c r="M225" s="13" t="str">
        <f t="shared" si="79"/>
        <v>2024-12</v>
      </c>
      <c r="N225">
        <f t="shared" si="75"/>
        <v>412</v>
      </c>
      <c r="O225">
        <f t="shared" si="75"/>
        <v>15</v>
      </c>
      <c r="P225">
        <f t="shared" si="75"/>
        <v>281</v>
      </c>
      <c r="Q225">
        <f t="shared" si="75"/>
        <v>915</v>
      </c>
      <c r="R225">
        <f t="shared" si="75"/>
        <v>0</v>
      </c>
      <c r="U225" t="str">
        <f t="shared" si="80"/>
        <v>2024-12</v>
      </c>
      <c r="V225">
        <f t="shared" ref="V225:Z240" si="93">N225+V224</f>
        <v>91131</v>
      </c>
      <c r="W225">
        <f t="shared" si="93"/>
        <v>4980</v>
      </c>
      <c r="X225">
        <f t="shared" si="93"/>
        <v>66006</v>
      </c>
      <c r="Y225">
        <f t="shared" si="93"/>
        <v>114210</v>
      </c>
      <c r="Z225">
        <f t="shared" si="93"/>
        <v>25</v>
      </c>
      <c r="AC225">
        <f t="shared" si="91"/>
        <v>1.082048422717449E-4</v>
      </c>
      <c r="AD225">
        <f t="shared" si="91"/>
        <v>1.6339869281045751E-4</v>
      </c>
      <c r="AE225">
        <f t="shared" si="91"/>
        <v>1.1264759942353293E-4</v>
      </c>
      <c r="AF225">
        <f t="shared" si="91"/>
        <v>2.8276164491256175E-4</v>
      </c>
      <c r="AG225">
        <f t="shared" si="91"/>
        <v>0</v>
      </c>
      <c r="AI225" t="str">
        <f t="shared" si="81"/>
        <v>2024-12</v>
      </c>
      <c r="AJ225">
        <f t="shared" si="78"/>
        <v>1.0821655193223578E-4</v>
      </c>
      <c r="AK225">
        <f t="shared" si="78"/>
        <v>1.6342539667030335E-4</v>
      </c>
      <c r="AL225">
        <f t="shared" si="78"/>
        <v>1.1266029045396552E-4</v>
      </c>
      <c r="AM225">
        <f t="shared" si="78"/>
        <v>2.8284162356035622E-4</v>
      </c>
      <c r="AN225">
        <f t="shared" si="78"/>
        <v>0</v>
      </c>
      <c r="AP225" t="str">
        <f t="shared" si="82"/>
        <v>2024-12</v>
      </c>
      <c r="AQ225">
        <f t="shared" ca="1" si="83"/>
        <v>1.4895865253971094E-4</v>
      </c>
      <c r="AR225">
        <f t="shared" ca="1" si="83"/>
        <v>2.9028624734377036E-4</v>
      </c>
      <c r="AS225">
        <f t="shared" ca="1" si="83"/>
        <v>1.5148493644220231E-4</v>
      </c>
      <c r="AT225">
        <f t="shared" ca="1" si="83"/>
        <v>2.6096323916467332E-4</v>
      </c>
      <c r="AU225" t="e">
        <f t="shared" ca="1" si="83"/>
        <v>#DIV/0!</v>
      </c>
      <c r="AW225" t="str">
        <f t="shared" si="84"/>
        <v>2024-12</v>
      </c>
      <c r="AX225">
        <f t="shared" ca="1" si="92"/>
        <v>1.7851031413114522E-2</v>
      </c>
      <c r="AY225">
        <f t="shared" ca="1" si="92"/>
        <v>3.3856502513616812E-2</v>
      </c>
      <c r="AZ225">
        <f t="shared" ca="1" si="92"/>
        <v>1.6090646403103582E-2</v>
      </c>
      <c r="BA225">
        <f t="shared" ca="1" si="92"/>
        <v>3.0979858414965495E-2</v>
      </c>
      <c r="BB225" t="e">
        <f t="shared" ca="1" si="92"/>
        <v>#DIV/0!</v>
      </c>
      <c r="BD225">
        <f t="shared" ca="1" si="86"/>
        <v>1.8966132393192494</v>
      </c>
      <c r="BE225">
        <f t="shared" ca="1" si="86"/>
        <v>0.9013846892500762</v>
      </c>
      <c r="BF225">
        <f t="shared" ca="1" si="86"/>
        <v>1.7354660186304802</v>
      </c>
      <c r="BG225">
        <f t="shared" ca="1" si="87"/>
        <v>1.9253333669050154</v>
      </c>
      <c r="BI225" t="str">
        <f t="shared" si="88"/>
        <v>2024-12</v>
      </c>
      <c r="BJ225">
        <f t="shared" ca="1" si="89"/>
        <v>0.92561804824402183</v>
      </c>
      <c r="BK225">
        <f t="shared" ca="1" si="89"/>
        <v>0.96870532824301148</v>
      </c>
      <c r="BL225">
        <f t="shared" ca="1" si="89"/>
        <v>1.192490081179379</v>
      </c>
      <c r="BM225">
        <f t="shared" ca="1" si="89"/>
        <v>1.2310142686447869</v>
      </c>
    </row>
    <row r="226" spans="1:65" x14ac:dyDescent="0.25">
      <c r="A226" s="1" t="s">
        <v>157</v>
      </c>
      <c r="B226" s="11">
        <v>3807181</v>
      </c>
      <c r="C226" s="11">
        <v>91785</v>
      </c>
      <c r="D226" s="11">
        <v>2494224</v>
      </c>
      <c r="E226" s="11">
        <v>3235026</v>
      </c>
      <c r="F226" s="11">
        <v>365</v>
      </c>
      <c r="G226" s="11">
        <v>434</v>
      </c>
      <c r="H226" s="11">
        <v>21</v>
      </c>
      <c r="I226" s="11">
        <v>232</v>
      </c>
      <c r="J226" s="11">
        <v>982</v>
      </c>
      <c r="K226" s="11">
        <v>0</v>
      </c>
      <c r="M226" s="13" t="str">
        <f t="shared" si="79"/>
        <v>2024-13</v>
      </c>
      <c r="N226">
        <f t="shared" si="75"/>
        <v>434</v>
      </c>
      <c r="O226">
        <f t="shared" si="75"/>
        <v>21</v>
      </c>
      <c r="P226">
        <f t="shared" si="75"/>
        <v>232</v>
      </c>
      <c r="Q226">
        <f t="shared" si="75"/>
        <v>982</v>
      </c>
      <c r="R226">
        <f t="shared" si="75"/>
        <v>0</v>
      </c>
      <c r="U226" t="str">
        <f t="shared" si="80"/>
        <v>2024-13</v>
      </c>
      <c r="V226">
        <f t="shared" si="93"/>
        <v>91565</v>
      </c>
      <c r="W226">
        <f t="shared" si="93"/>
        <v>5001</v>
      </c>
      <c r="X226">
        <f t="shared" si="93"/>
        <v>66238</v>
      </c>
      <c r="Y226">
        <f t="shared" si="93"/>
        <v>115192</v>
      </c>
      <c r="Z226">
        <f t="shared" si="93"/>
        <v>25</v>
      </c>
      <c r="AC226">
        <f t="shared" si="91"/>
        <v>1.1399510556498364E-4</v>
      </c>
      <c r="AD226">
        <f t="shared" si="91"/>
        <v>2.2879555482922047E-4</v>
      </c>
      <c r="AE226">
        <f t="shared" si="91"/>
        <v>9.3014901628723004E-5</v>
      </c>
      <c r="AF226">
        <f t="shared" si="91"/>
        <v>3.0355242894492966E-4</v>
      </c>
      <c r="AG226">
        <f t="shared" si="91"/>
        <v>0</v>
      </c>
      <c r="AI226" t="str">
        <f t="shared" si="81"/>
        <v>2024-13</v>
      </c>
      <c r="AJ226">
        <f t="shared" si="78"/>
        <v>1.1400810205407568E-4</v>
      </c>
      <c r="AK226">
        <f t="shared" si="78"/>
        <v>2.2884791521346823E-4</v>
      </c>
      <c r="AL226">
        <f t="shared" si="78"/>
        <v>9.3023554272540158E-5</v>
      </c>
      <c r="AM226">
        <f t="shared" si="78"/>
        <v>3.0364460333403426E-4</v>
      </c>
      <c r="AN226">
        <f t="shared" si="78"/>
        <v>0</v>
      </c>
      <c r="AP226" t="str">
        <f t="shared" si="82"/>
        <v>2024-13</v>
      </c>
      <c r="AQ226">
        <f t="shared" ca="1" si="83"/>
        <v>1.5739563541845392E-4</v>
      </c>
      <c r="AR226">
        <f t="shared" ca="1" si="83"/>
        <v>4.0866187466576825E-4</v>
      </c>
      <c r="AS226">
        <f t="shared" ca="1" si="83"/>
        <v>1.254244598072231E-4</v>
      </c>
      <c r="AT226">
        <f t="shared" ca="1" si="83"/>
        <v>2.7994830288426121E-4</v>
      </c>
      <c r="AU226" t="e">
        <f t="shared" ca="1" si="83"/>
        <v>#DIV/0!</v>
      </c>
      <c r="AW226" t="str">
        <f t="shared" si="84"/>
        <v>2024-13</v>
      </c>
      <c r="AX226">
        <f t="shared" ca="1" si="92"/>
        <v>1.8008427048532977E-2</v>
      </c>
      <c r="AY226">
        <f t="shared" ca="1" si="92"/>
        <v>3.426516438828258E-2</v>
      </c>
      <c r="AZ226">
        <f t="shared" ca="1" si="92"/>
        <v>1.6216070862910804E-2</v>
      </c>
      <c r="BA226">
        <f t="shared" ca="1" si="92"/>
        <v>3.1259806717849753E-2</v>
      </c>
      <c r="BB226" t="e">
        <f t="shared" ca="1" si="92"/>
        <v>#DIV/0!</v>
      </c>
      <c r="BD226">
        <f t="shared" ca="1" si="86"/>
        <v>1.9027294441617504</v>
      </c>
      <c r="BE226">
        <f t="shared" ca="1" si="86"/>
        <v>0.9004712526645583</v>
      </c>
      <c r="BF226">
        <f t="shared" ca="1" si="86"/>
        <v>1.7358432601361635</v>
      </c>
      <c r="BG226">
        <f t="shared" ca="1" si="87"/>
        <v>1.9277053598320659</v>
      </c>
      <c r="BI226" t="str">
        <f t="shared" si="88"/>
        <v>2024-13</v>
      </c>
      <c r="BJ226">
        <f t="shared" ca="1" si="89"/>
        <v>0.92860298448279255</v>
      </c>
      <c r="BK226">
        <f t="shared" ca="1" si="89"/>
        <v>0.96772367091295464</v>
      </c>
      <c r="BL226">
        <f t="shared" ca="1" si="89"/>
        <v>1.1927492949864529</v>
      </c>
      <c r="BM226">
        <f t="shared" ca="1" si="89"/>
        <v>1.2325308668550063</v>
      </c>
    </row>
    <row r="227" spans="1:65" x14ac:dyDescent="0.25">
      <c r="A227" s="1" t="s">
        <v>158</v>
      </c>
      <c r="B227" s="11">
        <v>3806747</v>
      </c>
      <c r="C227" s="11">
        <v>91764</v>
      </c>
      <c r="D227" s="11">
        <v>2493992</v>
      </c>
      <c r="E227" s="11">
        <v>3234044</v>
      </c>
      <c r="F227" s="11">
        <v>365</v>
      </c>
      <c r="G227" s="11">
        <v>404</v>
      </c>
      <c r="H227" s="11">
        <v>19</v>
      </c>
      <c r="I227" s="11">
        <v>264</v>
      </c>
      <c r="J227" s="11">
        <v>996</v>
      </c>
      <c r="K227" s="11">
        <v>0</v>
      </c>
      <c r="M227" s="13" t="str">
        <f t="shared" si="79"/>
        <v>2024-14</v>
      </c>
      <c r="N227">
        <f t="shared" si="75"/>
        <v>404</v>
      </c>
      <c r="O227">
        <f t="shared" si="75"/>
        <v>19</v>
      </c>
      <c r="P227">
        <f t="shared" si="75"/>
        <v>264</v>
      </c>
      <c r="Q227">
        <f t="shared" si="75"/>
        <v>996</v>
      </c>
      <c r="R227">
        <f t="shared" si="75"/>
        <v>0</v>
      </c>
      <c r="U227" t="str">
        <f t="shared" si="80"/>
        <v>2024-14</v>
      </c>
      <c r="V227">
        <f t="shared" si="93"/>
        <v>91969</v>
      </c>
      <c r="W227">
        <f t="shared" si="93"/>
        <v>5020</v>
      </c>
      <c r="X227">
        <f t="shared" si="93"/>
        <v>66502</v>
      </c>
      <c r="Y227">
        <f t="shared" si="93"/>
        <v>116188</v>
      </c>
      <c r="Z227">
        <f t="shared" si="93"/>
        <v>25</v>
      </c>
      <c r="AC227">
        <f t="shared" si="91"/>
        <v>1.0612735755751564E-4</v>
      </c>
      <c r="AD227">
        <f t="shared" si="91"/>
        <v>2.0705287476570334E-4</v>
      </c>
      <c r="AE227">
        <f t="shared" si="91"/>
        <v>1.0585438926828955E-4</v>
      </c>
      <c r="AF227">
        <f t="shared" si="91"/>
        <v>3.0797354643288713E-4</v>
      </c>
      <c r="AG227">
        <f t="shared" si="91"/>
        <v>0</v>
      </c>
      <c r="AI227" t="str">
        <f t="shared" si="81"/>
        <v>2024-14</v>
      </c>
      <c r="AJ227">
        <f t="shared" si="78"/>
        <v>1.0613862186870918E-4</v>
      </c>
      <c r="AK227">
        <f t="shared" si="78"/>
        <v>2.0709575527715947E-4</v>
      </c>
      <c r="AL227">
        <f t="shared" si="78"/>
        <v>1.0586559570517807E-4</v>
      </c>
      <c r="AM227">
        <f t="shared" si="78"/>
        <v>3.0806842579423656E-4</v>
      </c>
      <c r="AN227">
        <f t="shared" si="78"/>
        <v>0</v>
      </c>
      <c r="AP227" t="str">
        <f t="shared" si="82"/>
        <v>2024-14</v>
      </c>
      <c r="AQ227">
        <f t="shared" ca="1" si="83"/>
        <v>1.4696548088199973E-4</v>
      </c>
      <c r="AR227">
        <f t="shared" ca="1" si="83"/>
        <v>3.7179077458932025E-4</v>
      </c>
      <c r="AS227">
        <f t="shared" ca="1" si="83"/>
        <v>1.4313138816862567E-4</v>
      </c>
      <c r="AT227">
        <f t="shared" ca="1" si="83"/>
        <v>2.8381524584645927E-4</v>
      </c>
      <c r="AU227" t="e">
        <f t="shared" ca="1" si="83"/>
        <v>#DIV/0!</v>
      </c>
      <c r="AW227" t="str">
        <f t="shared" si="84"/>
        <v>2024-14</v>
      </c>
      <c r="AX227">
        <f t="shared" ca="1" si="92"/>
        <v>1.8155392529414976E-2</v>
      </c>
      <c r="AY227">
        <f t="shared" ca="1" si="92"/>
        <v>3.4636955162871901E-2</v>
      </c>
      <c r="AZ227">
        <f t="shared" ca="1" si="92"/>
        <v>1.6359202251079431E-2</v>
      </c>
      <c r="BA227">
        <f t="shared" ca="1" si="92"/>
        <v>3.1543621963696214E-2</v>
      </c>
      <c r="BB227" t="e">
        <f t="shared" ca="1" si="92"/>
        <v>#DIV/0!</v>
      </c>
      <c r="BD227">
        <f t="shared" ca="1" si="86"/>
        <v>1.9078053590278399</v>
      </c>
      <c r="BE227">
        <f t="shared" ca="1" si="86"/>
        <v>0.90106574256516925</v>
      </c>
      <c r="BF227">
        <f t="shared" ca="1" si="86"/>
        <v>1.7374243995325309</v>
      </c>
      <c r="BG227">
        <f t="shared" ca="1" si="87"/>
        <v>1.9281882746828236</v>
      </c>
      <c r="BI227" t="str">
        <f t="shared" si="88"/>
        <v>2024-14</v>
      </c>
      <c r="BJ227">
        <f t="shared" ca="1" si="89"/>
        <v>0.93108022038624383</v>
      </c>
      <c r="BK227">
        <f t="shared" ca="1" si="89"/>
        <v>0.96836256076894678</v>
      </c>
      <c r="BL227">
        <f t="shared" ca="1" si="89"/>
        <v>1.1938357426765194</v>
      </c>
      <c r="BM227">
        <f t="shared" ca="1" si="89"/>
        <v>1.2328396316029933</v>
      </c>
    </row>
    <row r="228" spans="1:65" x14ac:dyDescent="0.25">
      <c r="A228" s="1" t="s">
        <v>159</v>
      </c>
      <c r="B228" s="11">
        <v>3806343</v>
      </c>
      <c r="C228" s="11">
        <v>91745</v>
      </c>
      <c r="D228" s="11">
        <v>2493728</v>
      </c>
      <c r="E228" s="11">
        <v>3233048</v>
      </c>
      <c r="F228" s="11">
        <v>365</v>
      </c>
      <c r="G228" s="11">
        <v>417</v>
      </c>
      <c r="H228" s="11">
        <v>20</v>
      </c>
      <c r="I228" s="11">
        <v>251</v>
      </c>
      <c r="J228" s="11">
        <v>874</v>
      </c>
      <c r="K228" s="11">
        <v>0</v>
      </c>
      <c r="M228" s="13" t="str">
        <f t="shared" si="79"/>
        <v>2024-15</v>
      </c>
      <c r="N228">
        <f t="shared" si="75"/>
        <v>417</v>
      </c>
      <c r="O228">
        <f t="shared" si="75"/>
        <v>20</v>
      </c>
      <c r="P228">
        <f t="shared" si="75"/>
        <v>251</v>
      </c>
      <c r="Q228">
        <f t="shared" si="75"/>
        <v>874</v>
      </c>
      <c r="R228">
        <f t="shared" si="75"/>
        <v>0</v>
      </c>
      <c r="U228" t="str">
        <f t="shared" si="80"/>
        <v>2024-15</v>
      </c>
      <c r="V228">
        <f t="shared" si="93"/>
        <v>92386</v>
      </c>
      <c r="W228">
        <f t="shared" si="93"/>
        <v>5040</v>
      </c>
      <c r="X228">
        <f t="shared" si="93"/>
        <v>66753</v>
      </c>
      <c r="Y228">
        <f t="shared" si="93"/>
        <v>117062</v>
      </c>
      <c r="Z228">
        <f t="shared" si="93"/>
        <v>25</v>
      </c>
      <c r="AC228">
        <f t="shared" si="91"/>
        <v>1.0955397345956473E-4</v>
      </c>
      <c r="AD228">
        <f t="shared" si="91"/>
        <v>2.1799553109161263E-4</v>
      </c>
      <c r="AE228">
        <f t="shared" si="91"/>
        <v>1.0065251703473675E-4</v>
      </c>
      <c r="AF228">
        <f t="shared" si="91"/>
        <v>2.7033313455290488E-4</v>
      </c>
      <c r="AG228">
        <f t="shared" si="91"/>
        <v>0</v>
      </c>
      <c r="AI228" t="str">
        <f t="shared" si="81"/>
        <v>2024-15</v>
      </c>
      <c r="AJ228">
        <f t="shared" si="78"/>
        <v>1.0956597695731026E-4</v>
      </c>
      <c r="AK228">
        <f t="shared" si="78"/>
        <v>2.1804306436887491E-4</v>
      </c>
      <c r="AL228">
        <f t="shared" si="78"/>
        <v>1.0066264906869887E-4</v>
      </c>
      <c r="AM228">
        <f t="shared" si="78"/>
        <v>2.7040623596557092E-4</v>
      </c>
      <c r="AN228">
        <f t="shared" si="78"/>
        <v>0</v>
      </c>
      <c r="AP228" t="str">
        <f t="shared" si="82"/>
        <v>2024-15</v>
      </c>
      <c r="AQ228">
        <f t="shared" ca="1" si="83"/>
        <v>1.5216071401980154E-4</v>
      </c>
      <c r="AR228">
        <f t="shared" ca="1" si="83"/>
        <v>3.9353189593343787E-4</v>
      </c>
      <c r="AS228">
        <f t="shared" ca="1" si="83"/>
        <v>1.3647060615880539E-4</v>
      </c>
      <c r="AT228">
        <f t="shared" ca="1" si="83"/>
        <v>2.4893243873815588E-4</v>
      </c>
      <c r="AU228" t="e">
        <f t="shared" ca="1" si="83"/>
        <v>#DIV/0!</v>
      </c>
      <c r="AW228" t="str">
        <f t="shared" si="84"/>
        <v>2024-15</v>
      </c>
      <c r="AX228">
        <f t="shared" ca="1" si="92"/>
        <v>1.8307553243434777E-2</v>
      </c>
      <c r="AY228">
        <f t="shared" ca="1" si="92"/>
        <v>3.5030487058805342E-2</v>
      </c>
      <c r="AZ228">
        <f t="shared" ca="1" si="92"/>
        <v>1.6495672857238238E-2</v>
      </c>
      <c r="BA228">
        <f t="shared" ca="1" si="92"/>
        <v>3.1792554402434371E-2</v>
      </c>
      <c r="BB228" t="e">
        <f t="shared" ca="1" si="92"/>
        <v>#DIV/0!</v>
      </c>
      <c r="BD228">
        <f t="shared" ca="1" si="86"/>
        <v>1.9134444998196323</v>
      </c>
      <c r="BE228">
        <f t="shared" ca="1" si="86"/>
        <v>0.90103099184778868</v>
      </c>
      <c r="BF228">
        <f t="shared" ca="1" si="86"/>
        <v>1.7365812885911127</v>
      </c>
      <c r="BG228">
        <f t="shared" ca="1" si="87"/>
        <v>1.9273269224955514</v>
      </c>
      <c r="BI228" t="str">
        <f t="shared" si="88"/>
        <v>2024-15</v>
      </c>
      <c r="BJ228">
        <f t="shared" ca="1" si="89"/>
        <v>0.93383233156276679</v>
      </c>
      <c r="BK228">
        <f t="shared" ca="1" si="89"/>
        <v>0.9683252146663468</v>
      </c>
      <c r="BL228">
        <f t="shared" ca="1" si="89"/>
        <v>1.1932564161877366</v>
      </c>
      <c r="BM228">
        <f t="shared" ca="1" si="89"/>
        <v>1.2322889026481603</v>
      </c>
    </row>
    <row r="229" spans="1:65" x14ac:dyDescent="0.25">
      <c r="A229" s="1" t="s">
        <v>160</v>
      </c>
      <c r="B229" s="11">
        <v>3805926</v>
      </c>
      <c r="C229" s="11">
        <v>91725</v>
      </c>
      <c r="D229" s="11">
        <v>2493477</v>
      </c>
      <c r="E229" s="11">
        <v>3232174</v>
      </c>
      <c r="F229" s="11">
        <v>365</v>
      </c>
      <c r="G229" s="11">
        <v>442</v>
      </c>
      <c r="H229" s="11">
        <v>14</v>
      </c>
      <c r="I229" s="11">
        <v>243</v>
      </c>
      <c r="J229" s="11">
        <v>891</v>
      </c>
      <c r="K229" s="11">
        <v>0</v>
      </c>
      <c r="M229" s="13" t="str">
        <f t="shared" si="79"/>
        <v>2024-16</v>
      </c>
      <c r="N229">
        <f t="shared" si="75"/>
        <v>442</v>
      </c>
      <c r="O229">
        <f t="shared" si="75"/>
        <v>14</v>
      </c>
      <c r="P229">
        <f t="shared" si="75"/>
        <v>243</v>
      </c>
      <c r="Q229">
        <f t="shared" si="75"/>
        <v>891</v>
      </c>
      <c r="R229">
        <f t="shared" si="75"/>
        <v>0</v>
      </c>
      <c r="U229" t="str">
        <f t="shared" si="80"/>
        <v>2024-16</v>
      </c>
      <c r="V229">
        <f t="shared" si="93"/>
        <v>92828</v>
      </c>
      <c r="W229">
        <f t="shared" si="93"/>
        <v>5054</v>
      </c>
      <c r="X229">
        <f t="shared" si="93"/>
        <v>66996</v>
      </c>
      <c r="Y229">
        <f t="shared" si="93"/>
        <v>117953</v>
      </c>
      <c r="Z229">
        <f t="shared" si="93"/>
        <v>25</v>
      </c>
      <c r="AC229">
        <f t="shared" si="91"/>
        <v>1.1613468049562709E-4</v>
      </c>
      <c r="AD229">
        <f t="shared" si="91"/>
        <v>1.5263014445352958E-4</v>
      </c>
      <c r="AE229">
        <f t="shared" si="91"/>
        <v>9.7454277701378432E-5</v>
      </c>
      <c r="AF229">
        <f t="shared" si="91"/>
        <v>2.7566585214781132E-4</v>
      </c>
      <c r="AG229">
        <f t="shared" si="91"/>
        <v>0</v>
      </c>
      <c r="AI229" t="str">
        <f t="shared" si="81"/>
        <v>2024-16</v>
      </c>
      <c r="AJ229">
        <f t="shared" si="78"/>
        <v>1.1614816945670577E-4</v>
      </c>
      <c r="AK229">
        <f t="shared" si="78"/>
        <v>1.5265344426724635E-4</v>
      </c>
      <c r="AL229">
        <f t="shared" si="78"/>
        <v>9.7463776040373928E-5</v>
      </c>
      <c r="AM229">
        <f t="shared" si="78"/>
        <v>2.7574186651106546E-4</v>
      </c>
      <c r="AN229">
        <f t="shared" si="78"/>
        <v>0</v>
      </c>
      <c r="AP229" t="str">
        <f t="shared" si="82"/>
        <v>2024-16</v>
      </c>
      <c r="AQ229">
        <f t="shared" ca="1" si="83"/>
        <v>1.6177973432231614E-4</v>
      </c>
      <c r="AR229">
        <f t="shared" ca="1" si="83"/>
        <v>2.7698389474475096E-4</v>
      </c>
      <c r="AS229">
        <f t="shared" ca="1" si="83"/>
        <v>1.3249659762302863E-4</v>
      </c>
      <c r="AT229">
        <f t="shared" ca="1" si="83"/>
        <v>2.53655195020603E-4</v>
      </c>
      <c r="AU229" t="e">
        <f t="shared" ca="1" si="83"/>
        <v>#DIV/0!</v>
      </c>
      <c r="AW229" t="str">
        <f t="shared" si="84"/>
        <v>2024-16</v>
      </c>
      <c r="AX229">
        <f t="shared" ca="1" si="92"/>
        <v>1.8469332977757092E-2</v>
      </c>
      <c r="AY229">
        <f t="shared" ca="1" si="92"/>
        <v>3.5307470953550094E-2</v>
      </c>
      <c r="AZ229">
        <f t="shared" ca="1" si="92"/>
        <v>1.6628169454861268E-2</v>
      </c>
      <c r="BA229">
        <f t="shared" ca="1" si="92"/>
        <v>3.2046209597454973E-2</v>
      </c>
      <c r="BB229" t="e">
        <f t="shared" ca="1" si="92"/>
        <v>#DIV/0!</v>
      </c>
      <c r="BD229">
        <f t="shared" ca="1" si="86"/>
        <v>1.9116808926489892</v>
      </c>
      <c r="BE229">
        <f t="shared" ca="1" si="86"/>
        <v>0.90031239757747794</v>
      </c>
      <c r="BF229">
        <f t="shared" ca="1" si="86"/>
        <v>1.735103787237402</v>
      </c>
      <c r="BG229">
        <f t="shared" ca="1" si="87"/>
        <v>1.9272241412049249</v>
      </c>
      <c r="BI229" t="str">
        <f t="shared" si="88"/>
        <v>2024-16</v>
      </c>
      <c r="BJ229">
        <f t="shared" ca="1" si="89"/>
        <v>0.9329716254402336</v>
      </c>
      <c r="BK229">
        <f t="shared" ca="1" si="89"/>
        <v>0.96755295160619426</v>
      </c>
      <c r="BL229">
        <f t="shared" ca="1" si="89"/>
        <v>1.1922411812650617</v>
      </c>
      <c r="BM229">
        <f t="shared" ca="1" si="89"/>
        <v>1.2322231866337361</v>
      </c>
    </row>
    <row r="230" spans="1:65" x14ac:dyDescent="0.25">
      <c r="A230" s="1" t="s">
        <v>161</v>
      </c>
      <c r="B230" s="11">
        <v>3805484</v>
      </c>
      <c r="C230" s="11">
        <v>91711</v>
      </c>
      <c r="D230" s="11">
        <v>2493234</v>
      </c>
      <c r="E230" s="11">
        <v>3231283</v>
      </c>
      <c r="F230" s="11">
        <v>365</v>
      </c>
      <c r="G230" s="11">
        <v>379</v>
      </c>
      <c r="H230" s="11">
        <v>16</v>
      </c>
      <c r="I230" s="11">
        <v>247</v>
      </c>
      <c r="J230" s="11">
        <v>864</v>
      </c>
      <c r="K230" s="11">
        <v>0</v>
      </c>
      <c r="M230" s="13" t="str">
        <f t="shared" si="79"/>
        <v>2024-17</v>
      </c>
      <c r="N230">
        <f t="shared" si="75"/>
        <v>379</v>
      </c>
      <c r="O230">
        <f t="shared" si="75"/>
        <v>16</v>
      </c>
      <c r="P230">
        <f t="shared" si="75"/>
        <v>247</v>
      </c>
      <c r="Q230">
        <f t="shared" si="75"/>
        <v>864</v>
      </c>
      <c r="R230">
        <f t="shared" si="75"/>
        <v>0</v>
      </c>
      <c r="U230" t="str">
        <f t="shared" si="80"/>
        <v>2024-17</v>
      </c>
      <c r="V230">
        <f t="shared" si="93"/>
        <v>93207</v>
      </c>
      <c r="W230">
        <f t="shared" si="93"/>
        <v>5070</v>
      </c>
      <c r="X230">
        <f t="shared" si="93"/>
        <v>67243</v>
      </c>
      <c r="Y230">
        <f t="shared" si="93"/>
        <v>118817</v>
      </c>
      <c r="Z230">
        <f t="shared" si="93"/>
        <v>25</v>
      </c>
      <c r="AC230">
        <f t="shared" si="91"/>
        <v>9.9593113517229342E-5</v>
      </c>
      <c r="AD230">
        <f t="shared" si="91"/>
        <v>1.7446107882369618E-4</v>
      </c>
      <c r="AE230">
        <f t="shared" si="91"/>
        <v>9.9068117954431874E-5</v>
      </c>
      <c r="AF230">
        <f t="shared" si="91"/>
        <v>2.6738605068017874E-4</v>
      </c>
      <c r="AG230">
        <f t="shared" si="91"/>
        <v>0</v>
      </c>
      <c r="AI230" t="str">
        <f t="shared" si="81"/>
        <v>2024-17</v>
      </c>
      <c r="AJ230">
        <f t="shared" si="78"/>
        <v>9.9603033375845532E-5</v>
      </c>
      <c r="AK230">
        <f t="shared" si="78"/>
        <v>1.7449152124539272E-4</v>
      </c>
      <c r="AL230">
        <f t="shared" si="78"/>
        <v>9.9077933499899844E-5</v>
      </c>
      <c r="AM230">
        <f t="shared" si="78"/>
        <v>2.6745756669663051E-4</v>
      </c>
      <c r="AN230">
        <f t="shared" si="78"/>
        <v>0</v>
      </c>
      <c r="AP230" t="str">
        <f t="shared" si="82"/>
        <v>2024-17</v>
      </c>
      <c r="AQ230">
        <f t="shared" ca="1" si="83"/>
        <v>1.3914552366973444E-4</v>
      </c>
      <c r="AR230">
        <f t="shared" ca="1" si="83"/>
        <v>3.1829695814077308E-4</v>
      </c>
      <c r="AS230">
        <f t="shared" ca="1" si="83"/>
        <v>1.350607510208256E-4</v>
      </c>
      <c r="AT230">
        <f t="shared" ca="1" si="83"/>
        <v>2.4585112438209111E-4</v>
      </c>
      <c r="AU230" t="e">
        <f t="shared" ca="1" si="83"/>
        <v>#DIV/0!</v>
      </c>
      <c r="AW230" t="str">
        <f t="shared" si="84"/>
        <v>2024-17</v>
      </c>
      <c r="AX230">
        <f t="shared" ca="1" si="92"/>
        <v>1.8608478501426825E-2</v>
      </c>
      <c r="AY230">
        <f t="shared" ca="1" si="92"/>
        <v>3.5625767911690864E-2</v>
      </c>
      <c r="AZ230">
        <f t="shared" ca="1" si="92"/>
        <v>1.6763230205882093E-2</v>
      </c>
      <c r="BA230">
        <f t="shared" ca="1" si="92"/>
        <v>3.2292060721837067E-2</v>
      </c>
      <c r="BB230" t="e">
        <f t="shared" ca="1" si="92"/>
        <v>#DIV/0!</v>
      </c>
      <c r="BD230">
        <f t="shared" ca="1" si="86"/>
        <v>1.9144911771781461</v>
      </c>
      <c r="BE230">
        <f t="shared" ca="1" si="86"/>
        <v>0.90083830360428208</v>
      </c>
      <c r="BF230">
        <f t="shared" ca="1" si="86"/>
        <v>1.7353412703441089</v>
      </c>
      <c r="BG230">
        <f t="shared" ca="1" si="87"/>
        <v>1.9263626595371828</v>
      </c>
      <c r="BI230" t="str">
        <f t="shared" si="88"/>
        <v>2024-17</v>
      </c>
      <c r="BJ230">
        <f t="shared" ca="1" si="89"/>
        <v>0.93434314917894912</v>
      </c>
      <c r="BK230">
        <f t="shared" ca="1" si="89"/>
        <v>0.96811813534671698</v>
      </c>
      <c r="BL230">
        <f t="shared" ca="1" si="89"/>
        <v>1.1924043629385463</v>
      </c>
      <c r="BM230">
        <f t="shared" ca="1" si="89"/>
        <v>1.2316723748920422</v>
      </c>
    </row>
    <row r="231" spans="1:65" x14ac:dyDescent="0.25">
      <c r="A231" s="1" t="s">
        <v>162</v>
      </c>
      <c r="B231" s="11">
        <v>3805105</v>
      </c>
      <c r="C231" s="11">
        <v>91695</v>
      </c>
      <c r="D231" s="11">
        <v>2492987</v>
      </c>
      <c r="E231" s="11">
        <v>3230419</v>
      </c>
      <c r="F231" s="11">
        <v>365</v>
      </c>
      <c r="G231" s="11">
        <v>399</v>
      </c>
      <c r="H231" s="11">
        <v>21</v>
      </c>
      <c r="I231" s="11">
        <v>255</v>
      </c>
      <c r="J231" s="11">
        <v>919</v>
      </c>
      <c r="K231" s="11">
        <v>0</v>
      </c>
      <c r="M231" s="13" t="str">
        <f t="shared" si="79"/>
        <v>2024-18</v>
      </c>
      <c r="N231">
        <f t="shared" ref="N231:R254" si="94">G231</f>
        <v>399</v>
      </c>
      <c r="O231">
        <f t="shared" si="94"/>
        <v>21</v>
      </c>
      <c r="P231">
        <f t="shared" si="94"/>
        <v>255</v>
      </c>
      <c r="Q231">
        <f t="shared" si="94"/>
        <v>919</v>
      </c>
      <c r="R231">
        <f t="shared" si="94"/>
        <v>0</v>
      </c>
      <c r="U231" t="str">
        <f t="shared" si="80"/>
        <v>2024-18</v>
      </c>
      <c r="V231">
        <f t="shared" si="93"/>
        <v>93606</v>
      </c>
      <c r="W231">
        <f t="shared" si="93"/>
        <v>5091</v>
      </c>
      <c r="X231">
        <f t="shared" si="93"/>
        <v>67498</v>
      </c>
      <c r="Y231">
        <f t="shared" si="93"/>
        <v>119736</v>
      </c>
      <c r="Z231">
        <f t="shared" si="93"/>
        <v>25</v>
      </c>
      <c r="AC231">
        <f t="shared" si="91"/>
        <v>1.0485913003714747E-4</v>
      </c>
      <c r="AD231">
        <f t="shared" si="91"/>
        <v>2.2902012105349256E-4</v>
      </c>
      <c r="AE231">
        <f t="shared" si="91"/>
        <v>1.0228693531093423E-4</v>
      </c>
      <c r="AF231">
        <f t="shared" si="91"/>
        <v>2.844832202881422E-4</v>
      </c>
      <c r="AG231">
        <f t="shared" si="91"/>
        <v>0</v>
      </c>
      <c r="AI231" t="str">
        <f t="shared" si="81"/>
        <v>2024-18</v>
      </c>
      <c r="AJ231">
        <f t="shared" si="78"/>
        <v>1.0487012672345456E-4</v>
      </c>
      <c r="AK231">
        <f t="shared" si="78"/>
        <v>2.290725842860227E-4</v>
      </c>
      <c r="AL231">
        <f t="shared" si="78"/>
        <v>1.022973990876896E-4</v>
      </c>
      <c r="AM231">
        <f t="shared" si="78"/>
        <v>2.845641759410721E-4</v>
      </c>
      <c r="AN231">
        <f t="shared" si="78"/>
        <v>0</v>
      </c>
      <c r="AP231" t="str">
        <f t="shared" si="82"/>
        <v>2024-18</v>
      </c>
      <c r="AQ231">
        <f t="shared" ca="1" si="83"/>
        <v>1.4693775284714376E-4</v>
      </c>
      <c r="AR231">
        <f t="shared" ca="1" si="83"/>
        <v>4.2008920714816977E-4</v>
      </c>
      <c r="AS231">
        <f t="shared" ca="1" si="83"/>
        <v>1.3983231254636552E-4</v>
      </c>
      <c r="AT231">
        <f t="shared" ca="1" si="83"/>
        <v>2.6138086721536784E-4</v>
      </c>
      <c r="AU231" t="e">
        <f t="shared" ca="1" si="83"/>
        <v>#DIV/0!</v>
      </c>
      <c r="AW231" t="str">
        <f t="shared" si="84"/>
        <v>2024-18</v>
      </c>
      <c r="AX231">
        <f t="shared" ca="1" si="92"/>
        <v>1.8755416254273967E-2</v>
      </c>
      <c r="AY231">
        <f t="shared" ca="1" si="92"/>
        <v>3.6045857118839036E-2</v>
      </c>
      <c r="AZ231">
        <f t="shared" ca="1" si="92"/>
        <v>1.690306251842846E-2</v>
      </c>
      <c r="BA231">
        <f t="shared" ca="1" si="92"/>
        <v>3.2553441589052434E-2</v>
      </c>
      <c r="BB231" t="e">
        <f t="shared" ca="1" si="92"/>
        <v>#DIV/0!</v>
      </c>
      <c r="BD231">
        <f t="shared" ca="1" si="86"/>
        <v>1.9218905424519672</v>
      </c>
      <c r="BE231">
        <f t="shared" ca="1" si="86"/>
        <v>0.90123633030947026</v>
      </c>
      <c r="BF231">
        <f t="shared" ca="1" si="86"/>
        <v>1.7356821702975633</v>
      </c>
      <c r="BG231">
        <f t="shared" ca="1" si="87"/>
        <v>1.9258901488154141</v>
      </c>
      <c r="BI231" t="str">
        <f t="shared" si="88"/>
        <v>2024-18</v>
      </c>
      <c r="BJ231">
        <f t="shared" ca="1" si="89"/>
        <v>0.93795431559970932</v>
      </c>
      <c r="BK231">
        <f t="shared" ca="1" si="89"/>
        <v>0.96854588899584937</v>
      </c>
      <c r="BL231">
        <f t="shared" ca="1" si="89"/>
        <v>1.1926386053891647</v>
      </c>
      <c r="BM231">
        <f t="shared" ca="1" si="89"/>
        <v>1.2313702623069784</v>
      </c>
    </row>
    <row r="232" spans="1:65" x14ac:dyDescent="0.25">
      <c r="A232" s="1" t="s">
        <v>163</v>
      </c>
      <c r="B232" s="11">
        <v>3804706</v>
      </c>
      <c r="C232" s="11">
        <v>91674</v>
      </c>
      <c r="D232" s="11">
        <v>2492732</v>
      </c>
      <c r="E232" s="11">
        <v>3229500</v>
      </c>
      <c r="F232" s="11">
        <v>365</v>
      </c>
      <c r="G232" s="11">
        <v>397</v>
      </c>
      <c r="H232" s="11">
        <v>12</v>
      </c>
      <c r="I232" s="11">
        <v>264</v>
      </c>
      <c r="J232" s="11">
        <v>876</v>
      </c>
      <c r="K232" s="11">
        <v>0</v>
      </c>
      <c r="M232" s="13" t="str">
        <f t="shared" si="79"/>
        <v>2024-19</v>
      </c>
      <c r="N232">
        <f t="shared" si="94"/>
        <v>397</v>
      </c>
      <c r="O232">
        <f t="shared" si="94"/>
        <v>12</v>
      </c>
      <c r="P232">
        <f t="shared" si="94"/>
        <v>264</v>
      </c>
      <c r="Q232">
        <f t="shared" si="94"/>
        <v>876</v>
      </c>
      <c r="R232">
        <f t="shared" si="94"/>
        <v>0</v>
      </c>
      <c r="U232" t="str">
        <f t="shared" si="80"/>
        <v>2024-19</v>
      </c>
      <c r="V232">
        <f t="shared" si="93"/>
        <v>94003</v>
      </c>
      <c r="W232">
        <f t="shared" si="93"/>
        <v>5103</v>
      </c>
      <c r="X232">
        <f t="shared" si="93"/>
        <v>67762</v>
      </c>
      <c r="Y232">
        <f t="shared" si="93"/>
        <v>120612</v>
      </c>
      <c r="Z232">
        <f t="shared" si="93"/>
        <v>25</v>
      </c>
      <c r="AC232">
        <f t="shared" si="91"/>
        <v>1.0434446183226772E-4</v>
      </c>
      <c r="AD232">
        <f t="shared" si="91"/>
        <v>1.3089861901956933E-4</v>
      </c>
      <c r="AE232">
        <f t="shared" si="91"/>
        <v>1.0590789543360457E-4</v>
      </c>
      <c r="AF232">
        <f t="shared" si="91"/>
        <v>2.712494194147701E-4</v>
      </c>
      <c r="AG232">
        <f t="shared" si="91"/>
        <v>0</v>
      </c>
      <c r="AI232" t="str">
        <f t="shared" si="81"/>
        <v>2024-19</v>
      </c>
      <c r="AJ232">
        <f t="shared" si="78"/>
        <v>1.0435535082983495E-4</v>
      </c>
      <c r="AK232">
        <f t="shared" si="78"/>
        <v>1.3091575589826475E-4</v>
      </c>
      <c r="AL232">
        <f t="shared" si="78"/>
        <v>1.0591911320304927E-4</v>
      </c>
      <c r="AM232">
        <f t="shared" si="78"/>
        <v>2.7132301728959718E-4</v>
      </c>
      <c r="AN232">
        <f t="shared" si="78"/>
        <v>0</v>
      </c>
      <c r="AP232" t="str">
        <f t="shared" si="82"/>
        <v>2024-19</v>
      </c>
      <c r="AQ232">
        <f t="shared" ca="1" si="83"/>
        <v>1.4664972393903258E-4</v>
      </c>
      <c r="AR232">
        <f t="shared" ca="1" si="83"/>
        <v>2.4136293339039014E-4</v>
      </c>
      <c r="AS232">
        <f t="shared" ca="1" si="83"/>
        <v>1.4518040774459784E-4</v>
      </c>
      <c r="AT232">
        <f t="shared" ca="1" si="83"/>
        <v>2.4903275122713898E-4</v>
      </c>
      <c r="AU232" t="e">
        <f t="shared" ca="1" si="83"/>
        <v>#DIV/0!</v>
      </c>
      <c r="AW232" t="str">
        <f t="shared" si="84"/>
        <v>2024-19</v>
      </c>
      <c r="AX232">
        <f t="shared" ca="1" si="92"/>
        <v>1.8902065978212999E-2</v>
      </c>
      <c r="AY232">
        <f t="shared" ca="1" si="92"/>
        <v>3.6287220052229424E-2</v>
      </c>
      <c r="AZ232">
        <f t="shared" ca="1" si="92"/>
        <v>1.7048242926173057E-2</v>
      </c>
      <c r="BA232">
        <f t="shared" ca="1" si="92"/>
        <v>3.2802474340279573E-2</v>
      </c>
      <c r="BB232" t="e">
        <f t="shared" ca="1" si="92"/>
        <v>#DIV/0!</v>
      </c>
      <c r="BD232">
        <f t="shared" ca="1" si="86"/>
        <v>1.9197488832202254</v>
      </c>
      <c r="BE232">
        <f t="shared" ca="1" si="86"/>
        <v>0.90192484492559144</v>
      </c>
      <c r="BF232">
        <f t="shared" ca="1" si="86"/>
        <v>1.7353909555753608</v>
      </c>
      <c r="BG232">
        <f t="shared" ca="1" si="87"/>
        <v>1.924097074538988</v>
      </c>
      <c r="BI232" t="str">
        <f t="shared" si="88"/>
        <v>2024-19</v>
      </c>
      <c r="BJ232">
        <f t="shared" ca="1" si="89"/>
        <v>0.93690910596129073</v>
      </c>
      <c r="BK232">
        <f t="shared" ca="1" si="89"/>
        <v>0.96928582587869649</v>
      </c>
      <c r="BL232">
        <f t="shared" ca="1" si="89"/>
        <v>1.1924385031319082</v>
      </c>
      <c r="BM232">
        <f t="shared" ca="1" si="89"/>
        <v>1.2302238114860651</v>
      </c>
    </row>
    <row r="233" spans="1:65" x14ac:dyDescent="0.25">
      <c r="A233" s="1" t="s">
        <v>164</v>
      </c>
      <c r="B233" s="11">
        <v>3804309</v>
      </c>
      <c r="C233" s="11">
        <v>91662</v>
      </c>
      <c r="D233" s="11">
        <v>2492468</v>
      </c>
      <c r="E233" s="11">
        <v>3228624</v>
      </c>
      <c r="F233" s="11">
        <v>365</v>
      </c>
      <c r="G233" s="11">
        <v>379</v>
      </c>
      <c r="H233" s="11">
        <v>14</v>
      </c>
      <c r="I233" s="11">
        <v>268</v>
      </c>
      <c r="J233" s="11">
        <v>876</v>
      </c>
      <c r="K233" s="11">
        <v>0</v>
      </c>
      <c r="M233" s="13" t="str">
        <f t="shared" si="79"/>
        <v>2024-20</v>
      </c>
      <c r="N233">
        <f t="shared" si="94"/>
        <v>379</v>
      </c>
      <c r="O233">
        <f t="shared" si="94"/>
        <v>14</v>
      </c>
      <c r="P233">
        <f t="shared" si="94"/>
        <v>268</v>
      </c>
      <c r="Q233">
        <f t="shared" si="94"/>
        <v>876</v>
      </c>
      <c r="R233">
        <f t="shared" si="94"/>
        <v>0</v>
      </c>
      <c r="U233" t="str">
        <f t="shared" si="80"/>
        <v>2024-20</v>
      </c>
      <c r="V233">
        <f t="shared" si="93"/>
        <v>94382</v>
      </c>
      <c r="W233">
        <f t="shared" si="93"/>
        <v>5117</v>
      </c>
      <c r="X233">
        <f t="shared" si="93"/>
        <v>68030</v>
      </c>
      <c r="Y233">
        <f t="shared" si="93"/>
        <v>121488</v>
      </c>
      <c r="Z233">
        <f t="shared" si="93"/>
        <v>25</v>
      </c>
      <c r="AC233">
        <f t="shared" si="91"/>
        <v>9.9623873875649948E-5</v>
      </c>
      <c r="AD233">
        <f t="shared" si="91"/>
        <v>1.5273504832973315E-4</v>
      </c>
      <c r="AE233">
        <f t="shared" si="91"/>
        <v>1.075239481509893E-4</v>
      </c>
      <c r="AF233">
        <f t="shared" si="91"/>
        <v>2.713230156252323E-4</v>
      </c>
      <c r="AG233">
        <f t="shared" si="91"/>
        <v>0</v>
      </c>
      <c r="AI233" t="str">
        <f t="shared" si="81"/>
        <v>2024-20</v>
      </c>
      <c r="AJ233">
        <f t="shared" si="78"/>
        <v>9.9633799863188758E-5</v>
      </c>
      <c r="AK233">
        <f t="shared" si="78"/>
        <v>1.5275838018535229E-4</v>
      </c>
      <c r="AL233">
        <f t="shared" si="78"/>
        <v>1.075355108974179E-4</v>
      </c>
      <c r="AM233">
        <f t="shared" si="78"/>
        <v>2.7139665344904523E-4</v>
      </c>
      <c r="AN233">
        <f t="shared" si="78"/>
        <v>0</v>
      </c>
      <c r="AP233" t="str">
        <f t="shared" si="82"/>
        <v>2024-20</v>
      </c>
      <c r="AQ233">
        <f t="shared" ca="1" si="83"/>
        <v>1.4042943467861238E-4</v>
      </c>
      <c r="AR233">
        <f t="shared" ca="1" si="83"/>
        <v>2.8313525626126769E-4</v>
      </c>
      <c r="AS233">
        <f t="shared" ca="1" si="83"/>
        <v>1.4780063711751832E-4</v>
      </c>
      <c r="AT233">
        <f t="shared" ca="1" si="83"/>
        <v>2.489147176378647E-4</v>
      </c>
      <c r="AU233" t="e">
        <f t="shared" ca="1" si="83"/>
        <v>#DIV/0!</v>
      </c>
      <c r="AW233" t="str">
        <f t="shared" si="84"/>
        <v>2024-20</v>
      </c>
      <c r="AX233">
        <f t="shared" ca="1" si="92"/>
        <v>1.9042495412891613E-2</v>
      </c>
      <c r="AY233">
        <f t="shared" ca="1" si="92"/>
        <v>3.657035530849069E-2</v>
      </c>
      <c r="AZ233">
        <f t="shared" ca="1" si="92"/>
        <v>1.7196043563290575E-2</v>
      </c>
      <c r="BA233">
        <f t="shared" ca="1" si="92"/>
        <v>3.3051389057917435E-2</v>
      </c>
      <c r="BB233" t="e">
        <f t="shared" ca="1" si="92"/>
        <v>#DIV/0!</v>
      </c>
      <c r="BD233">
        <f t="shared" ca="1" si="86"/>
        <v>1.92046023987659</v>
      </c>
      <c r="BE233">
        <f t="shared" ca="1" si="86"/>
        <v>0.90303519525329623</v>
      </c>
      <c r="BF233">
        <f t="shared" ca="1" si="86"/>
        <v>1.7356648034449265</v>
      </c>
      <c r="BG233">
        <f t="shared" ca="1" si="87"/>
        <v>1.922034503824718</v>
      </c>
      <c r="BI233" t="str">
        <f t="shared" si="88"/>
        <v>2024-20</v>
      </c>
      <c r="BJ233">
        <f t="shared" ca="1" si="89"/>
        <v>0.93725627455962135</v>
      </c>
      <c r="BK233">
        <f t="shared" ca="1" si="89"/>
        <v>0.97047910361182377</v>
      </c>
      <c r="BL233">
        <f t="shared" ca="1" si="89"/>
        <v>1.1926266721105592</v>
      </c>
      <c r="BM233">
        <f t="shared" ca="1" si="89"/>
        <v>1.2289050507857107</v>
      </c>
    </row>
    <row r="234" spans="1:65" x14ac:dyDescent="0.25">
      <c r="A234" s="1" t="s">
        <v>165</v>
      </c>
      <c r="B234" s="11">
        <v>3803930</v>
      </c>
      <c r="C234" s="11">
        <v>91648</v>
      </c>
      <c r="D234" s="11">
        <v>2492200</v>
      </c>
      <c r="E234" s="11">
        <v>3227748</v>
      </c>
      <c r="F234" s="11">
        <v>365</v>
      </c>
      <c r="G234" s="11">
        <v>398</v>
      </c>
      <c r="H234" s="11">
        <v>15</v>
      </c>
      <c r="I234" s="11">
        <v>280</v>
      </c>
      <c r="J234" s="11">
        <v>897</v>
      </c>
      <c r="K234" s="11">
        <v>0</v>
      </c>
      <c r="M234" s="13" t="str">
        <f t="shared" si="79"/>
        <v>2024-21</v>
      </c>
      <c r="N234">
        <f t="shared" si="94"/>
        <v>398</v>
      </c>
      <c r="O234">
        <f t="shared" si="94"/>
        <v>15</v>
      </c>
      <c r="P234">
        <f t="shared" si="94"/>
        <v>280</v>
      </c>
      <c r="Q234">
        <f t="shared" si="94"/>
        <v>897</v>
      </c>
      <c r="R234">
        <f t="shared" si="94"/>
        <v>0</v>
      </c>
      <c r="U234" t="str">
        <f t="shared" si="80"/>
        <v>2024-21</v>
      </c>
      <c r="V234">
        <f t="shared" si="93"/>
        <v>94780</v>
      </c>
      <c r="W234">
        <f t="shared" si="93"/>
        <v>5132</v>
      </c>
      <c r="X234">
        <f t="shared" si="93"/>
        <v>68310</v>
      </c>
      <c r="Y234">
        <f t="shared" si="93"/>
        <v>122385</v>
      </c>
      <c r="Z234">
        <f t="shared" si="93"/>
        <v>25</v>
      </c>
      <c r="AC234">
        <f t="shared" si="91"/>
        <v>1.0462863407055335E-4</v>
      </c>
      <c r="AD234">
        <f t="shared" si="91"/>
        <v>1.6366969273743016E-4</v>
      </c>
      <c r="AE234">
        <f t="shared" si="91"/>
        <v>1.1235053366503491E-4</v>
      </c>
      <c r="AF234">
        <f t="shared" si="91"/>
        <v>2.779027359013157E-4</v>
      </c>
      <c r="AG234">
        <f t="shared" si="91"/>
        <v>0</v>
      </c>
      <c r="AI234" t="str">
        <f t="shared" si="81"/>
        <v>2024-21</v>
      </c>
      <c r="AJ234">
        <f t="shared" si="78"/>
        <v>1.0463958246264508E-4</v>
      </c>
      <c r="AK234">
        <f t="shared" si="78"/>
        <v>1.6369648525633686E-4</v>
      </c>
      <c r="AL234">
        <f t="shared" si="78"/>
        <v>1.1236315784390918E-4</v>
      </c>
      <c r="AM234">
        <f t="shared" si="78"/>
        <v>2.7797998909041084E-4</v>
      </c>
      <c r="AN234">
        <f t="shared" si="78"/>
        <v>0</v>
      </c>
      <c r="AP234" t="str">
        <f t="shared" si="82"/>
        <v>2024-21</v>
      </c>
      <c r="AQ234">
        <f t="shared" ca="1" si="83"/>
        <v>1.4792186644319938E-4</v>
      </c>
      <c r="AR234">
        <f t="shared" ca="1" si="83"/>
        <v>3.050271597528998E-4</v>
      </c>
      <c r="AS234">
        <f t="shared" ca="1" si="83"/>
        <v>1.5485993301799316E-4</v>
      </c>
      <c r="AT234">
        <f t="shared" ca="1" si="83"/>
        <v>2.5476272220184023E-4</v>
      </c>
      <c r="AU234" t="e">
        <f t="shared" ca="1" si="83"/>
        <v>#DIV/0!</v>
      </c>
      <c r="AW234" t="str">
        <f t="shared" si="84"/>
        <v>2024-21</v>
      </c>
      <c r="AX234">
        <f t="shared" ca="1" si="92"/>
        <v>1.9190417279334814E-2</v>
      </c>
      <c r="AY234">
        <f t="shared" ca="1" si="92"/>
        <v>3.6875382468243588E-2</v>
      </c>
      <c r="AZ234">
        <f t="shared" ca="1" si="92"/>
        <v>1.7350903496308568E-2</v>
      </c>
      <c r="BA234">
        <f t="shared" ca="1" si="92"/>
        <v>3.3306151780119274E-2</v>
      </c>
      <c r="BB234" t="e">
        <f t="shared" ca="1" si="92"/>
        <v>#DIV/0!</v>
      </c>
      <c r="BD234">
        <f t="shared" ca="1" si="86"/>
        <v>1.9215518834993137</v>
      </c>
      <c r="BE234">
        <f t="shared" ca="1" si="86"/>
        <v>0.90414414880873251</v>
      </c>
      <c r="BF234">
        <f t="shared" ca="1" si="86"/>
        <v>1.7355616240812533</v>
      </c>
      <c r="BG234">
        <f t="shared" ca="1" si="87"/>
        <v>1.9195629661132754</v>
      </c>
      <c r="BI234" t="str">
        <f t="shared" si="88"/>
        <v>2024-21</v>
      </c>
      <c r="BJ234">
        <f t="shared" ca="1" si="89"/>
        <v>0.93778903739101771</v>
      </c>
      <c r="BK234">
        <f t="shared" ca="1" si="89"/>
        <v>0.97167088025362458</v>
      </c>
      <c r="BL234">
        <f t="shared" ca="1" si="89"/>
        <v>1.1925557745150765</v>
      </c>
      <c r="BM234">
        <f t="shared" ca="1" si="89"/>
        <v>1.2273248059093802</v>
      </c>
    </row>
    <row r="235" spans="1:65" x14ac:dyDescent="0.25">
      <c r="A235" s="1" t="s">
        <v>166</v>
      </c>
      <c r="B235" s="11">
        <v>3803532</v>
      </c>
      <c r="C235" s="11">
        <v>91633</v>
      </c>
      <c r="D235" s="11">
        <v>2491920</v>
      </c>
      <c r="E235" s="11">
        <v>3226851</v>
      </c>
      <c r="F235" s="11">
        <v>365</v>
      </c>
      <c r="G235" s="11">
        <v>410</v>
      </c>
      <c r="H235" s="11">
        <v>11</v>
      </c>
      <c r="I235" s="11">
        <v>239</v>
      </c>
      <c r="J235" s="11">
        <v>895</v>
      </c>
      <c r="K235" s="11">
        <v>0</v>
      </c>
      <c r="M235" s="13" t="str">
        <f t="shared" si="79"/>
        <v>2024-22</v>
      </c>
      <c r="N235">
        <f t="shared" si="94"/>
        <v>410</v>
      </c>
      <c r="O235">
        <f t="shared" si="94"/>
        <v>11</v>
      </c>
      <c r="P235">
        <f t="shared" si="94"/>
        <v>239</v>
      </c>
      <c r="Q235">
        <f t="shared" si="94"/>
        <v>895</v>
      </c>
      <c r="R235">
        <f t="shared" si="94"/>
        <v>0</v>
      </c>
      <c r="U235" t="str">
        <f t="shared" si="80"/>
        <v>2024-22</v>
      </c>
      <c r="V235">
        <f t="shared" si="93"/>
        <v>95190</v>
      </c>
      <c r="W235">
        <f t="shared" si="93"/>
        <v>5143</v>
      </c>
      <c r="X235">
        <f t="shared" si="93"/>
        <v>68549</v>
      </c>
      <c r="Y235">
        <f t="shared" si="93"/>
        <v>123280</v>
      </c>
      <c r="Z235">
        <f t="shared" si="93"/>
        <v>25</v>
      </c>
      <c r="AC235">
        <f t="shared" si="91"/>
        <v>1.0779454464955205E-4</v>
      </c>
      <c r="AD235">
        <f t="shared" si="91"/>
        <v>1.2004408891993059E-4</v>
      </c>
      <c r="AE235">
        <f t="shared" si="91"/>
        <v>9.5909981058781989E-5</v>
      </c>
      <c r="AF235">
        <f t="shared" si="91"/>
        <v>2.7736018799752454E-4</v>
      </c>
      <c r="AG235">
        <f t="shared" si="91"/>
        <v>0</v>
      </c>
      <c r="AI235" t="str">
        <f t="shared" si="81"/>
        <v>2024-22</v>
      </c>
      <c r="AJ235">
        <f t="shared" si="78"/>
        <v>1.0780616567048967E-4</v>
      </c>
      <c r="AK235">
        <f t="shared" si="78"/>
        <v>1.2005850137744952E-4</v>
      </c>
      <c r="AL235">
        <f t="shared" si="78"/>
        <v>9.5919180739157081E-5</v>
      </c>
      <c r="AM235">
        <f t="shared" si="78"/>
        <v>2.7743713979379921E-4</v>
      </c>
      <c r="AN235">
        <f t="shared" si="78"/>
        <v>0</v>
      </c>
      <c r="AP235" t="str">
        <f t="shared" si="82"/>
        <v>2024-22</v>
      </c>
      <c r="AQ235">
        <f t="shared" ca="1" si="83"/>
        <v>1.5284981101798295E-4</v>
      </c>
      <c r="AR235">
        <f t="shared" ca="1" si="83"/>
        <v>2.2490666374391631E-4</v>
      </c>
      <c r="AS235">
        <f t="shared" ca="1" si="83"/>
        <v>1.325596410310925E-4</v>
      </c>
      <c r="AT235">
        <f t="shared" ca="1" si="83"/>
        <v>2.5407574350085906E-4</v>
      </c>
      <c r="AU235" t="e">
        <f t="shared" ca="1" si="83"/>
        <v>#DIV/0!</v>
      </c>
      <c r="AW235" t="str">
        <f t="shared" si="84"/>
        <v>2024-22</v>
      </c>
      <c r="AX235">
        <f t="shared" ca="1" si="92"/>
        <v>1.9343267090352795E-2</v>
      </c>
      <c r="AY235">
        <f t="shared" ca="1" si="92"/>
        <v>3.7100289131987506E-2</v>
      </c>
      <c r="AZ235">
        <f t="shared" ca="1" si="92"/>
        <v>1.7483463137339662E-2</v>
      </c>
      <c r="BA235">
        <f t="shared" ca="1" si="92"/>
        <v>3.3560227523620131E-2</v>
      </c>
      <c r="BB235" t="e">
        <f t="shared" ca="1" si="92"/>
        <v>#DIV/0!</v>
      </c>
      <c r="BD235">
        <f t="shared" ca="1" si="86"/>
        <v>1.9179949777197047</v>
      </c>
      <c r="BE235">
        <f t="shared" ca="1" si="86"/>
        <v>0.90385264576423663</v>
      </c>
      <c r="BF235">
        <f t="shared" ca="1" si="86"/>
        <v>1.7349823774267099</v>
      </c>
      <c r="BG235">
        <f t="shared" ca="1" si="87"/>
        <v>1.9195411835739289</v>
      </c>
      <c r="BI235" t="str">
        <f t="shared" si="88"/>
        <v>2024-22</v>
      </c>
      <c r="BJ235">
        <f t="shared" ca="1" si="89"/>
        <v>0.93605313461587347</v>
      </c>
      <c r="BK235">
        <f t="shared" ca="1" si="89"/>
        <v>0.97135760607028221</v>
      </c>
      <c r="BL235">
        <f t="shared" ca="1" si="89"/>
        <v>1.1921577569897064</v>
      </c>
      <c r="BM235">
        <f t="shared" ca="1" si="89"/>
        <v>1.2273108786502345</v>
      </c>
    </row>
    <row r="236" spans="1:65" x14ac:dyDescent="0.25">
      <c r="A236" s="1" t="s">
        <v>167</v>
      </c>
      <c r="B236" s="11">
        <v>3803122</v>
      </c>
      <c r="C236" s="11">
        <v>91622</v>
      </c>
      <c r="D236" s="11">
        <v>2491681</v>
      </c>
      <c r="E236" s="11">
        <v>3225956</v>
      </c>
      <c r="F236" s="11">
        <v>365</v>
      </c>
      <c r="G236" s="11">
        <v>404</v>
      </c>
      <c r="H236" s="11">
        <v>17</v>
      </c>
      <c r="I236" s="11">
        <v>232</v>
      </c>
      <c r="J236" s="11">
        <v>859</v>
      </c>
      <c r="K236" s="11">
        <v>0</v>
      </c>
      <c r="M236" s="13" t="str">
        <f t="shared" si="79"/>
        <v>2024-23</v>
      </c>
      <c r="N236">
        <f t="shared" si="94"/>
        <v>404</v>
      </c>
      <c r="O236">
        <f t="shared" si="94"/>
        <v>17</v>
      </c>
      <c r="P236">
        <f t="shared" si="94"/>
        <v>232</v>
      </c>
      <c r="Q236">
        <f t="shared" si="94"/>
        <v>859</v>
      </c>
      <c r="R236">
        <f t="shared" si="94"/>
        <v>0</v>
      </c>
      <c r="U236" t="str">
        <f t="shared" si="80"/>
        <v>2024-23</v>
      </c>
      <c r="V236">
        <f t="shared" si="93"/>
        <v>95594</v>
      </c>
      <c r="W236">
        <f t="shared" si="93"/>
        <v>5160</v>
      </c>
      <c r="X236">
        <f t="shared" si="93"/>
        <v>68781</v>
      </c>
      <c r="Y236">
        <f t="shared" si="93"/>
        <v>124139</v>
      </c>
      <c r="Z236">
        <f t="shared" si="93"/>
        <v>25</v>
      </c>
      <c r="AC236">
        <f t="shared" si="91"/>
        <v>1.0622851436267362E-4</v>
      </c>
      <c r="AD236">
        <f t="shared" si="91"/>
        <v>1.8554495645150729E-4</v>
      </c>
      <c r="AE236">
        <f t="shared" si="91"/>
        <v>9.3109832277887903E-5</v>
      </c>
      <c r="AF236">
        <f t="shared" si="91"/>
        <v>2.6627765536789714E-4</v>
      </c>
      <c r="AG236">
        <f t="shared" si="91"/>
        <v>0</v>
      </c>
      <c r="AI236" t="str">
        <f t="shared" si="81"/>
        <v>2024-23</v>
      </c>
      <c r="AJ236">
        <f t="shared" si="78"/>
        <v>1.0623980015874384E-4</v>
      </c>
      <c r="AK236">
        <f t="shared" si="78"/>
        <v>1.8557939030388313E-4</v>
      </c>
      <c r="AL236">
        <f t="shared" si="78"/>
        <v>9.3118502593340994E-5</v>
      </c>
      <c r="AM236">
        <f t="shared" si="78"/>
        <v>2.6634857961738476E-4</v>
      </c>
      <c r="AN236">
        <f t="shared" si="78"/>
        <v>0</v>
      </c>
      <c r="AP236" t="str">
        <f t="shared" si="82"/>
        <v>2024-23</v>
      </c>
      <c r="AQ236">
        <f t="shared" ca="1" si="83"/>
        <v>1.5107530430949939E-4</v>
      </c>
      <c r="AR236">
        <f t="shared" ca="1" si="83"/>
        <v>3.4950178494421515E-4</v>
      </c>
      <c r="AS236">
        <f t="shared" ca="1" si="83"/>
        <v>1.2904244105206431E-4</v>
      </c>
      <c r="AT236">
        <f t="shared" ca="1" si="83"/>
        <v>2.4373912690528278E-4</v>
      </c>
      <c r="AU236" t="e">
        <f t="shared" ca="1" si="83"/>
        <v>#DIV/0!</v>
      </c>
      <c r="AW236" t="str">
        <f t="shared" si="84"/>
        <v>2024-23</v>
      </c>
      <c r="AX236">
        <f t="shared" ca="1" si="92"/>
        <v>1.9494342394662294E-2</v>
      </c>
      <c r="AY236">
        <f t="shared" ca="1" si="92"/>
        <v>3.7449790916931722E-2</v>
      </c>
      <c r="AZ236">
        <f t="shared" ca="1" si="92"/>
        <v>1.7612505578391727E-2</v>
      </c>
      <c r="BA236">
        <f t="shared" ca="1" si="92"/>
        <v>3.3803966650525416E-2</v>
      </c>
      <c r="BB236" t="e">
        <f t="shared" ca="1" si="92"/>
        <v>#DIV/0!</v>
      </c>
      <c r="BD236">
        <f t="shared" ca="1" si="86"/>
        <v>1.9210594622153436</v>
      </c>
      <c r="BE236">
        <f t="shared" ca="1" si="86"/>
        <v>0.90346754057290857</v>
      </c>
      <c r="BF236">
        <f t="shared" ca="1" si="86"/>
        <v>1.7340398545467843</v>
      </c>
      <c r="BG236">
        <f t="shared" ca="1" si="87"/>
        <v>1.9193161643053516</v>
      </c>
      <c r="BI236" t="str">
        <f t="shared" si="88"/>
        <v>2024-23</v>
      </c>
      <c r="BJ236">
        <f t="shared" ca="1" si="89"/>
        <v>0.93754871742575907</v>
      </c>
      <c r="BK236">
        <f t="shared" ca="1" si="89"/>
        <v>0.97094373898864372</v>
      </c>
      <c r="BL236">
        <f t="shared" ca="1" si="89"/>
        <v>1.1915101216148098</v>
      </c>
      <c r="BM236">
        <f t="shared" ca="1" si="89"/>
        <v>1.2271670064590077</v>
      </c>
    </row>
    <row r="237" spans="1:65" x14ac:dyDescent="0.25">
      <c r="A237" s="1" t="s">
        <v>168</v>
      </c>
      <c r="B237" s="11">
        <v>3802718</v>
      </c>
      <c r="C237" s="11">
        <v>91605</v>
      </c>
      <c r="D237" s="11">
        <v>2491449</v>
      </c>
      <c r="E237" s="11">
        <v>3225097</v>
      </c>
      <c r="F237" s="11">
        <v>365</v>
      </c>
      <c r="G237" s="11">
        <v>353</v>
      </c>
      <c r="H237" s="11">
        <v>15</v>
      </c>
      <c r="I237" s="11">
        <v>245</v>
      </c>
      <c r="J237" s="11">
        <v>860</v>
      </c>
      <c r="K237" s="11">
        <v>0</v>
      </c>
      <c r="M237" s="13" t="str">
        <f t="shared" si="79"/>
        <v>2024-24</v>
      </c>
      <c r="N237">
        <f t="shared" si="94"/>
        <v>353</v>
      </c>
      <c r="O237">
        <f t="shared" si="94"/>
        <v>15</v>
      </c>
      <c r="P237">
        <f t="shared" si="94"/>
        <v>245</v>
      </c>
      <c r="Q237">
        <f t="shared" si="94"/>
        <v>860</v>
      </c>
      <c r="R237">
        <f t="shared" si="94"/>
        <v>0</v>
      </c>
      <c r="U237" t="str">
        <f t="shared" si="80"/>
        <v>2024-24</v>
      </c>
      <c r="V237">
        <f t="shared" si="93"/>
        <v>95947</v>
      </c>
      <c r="W237">
        <f t="shared" si="93"/>
        <v>5175</v>
      </c>
      <c r="X237">
        <f t="shared" si="93"/>
        <v>69026</v>
      </c>
      <c r="Y237">
        <f t="shared" si="93"/>
        <v>124999</v>
      </c>
      <c r="Z237">
        <f t="shared" si="93"/>
        <v>25</v>
      </c>
      <c r="AC237">
        <f t="shared" si="91"/>
        <v>9.2828340150387172E-5</v>
      </c>
      <c r="AD237">
        <f t="shared" si="91"/>
        <v>1.637465203864418E-4</v>
      </c>
      <c r="AE237">
        <f t="shared" si="91"/>
        <v>9.833634965034404E-5</v>
      </c>
      <c r="AF237">
        <f t="shared" si="91"/>
        <v>2.6665864623606669E-4</v>
      </c>
      <c r="AG237">
        <f t="shared" si="91"/>
        <v>0</v>
      </c>
      <c r="AI237" t="str">
        <f t="shared" si="81"/>
        <v>2024-24</v>
      </c>
      <c r="AJ237">
        <f t="shared" ref="AJ237:AN254" si="95">-LN((1-1.5*AC237)/(1-0.5*AC237))</f>
        <v>9.2836958117741805E-5</v>
      </c>
      <c r="AK237">
        <f t="shared" si="95"/>
        <v>1.6377333806664212E-4</v>
      </c>
      <c r="AL237">
        <f t="shared" si="95"/>
        <v>9.8346020718291554E-5</v>
      </c>
      <c r="AM237">
        <f t="shared" si="95"/>
        <v>2.6672977361738668E-4</v>
      </c>
      <c r="AN237">
        <f t="shared" si="95"/>
        <v>0</v>
      </c>
      <c r="AP237" t="str">
        <f t="shared" si="82"/>
        <v>2024-24</v>
      </c>
      <c r="AQ237">
        <f t="shared" ca="1" si="83"/>
        <v>1.3240734001398482E-4</v>
      </c>
      <c r="AR237">
        <f t="shared" ca="1" si="83"/>
        <v>3.1007953543775701E-4</v>
      </c>
      <c r="AS237">
        <f t="shared" ca="1" si="83"/>
        <v>1.3666084635272798E-4</v>
      </c>
      <c r="AT237">
        <f t="shared" ca="1" si="83"/>
        <v>2.43906077392831E-4</v>
      </c>
      <c r="AU237" t="e">
        <f t="shared" ca="1" si="83"/>
        <v>#DIV/0!</v>
      </c>
      <c r="AW237" t="str">
        <f t="shared" si="84"/>
        <v>2024-24</v>
      </c>
      <c r="AX237">
        <f t="shared" ca="1" si="92"/>
        <v>1.9626749734676277E-2</v>
      </c>
      <c r="AY237">
        <f t="shared" ca="1" si="92"/>
        <v>3.7759870452369476E-2</v>
      </c>
      <c r="AZ237">
        <f t="shared" ca="1" si="92"/>
        <v>1.7749166424744455E-2</v>
      </c>
      <c r="BA237">
        <f t="shared" ca="1" si="92"/>
        <v>3.4047872727918246E-2</v>
      </c>
      <c r="BB237" t="e">
        <f t="shared" ca="1" si="92"/>
        <v>#DIV/0!</v>
      </c>
      <c r="BD237">
        <f t="shared" ca="1" si="86"/>
        <v>1.9238983001681549</v>
      </c>
      <c r="BE237">
        <f t="shared" ca="1" si="86"/>
        <v>0.90433549439851812</v>
      </c>
      <c r="BF237">
        <f t="shared" ca="1" si="86"/>
        <v>1.7347687818000208</v>
      </c>
      <c r="BG237">
        <f t="shared" ca="1" si="87"/>
        <v>1.9182800990840589</v>
      </c>
      <c r="BI237" t="str">
        <f t="shared" si="88"/>
        <v>2024-24</v>
      </c>
      <c r="BJ237">
        <f t="shared" ca="1" si="89"/>
        <v>0.9389341763009198</v>
      </c>
      <c r="BK237">
        <f t="shared" ca="1" si="89"/>
        <v>0.97187651664236263</v>
      </c>
      <c r="BL237">
        <f t="shared" ca="1" si="89"/>
        <v>1.1920109891109489</v>
      </c>
      <c r="BM237">
        <f t="shared" ca="1" si="89"/>
        <v>1.2265045699726407</v>
      </c>
    </row>
    <row r="238" spans="1:65" x14ac:dyDescent="0.25">
      <c r="A238" s="1" t="s">
        <v>169</v>
      </c>
      <c r="B238" s="11">
        <v>3802365</v>
      </c>
      <c r="C238" s="11">
        <v>91590</v>
      </c>
      <c r="D238" s="11">
        <v>2491204</v>
      </c>
      <c r="E238" s="11">
        <v>3224237</v>
      </c>
      <c r="F238" s="11">
        <v>365</v>
      </c>
      <c r="G238" s="11">
        <v>410</v>
      </c>
      <c r="H238" s="11">
        <v>13</v>
      </c>
      <c r="I238" s="11">
        <v>284</v>
      </c>
      <c r="J238" s="11">
        <v>919</v>
      </c>
      <c r="K238" s="11">
        <v>0</v>
      </c>
      <c r="M238" s="13" t="str">
        <f t="shared" si="79"/>
        <v>2024-25</v>
      </c>
      <c r="N238">
        <f t="shared" si="94"/>
        <v>410</v>
      </c>
      <c r="O238">
        <f t="shared" si="94"/>
        <v>13</v>
      </c>
      <c r="P238">
        <f t="shared" si="94"/>
        <v>284</v>
      </c>
      <c r="Q238">
        <f t="shared" si="94"/>
        <v>919</v>
      </c>
      <c r="R238">
        <f t="shared" si="94"/>
        <v>0</v>
      </c>
      <c r="U238" t="str">
        <f t="shared" si="80"/>
        <v>2024-25</v>
      </c>
      <c r="V238">
        <f t="shared" si="93"/>
        <v>96357</v>
      </c>
      <c r="W238">
        <f t="shared" si="93"/>
        <v>5188</v>
      </c>
      <c r="X238">
        <f t="shared" si="93"/>
        <v>69310</v>
      </c>
      <c r="Y238">
        <f t="shared" si="93"/>
        <v>125918</v>
      </c>
      <c r="Z238">
        <f t="shared" si="93"/>
        <v>25</v>
      </c>
      <c r="AC238">
        <f t="shared" si="91"/>
        <v>1.0782762833131486E-4</v>
      </c>
      <c r="AD238">
        <f t="shared" si="91"/>
        <v>1.4193689267387271E-4</v>
      </c>
      <c r="AE238">
        <f t="shared" si="91"/>
        <v>1.1400110147543116E-4</v>
      </c>
      <c r="AF238">
        <f t="shared" si="91"/>
        <v>2.8502867500124836E-4</v>
      </c>
      <c r="AG238">
        <f t="shared" si="91"/>
        <v>0</v>
      </c>
      <c r="AI238" t="str">
        <f t="shared" si="81"/>
        <v>2024-25</v>
      </c>
      <c r="AJ238">
        <f t="shared" si="95"/>
        <v>1.0783925648706856E-4</v>
      </c>
      <c r="AK238">
        <f t="shared" si="95"/>
        <v>1.4195704185376357E-4</v>
      </c>
      <c r="AL238">
        <f t="shared" si="95"/>
        <v>1.1401409933179207E-4</v>
      </c>
      <c r="AM238">
        <f t="shared" si="95"/>
        <v>2.8510994144085585E-4</v>
      </c>
      <c r="AN238">
        <f t="shared" si="95"/>
        <v>0</v>
      </c>
      <c r="AP238" t="str">
        <f t="shared" si="82"/>
        <v>2024-25</v>
      </c>
      <c r="AQ238">
        <f t="shared" ca="1" si="83"/>
        <v>1.5425987324328014E-4</v>
      </c>
      <c r="AR238">
        <f t="shared" ca="1" si="83"/>
        <v>2.7020730984878509E-4</v>
      </c>
      <c r="AS238">
        <f t="shared" ca="1" si="83"/>
        <v>1.5886806368501939E-4</v>
      </c>
      <c r="AT238">
        <f t="shared" ca="1" si="83"/>
        <v>2.6051920586322259E-4</v>
      </c>
      <c r="AU238" t="e">
        <f t="shared" ca="1" si="83"/>
        <v>#DIV/0!</v>
      </c>
      <c r="AW238" t="str">
        <f t="shared" si="84"/>
        <v>2024-25</v>
      </c>
      <c r="AX238">
        <f t="shared" ca="1" si="92"/>
        <v>1.9781009607919557E-2</v>
      </c>
      <c r="AY238">
        <f t="shared" ca="1" si="92"/>
        <v>3.8030077762218263E-2</v>
      </c>
      <c r="AZ238">
        <f t="shared" ca="1" si="92"/>
        <v>1.7908034488429474E-2</v>
      </c>
      <c r="BA238">
        <f t="shared" ca="1" si="92"/>
        <v>3.4308391933781469E-2</v>
      </c>
      <c r="BB238" t="e">
        <f t="shared" ca="1" si="92"/>
        <v>#DIV/0!</v>
      </c>
      <c r="BD238">
        <f t="shared" ca="1" si="86"/>
        <v>1.9225549411286105</v>
      </c>
      <c r="BE238">
        <f t="shared" ca="1" si="86"/>
        <v>0.90531448310200424</v>
      </c>
      <c r="BF238">
        <f t="shared" ca="1" si="86"/>
        <v>1.7344105591074435</v>
      </c>
      <c r="BG238">
        <f t="shared" ca="1" si="87"/>
        <v>1.9158100212476361</v>
      </c>
      <c r="BI238" t="str">
        <f t="shared" si="88"/>
        <v>2024-25</v>
      </c>
      <c r="BJ238">
        <f t="shared" ca="1" si="89"/>
        <v>0.93827856695131917</v>
      </c>
      <c r="BK238">
        <f t="shared" ca="1" si="89"/>
        <v>0.97292862190293206</v>
      </c>
      <c r="BL238">
        <f t="shared" ca="1" si="89"/>
        <v>1.1917648436934265</v>
      </c>
      <c r="BM238">
        <f t="shared" ca="1" si="89"/>
        <v>1.2249252585071215</v>
      </c>
    </row>
    <row r="239" spans="1:65" x14ac:dyDescent="0.25">
      <c r="A239" s="1" t="s">
        <v>170</v>
      </c>
      <c r="B239" s="11">
        <v>3801955</v>
      </c>
      <c r="C239" s="11">
        <v>91577</v>
      </c>
      <c r="D239" s="11">
        <v>2490920</v>
      </c>
      <c r="E239" s="11">
        <v>3223318</v>
      </c>
      <c r="F239" s="11">
        <v>365</v>
      </c>
      <c r="G239" s="11">
        <v>380</v>
      </c>
      <c r="H239" s="11">
        <v>19</v>
      </c>
      <c r="I239" s="11">
        <v>251</v>
      </c>
      <c r="J239" s="11">
        <v>936</v>
      </c>
      <c r="K239" s="11">
        <v>0</v>
      </c>
      <c r="M239" s="13" t="str">
        <f t="shared" si="79"/>
        <v>2024-26</v>
      </c>
      <c r="N239">
        <f t="shared" si="94"/>
        <v>380</v>
      </c>
      <c r="O239">
        <f t="shared" si="94"/>
        <v>19</v>
      </c>
      <c r="P239">
        <f t="shared" si="94"/>
        <v>251</v>
      </c>
      <c r="Q239">
        <f t="shared" si="94"/>
        <v>936</v>
      </c>
      <c r="R239">
        <f t="shared" si="94"/>
        <v>0</v>
      </c>
      <c r="U239" t="str">
        <f t="shared" si="80"/>
        <v>2024-26</v>
      </c>
      <c r="V239">
        <f t="shared" si="93"/>
        <v>96737</v>
      </c>
      <c r="W239">
        <f t="shared" si="93"/>
        <v>5207</v>
      </c>
      <c r="X239">
        <f t="shared" si="93"/>
        <v>69561</v>
      </c>
      <c r="Y239">
        <f t="shared" si="93"/>
        <v>126854</v>
      </c>
      <c r="Z239">
        <f t="shared" si="93"/>
        <v>25</v>
      </c>
      <c r="AC239">
        <f t="shared" si="91"/>
        <v>9.9948579086285867E-5</v>
      </c>
      <c r="AD239">
        <f t="shared" si="91"/>
        <v>2.0747567620690784E-4</v>
      </c>
      <c r="AE239">
        <f t="shared" si="91"/>
        <v>1.0076598204679396E-4</v>
      </c>
      <c r="AF239">
        <f t="shared" si="91"/>
        <v>2.9038400803147563E-4</v>
      </c>
      <c r="AG239">
        <f t="shared" si="91"/>
        <v>0</v>
      </c>
      <c r="AI239" t="str">
        <f t="shared" si="81"/>
        <v>2024-26</v>
      </c>
      <c r="AJ239">
        <f t="shared" si="95"/>
        <v>9.9958569886624322E-5</v>
      </c>
      <c r="AK239">
        <f t="shared" si="95"/>
        <v>2.0751873204074463E-4</v>
      </c>
      <c r="AL239">
        <f t="shared" si="95"/>
        <v>1.0077613693846394E-4</v>
      </c>
      <c r="AM239">
        <f t="shared" si="95"/>
        <v>2.9046835743901545E-4</v>
      </c>
      <c r="AN239">
        <f t="shared" si="95"/>
        <v>0</v>
      </c>
      <c r="AP239" t="str">
        <f t="shared" si="82"/>
        <v>2024-26</v>
      </c>
      <c r="AQ239">
        <f t="shared" ca="1" si="83"/>
        <v>1.4341053158132923E-4</v>
      </c>
      <c r="AR239">
        <f t="shared" ca="1" si="83"/>
        <v>3.971071505155873E-4</v>
      </c>
      <c r="AS239">
        <f t="shared" ca="1" si="83"/>
        <v>1.4080772299848523E-4</v>
      </c>
      <c r="AT239">
        <f t="shared" ca="1" si="83"/>
        <v>2.6521768076072144E-4</v>
      </c>
      <c r="AU239" t="e">
        <f t="shared" ca="1" si="83"/>
        <v>#DIV/0!</v>
      </c>
      <c r="AW239" t="str">
        <f t="shared" si="84"/>
        <v>2024-26</v>
      </c>
      <c r="AX239">
        <f t="shared" ref="AX239:BB254" ca="1" si="96">IF(ROW()&gt;=$B$2, AQ239+AX238,0)</f>
        <v>1.9924420139500885E-2</v>
      </c>
      <c r="AY239">
        <f t="shared" ca="1" si="96"/>
        <v>3.842718491273385E-2</v>
      </c>
      <c r="AZ239">
        <f t="shared" ca="1" si="96"/>
        <v>1.8048842211427957E-2</v>
      </c>
      <c r="BA239">
        <f t="shared" ca="1" si="96"/>
        <v>3.4573609614542193E-2</v>
      </c>
      <c r="BB239" t="e">
        <f t="shared" ca="1" si="96"/>
        <v>#DIV/0!</v>
      </c>
      <c r="BD239">
        <f t="shared" ca="1" si="86"/>
        <v>1.9286475914323129</v>
      </c>
      <c r="BE239">
        <f t="shared" ca="1" si="86"/>
        <v>0.90586536948422769</v>
      </c>
      <c r="BF239">
        <f t="shared" ca="1" si="86"/>
        <v>1.7352379327716925</v>
      </c>
      <c r="BG239">
        <f t="shared" ca="1" si="87"/>
        <v>1.9155583061528054</v>
      </c>
      <c r="BI239" t="str">
        <f t="shared" si="88"/>
        <v>2024-26</v>
      </c>
      <c r="BJ239">
        <f t="shared" ca="1" si="89"/>
        <v>0.94125200769602813</v>
      </c>
      <c r="BK239">
        <f t="shared" ca="1" si="89"/>
        <v>0.97352065167676849</v>
      </c>
      <c r="BL239">
        <f t="shared" ca="1" si="89"/>
        <v>1.1923333566331522</v>
      </c>
      <c r="BM239">
        <f t="shared" ca="1" si="89"/>
        <v>1.2247643176130945</v>
      </c>
    </row>
    <row r="240" spans="1:65" x14ac:dyDescent="0.25">
      <c r="A240" s="1" t="s">
        <v>171</v>
      </c>
      <c r="B240" s="11">
        <v>3801575</v>
      </c>
      <c r="C240" s="11">
        <v>91558</v>
      </c>
      <c r="D240" s="11">
        <v>2490669</v>
      </c>
      <c r="E240" s="11">
        <v>3222382</v>
      </c>
      <c r="F240" s="11">
        <v>365</v>
      </c>
      <c r="G240" s="11">
        <v>347</v>
      </c>
      <c r="H240" s="11">
        <v>18</v>
      </c>
      <c r="I240" s="11">
        <v>200</v>
      </c>
      <c r="J240" s="11">
        <v>749</v>
      </c>
      <c r="K240" s="11">
        <v>0</v>
      </c>
      <c r="M240" s="13" t="str">
        <f t="shared" si="79"/>
        <v>2024-27</v>
      </c>
      <c r="N240">
        <f t="shared" si="94"/>
        <v>347</v>
      </c>
      <c r="O240">
        <f t="shared" si="94"/>
        <v>18</v>
      </c>
      <c r="P240">
        <f t="shared" si="94"/>
        <v>200</v>
      </c>
      <c r="Q240">
        <f t="shared" si="94"/>
        <v>749</v>
      </c>
      <c r="R240">
        <f t="shared" si="94"/>
        <v>0</v>
      </c>
      <c r="U240" t="str">
        <f t="shared" si="80"/>
        <v>2024-27</v>
      </c>
      <c r="V240">
        <f t="shared" si="93"/>
        <v>97084</v>
      </c>
      <c r="W240">
        <f t="shared" si="93"/>
        <v>5225</v>
      </c>
      <c r="X240">
        <f t="shared" si="93"/>
        <v>69761</v>
      </c>
      <c r="Y240">
        <f t="shared" si="93"/>
        <v>127603</v>
      </c>
      <c r="Z240">
        <f t="shared" si="93"/>
        <v>25</v>
      </c>
      <c r="AC240">
        <f t="shared" si="91"/>
        <v>9.1277957162491858E-5</v>
      </c>
      <c r="AD240">
        <f t="shared" si="91"/>
        <v>1.9659669280674546E-4</v>
      </c>
      <c r="AE240">
        <f t="shared" si="91"/>
        <v>8.0299710639992705E-5</v>
      </c>
      <c r="AF240">
        <f t="shared" si="91"/>
        <v>2.3243675020528291E-4</v>
      </c>
      <c r="AG240">
        <f t="shared" si="91"/>
        <v>0</v>
      </c>
      <c r="AI240" t="str">
        <f t="shared" si="81"/>
        <v>2024-27</v>
      </c>
      <c r="AJ240">
        <f t="shared" si="95"/>
        <v>9.1286289651878959E-5</v>
      </c>
      <c r="AK240">
        <f t="shared" si="95"/>
        <v>1.966353512999242E-4</v>
      </c>
      <c r="AL240">
        <f t="shared" si="95"/>
        <v>8.0306159244512203E-5</v>
      </c>
      <c r="AM240">
        <f t="shared" si="95"/>
        <v>2.3249079065600507E-4</v>
      </c>
      <c r="AN240">
        <f t="shared" si="95"/>
        <v>0</v>
      </c>
      <c r="AP240" t="str">
        <f t="shared" si="82"/>
        <v>2024-27</v>
      </c>
      <c r="AQ240">
        <f t="shared" ca="1" si="83"/>
        <v>1.3135647738778879E-4</v>
      </c>
      <c r="AR240">
        <f t="shared" ca="1" si="83"/>
        <v>3.782877254692746E-4</v>
      </c>
      <c r="AS240">
        <f t="shared" ca="1" si="83"/>
        <v>1.1251446315521763E-4</v>
      </c>
      <c r="AT240">
        <f t="shared" ca="1" si="83"/>
        <v>2.1212197300220936E-4</v>
      </c>
      <c r="AU240" t="e">
        <f t="shared" ca="1" si="83"/>
        <v>#DIV/0!</v>
      </c>
      <c r="AW240" t="str">
        <f t="shared" si="84"/>
        <v>2024-27</v>
      </c>
      <c r="AX240">
        <f t="shared" ca="1" si="96"/>
        <v>2.0055776616888673E-2</v>
      </c>
      <c r="AY240">
        <f t="shared" ca="1" si="96"/>
        <v>3.8805472638203123E-2</v>
      </c>
      <c r="AZ240">
        <f t="shared" ca="1" si="96"/>
        <v>1.8161356674583174E-2</v>
      </c>
      <c r="BA240">
        <f t="shared" ca="1" si="96"/>
        <v>3.4785731587544402E-2</v>
      </c>
      <c r="BB240" t="e">
        <f t="shared" ca="1" si="96"/>
        <v>#DIV/0!</v>
      </c>
      <c r="BD240">
        <f t="shared" ca="1" si="86"/>
        <v>1.934877585619178</v>
      </c>
      <c r="BE240">
        <f t="shared" ca="1" si="86"/>
        <v>0.90554242907201932</v>
      </c>
      <c r="BF240">
        <f t="shared" ca="1" si="86"/>
        <v>1.7344494931326595</v>
      </c>
      <c r="BG240">
        <f t="shared" ca="1" si="87"/>
        <v>1.9153707628145999</v>
      </c>
      <c r="BI240" t="str">
        <f t="shared" si="88"/>
        <v>2024-27</v>
      </c>
      <c r="BJ240">
        <f t="shared" ca="1" si="89"/>
        <v>0.94429247738181787</v>
      </c>
      <c r="BK240">
        <f t="shared" ca="1" si="89"/>
        <v>0.97317359220067345</v>
      </c>
      <c r="BL240">
        <f t="shared" ca="1" si="89"/>
        <v>1.1917915964148236</v>
      </c>
      <c r="BM240">
        <f t="shared" ca="1" si="89"/>
        <v>1.2246444066775191</v>
      </c>
    </row>
    <row r="241" spans="1:65" x14ac:dyDescent="0.25">
      <c r="A241" s="1" t="s">
        <v>172</v>
      </c>
      <c r="B241" s="11">
        <v>3801228</v>
      </c>
      <c r="C241" s="11">
        <v>91540</v>
      </c>
      <c r="D241" s="11">
        <v>2490469</v>
      </c>
      <c r="E241" s="11">
        <v>3221633</v>
      </c>
      <c r="F241" s="11">
        <v>365</v>
      </c>
      <c r="G241" s="11">
        <v>413</v>
      </c>
      <c r="H241" s="11">
        <v>14</v>
      </c>
      <c r="I241" s="11">
        <v>242</v>
      </c>
      <c r="J241" s="11">
        <v>859</v>
      </c>
      <c r="K241" s="11">
        <v>1</v>
      </c>
      <c r="M241" s="13" t="str">
        <f t="shared" si="79"/>
        <v>2024-28</v>
      </c>
      <c r="N241">
        <f t="shared" si="94"/>
        <v>413</v>
      </c>
      <c r="O241">
        <f t="shared" si="94"/>
        <v>14</v>
      </c>
      <c r="P241">
        <f t="shared" si="94"/>
        <v>242</v>
      </c>
      <c r="Q241">
        <f t="shared" si="94"/>
        <v>859</v>
      </c>
      <c r="R241">
        <f t="shared" si="94"/>
        <v>1</v>
      </c>
      <c r="U241" t="str">
        <f t="shared" si="80"/>
        <v>2024-28</v>
      </c>
      <c r="V241">
        <f t="shared" ref="V241:Z254" si="97">N241+V240</f>
        <v>97497</v>
      </c>
      <c r="W241">
        <f t="shared" si="97"/>
        <v>5239</v>
      </c>
      <c r="X241">
        <f t="shared" si="97"/>
        <v>70003</v>
      </c>
      <c r="Y241">
        <f t="shared" si="97"/>
        <v>128462</v>
      </c>
      <c r="Z241">
        <f t="shared" si="97"/>
        <v>26</v>
      </c>
      <c r="AC241">
        <f t="shared" si="91"/>
        <v>1.0864909971198781E-4</v>
      </c>
      <c r="AD241">
        <f t="shared" si="91"/>
        <v>1.529386060738475E-4</v>
      </c>
      <c r="AE241">
        <f t="shared" si="91"/>
        <v>9.7170452633620411E-5</v>
      </c>
      <c r="AF241">
        <f t="shared" si="91"/>
        <v>2.6663496431778542E-4</v>
      </c>
      <c r="AG241">
        <f t="shared" si="91"/>
        <v>2.7397260273972603E-3</v>
      </c>
      <c r="AI241" t="str">
        <f t="shared" si="81"/>
        <v>2024-28</v>
      </c>
      <c r="AJ241">
        <f t="shared" si="95"/>
        <v>1.0866090572841795E-4</v>
      </c>
      <c r="AK241">
        <f t="shared" si="95"/>
        <v>1.5296200016702306E-4</v>
      </c>
      <c r="AL241">
        <f t="shared" si="95"/>
        <v>9.7179895724611398E-5</v>
      </c>
      <c r="AM241">
        <f t="shared" si="95"/>
        <v>2.6670607906420426E-4</v>
      </c>
      <c r="AN241">
        <f t="shared" si="95"/>
        <v>2.747254475138807E-3</v>
      </c>
      <c r="AP241" t="str">
        <f t="shared" si="82"/>
        <v>2024-28</v>
      </c>
      <c r="AQ241">
        <f t="shared" ca="1" si="83"/>
        <v>1.5682098774529466E-4</v>
      </c>
      <c r="AR241">
        <f t="shared" ca="1" si="83"/>
        <v>2.9583833828126203E-4</v>
      </c>
      <c r="AS241">
        <f t="shared" ca="1" si="83"/>
        <v>1.3652954818939853E-4</v>
      </c>
      <c r="AT241">
        <f t="shared" ca="1" si="83"/>
        <v>2.4315828834758872E-4</v>
      </c>
      <c r="AU241" t="e">
        <f t="shared" ca="1" si="83"/>
        <v>#DIV/0!</v>
      </c>
      <c r="AW241" t="str">
        <f t="shared" si="84"/>
        <v>2024-28</v>
      </c>
      <c r="AX241">
        <f t="shared" ca="1" si="96"/>
        <v>2.0212597604633967E-2</v>
      </c>
      <c r="AY241">
        <f t="shared" ca="1" si="96"/>
        <v>3.9101310976484387E-2</v>
      </c>
      <c r="AZ241">
        <f t="shared" ca="1" si="96"/>
        <v>1.8297886222772574E-2</v>
      </c>
      <c r="BA241">
        <f t="shared" ca="1" si="96"/>
        <v>3.5028889875891991E-2</v>
      </c>
      <c r="BB241" t="e">
        <f t="shared" ca="1" si="96"/>
        <v>#DIV/0!</v>
      </c>
      <c r="BD241">
        <f t="shared" ca="1" si="86"/>
        <v>1.9345020240011095</v>
      </c>
      <c r="BE241">
        <f t="shared" ca="1" si="86"/>
        <v>0.90527138474164137</v>
      </c>
      <c r="BF241">
        <f t="shared" ca="1" si="86"/>
        <v>1.7330226703697511</v>
      </c>
      <c r="BG241">
        <f t="shared" ca="1" si="87"/>
        <v>1.9143681105797292</v>
      </c>
      <c r="BI241" t="str">
        <f t="shared" si="88"/>
        <v>2024-28</v>
      </c>
      <c r="BJ241">
        <f t="shared" ca="1" si="89"/>
        <v>0.94410918929508247</v>
      </c>
      <c r="BK241">
        <f t="shared" ca="1" si="89"/>
        <v>0.97288230470693349</v>
      </c>
      <c r="BL241">
        <f t="shared" ca="1" si="89"/>
        <v>1.1908111842522668</v>
      </c>
      <c r="BM241">
        <f t="shared" ca="1" si="89"/>
        <v>1.2240033336930527</v>
      </c>
    </row>
    <row r="242" spans="1:65" x14ac:dyDescent="0.25">
      <c r="A242" s="1" t="s">
        <v>173</v>
      </c>
      <c r="B242" s="11">
        <v>3800815</v>
      </c>
      <c r="C242" s="11">
        <v>91526</v>
      </c>
      <c r="D242" s="11">
        <v>2490227</v>
      </c>
      <c r="E242" s="11">
        <v>3220774</v>
      </c>
      <c r="F242" s="11">
        <v>364</v>
      </c>
      <c r="G242" s="11">
        <v>362</v>
      </c>
      <c r="H242" s="11">
        <v>11</v>
      </c>
      <c r="I242" s="11">
        <v>200</v>
      </c>
      <c r="J242" s="11">
        <v>744</v>
      </c>
      <c r="K242" s="11">
        <v>0</v>
      </c>
      <c r="M242" s="13" t="str">
        <f t="shared" si="79"/>
        <v>2024-29</v>
      </c>
      <c r="N242">
        <f t="shared" si="94"/>
        <v>362</v>
      </c>
      <c r="O242">
        <f t="shared" si="94"/>
        <v>11</v>
      </c>
      <c r="P242">
        <f t="shared" si="94"/>
        <v>200</v>
      </c>
      <c r="Q242">
        <f t="shared" si="94"/>
        <v>744</v>
      </c>
      <c r="R242">
        <f t="shared" si="94"/>
        <v>0</v>
      </c>
      <c r="U242" t="str">
        <f t="shared" si="80"/>
        <v>2024-29</v>
      </c>
      <c r="V242">
        <f t="shared" si="97"/>
        <v>97859</v>
      </c>
      <c r="W242">
        <f t="shared" si="97"/>
        <v>5250</v>
      </c>
      <c r="X242">
        <f t="shared" si="97"/>
        <v>70203</v>
      </c>
      <c r="Y242">
        <f t="shared" si="97"/>
        <v>129206</v>
      </c>
      <c r="Z242">
        <f t="shared" si="97"/>
        <v>26</v>
      </c>
      <c r="AC242">
        <f t="shared" si="91"/>
        <v>9.5242730835360309E-5</v>
      </c>
      <c r="AD242">
        <f t="shared" si="91"/>
        <v>1.2018442846841335E-4</v>
      </c>
      <c r="AE242">
        <f t="shared" si="91"/>
        <v>8.0313963345510271E-5</v>
      </c>
      <c r="AF242">
        <f t="shared" si="91"/>
        <v>2.3100037444415535E-4</v>
      </c>
      <c r="AG242">
        <f t="shared" si="91"/>
        <v>0</v>
      </c>
      <c r="AI242" t="str">
        <f t="shared" si="81"/>
        <v>2024-29</v>
      </c>
      <c r="AJ242">
        <f t="shared" si="95"/>
        <v>9.5251802949181279E-5</v>
      </c>
      <c r="AK242">
        <f t="shared" si="95"/>
        <v>1.2019887464612361E-4</v>
      </c>
      <c r="AL242">
        <f t="shared" si="95"/>
        <v>8.0320414239542994E-5</v>
      </c>
      <c r="AM242">
        <f t="shared" si="95"/>
        <v>2.31053748974364E-4</v>
      </c>
      <c r="AN242">
        <f t="shared" si="95"/>
        <v>0</v>
      </c>
      <c r="AP242" t="str">
        <f t="shared" si="82"/>
        <v>2024-29</v>
      </c>
      <c r="AQ242">
        <f t="shared" ca="1" si="83"/>
        <v>1.3787610161271793E-4</v>
      </c>
      <c r="AR242">
        <f t="shared" ca="1" si="83"/>
        <v>2.3371229027420337E-4</v>
      </c>
      <c r="AS242">
        <f t="shared" ca="1" si="83"/>
        <v>1.1315321331993933E-4</v>
      </c>
      <c r="AT242">
        <f t="shared" ca="1" si="83"/>
        <v>2.1049677277139043E-4</v>
      </c>
      <c r="AU242" t="e">
        <f t="shared" ca="1" si="83"/>
        <v>#DIV/0!</v>
      </c>
      <c r="AW242" t="str">
        <f t="shared" si="84"/>
        <v>2024-29</v>
      </c>
      <c r="AX242">
        <f t="shared" ca="1" si="96"/>
        <v>2.0350473706246684E-2</v>
      </c>
      <c r="AY242">
        <f t="shared" ca="1" si="96"/>
        <v>3.9335023266758591E-2</v>
      </c>
      <c r="AZ242">
        <f t="shared" ca="1" si="96"/>
        <v>1.8411039436092513E-2</v>
      </c>
      <c r="BA242">
        <f t="shared" ca="1" si="96"/>
        <v>3.5239386648663384E-2</v>
      </c>
      <c r="BB242" t="e">
        <f t="shared" ca="1" si="96"/>
        <v>#DIV/0!</v>
      </c>
      <c r="BD242">
        <f t="shared" ca="1" si="86"/>
        <v>1.9328799827733003</v>
      </c>
      <c r="BE242">
        <f t="shared" ca="1" si="86"/>
        <v>0.90469832308823106</v>
      </c>
      <c r="BF242">
        <f t="shared" ca="1" si="86"/>
        <v>1.7316248829061149</v>
      </c>
      <c r="BG242">
        <f t="shared" ca="1" si="87"/>
        <v>1.9140356942357653</v>
      </c>
      <c r="BI242" t="str">
        <f t="shared" si="88"/>
        <v>2024-29</v>
      </c>
      <c r="BJ242">
        <f t="shared" ca="1" si="89"/>
        <v>0.94331757263632976</v>
      </c>
      <c r="BK242">
        <f t="shared" ca="1" si="89"/>
        <v>0.97226644348398317</v>
      </c>
      <c r="BL242">
        <f t="shared" ca="1" si="89"/>
        <v>1.1898507231034519</v>
      </c>
      <c r="BM242">
        <f t="shared" ca="1" si="89"/>
        <v>1.2237907942598385</v>
      </c>
    </row>
    <row r="243" spans="1:65" x14ac:dyDescent="0.25">
      <c r="A243" s="1" t="s">
        <v>174</v>
      </c>
      <c r="B243" s="11">
        <v>3800453</v>
      </c>
      <c r="C243" s="11">
        <v>91515</v>
      </c>
      <c r="D243" s="11">
        <v>2490027</v>
      </c>
      <c r="E243" s="11">
        <v>3220030</v>
      </c>
      <c r="F243" s="11">
        <v>364</v>
      </c>
      <c r="G243" s="11">
        <v>356</v>
      </c>
      <c r="H243" s="11">
        <v>19</v>
      </c>
      <c r="I243" s="11">
        <v>238</v>
      </c>
      <c r="J243" s="11">
        <v>787</v>
      </c>
      <c r="K243" s="11">
        <v>0</v>
      </c>
      <c r="M243" s="13" t="str">
        <f t="shared" si="79"/>
        <v>2024-30</v>
      </c>
      <c r="N243">
        <f t="shared" si="94"/>
        <v>356</v>
      </c>
      <c r="O243">
        <f t="shared" si="94"/>
        <v>19</v>
      </c>
      <c r="P243">
        <f t="shared" si="94"/>
        <v>238</v>
      </c>
      <c r="Q243">
        <f t="shared" si="94"/>
        <v>787</v>
      </c>
      <c r="R243">
        <f t="shared" si="94"/>
        <v>0</v>
      </c>
      <c r="U243" t="str">
        <f t="shared" si="80"/>
        <v>2024-30</v>
      </c>
      <c r="V243">
        <f t="shared" si="97"/>
        <v>98215</v>
      </c>
      <c r="W243">
        <f t="shared" si="97"/>
        <v>5269</v>
      </c>
      <c r="X243">
        <f t="shared" si="97"/>
        <v>70441</v>
      </c>
      <c r="Y243">
        <f t="shared" si="97"/>
        <v>129993</v>
      </c>
      <c r="Z243">
        <f t="shared" si="97"/>
        <v>26</v>
      </c>
      <c r="AC243">
        <f t="shared" si="91"/>
        <v>9.3673043713473104E-5</v>
      </c>
      <c r="AD243">
        <f t="shared" si="91"/>
        <v>2.0761623777522809E-4</v>
      </c>
      <c r="AE243">
        <f t="shared" si="91"/>
        <v>9.5581292893611198E-5</v>
      </c>
      <c r="AF243">
        <f t="shared" si="91"/>
        <v>2.4440766079819132E-4</v>
      </c>
      <c r="AG243">
        <f t="shared" si="91"/>
        <v>0</v>
      </c>
      <c r="AI243" t="str">
        <f t="shared" si="81"/>
        <v>2024-30</v>
      </c>
      <c r="AJ243">
        <f t="shared" si="95"/>
        <v>9.3681819243049931E-5</v>
      </c>
      <c r="AK243">
        <f t="shared" si="95"/>
        <v>2.0765935197469531E-4</v>
      </c>
      <c r="AL243">
        <f t="shared" si="95"/>
        <v>9.5590429623321942E-5</v>
      </c>
      <c r="AM243">
        <f t="shared" si="95"/>
        <v>2.4446741172376007E-4</v>
      </c>
      <c r="AN243">
        <f t="shared" si="95"/>
        <v>0</v>
      </c>
      <c r="AP243" t="str">
        <f t="shared" si="82"/>
        <v>2024-30</v>
      </c>
      <c r="AQ243">
        <f t="shared" ca="1" si="83"/>
        <v>1.3600536263691772E-4</v>
      </c>
      <c r="AR243">
        <f t="shared" ca="1" si="83"/>
        <v>4.0592228378851468E-4</v>
      </c>
      <c r="AS243">
        <f t="shared" ca="1" si="83"/>
        <v>1.3503492049254516E-4</v>
      </c>
      <c r="AT243">
        <f t="shared" ca="1" si="83"/>
        <v>2.2255105435765071E-4</v>
      </c>
      <c r="AU243" t="e">
        <f t="shared" ca="1" si="83"/>
        <v>#DIV/0!</v>
      </c>
      <c r="AW243" t="str">
        <f t="shared" si="84"/>
        <v>2024-30</v>
      </c>
      <c r="AX243">
        <f t="shared" ca="1" si="96"/>
        <v>2.0486479068883602E-2</v>
      </c>
      <c r="AY243">
        <f t="shared" ca="1" si="96"/>
        <v>3.9740945550547108E-2</v>
      </c>
      <c r="AZ243">
        <f t="shared" ca="1" si="96"/>
        <v>1.8546074356585059E-2</v>
      </c>
      <c r="BA243">
        <f t="shared" ca="1" si="96"/>
        <v>3.5461937703021036E-2</v>
      </c>
      <c r="BB243" t="e">
        <f t="shared" ca="1" si="96"/>
        <v>#DIV/0!</v>
      </c>
      <c r="BD243">
        <f t="shared" ca="1" si="86"/>
        <v>1.9398621606437307</v>
      </c>
      <c r="BE243">
        <f t="shared" ca="1" si="86"/>
        <v>0.90528364069910994</v>
      </c>
      <c r="BF243">
        <f t="shared" ca="1" si="86"/>
        <v>1.7309923088191022</v>
      </c>
      <c r="BG243">
        <f t="shared" ca="1" si="87"/>
        <v>1.9120994028814378</v>
      </c>
      <c r="BI243" t="str">
        <f t="shared" si="88"/>
        <v>2024-30</v>
      </c>
      <c r="BJ243">
        <f t="shared" ca="1" si="89"/>
        <v>0.9467251360335146</v>
      </c>
      <c r="BK243">
        <f t="shared" ca="1" si="89"/>
        <v>0.97289547601042259</v>
      </c>
      <c r="BL243">
        <f t="shared" ca="1" si="89"/>
        <v>1.1894160627204333</v>
      </c>
      <c r="BM243">
        <f t="shared" ca="1" si="89"/>
        <v>1.2225527737038127</v>
      </c>
    </row>
    <row r="244" spans="1:65" x14ac:dyDescent="0.25">
      <c r="A244" s="1" t="s">
        <v>250</v>
      </c>
      <c r="B244" s="11">
        <v>3800097</v>
      </c>
      <c r="C244" s="11">
        <v>91496</v>
      </c>
      <c r="D244" s="11">
        <v>2489789</v>
      </c>
      <c r="E244" s="11">
        <v>3219243</v>
      </c>
      <c r="F244" s="11">
        <v>364</v>
      </c>
      <c r="G244" s="11">
        <v>370</v>
      </c>
      <c r="H244" s="11">
        <v>10</v>
      </c>
      <c r="I244" s="11">
        <v>224</v>
      </c>
      <c r="J244" s="11">
        <v>770</v>
      </c>
      <c r="K244" s="11">
        <v>0</v>
      </c>
      <c r="M244" s="13" t="str">
        <f t="shared" si="79"/>
        <v>2024-31</v>
      </c>
      <c r="N244">
        <f t="shared" si="94"/>
        <v>370</v>
      </c>
      <c r="O244">
        <f t="shared" si="94"/>
        <v>10</v>
      </c>
      <c r="P244">
        <f t="shared" si="94"/>
        <v>224</v>
      </c>
      <c r="Q244">
        <f t="shared" si="94"/>
        <v>770</v>
      </c>
      <c r="R244">
        <f t="shared" si="94"/>
        <v>0</v>
      </c>
      <c r="U244" t="str">
        <f t="shared" si="80"/>
        <v>2024-31</v>
      </c>
      <c r="V244">
        <f t="shared" si="97"/>
        <v>98585</v>
      </c>
      <c r="W244">
        <f t="shared" si="97"/>
        <v>5279</v>
      </c>
      <c r="X244">
        <f t="shared" si="97"/>
        <v>70665</v>
      </c>
      <c r="Y244">
        <f t="shared" si="97"/>
        <v>130763</v>
      </c>
      <c r="Z244">
        <f t="shared" si="97"/>
        <v>26</v>
      </c>
      <c r="AC244">
        <f t="shared" si="91"/>
        <v>9.7365935659010815E-5</v>
      </c>
      <c r="AD244">
        <f t="shared" si="91"/>
        <v>1.0929439538340474E-4</v>
      </c>
      <c r="AE244">
        <f t="shared" si="91"/>
        <v>8.9967463106311425E-5</v>
      </c>
      <c r="AF244">
        <f t="shared" si="91"/>
        <v>2.3918666593357506E-4</v>
      </c>
      <c r="AG244">
        <f t="shared" si="91"/>
        <v>0</v>
      </c>
      <c r="AI244" t="str">
        <f t="shared" si="81"/>
        <v>2024-31</v>
      </c>
      <c r="AJ244">
        <f t="shared" si="95"/>
        <v>9.7375416784517267E-5</v>
      </c>
      <c r="AK244">
        <f t="shared" si="95"/>
        <v>1.0930634206277486E-4</v>
      </c>
      <c r="AL244">
        <f t="shared" si="95"/>
        <v>8.9975558039733107E-5</v>
      </c>
      <c r="AM244">
        <f t="shared" si="95"/>
        <v>2.3924389102310007E-4</v>
      </c>
      <c r="AN244">
        <f t="shared" si="95"/>
        <v>0</v>
      </c>
      <c r="AP244" t="str">
        <f t="shared" si="82"/>
        <v>2024-31</v>
      </c>
      <c r="AQ244">
        <f t="shared" ca="1" si="83"/>
        <v>1.4178652960254232E-4</v>
      </c>
      <c r="AR244">
        <f t="shared" ca="1" si="83"/>
        <v>2.1480629724756237E-4</v>
      </c>
      <c r="AS244">
        <f t="shared" ca="1" si="83"/>
        <v>1.2745208838042026E-4</v>
      </c>
      <c r="AT244">
        <f t="shared" ca="1" si="83"/>
        <v>2.1763352587639506E-4</v>
      </c>
      <c r="AU244" t="e">
        <f t="shared" ca="1" si="83"/>
        <v>#DIV/0!</v>
      </c>
      <c r="AW244" t="str">
        <f t="shared" si="84"/>
        <v>2024-31</v>
      </c>
      <c r="AX244">
        <f t="shared" ca="1" si="96"/>
        <v>2.0628265598486146E-2</v>
      </c>
      <c r="AY244">
        <f t="shared" ca="1" si="96"/>
        <v>3.9955751847794672E-2</v>
      </c>
      <c r="AZ244">
        <f t="shared" ca="1" si="96"/>
        <v>1.867352644496548E-2</v>
      </c>
      <c r="BA244">
        <f t="shared" ca="1" si="96"/>
        <v>3.5679571228897429E-2</v>
      </c>
      <c r="BB244" t="e">
        <f t="shared" ca="1" si="96"/>
        <v>#DIV/0!</v>
      </c>
      <c r="BD244">
        <f t="shared" ca="1" si="86"/>
        <v>1.9369418944618844</v>
      </c>
      <c r="BE244">
        <f t="shared" ca="1" si="86"/>
        <v>0.90523977189511662</v>
      </c>
      <c r="BF244">
        <f t="shared" ca="1" si="86"/>
        <v>1.7296447468426943</v>
      </c>
      <c r="BG244">
        <f t="shared" ca="1" si="87"/>
        <v>1.9107034407267462</v>
      </c>
      <c r="BI244" t="str">
        <f t="shared" si="88"/>
        <v>2024-31</v>
      </c>
      <c r="BJ244">
        <f t="shared" ca="1" si="89"/>
        <v>0.94529993714343208</v>
      </c>
      <c r="BK244">
        <f t="shared" ca="1" si="89"/>
        <v>0.97284833082959277</v>
      </c>
      <c r="BL244">
        <f t="shared" ca="1" si="89"/>
        <v>1.1884901129908563</v>
      </c>
      <c r="BM244">
        <f t="shared" ca="1" si="89"/>
        <v>1.2216602273217407</v>
      </c>
    </row>
    <row r="245" spans="1:65" x14ac:dyDescent="0.25">
      <c r="A245" s="1" t="s">
        <v>251</v>
      </c>
      <c r="B245" s="11">
        <v>3799727</v>
      </c>
      <c r="C245" s="11">
        <v>91486</v>
      </c>
      <c r="D245" s="11">
        <v>2489565</v>
      </c>
      <c r="E245" s="11">
        <v>3218473</v>
      </c>
      <c r="F245" s="11">
        <v>364</v>
      </c>
      <c r="G245" s="11">
        <v>328</v>
      </c>
      <c r="H245" s="11">
        <v>12</v>
      </c>
      <c r="I245" s="11">
        <v>200</v>
      </c>
      <c r="J245" s="11">
        <v>758</v>
      </c>
      <c r="K245" s="11">
        <v>0</v>
      </c>
      <c r="M245" s="13" t="str">
        <f t="shared" si="79"/>
        <v>2024-32</v>
      </c>
      <c r="N245">
        <f t="shared" si="94"/>
        <v>328</v>
      </c>
      <c r="O245">
        <f t="shared" si="94"/>
        <v>12</v>
      </c>
      <c r="P245">
        <f t="shared" si="94"/>
        <v>200</v>
      </c>
      <c r="Q245">
        <f t="shared" si="94"/>
        <v>758</v>
      </c>
      <c r="R245">
        <f t="shared" si="94"/>
        <v>0</v>
      </c>
      <c r="U245" t="str">
        <f t="shared" si="80"/>
        <v>2024-32</v>
      </c>
      <c r="V245">
        <f t="shared" si="97"/>
        <v>98913</v>
      </c>
      <c r="W245">
        <f t="shared" si="97"/>
        <v>5291</v>
      </c>
      <c r="X245">
        <f t="shared" si="97"/>
        <v>70865</v>
      </c>
      <c r="Y245">
        <f t="shared" si="97"/>
        <v>131521</v>
      </c>
      <c r="Z245">
        <f t="shared" si="97"/>
        <v>26</v>
      </c>
      <c r="AC245">
        <f t="shared" si="91"/>
        <v>8.632199102725012E-5</v>
      </c>
      <c r="AD245">
        <f t="shared" si="91"/>
        <v>1.3116761034475221E-4</v>
      </c>
      <c r="AE245">
        <f t="shared" si="91"/>
        <v>8.0335319624111042E-5</v>
      </c>
      <c r="AF245">
        <f t="shared" si="91"/>
        <v>2.3551541367598859E-4</v>
      </c>
      <c r="AG245">
        <f t="shared" si="91"/>
        <v>0</v>
      </c>
      <c r="AI245" t="str">
        <f t="shared" si="81"/>
        <v>2024-32</v>
      </c>
      <c r="AJ245">
        <f t="shared" si="95"/>
        <v>8.6329443210387343E-5</v>
      </c>
      <c r="AK245">
        <f t="shared" si="95"/>
        <v>1.3118481773182405E-4</v>
      </c>
      <c r="AL245">
        <f t="shared" si="95"/>
        <v>8.0341773949473989E-5</v>
      </c>
      <c r="AM245">
        <f t="shared" si="95"/>
        <v>2.355708953420058E-4</v>
      </c>
      <c r="AN245">
        <f t="shared" si="95"/>
        <v>0</v>
      </c>
      <c r="AP245" t="str">
        <f t="shared" si="82"/>
        <v>2024-32</v>
      </c>
      <c r="AQ245">
        <f t="shared" ca="1" si="83"/>
        <v>1.2607515461436579E-4</v>
      </c>
      <c r="AR245">
        <f t="shared" ca="1" si="83"/>
        <v>2.5917641214462562E-4</v>
      </c>
      <c r="AS245">
        <f t="shared" ca="1" si="83"/>
        <v>1.1411810505121888E-4</v>
      </c>
      <c r="AT245">
        <f t="shared" ca="1" si="83"/>
        <v>2.1413262107220974E-4</v>
      </c>
      <c r="AU245" t="e">
        <f t="shared" ca="1" si="83"/>
        <v>#DIV/0!</v>
      </c>
      <c r="AW245" t="str">
        <f t="shared" si="84"/>
        <v>2024-32</v>
      </c>
      <c r="AX245">
        <f t="shared" ca="1" si="96"/>
        <v>2.0754340753100512E-2</v>
      </c>
      <c r="AY245">
        <f t="shared" ca="1" si="96"/>
        <v>4.0214928259939296E-2</v>
      </c>
      <c r="AZ245">
        <f t="shared" ca="1" si="96"/>
        <v>1.8787644550016698E-2</v>
      </c>
      <c r="BA245">
        <f t="shared" ca="1" si="96"/>
        <v>3.5893703849969635E-2</v>
      </c>
      <c r="BB245" t="e">
        <f t="shared" ca="1" si="96"/>
        <v>#DIV/0!</v>
      </c>
      <c r="BD245">
        <f t="shared" ca="1" si="86"/>
        <v>1.937663486320641</v>
      </c>
      <c r="BE245">
        <f t="shared" ca="1" si="86"/>
        <v>0.90523928336340886</v>
      </c>
      <c r="BF245">
        <f t="shared" ca="1" si="86"/>
        <v>1.7294552632131877</v>
      </c>
      <c r="BG245">
        <f t="shared" ca="1" si="87"/>
        <v>1.9104951530466194</v>
      </c>
      <c r="BI245" t="str">
        <f t="shared" si="88"/>
        <v>2024-32</v>
      </c>
      <c r="BJ245">
        <f t="shared" ca="1" si="89"/>
        <v>0.94565210090253926</v>
      </c>
      <c r="BK245">
        <f t="shared" ca="1" si="89"/>
        <v>0.97284780581150232</v>
      </c>
      <c r="BL245">
        <f t="shared" ca="1" si="89"/>
        <v>1.1883599131792166</v>
      </c>
      <c r="BM245">
        <f t="shared" ca="1" si="89"/>
        <v>1.2215270529267885</v>
      </c>
    </row>
    <row r="246" spans="1:65" x14ac:dyDescent="0.25">
      <c r="A246" s="1" t="s">
        <v>252</v>
      </c>
      <c r="B246" s="11">
        <v>3799399</v>
      </c>
      <c r="C246" s="11">
        <v>91474</v>
      </c>
      <c r="D246" s="11">
        <v>2489365</v>
      </c>
      <c r="E246" s="11">
        <v>3217715</v>
      </c>
      <c r="F246" s="11">
        <v>364</v>
      </c>
      <c r="G246" s="11">
        <v>312</v>
      </c>
      <c r="H246" s="11">
        <v>13</v>
      </c>
      <c r="I246" s="11">
        <v>179</v>
      </c>
      <c r="J246" s="11">
        <v>691</v>
      </c>
      <c r="K246" s="11">
        <v>0</v>
      </c>
      <c r="M246" s="13" t="str">
        <f t="shared" si="79"/>
        <v>2024-33</v>
      </c>
      <c r="N246">
        <f t="shared" si="94"/>
        <v>312</v>
      </c>
      <c r="O246">
        <f t="shared" si="94"/>
        <v>13</v>
      </c>
      <c r="P246">
        <f t="shared" si="94"/>
        <v>179</v>
      </c>
      <c r="Q246">
        <f t="shared" si="94"/>
        <v>691</v>
      </c>
      <c r="R246">
        <f t="shared" si="94"/>
        <v>0</v>
      </c>
      <c r="U246" t="str">
        <f t="shared" si="80"/>
        <v>2024-33</v>
      </c>
      <c r="V246">
        <f t="shared" si="97"/>
        <v>99225</v>
      </c>
      <c r="W246">
        <f t="shared" si="97"/>
        <v>5304</v>
      </c>
      <c r="X246">
        <f t="shared" si="97"/>
        <v>71044</v>
      </c>
      <c r="Y246">
        <f t="shared" si="97"/>
        <v>132212</v>
      </c>
      <c r="Z246">
        <f t="shared" si="97"/>
        <v>26</v>
      </c>
      <c r="AC246">
        <f t="shared" si="91"/>
        <v>8.2118250807561936E-5</v>
      </c>
      <c r="AD246">
        <f t="shared" si="91"/>
        <v>1.4211688567243152E-4</v>
      </c>
      <c r="AE246">
        <f t="shared" si="91"/>
        <v>7.1905887646046276E-5</v>
      </c>
      <c r="AF246">
        <f t="shared" si="91"/>
        <v>2.1474866481338467E-4</v>
      </c>
      <c r="AG246">
        <f t="shared" si="91"/>
        <v>0</v>
      </c>
      <c r="AI246" t="str">
        <f t="shared" si="81"/>
        <v>2024-33</v>
      </c>
      <c r="AJ246">
        <f t="shared" si="95"/>
        <v>8.2124994814717638E-5</v>
      </c>
      <c r="AK246">
        <f t="shared" si="95"/>
        <v>1.421370859917431E-4</v>
      </c>
      <c r="AL246">
        <f t="shared" si="95"/>
        <v>7.1911058505532433E-5</v>
      </c>
      <c r="AM246">
        <f t="shared" si="95"/>
        <v>2.1479479253398302E-4</v>
      </c>
      <c r="AN246">
        <f t="shared" si="95"/>
        <v>0</v>
      </c>
      <c r="AP246" t="str">
        <f t="shared" si="82"/>
        <v>2024-33</v>
      </c>
      <c r="AQ246">
        <f t="shared" ca="1" si="83"/>
        <v>1.2029036730768987E-4</v>
      </c>
      <c r="AR246">
        <f t="shared" ca="1" si="83"/>
        <v>2.8231213995762259E-4</v>
      </c>
      <c r="AS246">
        <f t="shared" ca="1" si="83"/>
        <v>1.0242348383553941E-4</v>
      </c>
      <c r="AT246">
        <f t="shared" ca="1" si="83"/>
        <v>1.951017693351153E-4</v>
      </c>
      <c r="AU246" t="e">
        <f t="shared" ca="1" si="83"/>
        <v>#DIV/0!</v>
      </c>
      <c r="AW246" t="str">
        <f t="shared" si="84"/>
        <v>2024-33</v>
      </c>
      <c r="AX246">
        <f t="shared" ca="1" si="96"/>
        <v>2.0874631120408202E-2</v>
      </c>
      <c r="AY246">
        <f t="shared" ca="1" si="96"/>
        <v>4.0497240399896918E-2</v>
      </c>
      <c r="AZ246">
        <f t="shared" ca="1" si="96"/>
        <v>1.8890068033852236E-2</v>
      </c>
      <c r="BA246">
        <f t="shared" ca="1" si="96"/>
        <v>3.6088805619304748E-2</v>
      </c>
      <c r="BB246" t="e">
        <f t="shared" ca="1" si="96"/>
        <v>#DIV/0!</v>
      </c>
      <c r="BD246">
        <f t="shared" ca="1" si="86"/>
        <v>1.9400218459575345</v>
      </c>
      <c r="BE246">
        <f t="shared" ca="1" si="86"/>
        <v>0.90492942964554968</v>
      </c>
      <c r="BF246">
        <f t="shared" ca="1" si="86"/>
        <v>1.7288356096516753</v>
      </c>
      <c r="BG246">
        <f t="shared" ca="1" si="87"/>
        <v>1.9104645655394807</v>
      </c>
      <c r="BI246" t="str">
        <f t="shared" si="88"/>
        <v>2024-33</v>
      </c>
      <c r="BJ246">
        <f t="shared" ca="1" si="89"/>
        <v>0.94680306842659923</v>
      </c>
      <c r="BK246">
        <f t="shared" ca="1" si="89"/>
        <v>0.97251481042002763</v>
      </c>
      <c r="BL246">
        <f t="shared" ca="1" si="89"/>
        <v>1.1879341308717912</v>
      </c>
      <c r="BM246">
        <f t="shared" ca="1" si="89"/>
        <v>1.2215074959719374</v>
      </c>
    </row>
    <row r="247" spans="1:65" x14ac:dyDescent="0.25">
      <c r="A247" s="1" t="s">
        <v>253</v>
      </c>
      <c r="B247" s="11">
        <v>3799087</v>
      </c>
      <c r="C247" s="11">
        <v>91461</v>
      </c>
      <c r="D247" s="11">
        <v>2489186</v>
      </c>
      <c r="E247" s="11">
        <v>3217024</v>
      </c>
      <c r="F247" s="11">
        <v>364</v>
      </c>
      <c r="G247" s="11">
        <v>310</v>
      </c>
      <c r="H247" s="11">
        <v>11</v>
      </c>
      <c r="I247" s="11">
        <v>190</v>
      </c>
      <c r="J247" s="11">
        <v>691</v>
      </c>
      <c r="K247" s="11">
        <v>0</v>
      </c>
      <c r="M247" s="13" t="str">
        <f t="shared" si="79"/>
        <v>2024-34</v>
      </c>
      <c r="N247">
        <f t="shared" si="94"/>
        <v>310</v>
      </c>
      <c r="O247">
        <f t="shared" si="94"/>
        <v>11</v>
      </c>
      <c r="P247">
        <f t="shared" si="94"/>
        <v>190</v>
      </c>
      <c r="Q247">
        <f t="shared" si="94"/>
        <v>691</v>
      </c>
      <c r="R247">
        <f t="shared" si="94"/>
        <v>0</v>
      </c>
      <c r="U247" t="str">
        <f t="shared" si="80"/>
        <v>2024-34</v>
      </c>
      <c r="V247">
        <f t="shared" si="97"/>
        <v>99535</v>
      </c>
      <c r="W247">
        <f t="shared" si="97"/>
        <v>5315</v>
      </c>
      <c r="X247">
        <f t="shared" si="97"/>
        <v>71234</v>
      </c>
      <c r="Y247">
        <f t="shared" si="97"/>
        <v>132903</v>
      </c>
      <c r="Z247">
        <f t="shared" si="97"/>
        <v>26</v>
      </c>
      <c r="AC247">
        <f t="shared" si="91"/>
        <v>8.1598552494322984E-5</v>
      </c>
      <c r="AD247">
        <f t="shared" si="91"/>
        <v>1.2026984179048993E-4</v>
      </c>
      <c r="AE247">
        <f t="shared" si="91"/>
        <v>7.6330173799788359E-5</v>
      </c>
      <c r="AF247">
        <f t="shared" si="91"/>
        <v>2.1479479170811284E-4</v>
      </c>
      <c r="AG247">
        <f t="shared" si="91"/>
        <v>0</v>
      </c>
      <c r="AI247" t="str">
        <f t="shared" si="81"/>
        <v>2024-34</v>
      </c>
      <c r="AJ247">
        <f t="shared" si="95"/>
        <v>8.1605211406762961E-5</v>
      </c>
      <c r="AK247">
        <f t="shared" si="95"/>
        <v>1.2028430851018764E-4</v>
      </c>
      <c r="AL247">
        <f t="shared" si="95"/>
        <v>7.633600057703371E-5</v>
      </c>
      <c r="AM247">
        <f t="shared" si="95"/>
        <v>2.1484093924899081E-4</v>
      </c>
      <c r="AN247">
        <f t="shared" si="95"/>
        <v>0</v>
      </c>
      <c r="AP247" t="str">
        <f t="shared" si="82"/>
        <v>2024-34</v>
      </c>
      <c r="AQ247">
        <f t="shared" ca="1" si="83"/>
        <v>1.1988319710019752E-4</v>
      </c>
      <c r="AR247">
        <f t="shared" ca="1" si="83"/>
        <v>2.401825058458096E-4</v>
      </c>
      <c r="AS247">
        <f t="shared" ca="1" si="83"/>
        <v>1.0902447210586085E-4</v>
      </c>
      <c r="AT247">
        <f t="shared" ca="1" si="83"/>
        <v>1.9499827141482244E-4</v>
      </c>
      <c r="AU247" t="e">
        <f t="shared" ca="1" si="83"/>
        <v>#DIV/0!</v>
      </c>
      <c r="AW247" t="str">
        <f t="shared" si="84"/>
        <v>2024-34</v>
      </c>
      <c r="AX247">
        <f t="shared" ca="1" si="96"/>
        <v>2.09945143175084E-2</v>
      </c>
      <c r="AY247">
        <f t="shared" ca="1" si="96"/>
        <v>4.0737422905742726E-2</v>
      </c>
      <c r="AZ247">
        <f t="shared" ca="1" si="96"/>
        <v>1.8999092505958097E-2</v>
      </c>
      <c r="BA247">
        <f t="shared" ca="1" si="96"/>
        <v>3.6283803890719571E-2</v>
      </c>
      <c r="BB247" t="e">
        <f t="shared" ca="1" si="96"/>
        <v>#DIV/0!</v>
      </c>
      <c r="BD247">
        <f t="shared" ca="1" si="86"/>
        <v>1.9403841541487674</v>
      </c>
      <c r="BE247">
        <f t="shared" ca="1" si="86"/>
        <v>0.90495508582038409</v>
      </c>
      <c r="BF247">
        <f t="shared" ca="1" si="86"/>
        <v>1.7282516443098019</v>
      </c>
      <c r="BG247">
        <f t="shared" ca="1" si="87"/>
        <v>1.9097651047986111</v>
      </c>
      <c r="BI247" t="str">
        <f t="shared" si="88"/>
        <v>2024-34</v>
      </c>
      <c r="BJ247">
        <f t="shared" ca="1" si="89"/>
        <v>0.94697988834638014</v>
      </c>
      <c r="BK247">
        <f t="shared" ca="1" si="89"/>
        <v>0.97254238274687188</v>
      </c>
      <c r="BL247">
        <f t="shared" ca="1" si="89"/>
        <v>1.1875328709966564</v>
      </c>
      <c r="BM247">
        <f t="shared" ca="1" si="89"/>
        <v>1.2210602767177716</v>
      </c>
    </row>
    <row r="248" spans="1:65" x14ac:dyDescent="0.25">
      <c r="A248" s="1" t="s">
        <v>254</v>
      </c>
      <c r="B248" s="11">
        <v>3798777</v>
      </c>
      <c r="C248" s="11">
        <v>91450</v>
      </c>
      <c r="D248" s="11">
        <v>2488996</v>
      </c>
      <c r="E248" s="11">
        <v>3216333</v>
      </c>
      <c r="F248" s="11">
        <v>364</v>
      </c>
      <c r="G248" s="11">
        <v>304</v>
      </c>
      <c r="H248" s="11">
        <v>11</v>
      </c>
      <c r="I248" s="11">
        <v>190</v>
      </c>
      <c r="J248" s="11">
        <v>665</v>
      </c>
      <c r="K248" s="11">
        <v>0</v>
      </c>
      <c r="M248" s="13" t="str">
        <f t="shared" si="79"/>
        <v>2024-35</v>
      </c>
      <c r="N248">
        <f t="shared" si="94"/>
        <v>304</v>
      </c>
      <c r="O248">
        <f t="shared" si="94"/>
        <v>11</v>
      </c>
      <c r="P248">
        <f t="shared" si="94"/>
        <v>190</v>
      </c>
      <c r="Q248">
        <f t="shared" si="94"/>
        <v>665</v>
      </c>
      <c r="R248">
        <f t="shared" si="94"/>
        <v>0</v>
      </c>
      <c r="U248" t="str">
        <f t="shared" si="80"/>
        <v>2024-35</v>
      </c>
      <c r="V248">
        <f t="shared" si="97"/>
        <v>99839</v>
      </c>
      <c r="W248">
        <f t="shared" si="97"/>
        <v>5326</v>
      </c>
      <c r="X248">
        <f t="shared" si="97"/>
        <v>71424</v>
      </c>
      <c r="Y248">
        <f t="shared" si="97"/>
        <v>133568</v>
      </c>
      <c r="Z248">
        <f t="shared" si="97"/>
        <v>26</v>
      </c>
      <c r="AC248">
        <f t="shared" si="91"/>
        <v>8.0025755657676142E-5</v>
      </c>
      <c r="AD248">
        <f t="shared" si="91"/>
        <v>1.202843083652269E-4</v>
      </c>
      <c r="AE248">
        <f t="shared" si="91"/>
        <v>7.6336000539976764E-5</v>
      </c>
      <c r="AF248">
        <f t="shared" si="91"/>
        <v>2.0675719833736122E-4</v>
      </c>
      <c r="AG248">
        <f t="shared" si="91"/>
        <v>0</v>
      </c>
      <c r="AI248" t="str">
        <f t="shared" si="81"/>
        <v>2024-35</v>
      </c>
      <c r="AJ248">
        <f t="shared" si="95"/>
        <v>8.0032160334554426E-5</v>
      </c>
      <c r="AK248">
        <f t="shared" si="95"/>
        <v>1.2029877856558777E-4</v>
      </c>
      <c r="AL248">
        <f t="shared" si="95"/>
        <v>7.6341828206848459E-5</v>
      </c>
      <c r="AM248">
        <f t="shared" si="95"/>
        <v>2.0679995645383036E-4</v>
      </c>
      <c r="AN248">
        <f t="shared" si="95"/>
        <v>0</v>
      </c>
      <c r="AP248" t="str">
        <f t="shared" si="82"/>
        <v>2024-35</v>
      </c>
      <c r="AQ248">
        <f t="shared" ca="1" si="83"/>
        <v>1.1792065656707616E-4</v>
      </c>
      <c r="AR248">
        <f t="shared" ca="1" si="83"/>
        <v>2.4149261967749418E-4</v>
      </c>
      <c r="AS248">
        <f t="shared" ca="1" si="83"/>
        <v>1.0933214626592757E-4</v>
      </c>
      <c r="AT248">
        <f t="shared" ca="1" si="83"/>
        <v>1.8756008526768937E-4</v>
      </c>
      <c r="AU248" t="e">
        <f t="shared" ca="1" si="83"/>
        <v>#DIV/0!</v>
      </c>
      <c r="AW248" t="str">
        <f t="shared" si="84"/>
        <v>2024-35</v>
      </c>
      <c r="AX248">
        <f t="shared" ca="1" si="96"/>
        <v>2.1112434974075476E-2</v>
      </c>
      <c r="AY248">
        <f t="shared" ca="1" si="96"/>
        <v>4.0978915525420219E-2</v>
      </c>
      <c r="AZ248">
        <f t="shared" ca="1" si="96"/>
        <v>1.9108424652224024E-2</v>
      </c>
      <c r="BA248">
        <f t="shared" ca="1" si="96"/>
        <v>3.6471363975987263E-2</v>
      </c>
      <c r="BB248" t="e">
        <f t="shared" ca="1" si="96"/>
        <v>#DIV/0!</v>
      </c>
      <c r="BD248">
        <f t="shared" ca="1" si="86"/>
        <v>1.9409848070930391</v>
      </c>
      <c r="BE248">
        <f t="shared" ca="1" si="86"/>
        <v>0.90507914770076359</v>
      </c>
      <c r="BF248">
        <f t="shared" ca="1" si="86"/>
        <v>1.7274825959569053</v>
      </c>
      <c r="BG248">
        <f t="shared" ca="1" si="87"/>
        <v>1.9086536247634822</v>
      </c>
      <c r="BI248" t="str">
        <f t="shared" si="88"/>
        <v>2024-35</v>
      </c>
      <c r="BJ248">
        <f t="shared" ca="1" si="89"/>
        <v>0.94727302940140534</v>
      </c>
      <c r="BK248">
        <f t="shared" ca="1" si="89"/>
        <v>0.97267571028836297</v>
      </c>
      <c r="BL248">
        <f t="shared" ca="1" si="89"/>
        <v>1.1870044351051254</v>
      </c>
      <c r="BM248">
        <f t="shared" ca="1" si="89"/>
        <v>1.2203496217184471</v>
      </c>
    </row>
    <row r="249" spans="1:65" x14ac:dyDescent="0.25">
      <c r="A249" s="1" t="s">
        <v>255</v>
      </c>
      <c r="B249" s="11">
        <v>3798473</v>
      </c>
      <c r="C249" s="11">
        <v>91439</v>
      </c>
      <c r="D249" s="11">
        <v>2488806</v>
      </c>
      <c r="E249" s="11">
        <v>3215668</v>
      </c>
      <c r="F249" s="11">
        <v>364</v>
      </c>
      <c r="G249" s="11">
        <v>214</v>
      </c>
      <c r="H249" s="11">
        <v>7</v>
      </c>
      <c r="I249" s="11">
        <v>126</v>
      </c>
      <c r="J249" s="11">
        <v>449</v>
      </c>
      <c r="K249" s="11">
        <v>0</v>
      </c>
      <c r="M249" s="13" t="str">
        <f t="shared" si="79"/>
        <v>2024-36</v>
      </c>
      <c r="N249">
        <f t="shared" si="94"/>
        <v>214</v>
      </c>
      <c r="O249">
        <f t="shared" si="94"/>
        <v>7</v>
      </c>
      <c r="P249">
        <f t="shared" si="94"/>
        <v>126</v>
      </c>
      <c r="Q249">
        <f t="shared" si="94"/>
        <v>449</v>
      </c>
      <c r="R249">
        <f t="shared" si="94"/>
        <v>0</v>
      </c>
      <c r="U249" t="str">
        <f t="shared" si="80"/>
        <v>2024-36</v>
      </c>
      <c r="V249">
        <f t="shared" si="97"/>
        <v>100053</v>
      </c>
      <c r="W249">
        <f t="shared" si="97"/>
        <v>5333</v>
      </c>
      <c r="X249">
        <f t="shared" si="97"/>
        <v>71550</v>
      </c>
      <c r="Y249">
        <f t="shared" si="97"/>
        <v>134017</v>
      </c>
      <c r="Z249">
        <f t="shared" si="97"/>
        <v>26</v>
      </c>
      <c r="AC249">
        <f t="shared" si="91"/>
        <v>5.6338428626450679E-5</v>
      </c>
      <c r="AD249">
        <f t="shared" si="91"/>
        <v>7.6553768085827712E-5</v>
      </c>
      <c r="AE249">
        <f t="shared" si="91"/>
        <v>5.0626686049455038E-5</v>
      </c>
      <c r="AF249">
        <f t="shared" si="91"/>
        <v>1.3962884228098174E-4</v>
      </c>
      <c r="AG249">
        <f t="shared" si="91"/>
        <v>0</v>
      </c>
      <c r="AI249" t="str">
        <f t="shared" si="81"/>
        <v>2024-36</v>
      </c>
      <c r="AJ249">
        <f t="shared" si="95"/>
        <v>5.6341602838631371E-5</v>
      </c>
      <c r="AK249">
        <f t="shared" si="95"/>
        <v>7.6559629051257315E-5</v>
      </c>
      <c r="AL249">
        <f t="shared" si="95"/>
        <v>5.0629249251381253E-5</v>
      </c>
      <c r="AM249">
        <f t="shared" si="95"/>
        <v>1.3964834144411257E-4</v>
      </c>
      <c r="AN249">
        <f t="shared" si="95"/>
        <v>0</v>
      </c>
      <c r="AP249" t="str">
        <f t="shared" si="82"/>
        <v>2024-36</v>
      </c>
      <c r="AQ249">
        <f t="shared" ca="1" si="83"/>
        <v>8.3260587827788926E-5</v>
      </c>
      <c r="AR249">
        <f t="shared" ca="1" si="83"/>
        <v>1.5450862034354732E-4</v>
      </c>
      <c r="AS249">
        <f t="shared" ca="1" si="83"/>
        <v>7.270721888228489E-5</v>
      </c>
      <c r="AT249">
        <f t="shared" ca="1" si="83"/>
        <v>1.2656161848826478E-4</v>
      </c>
      <c r="AU249" t="e">
        <f t="shared" ca="1" si="83"/>
        <v>#DIV/0!</v>
      </c>
      <c r="AW249" t="str">
        <f t="shared" si="84"/>
        <v>2024-36</v>
      </c>
      <c r="AX249">
        <f t="shared" ca="1" si="96"/>
        <v>2.1195695561903264E-2</v>
      </c>
      <c r="AY249">
        <f t="shared" ca="1" si="96"/>
        <v>4.1133424145763764E-2</v>
      </c>
      <c r="AZ249">
        <f t="shared" ca="1" si="96"/>
        <v>1.9181131871106309E-2</v>
      </c>
      <c r="BA249">
        <f t="shared" ca="1" si="96"/>
        <v>3.6597925594475528E-2</v>
      </c>
      <c r="BB249" t="e">
        <f t="shared" ca="1" si="96"/>
        <v>#DIV/0!</v>
      </c>
      <c r="BD249">
        <f t="shared" ca="1" si="86"/>
        <v>1.940649884578272</v>
      </c>
      <c r="BE249">
        <f t="shared" ca="1" si="86"/>
        <v>0.90495411273891413</v>
      </c>
      <c r="BF249">
        <f t="shared" ca="1" si="86"/>
        <v>1.7266678268514073</v>
      </c>
      <c r="BG249">
        <f t="shared" ca="1" si="87"/>
        <v>1.908016995055708</v>
      </c>
      <c r="BI249" t="str">
        <f t="shared" si="88"/>
        <v>2024-36</v>
      </c>
      <c r="BJ249">
        <f t="shared" ca="1" si="89"/>
        <v>0.9471095747138577</v>
      </c>
      <c r="BK249">
        <f t="shared" ca="1" si="89"/>
        <v>0.97254133699003131</v>
      </c>
      <c r="BL249">
        <f t="shared" ca="1" si="89"/>
        <v>1.186444583130885</v>
      </c>
      <c r="BM249">
        <f t="shared" ca="1" si="89"/>
        <v>1.2199425751946689</v>
      </c>
    </row>
    <row r="250" spans="1:65" x14ac:dyDescent="0.25">
      <c r="A250" s="1" t="s">
        <v>256</v>
      </c>
      <c r="B250" s="11">
        <v>3798259</v>
      </c>
      <c r="C250" s="11">
        <v>91432</v>
      </c>
      <c r="D250" s="11">
        <v>2488680</v>
      </c>
      <c r="E250" s="11">
        <v>3215219</v>
      </c>
      <c r="F250" s="11">
        <v>364</v>
      </c>
      <c r="G250" s="11">
        <v>182</v>
      </c>
      <c r="H250" s="11">
        <v>10</v>
      </c>
      <c r="I250" s="11">
        <v>138</v>
      </c>
      <c r="J250" s="11">
        <v>451</v>
      </c>
      <c r="K250" s="11">
        <v>0</v>
      </c>
      <c r="M250" s="13" t="str">
        <f t="shared" si="79"/>
        <v>2024-37</v>
      </c>
      <c r="N250">
        <f t="shared" si="94"/>
        <v>182</v>
      </c>
      <c r="O250">
        <f t="shared" si="94"/>
        <v>10</v>
      </c>
      <c r="P250">
        <f t="shared" si="94"/>
        <v>138</v>
      </c>
      <c r="Q250">
        <f t="shared" si="94"/>
        <v>451</v>
      </c>
      <c r="R250">
        <f t="shared" si="94"/>
        <v>0</v>
      </c>
      <c r="U250" t="str">
        <f t="shared" si="80"/>
        <v>2024-37</v>
      </c>
      <c r="V250">
        <f t="shared" si="97"/>
        <v>100235</v>
      </c>
      <c r="W250">
        <f t="shared" si="97"/>
        <v>5343</v>
      </c>
      <c r="X250">
        <f t="shared" si="97"/>
        <v>71688</v>
      </c>
      <c r="Y250">
        <f t="shared" si="97"/>
        <v>134468</v>
      </c>
      <c r="Z250">
        <f t="shared" si="97"/>
        <v>26</v>
      </c>
      <c r="AC250">
        <f t="shared" si="91"/>
        <v>4.7916690252033895E-5</v>
      </c>
      <c r="AD250">
        <f t="shared" si="91"/>
        <v>1.0937089859130283E-4</v>
      </c>
      <c r="AE250">
        <f t="shared" si="91"/>
        <v>5.5451082501567096E-5</v>
      </c>
      <c r="AF250">
        <f t="shared" si="91"/>
        <v>1.4027038282617762E-4</v>
      </c>
      <c r="AG250">
        <f t="shared" si="91"/>
        <v>0</v>
      </c>
      <c r="AI250" t="str">
        <f t="shared" si="81"/>
        <v>2024-37</v>
      </c>
      <c r="AJ250">
        <f t="shared" si="95"/>
        <v>4.7918986380461987E-5</v>
      </c>
      <c r="AK250">
        <f t="shared" si="95"/>
        <v>1.0938286200221491E-4</v>
      </c>
      <c r="AL250">
        <f t="shared" si="95"/>
        <v>5.5454157508913872E-5</v>
      </c>
      <c r="AM250">
        <f t="shared" si="95"/>
        <v>1.4029006159685606E-4</v>
      </c>
      <c r="AN250">
        <f t="shared" si="95"/>
        <v>0</v>
      </c>
      <c r="AP250" t="str">
        <f t="shared" si="82"/>
        <v>2024-37</v>
      </c>
      <c r="AQ250">
        <f t="shared" ca="1" si="83"/>
        <v>7.1023623276876319E-5</v>
      </c>
      <c r="AR250">
        <f t="shared" ca="1" si="83"/>
        <v>2.2192816680839095E-4</v>
      </c>
      <c r="AS250">
        <f t="shared" ca="1" si="83"/>
        <v>7.9854773922514993E-5</v>
      </c>
      <c r="AT250">
        <f t="shared" ca="1" si="83"/>
        <v>1.2704845941965336E-4</v>
      </c>
      <c r="AU250" t="e">
        <f t="shared" ca="1" si="83"/>
        <v>#DIV/0!</v>
      </c>
      <c r="AW250" t="str">
        <f t="shared" si="84"/>
        <v>2024-37</v>
      </c>
      <c r="AX250">
        <f t="shared" ca="1" si="96"/>
        <v>2.1266719185180142E-2</v>
      </c>
      <c r="AY250">
        <f t="shared" ca="1" si="96"/>
        <v>4.1355352312572154E-2</v>
      </c>
      <c r="AZ250">
        <f t="shared" ca="1" si="96"/>
        <v>1.9260986645028823E-2</v>
      </c>
      <c r="BA250">
        <f t="shared" ca="1" si="96"/>
        <v>3.672497405389518E-2</v>
      </c>
      <c r="BB250" t="e">
        <f t="shared" ca="1" si="96"/>
        <v>#DIV/0!</v>
      </c>
      <c r="BD250">
        <f t="shared" ca="1" si="86"/>
        <v>1.9446042406668402</v>
      </c>
      <c r="BE250">
        <f t="shared" ca="1" si="86"/>
        <v>0.9056867905817354</v>
      </c>
      <c r="BF250">
        <f t="shared" ca="1" si="86"/>
        <v>1.7268753931488985</v>
      </c>
      <c r="BG250">
        <f t="shared" ca="1" si="87"/>
        <v>1.9067026383808712</v>
      </c>
      <c r="BI250" t="str">
        <f t="shared" si="88"/>
        <v>2024-37</v>
      </c>
      <c r="BJ250">
        <f t="shared" ca="1" si="89"/>
        <v>0.94903944807384555</v>
      </c>
      <c r="BK250">
        <f t="shared" ca="1" si="89"/>
        <v>0.97332873546561116</v>
      </c>
      <c r="BL250">
        <f t="shared" ca="1" si="89"/>
        <v>1.1865872080790476</v>
      </c>
      <c r="BM250">
        <f t="shared" ca="1" si="89"/>
        <v>1.2191022054962961</v>
      </c>
    </row>
    <row r="251" spans="1:65" x14ac:dyDescent="0.25">
      <c r="A251" s="1" t="s">
        <v>257</v>
      </c>
      <c r="B251" s="11">
        <v>3798077</v>
      </c>
      <c r="C251" s="11">
        <v>91422</v>
      </c>
      <c r="D251" s="11">
        <v>2488542</v>
      </c>
      <c r="E251" s="11">
        <v>3214768</v>
      </c>
      <c r="F251" s="11">
        <v>364</v>
      </c>
      <c r="G251" s="11">
        <v>133</v>
      </c>
      <c r="H251" s="11">
        <v>4</v>
      </c>
      <c r="I251" s="11">
        <v>114</v>
      </c>
      <c r="J251" s="11">
        <v>321</v>
      </c>
      <c r="K251" s="11">
        <v>0</v>
      </c>
      <c r="M251" s="13" t="str">
        <f t="shared" si="79"/>
        <v>2024-38</v>
      </c>
      <c r="N251">
        <f t="shared" si="94"/>
        <v>133</v>
      </c>
      <c r="O251">
        <f t="shared" si="94"/>
        <v>4</v>
      </c>
      <c r="P251">
        <f t="shared" si="94"/>
        <v>114</v>
      </c>
      <c r="Q251">
        <f t="shared" si="94"/>
        <v>321</v>
      </c>
      <c r="R251">
        <f t="shared" si="94"/>
        <v>0</v>
      </c>
      <c r="U251" t="str">
        <f t="shared" si="80"/>
        <v>2024-38</v>
      </c>
      <c r="V251">
        <f t="shared" si="97"/>
        <v>100368</v>
      </c>
      <c r="W251">
        <f t="shared" si="97"/>
        <v>5347</v>
      </c>
      <c r="X251">
        <f t="shared" si="97"/>
        <v>71802</v>
      </c>
      <c r="Y251">
        <f t="shared" si="97"/>
        <v>134789</v>
      </c>
      <c r="Z251">
        <f t="shared" si="97"/>
        <v>26</v>
      </c>
      <c r="AC251">
        <f t="shared" si="91"/>
        <v>3.5017720809767682E-5</v>
      </c>
      <c r="AD251">
        <f t="shared" si="91"/>
        <v>4.3753144757279432E-5</v>
      </c>
      <c r="AE251">
        <f t="shared" si="91"/>
        <v>4.5809956191215577E-5</v>
      </c>
      <c r="AF251">
        <f t="shared" si="91"/>
        <v>9.9851684476142598E-5</v>
      </c>
      <c r="AG251">
        <f t="shared" si="91"/>
        <v>0</v>
      </c>
      <c r="AI251" t="str">
        <f t="shared" si="81"/>
        <v>2024-38</v>
      </c>
      <c r="AJ251">
        <f t="shared" si="95"/>
        <v>3.5018947097098747E-5</v>
      </c>
      <c r="AK251">
        <f t="shared" si="95"/>
        <v>4.3755059185765145E-5</v>
      </c>
      <c r="AL251">
        <f t="shared" si="95"/>
        <v>4.5812054847441036E-5</v>
      </c>
      <c r="AM251">
        <f t="shared" si="95"/>
        <v>9.986165591371917E-5</v>
      </c>
      <c r="AN251">
        <f t="shared" si="95"/>
        <v>0</v>
      </c>
      <c r="AP251" t="str">
        <f t="shared" si="82"/>
        <v>2024-38</v>
      </c>
      <c r="AQ251">
        <f t="shared" ca="1" si="83"/>
        <v>5.2057488474575553E-5</v>
      </c>
      <c r="AR251">
        <f t="shared" ca="1" si="83"/>
        <v>8.9248652573634273E-5</v>
      </c>
      <c r="AS251">
        <f t="shared" ca="1" si="83"/>
        <v>6.6151130794987062E-5</v>
      </c>
      <c r="AT251">
        <f t="shared" ca="1" si="83"/>
        <v>9.0368592873933987E-5</v>
      </c>
      <c r="AU251" t="e">
        <f t="shared" ca="1" si="83"/>
        <v>#DIV/0!</v>
      </c>
      <c r="AW251" t="str">
        <f t="shared" si="84"/>
        <v>2024-38</v>
      </c>
      <c r="AX251">
        <f t="shared" ca="1" si="96"/>
        <v>2.1318776673654716E-2</v>
      </c>
      <c r="AY251">
        <f t="shared" ca="1" si="96"/>
        <v>4.1444600965145788E-2</v>
      </c>
      <c r="AZ251">
        <f t="shared" ca="1" si="96"/>
        <v>1.9327137775823809E-2</v>
      </c>
      <c r="BA251">
        <f t="shared" ca="1" si="96"/>
        <v>3.6815342646769111E-2</v>
      </c>
      <c r="BB251" t="e">
        <f t="shared" ca="1" si="96"/>
        <v>#DIV/0!</v>
      </c>
      <c r="BD251">
        <f t="shared" ca="1" si="86"/>
        <v>1.9440421746320056</v>
      </c>
      <c r="BE251">
        <f t="shared" ca="1" si="86"/>
        <v>0.90657818090040165</v>
      </c>
      <c r="BF251">
        <f t="shared" ca="1" si="86"/>
        <v>1.7268975237338415</v>
      </c>
      <c r="BG251">
        <f t="shared" ca="1" si="87"/>
        <v>1.9048522897591791</v>
      </c>
      <c r="BI251" t="str">
        <f t="shared" si="88"/>
        <v>2024-38</v>
      </c>
      <c r="BJ251">
        <f t="shared" ca="1" si="89"/>
        <v>0.94876513887080804</v>
      </c>
      <c r="BK251">
        <f t="shared" ca="1" si="89"/>
        <v>0.97428669998568163</v>
      </c>
      <c r="BL251">
        <f t="shared" ca="1" si="89"/>
        <v>1.1866024146591545</v>
      </c>
      <c r="BM251">
        <f t="shared" ca="1" si="89"/>
        <v>1.2179191347645342</v>
      </c>
    </row>
    <row r="252" spans="1:65" x14ac:dyDescent="0.25">
      <c r="A252" s="1" t="s">
        <v>258</v>
      </c>
      <c r="B252" s="11">
        <v>3797944</v>
      </c>
      <c r="C252" s="11">
        <v>91418</v>
      </c>
      <c r="D252" s="11">
        <v>2488428</v>
      </c>
      <c r="E252" s="11">
        <v>3214447</v>
      </c>
      <c r="F252" s="11">
        <v>364</v>
      </c>
      <c r="G252" s="11">
        <v>148</v>
      </c>
      <c r="H252" s="11">
        <v>7</v>
      </c>
      <c r="I252" s="11">
        <v>76</v>
      </c>
      <c r="J252" s="11">
        <v>295</v>
      </c>
      <c r="K252" s="11">
        <v>0</v>
      </c>
      <c r="M252" s="13" t="str">
        <f t="shared" si="79"/>
        <v>2024-39</v>
      </c>
      <c r="N252">
        <f t="shared" si="94"/>
        <v>148</v>
      </c>
      <c r="O252">
        <f t="shared" si="94"/>
        <v>7</v>
      </c>
      <c r="P252">
        <f t="shared" si="94"/>
        <v>76</v>
      </c>
      <c r="Q252">
        <f t="shared" si="94"/>
        <v>295</v>
      </c>
      <c r="R252">
        <f t="shared" si="94"/>
        <v>0</v>
      </c>
      <c r="U252" t="str">
        <f t="shared" si="80"/>
        <v>2024-39</v>
      </c>
      <c r="V252">
        <f t="shared" si="97"/>
        <v>100516</v>
      </c>
      <c r="W252">
        <f t="shared" si="97"/>
        <v>5354</v>
      </c>
      <c r="X252">
        <f t="shared" si="97"/>
        <v>71878</v>
      </c>
      <c r="Y252">
        <f t="shared" si="97"/>
        <v>135084</v>
      </c>
      <c r="Z252">
        <f t="shared" si="97"/>
        <v>26</v>
      </c>
      <c r="AC252">
        <f t="shared" si="91"/>
        <v>3.8968452404774792E-5</v>
      </c>
      <c r="AD252">
        <f t="shared" si="91"/>
        <v>7.6571353562755688E-5</v>
      </c>
      <c r="AE252">
        <f t="shared" si="91"/>
        <v>3.0541369892960538E-5</v>
      </c>
      <c r="AF252">
        <f t="shared" si="91"/>
        <v>9.1773172803906862E-5</v>
      </c>
      <c r="AG252">
        <f t="shared" si="91"/>
        <v>0</v>
      </c>
      <c r="AI252" t="str">
        <f t="shared" si="81"/>
        <v>2024-39</v>
      </c>
      <c r="AJ252">
        <f t="shared" si="95"/>
        <v>3.8969971009233271E-5</v>
      </c>
      <c r="AK252">
        <f t="shared" si="95"/>
        <v>7.6577217221346198E-5</v>
      </c>
      <c r="AL252">
        <f t="shared" si="95"/>
        <v>3.0542302699190468E-5</v>
      </c>
      <c r="AM252">
        <f t="shared" si="95"/>
        <v>9.1781595956600537E-5</v>
      </c>
      <c r="AN252">
        <f t="shared" si="95"/>
        <v>0</v>
      </c>
      <c r="AP252" t="str">
        <f t="shared" si="82"/>
        <v>2024-39</v>
      </c>
      <c r="AQ252">
        <f t="shared" ca="1" si="83"/>
        <v>5.8102542431637144E-5</v>
      </c>
      <c r="AR252">
        <f t="shared" ca="1" si="83"/>
        <v>1.5703021377235949E-4</v>
      </c>
      <c r="AS252">
        <f t="shared" ca="1" si="83"/>
        <v>4.4223183719503654E-5</v>
      </c>
      <c r="AT252">
        <f t="shared" ca="1" si="83"/>
        <v>8.299475003504091E-5</v>
      </c>
      <c r="AU252" t="e">
        <f t="shared" ca="1" si="83"/>
        <v>#DIV/0!</v>
      </c>
      <c r="AW252" t="str">
        <f t="shared" si="84"/>
        <v>2024-39</v>
      </c>
      <c r="AX252">
        <f t="shared" ca="1" si="96"/>
        <v>2.1376879216086355E-2</v>
      </c>
      <c r="AY252">
        <f t="shared" ca="1" si="96"/>
        <v>4.1601631178918144E-2</v>
      </c>
      <c r="AZ252">
        <f t="shared" ca="1" si="96"/>
        <v>1.9371360959543314E-2</v>
      </c>
      <c r="BA252">
        <f t="shared" ca="1" si="96"/>
        <v>3.6898337396804155E-2</v>
      </c>
      <c r="BB252" t="e">
        <f t="shared" ca="1" si="96"/>
        <v>#DIV/0!</v>
      </c>
      <c r="BD252">
        <f t="shared" ca="1" si="86"/>
        <v>1.9461040481349787</v>
      </c>
      <c r="BE252">
        <f t="shared" ca="1" si="86"/>
        <v>0.90618283257015997</v>
      </c>
      <c r="BF252">
        <f t="shared" ca="1" si="86"/>
        <v>1.7260862553331788</v>
      </c>
      <c r="BG252">
        <f t="shared" ca="1" si="87"/>
        <v>1.9047880772995542</v>
      </c>
      <c r="BI252" t="str">
        <f t="shared" si="88"/>
        <v>2024-39</v>
      </c>
      <c r="BJ252">
        <f t="shared" ca="1" si="89"/>
        <v>0.94977141009573796</v>
      </c>
      <c r="BK252">
        <f t="shared" ca="1" si="89"/>
        <v>0.97386182474807825</v>
      </c>
      <c r="BL252">
        <f t="shared" ca="1" si="89"/>
        <v>1.1860449681228473</v>
      </c>
      <c r="BM252">
        <f t="shared" ca="1" si="89"/>
        <v>1.2178780787815124</v>
      </c>
    </row>
    <row r="253" spans="1:65" x14ac:dyDescent="0.25">
      <c r="A253" s="1" t="s">
        <v>259</v>
      </c>
      <c r="B253" s="11">
        <v>3797796</v>
      </c>
      <c r="C253" s="11">
        <v>91411</v>
      </c>
      <c r="D253" s="11">
        <v>2488352</v>
      </c>
      <c r="E253" s="11">
        <v>3214152</v>
      </c>
      <c r="F253" s="11">
        <v>364</v>
      </c>
      <c r="G253" s="11">
        <v>62</v>
      </c>
      <c r="H253" s="11">
        <v>3</v>
      </c>
      <c r="I253" s="11">
        <v>42</v>
      </c>
      <c r="J253" s="11">
        <v>120</v>
      </c>
      <c r="K253" s="11">
        <v>0</v>
      </c>
      <c r="M253" s="13" t="str">
        <f t="shared" si="79"/>
        <v>2024-40</v>
      </c>
      <c r="N253">
        <f t="shared" si="94"/>
        <v>62</v>
      </c>
      <c r="O253">
        <f t="shared" si="94"/>
        <v>3</v>
      </c>
      <c r="P253">
        <f t="shared" si="94"/>
        <v>42</v>
      </c>
      <c r="Q253">
        <f t="shared" si="94"/>
        <v>120</v>
      </c>
      <c r="R253">
        <f t="shared" si="94"/>
        <v>0</v>
      </c>
      <c r="U253" t="str">
        <f t="shared" si="80"/>
        <v>2024-40</v>
      </c>
      <c r="V253">
        <f t="shared" si="97"/>
        <v>100578</v>
      </c>
      <c r="W253">
        <f t="shared" si="97"/>
        <v>5357</v>
      </c>
      <c r="X253">
        <f t="shared" si="97"/>
        <v>71920</v>
      </c>
      <c r="Y253">
        <f t="shared" si="97"/>
        <v>135204</v>
      </c>
      <c r="Z253">
        <f t="shared" si="97"/>
        <v>26</v>
      </c>
      <c r="AC253">
        <f t="shared" si="91"/>
        <v>1.632525812339578E-5</v>
      </c>
      <c r="AD253">
        <f t="shared" si="91"/>
        <v>3.2818807364540372E-5</v>
      </c>
      <c r="AE253">
        <f t="shared" si="91"/>
        <v>1.6878640963979372E-5</v>
      </c>
      <c r="AF253">
        <f t="shared" si="91"/>
        <v>3.7334886464610259E-5</v>
      </c>
      <c r="AG253">
        <f t="shared" si="91"/>
        <v>0</v>
      </c>
      <c r="AI253" t="str">
        <f t="shared" si="81"/>
        <v>2024-40</v>
      </c>
      <c r="AJ253">
        <f t="shared" si="95"/>
        <v>1.6325524642174241E-5</v>
      </c>
      <c r="AK253">
        <f t="shared" si="95"/>
        <v>3.2819884476889792E-5</v>
      </c>
      <c r="AL253">
        <f t="shared" si="95"/>
        <v>1.6878925857769483E-5</v>
      </c>
      <c r="AM253">
        <f t="shared" si="95"/>
        <v>3.7336280414801354E-5</v>
      </c>
      <c r="AN253">
        <f t="shared" si="95"/>
        <v>0</v>
      </c>
      <c r="AP253" t="str">
        <f t="shared" si="82"/>
        <v>2024-40</v>
      </c>
      <c r="AQ253">
        <f t="shared" ca="1" si="83"/>
        <v>2.4412773788840538E-5</v>
      </c>
      <c r="AR253">
        <f t="shared" ca="1" si="83"/>
        <v>6.7659835708988784E-5</v>
      </c>
      <c r="AS253">
        <f t="shared" ca="1" si="83"/>
        <v>2.4506639442655227E-5</v>
      </c>
      <c r="AT253">
        <f t="shared" ca="1" si="83"/>
        <v>3.3736678703406319E-5</v>
      </c>
      <c r="AU253" t="e">
        <f t="shared" ca="1" si="83"/>
        <v>#DIV/0!</v>
      </c>
      <c r="AW253" t="str">
        <f t="shared" si="84"/>
        <v>2024-40</v>
      </c>
      <c r="AX253">
        <f t="shared" ca="1" si="96"/>
        <v>2.1401291989875195E-2</v>
      </c>
      <c r="AY253">
        <f t="shared" ca="1" si="96"/>
        <v>4.166929101462713E-2</v>
      </c>
      <c r="AZ253">
        <f t="shared" ca="1" si="96"/>
        <v>1.9395867598985969E-2</v>
      </c>
      <c r="BA253">
        <f t="shared" ca="1" si="96"/>
        <v>3.6932074075507561E-2</v>
      </c>
      <c r="BB253" t="e">
        <f t="shared" ca="1" si="96"/>
        <v>#DIV/0!</v>
      </c>
      <c r="BD253">
        <f t="shared" ca="1" si="86"/>
        <v>1.947045581843404</v>
      </c>
      <c r="BE253">
        <f t="shared" ca="1" si="86"/>
        <v>0.90629423719661506</v>
      </c>
      <c r="BF253">
        <f t="shared" ca="1" si="86"/>
        <v>1.7256936680729309</v>
      </c>
      <c r="BG253">
        <f t="shared" ca="1" si="87"/>
        <v>1.9041207559819804</v>
      </c>
      <c r="BI253" t="str">
        <f t="shared" si="88"/>
        <v>2024-40</v>
      </c>
      <c r="BJ253">
        <f t="shared" ca="1" si="89"/>
        <v>0.95023091368639168</v>
      </c>
      <c r="BK253">
        <f t="shared" ca="1" si="89"/>
        <v>0.97398154971847661</v>
      </c>
      <c r="BL253">
        <f t="shared" ca="1" si="89"/>
        <v>1.1857752097934895</v>
      </c>
      <c r="BM253">
        <f t="shared" ca="1" si="89"/>
        <v>1.2174514087420143</v>
      </c>
    </row>
    <row r="254" spans="1:65" x14ac:dyDescent="0.25">
      <c r="A254" s="1" t="s">
        <v>260</v>
      </c>
      <c r="B254" s="11">
        <v>3797734</v>
      </c>
      <c r="C254" s="11">
        <v>91408</v>
      </c>
      <c r="D254" s="11">
        <v>2488310</v>
      </c>
      <c r="E254" s="11">
        <v>3214032</v>
      </c>
      <c r="F254" s="11">
        <v>364</v>
      </c>
      <c r="G254" s="11">
        <v>12</v>
      </c>
      <c r="H254" s="11">
        <v>1</v>
      </c>
      <c r="I254" s="11">
        <v>7</v>
      </c>
      <c r="J254" s="11">
        <v>19</v>
      </c>
      <c r="K254" s="11">
        <v>0</v>
      </c>
      <c r="M254" s="13" t="str">
        <f t="shared" si="79"/>
        <v>2024-41</v>
      </c>
      <c r="N254">
        <f t="shared" si="94"/>
        <v>12</v>
      </c>
      <c r="O254">
        <f t="shared" si="94"/>
        <v>1</v>
      </c>
      <c r="P254">
        <f t="shared" si="94"/>
        <v>7</v>
      </c>
      <c r="Q254">
        <f t="shared" si="94"/>
        <v>19</v>
      </c>
      <c r="R254">
        <f t="shared" si="94"/>
        <v>0</v>
      </c>
      <c r="U254" t="str">
        <f t="shared" si="80"/>
        <v>2024-41</v>
      </c>
      <c r="V254">
        <f t="shared" si="97"/>
        <v>100590</v>
      </c>
      <c r="W254">
        <f t="shared" si="97"/>
        <v>5358</v>
      </c>
      <c r="X254">
        <f t="shared" si="97"/>
        <v>71927</v>
      </c>
      <c r="Y254">
        <f t="shared" si="97"/>
        <v>135223</v>
      </c>
      <c r="Z254">
        <f t="shared" si="97"/>
        <v>26</v>
      </c>
      <c r="AC254">
        <f t="shared" si="91"/>
        <v>3.1597789629289465E-6</v>
      </c>
      <c r="AD254">
        <f t="shared" si="91"/>
        <v>1.0939961491335551E-5</v>
      </c>
      <c r="AE254">
        <f t="shared" si="91"/>
        <v>2.8131543095514627E-6</v>
      </c>
      <c r="AF254">
        <f t="shared" si="91"/>
        <v>5.9115777316467292E-6</v>
      </c>
      <c r="AG254">
        <f t="shared" si="91"/>
        <v>0</v>
      </c>
      <c r="AI254" t="str">
        <f t="shared" si="81"/>
        <v>2024-41</v>
      </c>
      <c r="AJ254">
        <f t="shared" si="95"/>
        <v>3.1597889471701876E-6</v>
      </c>
      <c r="AK254">
        <f t="shared" si="95"/>
        <v>1.094008117542008E-5</v>
      </c>
      <c r="AL254">
        <f t="shared" si="95"/>
        <v>2.8131622234940628E-6</v>
      </c>
      <c r="AM254">
        <f t="shared" si="95"/>
        <v>5.911612678680313E-6</v>
      </c>
      <c r="AN254">
        <f t="shared" si="95"/>
        <v>0</v>
      </c>
      <c r="AP254" t="str">
        <f t="shared" si="82"/>
        <v>2024-41</v>
      </c>
      <c r="AQ254">
        <f t="shared" ca="1" si="83"/>
        <v>4.739068455205107E-6</v>
      </c>
      <c r="AR254">
        <f t="shared" ca="1" si="83"/>
        <v>2.2673819474849477E-5</v>
      </c>
      <c r="AS254">
        <f t="shared" ca="1" si="83"/>
        <v>4.0956653145609702E-6</v>
      </c>
      <c r="AT254">
        <f t="shared" ca="1" si="83"/>
        <v>5.3376919576057311E-6</v>
      </c>
      <c r="AU254" t="e">
        <f t="shared" ca="1" si="83"/>
        <v>#DIV/0!</v>
      </c>
      <c r="AW254" t="str">
        <f t="shared" si="84"/>
        <v>2024-41</v>
      </c>
      <c r="AX254">
        <f t="shared" ca="1" si="96"/>
        <v>2.1406031058330399E-2</v>
      </c>
      <c r="AY254">
        <f t="shared" ca="1" si="96"/>
        <v>4.169196483410198E-2</v>
      </c>
      <c r="AZ254">
        <f t="shared" ca="1" si="96"/>
        <v>1.9399963264300529E-2</v>
      </c>
      <c r="BA254">
        <f t="shared" ca="1" si="96"/>
        <v>3.6937411767465164E-2</v>
      </c>
      <c r="BB254" t="e">
        <f t="shared" ca="1" si="96"/>
        <v>#DIV/0!</v>
      </c>
      <c r="BD254">
        <f t="shared" ca="1" si="86"/>
        <v>1.9476737523407956</v>
      </c>
      <c r="BE254">
        <f t="shared" ca="1" si="86"/>
        <v>0.90628492556310736</v>
      </c>
      <c r="BF254">
        <f t="shared" ca="1" si="86"/>
        <v>1.7255609723639336</v>
      </c>
      <c r="BG254">
        <f t="shared" ca="1" si="87"/>
        <v>1.9039939026810808</v>
      </c>
      <c r="BI254" t="str">
        <f t="shared" si="88"/>
        <v>2024-41</v>
      </c>
      <c r="BJ254">
        <f t="shared" ca="1" si="89"/>
        <v>0.95053748433437935</v>
      </c>
      <c r="BK254">
        <f t="shared" ca="1" si="89"/>
        <v>0.97397154263814656</v>
      </c>
      <c r="BL254">
        <f t="shared" ca="1" si="89"/>
        <v>1.185684030643281</v>
      </c>
      <c r="BM254">
        <f t="shared" ca="1" si="89"/>
        <v>1.2173703016329203</v>
      </c>
    </row>
    <row r="255" spans="1:65" x14ac:dyDescent="0.25">
      <c r="A255" s="1" t="s">
        <v>261</v>
      </c>
      <c r="B255" s="11">
        <v>1333016204</v>
      </c>
      <c r="C255" s="11">
        <v>43865713</v>
      </c>
      <c r="D255" s="11">
        <v>506596051</v>
      </c>
      <c r="E255" s="11">
        <v>481000656</v>
      </c>
      <c r="F255" s="11">
        <v>56831</v>
      </c>
      <c r="G255" s="11">
        <v>268337</v>
      </c>
      <c r="H255" s="11">
        <v>9578</v>
      </c>
      <c r="I255" s="11">
        <v>77806</v>
      </c>
      <c r="J255" s="11">
        <v>135223</v>
      </c>
      <c r="K255" s="11">
        <v>26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3F0EC-E077-4594-AFCD-93A8E52BB697}">
  <dimension ref="A1:BO255"/>
  <sheetViews>
    <sheetView topLeftCell="BE1" zoomScaleNormal="100" workbookViewId="0">
      <selection activeCell="B3" sqref="B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9" bestFit="1" customWidth="1"/>
    <col min="5" max="5" width="5" bestFit="1" customWidth="1"/>
    <col min="6" max="6" width="4" bestFit="1" customWidth="1"/>
    <col min="7" max="7" width="12.140625" bestFit="1" customWidth="1"/>
    <col min="8" max="9" width="6" bestFit="1" customWidth="1"/>
    <col min="10" max="11" width="2" bestFit="1" customWidth="1"/>
    <col min="12" max="12" width="4.7109375" customWidth="1"/>
    <col min="13" max="13" width="21.85546875" customWidth="1"/>
    <col min="14" max="15" width="8.57031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7" x14ac:dyDescent="0.25">
      <c r="A1" t="s">
        <v>283</v>
      </c>
      <c r="B1" s="4">
        <v>4</v>
      </c>
      <c r="C1" s="4"/>
      <c r="E1" t="s">
        <v>290</v>
      </c>
      <c r="M1" t="s">
        <v>180</v>
      </c>
      <c r="N1" s="10">
        <f ca="1">BJ161</f>
        <v>1.1905507340971087</v>
      </c>
      <c r="O1" s="10">
        <f ca="1">BK161</f>
        <v>1.3660905362061933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-2.8545248999891125E-3</v>
      </c>
      <c r="AR1">
        <f ca="1">(LN(AVERAGE(OFFSET(AK1, $B$4-1,0):OFFSET(AK1,$B$4+$C$4-1,0))) - LN(AVERAGE(OFFSET(AK1, $B$3-1,0):OFFSET(AK1,$B$3+$C$3-1,0))))/(($B$4+$C$4/2)-($B$3+$C$3/2))</f>
        <v>8.9639530335605677E-4</v>
      </c>
      <c r="AS1">
        <f ca="1">(LN(AVERAGE(OFFSET(AL1, $B$4-1,0):OFFSET(AL1,$B$4+$C$4-1,0))) - LN(AVERAGE(OFFSET(AL1, $B$3-1,0):OFFSET(AL1,$B$3+$C$3-1,0))))/(($B$4+$C$4/2)-($B$3+$C$3/2))</f>
        <v>1.2848510835460432E-3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</row>
    <row r="2" spans="1:67" x14ac:dyDescent="0.25">
      <c r="A2" t="s">
        <v>303</v>
      </c>
      <c r="B2" s="4">
        <v>79</v>
      </c>
      <c r="C2" s="4"/>
      <c r="E2" t="s">
        <v>334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9.4191114749134263E-4</v>
      </c>
      <c r="AR2">
        <f ca="1">AVERAGE(OFFSET(AK1,$B$4-1,0):OFFSET(AK1,$B$4+$C$4-1,0))</f>
        <v>6.206180070509298E-4</v>
      </c>
      <c r="AS2">
        <f ca="1">AVERAGE(OFFSET(AL1,$B$4-1,0):OFFSET(AL1,$B$4+$C$4-1,0))</f>
        <v>6.4041422897977097E-4</v>
      </c>
      <c r="AT2">
        <f ca="1">AVERAGE(OFFSET(AM1,$B$4-1,0):OFFSET(AM1,$B$4+$C$4-1,0))</f>
        <v>0</v>
      </c>
      <c r="AU2">
        <f ca="1">AVERAGE(OFFSET(AN1,$B$4-1,0):OFFSET(AN1,$B$4+$C$4-1,0))</f>
        <v>0</v>
      </c>
    </row>
    <row r="3" spans="1:67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1.0926336369821775E-3</v>
      </c>
      <c r="AR3">
        <f ca="1">AVERAGE(OFFSET(AK1, $B$3-1,0):OFFSET(AK1,$B$3+$C$3-1,0))</f>
        <v>5.9235327864797286E-4</v>
      </c>
      <c r="AS3">
        <f ca="1">AVERAGE(OFFSET(AL1, $B$3-1,0):OFFSET(AL1,$B$3+$C$3-1,0))</f>
        <v>5.9902476635265102E-4</v>
      </c>
      <c r="AT3">
        <f ca="1">AVERAGE(OFFSET(AM1, $B$3-1,0):OFFSET(AM1,$B$3+$C$3-1,0))</f>
        <v>4.2746039349854433E-3</v>
      </c>
      <c r="AU3">
        <f ca="1">AVERAGE(OFFSET(AN1, $B$3-1,0):OFFSET(AN1,$B$3+$C$3-1,0))</f>
        <v>0</v>
      </c>
      <c r="BO3" t="s">
        <v>331</v>
      </c>
    </row>
    <row r="4" spans="1:67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1.2964395541439672E-3</v>
      </c>
      <c r="AR4">
        <f ca="1">AVERAGE(OFFSET(AR1,$B$4-1,0):OFFSET(AR1,$B$4+$C$4-1,0))</f>
        <v>5.6130221000590488E-4</v>
      </c>
      <c r="AS4">
        <f ca="1">AVERAGE(OFFSET(AS1,$B$4-1,0):OFFSET(AS1,$B$4+$C$4-1,0))</f>
        <v>5.5453473551165893E-4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O4" t="s">
        <v>333</v>
      </c>
    </row>
    <row r="5" spans="1:67" x14ac:dyDescent="0.25">
      <c r="B5" t="s">
        <v>3</v>
      </c>
      <c r="C5" s="4"/>
      <c r="AP5" t="s">
        <v>276</v>
      </c>
      <c r="AQ5">
        <f ca="1">AVERAGE(OFFSET(AQ1, $B$3-1,0):OFFSET(AQ1,$B$3+$C$3-1,0))</f>
        <v>1.2976054896849986E-3</v>
      </c>
      <c r="AR5">
        <f ca="1">AVERAGE(OFFSET(AR1, $B$3-1,0):OFFSET(AR1,$B$3+$C$3-1,0))</f>
        <v>5.6127097160063827E-4</v>
      </c>
      <c r="AS5">
        <f ca="1">AVERAGE(OFFSET(AS1, $B$3-1,0):OFFSET(AS1,$B$3+$C$3-1,0))</f>
        <v>5.544769484560712E-4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  <c r="BO5" t="s">
        <v>332</v>
      </c>
    </row>
    <row r="6" spans="1:67" x14ac:dyDescent="0.25">
      <c r="C6" s="4"/>
      <c r="BO6" t="s">
        <v>329</v>
      </c>
    </row>
    <row r="7" spans="1:67" x14ac:dyDescent="0.25">
      <c r="A7" s="7" t="s">
        <v>262</v>
      </c>
      <c r="B7" t="s" vm="5">
        <v>271</v>
      </c>
      <c r="AP7" t="s">
        <v>281</v>
      </c>
      <c r="BO7" t="s">
        <v>327</v>
      </c>
    </row>
    <row r="8" spans="1:67" x14ac:dyDescent="0.25">
      <c r="A8" s="7" t="s">
        <v>264</v>
      </c>
      <c r="B8" t="s" vm="3">
        <v>263</v>
      </c>
      <c r="AP8" t="s">
        <v>280</v>
      </c>
      <c r="BO8" t="s">
        <v>328</v>
      </c>
    </row>
    <row r="9" spans="1:67" x14ac:dyDescent="0.25">
      <c r="A9" s="7" t="s">
        <v>265</v>
      </c>
      <c r="B9" t="s" vm="4">
        <v>263</v>
      </c>
      <c r="BO9" t="s">
        <v>330</v>
      </c>
    </row>
    <row r="10" spans="1:67" x14ac:dyDescent="0.25">
      <c r="AQ10" s="2" t="s">
        <v>275</v>
      </c>
    </row>
    <row r="11" spans="1:67" x14ac:dyDescent="0.25">
      <c r="B11" s="7" t="s">
        <v>268</v>
      </c>
      <c r="AC11" t="s">
        <v>177</v>
      </c>
      <c r="AJ11" t="s">
        <v>272</v>
      </c>
    </row>
    <row r="12" spans="1:67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7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7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V14">
        <f>N14</f>
        <v>247</v>
      </c>
      <c r="W14">
        <f t="shared" ref="W14:Z14" si="1">O14</f>
        <v>0</v>
      </c>
      <c r="X14">
        <f t="shared" si="1"/>
        <v>0</v>
      </c>
      <c r="Y14">
        <f t="shared" si="1"/>
        <v>0</v>
      </c>
      <c r="Z14">
        <f t="shared" si="1"/>
        <v>0</v>
      </c>
      <c r="AC14">
        <f t="shared" ref="AC14:AC77" si="2">G14/B14</f>
        <v>3.1826984902154571E-4</v>
      </c>
      <c r="AD14" t="e">
        <f t="shared" ref="AD14:AD77" si="3">H14/C14</f>
        <v>#DIV/0!</v>
      </c>
      <c r="AE14" t="e">
        <f t="shared" ref="AE14:AE77" si="4">I14/D14</f>
        <v>#DIV/0!</v>
      </c>
      <c r="AF14" t="e">
        <f t="shared" ref="AF14:AF77" si="5">J14/E14</f>
        <v>#DIV/0!</v>
      </c>
      <c r="AG14" t="e">
        <f t="shared" ref="AG14:AG77" si="6">K14/F14</f>
        <v>#DIV/0!</v>
      </c>
      <c r="AI14" t="str">
        <f>$A14</f>
        <v>2020-10</v>
      </c>
      <c r="AJ14">
        <f t="shared" ref="AJ14:AN45" si="7">-LN((1-1.5*AC14)/(1-0.5*AC14))</f>
        <v>3.1837117965705363E-4</v>
      </c>
      <c r="AK14" t="e">
        <f t="shared" si="7"/>
        <v>#DIV/0!</v>
      </c>
      <c r="AL14" t="e">
        <f t="shared" si="7"/>
        <v>#DIV/0!</v>
      </c>
      <c r="AM14" t="e">
        <f t="shared" si="7"/>
        <v>#DIV/0!</v>
      </c>
      <c r="AN14" t="e">
        <f t="shared" si="7"/>
        <v>#DIV/0!</v>
      </c>
      <c r="AP14" t="str">
        <f>$A14</f>
        <v>2020-10</v>
      </c>
      <c r="AQ14">
        <f ca="1">AJ14*EXP(-AQ$1*(ROW()-$B$2))</f>
        <v>2.6445571686510756E-4</v>
      </c>
      <c r="AR14" t="e">
        <f t="shared" ref="AR14:AU77" ca="1" si="8">AK14*EXP(-AR$1*(ROW()-$B$2))</f>
        <v>#DIV/0!</v>
      </c>
      <c r="AS14" t="e">
        <f t="shared" ca="1" si="8"/>
        <v>#DIV/0!</v>
      </c>
      <c r="AT14" t="e">
        <f t="shared" ca="1" si="8"/>
        <v>#DIV/0!</v>
      </c>
      <c r="AU14" t="e">
        <f t="shared" ca="1" si="8"/>
        <v>#DIV/0!</v>
      </c>
      <c r="AW14" t="str">
        <f>$A14</f>
        <v>2020-10</v>
      </c>
      <c r="AX14">
        <f>IF(ROW()&gt;=$B$2, AQ14+AX13,0)</f>
        <v>0</v>
      </c>
      <c r="AY14">
        <f t="shared" ref="AY14:BB29" si="9">IF(ROW()&gt;=$B$2, AR14+AY13,0)</f>
        <v>0</v>
      </c>
      <c r="AZ14">
        <f t="shared" si="9"/>
        <v>0</v>
      </c>
      <c r="BA14">
        <f t="shared" si="9"/>
        <v>0</v>
      </c>
      <c r="BB14">
        <f t="shared" si="9"/>
        <v>0</v>
      </c>
      <c r="BD14" t="e">
        <f>AY14/$AX14</f>
        <v>#DIV/0!</v>
      </c>
      <c r="BE14" t="e">
        <f t="shared" ref="BE14:BG77" si="10">AZ14/$AX14</f>
        <v>#DIV/0!</v>
      </c>
      <c r="BF14" t="e">
        <f t="shared" si="10"/>
        <v>#DIV/0!</v>
      </c>
      <c r="BG14" t="e">
        <f t="shared" si="10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1">BE14/(OFFSET(BE$1,$B$1+$B$2-2,0))</f>
        <v>#DIV/0!</v>
      </c>
      <c r="BL14" t="e">
        <f t="shared" ca="1" si="11"/>
        <v>#DIV/0!</v>
      </c>
      <c r="BM14" t="e">
        <f t="shared" ca="1" si="11"/>
        <v>#DIV/0!</v>
      </c>
    </row>
    <row r="15" spans="1:67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2">$A15</f>
        <v>2020-11</v>
      </c>
      <c r="N15">
        <f t="shared" ref="N15:R77" si="13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4">$A15</f>
        <v>2020-11</v>
      </c>
      <c r="V15">
        <f>N15+V14</f>
        <v>487</v>
      </c>
      <c r="W15">
        <f t="shared" ref="W15:Z30" si="15">O15+W14</f>
        <v>0</v>
      </c>
      <c r="X15">
        <f t="shared" si="15"/>
        <v>0</v>
      </c>
      <c r="Y15">
        <f t="shared" si="15"/>
        <v>0</v>
      </c>
      <c r="Z15">
        <f t="shared" si="15"/>
        <v>0</v>
      </c>
      <c r="AC15">
        <f t="shared" si="2"/>
        <v>3.093485120336571E-4</v>
      </c>
      <c r="AD15" t="e">
        <f t="shared" si="3"/>
        <v>#DIV/0!</v>
      </c>
      <c r="AE15" t="e">
        <f t="shared" si="4"/>
        <v>#DIV/0!</v>
      </c>
      <c r="AF15" t="e">
        <f t="shared" si="5"/>
        <v>#DIV/0!</v>
      </c>
      <c r="AG15" t="e">
        <f t="shared" si="6"/>
        <v>#DIV/0!</v>
      </c>
      <c r="AI15" t="str">
        <f t="shared" ref="AI15:AI78" si="16">$A15</f>
        <v>2020-11</v>
      </c>
      <c r="AJ15">
        <f t="shared" si="7"/>
        <v>3.0944424061757369E-4</v>
      </c>
      <c r="AK15" t="e">
        <f t="shared" si="7"/>
        <v>#DIV/0!</v>
      </c>
      <c r="AL15" t="e">
        <f t="shared" si="7"/>
        <v>#DIV/0!</v>
      </c>
      <c r="AM15" t="e">
        <f t="shared" si="7"/>
        <v>#DIV/0!</v>
      </c>
      <c r="AN15" t="e">
        <f t="shared" si="7"/>
        <v>#DIV/0!</v>
      </c>
      <c r="AP15" t="str">
        <f t="shared" ref="AP15:AP78" si="17">$A15</f>
        <v>2020-11</v>
      </c>
      <c r="AQ15">
        <f t="shared" ref="AQ15:AT78" ca="1" si="18">AJ15*EXP(-AQ$1*(ROW()-$B$2))</f>
        <v>2.5777531225211031E-4</v>
      </c>
      <c r="AR15" t="e">
        <f t="shared" ca="1" si="8"/>
        <v>#DIV/0!</v>
      </c>
      <c r="AS15" t="e">
        <f t="shared" ca="1" si="8"/>
        <v>#DIV/0!</v>
      </c>
      <c r="AT15" t="e">
        <f t="shared" ca="1" si="8"/>
        <v>#DIV/0!</v>
      </c>
      <c r="AU15" t="e">
        <f t="shared" ca="1" si="8"/>
        <v>#DIV/0!</v>
      </c>
      <c r="AW15" t="str">
        <f t="shared" ref="AW15:AW78" si="19">$A15</f>
        <v>2020-11</v>
      </c>
      <c r="AX15">
        <f t="shared" ref="AX15:BB30" si="20">IF(ROW()&gt;=$B$2, AQ15+AX14,0)</f>
        <v>0</v>
      </c>
      <c r="AY15">
        <f t="shared" si="9"/>
        <v>0</v>
      </c>
      <c r="AZ15">
        <f t="shared" si="9"/>
        <v>0</v>
      </c>
      <c r="BA15">
        <f t="shared" si="9"/>
        <v>0</v>
      </c>
      <c r="BB15">
        <f t="shared" si="9"/>
        <v>0</v>
      </c>
      <c r="BD15" t="e">
        <f t="shared" ref="BD15:BG78" si="21">AY15/$AX15</f>
        <v>#DIV/0!</v>
      </c>
      <c r="BE15" t="e">
        <f t="shared" si="10"/>
        <v>#DIV/0!</v>
      </c>
      <c r="BF15" t="e">
        <f t="shared" si="10"/>
        <v>#DIV/0!</v>
      </c>
      <c r="BG15" t="e">
        <f t="shared" si="10"/>
        <v>#DIV/0!</v>
      </c>
      <c r="BI15" t="str">
        <f t="shared" ref="BI15:BI78" si="22">$A15</f>
        <v>2020-11</v>
      </c>
      <c r="BJ15" t="e">
        <f t="shared" ref="BJ15:BM78" ca="1" si="23">BD15/(OFFSET(BD$1,$B$1+$B$2-2,0))</f>
        <v>#DIV/0!</v>
      </c>
      <c r="BK15" t="e">
        <f t="shared" ca="1" si="11"/>
        <v>#DIV/0!</v>
      </c>
      <c r="BL15" t="e">
        <f t="shared" ca="1" si="11"/>
        <v>#DIV/0!</v>
      </c>
      <c r="BM15" t="e">
        <f t="shared" ca="1" si="11"/>
        <v>#DIV/0!</v>
      </c>
    </row>
    <row r="16" spans="1:67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2"/>
        <v>2020-12</v>
      </c>
      <c r="N16">
        <f t="shared" si="13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4"/>
        <v>2020-12</v>
      </c>
      <c r="V16">
        <f t="shared" ref="V16:Z78" si="24">N16+V15</f>
        <v>693</v>
      </c>
      <c r="W16">
        <f t="shared" si="15"/>
        <v>0</v>
      </c>
      <c r="X16">
        <f t="shared" si="15"/>
        <v>0</v>
      </c>
      <c r="Y16">
        <f t="shared" si="15"/>
        <v>0</v>
      </c>
      <c r="Z16">
        <f t="shared" si="15"/>
        <v>0</v>
      </c>
      <c r="AC16">
        <f t="shared" si="2"/>
        <v>2.6560630441061189E-4</v>
      </c>
      <c r="AD16" t="e">
        <f t="shared" si="3"/>
        <v>#DIV/0!</v>
      </c>
      <c r="AE16" t="e">
        <f t="shared" si="4"/>
        <v>#DIV/0!</v>
      </c>
      <c r="AF16" t="e">
        <f t="shared" si="5"/>
        <v>#DIV/0!</v>
      </c>
      <c r="AG16" t="e">
        <f t="shared" si="6"/>
        <v>#DIV/0!</v>
      </c>
      <c r="AI16" t="str">
        <f t="shared" si="16"/>
        <v>2020-12</v>
      </c>
      <c r="AJ16">
        <f t="shared" si="7"/>
        <v>2.6567687142490788E-4</v>
      </c>
      <c r="AK16" t="e">
        <f t="shared" si="7"/>
        <v>#DIV/0!</v>
      </c>
      <c r="AL16" t="e">
        <f t="shared" si="7"/>
        <v>#DIV/0!</v>
      </c>
      <c r="AM16" t="e">
        <f t="shared" si="7"/>
        <v>#DIV/0!</v>
      </c>
      <c r="AN16" t="e">
        <f t="shared" si="7"/>
        <v>#DIV/0!</v>
      </c>
      <c r="AP16" t="str">
        <f t="shared" si="17"/>
        <v>2020-12</v>
      </c>
      <c r="AQ16">
        <f t="shared" ca="1" si="18"/>
        <v>2.219485798115281E-4</v>
      </c>
      <c r="AR16" t="e">
        <f t="shared" ca="1" si="8"/>
        <v>#DIV/0!</v>
      </c>
      <c r="AS16" t="e">
        <f t="shared" ca="1" si="8"/>
        <v>#DIV/0!</v>
      </c>
      <c r="AT16" t="e">
        <f t="shared" ca="1" si="8"/>
        <v>#DIV/0!</v>
      </c>
      <c r="AU16" t="e">
        <f t="shared" ca="1" si="8"/>
        <v>#DIV/0!</v>
      </c>
      <c r="AW16" t="str">
        <f t="shared" si="19"/>
        <v>2020-12</v>
      </c>
      <c r="AX16">
        <f t="shared" si="20"/>
        <v>0</v>
      </c>
      <c r="AY16">
        <f t="shared" si="9"/>
        <v>0</v>
      </c>
      <c r="AZ16">
        <f t="shared" si="9"/>
        <v>0</v>
      </c>
      <c r="BA16">
        <f t="shared" si="9"/>
        <v>0</v>
      </c>
      <c r="BB16">
        <f t="shared" si="9"/>
        <v>0</v>
      </c>
      <c r="BD16" t="e">
        <f t="shared" si="21"/>
        <v>#DIV/0!</v>
      </c>
      <c r="BE16" t="e">
        <f t="shared" si="10"/>
        <v>#DIV/0!</v>
      </c>
      <c r="BF16" t="e">
        <f t="shared" si="10"/>
        <v>#DIV/0!</v>
      </c>
      <c r="BG16" t="e">
        <f t="shared" si="10"/>
        <v>#DIV/0!</v>
      </c>
      <c r="BI16" t="str">
        <f t="shared" si="22"/>
        <v>2020-12</v>
      </c>
      <c r="BJ16" t="e">
        <f t="shared" ca="1" si="23"/>
        <v>#DIV/0!</v>
      </c>
      <c r="BK16" t="e">
        <f t="shared" ca="1" si="11"/>
        <v>#DIV/0!</v>
      </c>
      <c r="BL16" t="e">
        <f t="shared" ca="1" si="11"/>
        <v>#DIV/0!</v>
      </c>
      <c r="BM16" t="e">
        <f t="shared" ca="1" si="11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2"/>
        <v>2020-13</v>
      </c>
      <c r="N17">
        <f t="shared" si="13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4"/>
        <v>2020-13</v>
      </c>
      <c r="V17">
        <f t="shared" si="24"/>
        <v>971</v>
      </c>
      <c r="W17">
        <f t="shared" si="15"/>
        <v>0</v>
      </c>
      <c r="X17">
        <f t="shared" si="15"/>
        <v>0</v>
      </c>
      <c r="Y17">
        <f t="shared" si="15"/>
        <v>0</v>
      </c>
      <c r="Z17">
        <f t="shared" si="15"/>
        <v>0</v>
      </c>
      <c r="AC17">
        <f t="shared" si="2"/>
        <v>3.5853480495964547E-4</v>
      </c>
      <c r="AD17" t="e">
        <f t="shared" si="3"/>
        <v>#DIV/0!</v>
      </c>
      <c r="AE17" t="e">
        <f t="shared" si="4"/>
        <v>#DIV/0!</v>
      </c>
      <c r="AF17" t="e">
        <f t="shared" si="5"/>
        <v>#DIV/0!</v>
      </c>
      <c r="AG17" t="e">
        <f t="shared" si="6"/>
        <v>#DIV/0!</v>
      </c>
      <c r="AI17" t="str">
        <f t="shared" si="16"/>
        <v>2020-13</v>
      </c>
      <c r="AJ17">
        <f t="shared" si="7"/>
        <v>3.5866340211605248E-4</v>
      </c>
      <c r="AK17" t="e">
        <f t="shared" si="7"/>
        <v>#DIV/0!</v>
      </c>
      <c r="AL17" t="e">
        <f t="shared" si="7"/>
        <v>#DIV/0!</v>
      </c>
      <c r="AM17" t="e">
        <f t="shared" si="7"/>
        <v>#DIV/0!</v>
      </c>
      <c r="AN17" t="e">
        <f t="shared" si="7"/>
        <v>#DIV/0!</v>
      </c>
      <c r="AP17" t="str">
        <f t="shared" si="17"/>
        <v>2020-13</v>
      </c>
      <c r="AQ17">
        <f t="shared" ca="1" si="18"/>
        <v>3.0048679401556162E-4</v>
      </c>
      <c r="AR17" t="e">
        <f t="shared" ca="1" si="8"/>
        <v>#DIV/0!</v>
      </c>
      <c r="AS17" t="e">
        <f t="shared" ca="1" si="8"/>
        <v>#DIV/0!</v>
      </c>
      <c r="AT17" t="e">
        <f t="shared" ca="1" si="8"/>
        <v>#DIV/0!</v>
      </c>
      <c r="AU17" t="e">
        <f t="shared" ca="1" si="8"/>
        <v>#DIV/0!</v>
      </c>
      <c r="AW17" t="str">
        <f t="shared" si="19"/>
        <v>2020-13</v>
      </c>
      <c r="AX17">
        <f t="shared" si="20"/>
        <v>0</v>
      </c>
      <c r="AY17">
        <f t="shared" si="9"/>
        <v>0</v>
      </c>
      <c r="AZ17">
        <f t="shared" si="9"/>
        <v>0</v>
      </c>
      <c r="BA17">
        <f t="shared" si="9"/>
        <v>0</v>
      </c>
      <c r="BB17">
        <f t="shared" si="9"/>
        <v>0</v>
      </c>
      <c r="BD17" t="e">
        <f t="shared" si="21"/>
        <v>#DIV/0!</v>
      </c>
      <c r="BE17" t="e">
        <f t="shared" si="10"/>
        <v>#DIV/0!</v>
      </c>
      <c r="BF17" t="e">
        <f t="shared" si="10"/>
        <v>#DIV/0!</v>
      </c>
      <c r="BG17" t="e">
        <f t="shared" si="10"/>
        <v>#DIV/0!</v>
      </c>
      <c r="BI17" t="str">
        <f t="shared" si="22"/>
        <v>2020-13</v>
      </c>
      <c r="BJ17" t="e">
        <f t="shared" ca="1" si="23"/>
        <v>#DIV/0!</v>
      </c>
      <c r="BK17" t="e">
        <f t="shared" ca="1" si="11"/>
        <v>#DIV/0!</v>
      </c>
      <c r="BL17" t="e">
        <f t="shared" ca="1" si="11"/>
        <v>#DIV/0!</v>
      </c>
      <c r="BM17" t="e">
        <f t="shared" ca="1" si="11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2"/>
        <v>2020-14</v>
      </c>
      <c r="N18">
        <f t="shared" si="13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4"/>
        <v>2020-14</v>
      </c>
      <c r="V18">
        <f t="shared" si="24"/>
        <v>1298</v>
      </c>
      <c r="W18">
        <f t="shared" si="15"/>
        <v>0</v>
      </c>
      <c r="X18">
        <f t="shared" si="15"/>
        <v>0</v>
      </c>
      <c r="Y18">
        <f t="shared" si="15"/>
        <v>0</v>
      </c>
      <c r="Z18">
        <f t="shared" si="15"/>
        <v>0</v>
      </c>
      <c r="AC18">
        <f t="shared" si="2"/>
        <v>4.2188104760676042E-4</v>
      </c>
      <c r="AD18" t="e">
        <f t="shared" si="3"/>
        <v>#DIV/0!</v>
      </c>
      <c r="AE18" t="e">
        <f t="shared" si="4"/>
        <v>#DIV/0!</v>
      </c>
      <c r="AF18" t="e">
        <f t="shared" si="5"/>
        <v>#DIV/0!</v>
      </c>
      <c r="AG18" t="e">
        <f t="shared" si="6"/>
        <v>#DIV/0!</v>
      </c>
      <c r="AI18" t="str">
        <f t="shared" si="16"/>
        <v>2020-14</v>
      </c>
      <c r="AJ18">
        <f t="shared" si="7"/>
        <v>4.2205911260997453E-4</v>
      </c>
      <c r="AK18" t="e">
        <f t="shared" si="7"/>
        <v>#DIV/0!</v>
      </c>
      <c r="AL18" t="e">
        <f t="shared" si="7"/>
        <v>#DIV/0!</v>
      </c>
      <c r="AM18" t="e">
        <f t="shared" si="7"/>
        <v>#DIV/0!</v>
      </c>
      <c r="AN18" t="e">
        <f t="shared" si="7"/>
        <v>#DIV/0!</v>
      </c>
      <c r="AP18" t="str">
        <f t="shared" si="17"/>
        <v>2020-14</v>
      </c>
      <c r="AQ18">
        <f t="shared" ca="1" si="18"/>
        <v>3.54610272542534E-4</v>
      </c>
      <c r="AR18" t="e">
        <f t="shared" ca="1" si="8"/>
        <v>#DIV/0!</v>
      </c>
      <c r="AS18" t="e">
        <f t="shared" ca="1" si="8"/>
        <v>#DIV/0!</v>
      </c>
      <c r="AT18" t="e">
        <f t="shared" ca="1" si="8"/>
        <v>#DIV/0!</v>
      </c>
      <c r="AU18" t="e">
        <f t="shared" ca="1" si="8"/>
        <v>#DIV/0!</v>
      </c>
      <c r="AW18" t="str">
        <f t="shared" si="19"/>
        <v>2020-14</v>
      </c>
      <c r="AX18">
        <f t="shared" si="20"/>
        <v>0</v>
      </c>
      <c r="AY18">
        <f t="shared" si="9"/>
        <v>0</v>
      </c>
      <c r="AZ18">
        <f t="shared" si="9"/>
        <v>0</v>
      </c>
      <c r="BA18">
        <f t="shared" si="9"/>
        <v>0</v>
      </c>
      <c r="BB18">
        <f t="shared" si="9"/>
        <v>0</v>
      </c>
      <c r="BD18" t="e">
        <f t="shared" si="21"/>
        <v>#DIV/0!</v>
      </c>
      <c r="BE18" t="e">
        <f t="shared" si="10"/>
        <v>#DIV/0!</v>
      </c>
      <c r="BF18" t="e">
        <f t="shared" si="10"/>
        <v>#DIV/0!</v>
      </c>
      <c r="BG18" t="e">
        <f t="shared" si="10"/>
        <v>#DIV/0!</v>
      </c>
      <c r="BI18" t="str">
        <f t="shared" si="22"/>
        <v>2020-14</v>
      </c>
      <c r="BJ18" t="e">
        <f t="shared" ca="1" si="23"/>
        <v>#DIV/0!</v>
      </c>
      <c r="BK18" t="e">
        <f t="shared" ca="1" si="11"/>
        <v>#DIV/0!</v>
      </c>
      <c r="BL18" t="e">
        <f t="shared" ca="1" si="11"/>
        <v>#DIV/0!</v>
      </c>
      <c r="BM18" t="e">
        <f t="shared" ca="1" si="11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2"/>
        <v>2020-15</v>
      </c>
      <c r="N19">
        <f t="shared" si="13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4"/>
        <v>2020-15</v>
      </c>
      <c r="V19">
        <f t="shared" si="24"/>
        <v>1625</v>
      </c>
      <c r="W19">
        <f t="shared" si="15"/>
        <v>0</v>
      </c>
      <c r="X19">
        <f t="shared" si="15"/>
        <v>0</v>
      </c>
      <c r="Y19">
        <f t="shared" si="15"/>
        <v>0</v>
      </c>
      <c r="Z19">
        <f t="shared" si="15"/>
        <v>0</v>
      </c>
      <c r="AC19">
        <f t="shared" si="2"/>
        <v>4.2205910634469707E-4</v>
      </c>
      <c r="AD19" t="e">
        <f t="shared" si="3"/>
        <v>#DIV/0!</v>
      </c>
      <c r="AE19" t="e">
        <f t="shared" si="4"/>
        <v>#DIV/0!</v>
      </c>
      <c r="AF19" t="e">
        <f t="shared" si="5"/>
        <v>#DIV/0!</v>
      </c>
      <c r="AG19" t="e">
        <f t="shared" si="6"/>
        <v>#DIV/0!</v>
      </c>
      <c r="AI19" t="str">
        <f t="shared" si="16"/>
        <v>2020-15</v>
      </c>
      <c r="AJ19">
        <f t="shared" si="7"/>
        <v>4.2223732172194488E-4</v>
      </c>
      <c r="AK19" t="e">
        <f t="shared" si="7"/>
        <v>#DIV/0!</v>
      </c>
      <c r="AL19" t="e">
        <f t="shared" si="7"/>
        <v>#DIV/0!</v>
      </c>
      <c r="AM19" t="e">
        <f t="shared" si="7"/>
        <v>#DIV/0!</v>
      </c>
      <c r="AN19" t="e">
        <f t="shared" si="7"/>
        <v>#DIV/0!</v>
      </c>
      <c r="AP19" t="str">
        <f t="shared" si="17"/>
        <v>2020-15</v>
      </c>
      <c r="AQ19">
        <f t="shared" ca="1" si="18"/>
        <v>3.5577412022030702E-4</v>
      </c>
      <c r="AR19" t="e">
        <f t="shared" ca="1" si="8"/>
        <v>#DIV/0!</v>
      </c>
      <c r="AS19" t="e">
        <f t="shared" ca="1" si="8"/>
        <v>#DIV/0!</v>
      </c>
      <c r="AT19" t="e">
        <f t="shared" ca="1" si="8"/>
        <v>#DIV/0!</v>
      </c>
      <c r="AU19" t="e">
        <f t="shared" ca="1" si="8"/>
        <v>#DIV/0!</v>
      </c>
      <c r="AW19" t="str">
        <f t="shared" si="19"/>
        <v>2020-15</v>
      </c>
      <c r="AX19">
        <f t="shared" si="20"/>
        <v>0</v>
      </c>
      <c r="AY19">
        <f t="shared" si="9"/>
        <v>0</v>
      </c>
      <c r="AZ19">
        <f t="shared" si="9"/>
        <v>0</v>
      </c>
      <c r="BA19">
        <f t="shared" si="9"/>
        <v>0</v>
      </c>
      <c r="BB19">
        <f t="shared" si="9"/>
        <v>0</v>
      </c>
      <c r="BD19" t="e">
        <f t="shared" si="21"/>
        <v>#DIV/0!</v>
      </c>
      <c r="BE19" t="e">
        <f t="shared" si="10"/>
        <v>#DIV/0!</v>
      </c>
      <c r="BF19" t="e">
        <f t="shared" si="10"/>
        <v>#DIV/0!</v>
      </c>
      <c r="BG19" t="e">
        <f t="shared" si="10"/>
        <v>#DIV/0!</v>
      </c>
      <c r="BI19" t="str">
        <f t="shared" si="22"/>
        <v>2020-15</v>
      </c>
      <c r="BJ19" t="e">
        <f t="shared" ca="1" si="23"/>
        <v>#DIV/0!</v>
      </c>
      <c r="BK19" t="e">
        <f t="shared" ca="1" si="11"/>
        <v>#DIV/0!</v>
      </c>
      <c r="BL19" t="e">
        <f t="shared" ca="1" si="11"/>
        <v>#DIV/0!</v>
      </c>
      <c r="BM19" t="e">
        <f t="shared" ca="1" si="11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2"/>
        <v>2020-16</v>
      </c>
      <c r="N20">
        <f t="shared" si="13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4"/>
        <v>2020-16</v>
      </c>
      <c r="V20">
        <f t="shared" si="24"/>
        <v>1968</v>
      </c>
      <c r="W20">
        <f t="shared" si="15"/>
        <v>0</v>
      </c>
      <c r="X20">
        <f t="shared" si="15"/>
        <v>0</v>
      </c>
      <c r="Y20">
        <f t="shared" si="15"/>
        <v>0</v>
      </c>
      <c r="Z20">
        <f t="shared" si="15"/>
        <v>0</v>
      </c>
      <c r="AC20">
        <f t="shared" si="2"/>
        <v>4.4289724525660922E-4</v>
      </c>
      <c r="AD20" t="e">
        <f t="shared" si="3"/>
        <v>#DIV/0!</v>
      </c>
      <c r="AE20" t="e">
        <f t="shared" si="4"/>
        <v>#DIV/0!</v>
      </c>
      <c r="AF20" t="e">
        <f t="shared" si="5"/>
        <v>#DIV/0!</v>
      </c>
      <c r="AG20" t="e">
        <f t="shared" si="6"/>
        <v>#DIV/0!</v>
      </c>
      <c r="AI20" t="str">
        <f t="shared" si="16"/>
        <v>2020-16</v>
      </c>
      <c r="AJ20">
        <f t="shared" si="7"/>
        <v>4.4309349739224055E-4</v>
      </c>
      <c r="AK20" t="e">
        <f t="shared" si="7"/>
        <v>#DIV/0!</v>
      </c>
      <c r="AL20" t="e">
        <f t="shared" si="7"/>
        <v>#DIV/0!</v>
      </c>
      <c r="AM20" t="e">
        <f t="shared" si="7"/>
        <v>#DIV/0!</v>
      </c>
      <c r="AN20" t="e">
        <f t="shared" si="7"/>
        <v>#DIV/0!</v>
      </c>
      <c r="AP20" t="str">
        <f t="shared" si="17"/>
        <v>2020-16</v>
      </c>
      <c r="AQ20">
        <f t="shared" ca="1" si="18"/>
        <v>3.744146352581242E-4</v>
      </c>
      <c r="AR20" t="e">
        <f t="shared" ca="1" si="8"/>
        <v>#DIV/0!</v>
      </c>
      <c r="AS20" t="e">
        <f t="shared" ca="1" si="8"/>
        <v>#DIV/0!</v>
      </c>
      <c r="AT20" t="e">
        <f t="shared" ca="1" si="8"/>
        <v>#DIV/0!</v>
      </c>
      <c r="AU20" t="e">
        <f t="shared" ca="1" si="8"/>
        <v>#DIV/0!</v>
      </c>
      <c r="AW20" t="str">
        <f t="shared" si="19"/>
        <v>2020-16</v>
      </c>
      <c r="AX20">
        <f t="shared" si="20"/>
        <v>0</v>
      </c>
      <c r="AY20">
        <f t="shared" si="9"/>
        <v>0</v>
      </c>
      <c r="AZ20">
        <f t="shared" si="9"/>
        <v>0</v>
      </c>
      <c r="BA20">
        <f t="shared" si="9"/>
        <v>0</v>
      </c>
      <c r="BB20">
        <f t="shared" si="9"/>
        <v>0</v>
      </c>
      <c r="BD20" t="e">
        <f t="shared" si="21"/>
        <v>#DIV/0!</v>
      </c>
      <c r="BE20" t="e">
        <f t="shared" si="10"/>
        <v>#DIV/0!</v>
      </c>
      <c r="BF20" t="e">
        <f t="shared" si="10"/>
        <v>#DIV/0!</v>
      </c>
      <c r="BG20" t="e">
        <f t="shared" si="10"/>
        <v>#DIV/0!</v>
      </c>
      <c r="BI20" t="str">
        <f t="shared" si="22"/>
        <v>2020-16</v>
      </c>
      <c r="BJ20" t="e">
        <f t="shared" ca="1" si="23"/>
        <v>#DIV/0!</v>
      </c>
      <c r="BK20" t="e">
        <f t="shared" ca="1" si="11"/>
        <v>#DIV/0!</v>
      </c>
      <c r="BL20" t="e">
        <f t="shared" ca="1" si="11"/>
        <v>#DIV/0!</v>
      </c>
      <c r="BM20" t="e">
        <f t="shared" ca="1" si="11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2"/>
        <v>2020-17</v>
      </c>
      <c r="N21">
        <f t="shared" si="13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4"/>
        <v>2020-17</v>
      </c>
      <c r="V21">
        <f t="shared" si="24"/>
        <v>2282</v>
      </c>
      <c r="W21">
        <f t="shared" si="15"/>
        <v>0</v>
      </c>
      <c r="X21">
        <f t="shared" si="15"/>
        <v>0</v>
      </c>
      <c r="Y21">
        <f t="shared" si="15"/>
        <v>0</v>
      </c>
      <c r="Z21">
        <f t="shared" si="15"/>
        <v>0</v>
      </c>
      <c r="AC21">
        <f t="shared" si="2"/>
        <v>4.0563077523275324E-4</v>
      </c>
      <c r="AD21" t="e">
        <f t="shared" si="3"/>
        <v>#DIV/0!</v>
      </c>
      <c r="AE21" t="e">
        <f t="shared" si="4"/>
        <v>#DIV/0!</v>
      </c>
      <c r="AF21" t="e">
        <f t="shared" si="5"/>
        <v>#DIV/0!</v>
      </c>
      <c r="AG21" t="e">
        <f t="shared" si="6"/>
        <v>#DIV/0!</v>
      </c>
      <c r="AI21" t="str">
        <f t="shared" si="16"/>
        <v>2020-17</v>
      </c>
      <c r="AJ21">
        <f t="shared" si="7"/>
        <v>4.0579538389517859E-4</v>
      </c>
      <c r="AK21" t="e">
        <f t="shared" si="7"/>
        <v>#DIV/0!</v>
      </c>
      <c r="AL21" t="e">
        <f t="shared" si="7"/>
        <v>#DIV/0!</v>
      </c>
      <c r="AM21" t="e">
        <f t="shared" si="7"/>
        <v>#DIV/0!</v>
      </c>
      <c r="AN21" t="e">
        <f t="shared" si="7"/>
        <v>#DIV/0!</v>
      </c>
      <c r="AP21" t="str">
        <f t="shared" si="17"/>
        <v>2020-17</v>
      </c>
      <c r="AQ21">
        <f t="shared" ca="1" si="18"/>
        <v>3.4387788462919816E-4</v>
      </c>
      <c r="AR21" t="e">
        <f t="shared" ca="1" si="8"/>
        <v>#DIV/0!</v>
      </c>
      <c r="AS21" t="e">
        <f t="shared" ca="1" si="8"/>
        <v>#DIV/0!</v>
      </c>
      <c r="AT21" t="e">
        <f t="shared" ca="1" si="8"/>
        <v>#DIV/0!</v>
      </c>
      <c r="AU21" t="e">
        <f t="shared" ca="1" si="8"/>
        <v>#DIV/0!</v>
      </c>
      <c r="AW21" t="str">
        <f t="shared" si="19"/>
        <v>2020-17</v>
      </c>
      <c r="AX21">
        <f t="shared" si="20"/>
        <v>0</v>
      </c>
      <c r="AY21">
        <f t="shared" si="9"/>
        <v>0</v>
      </c>
      <c r="AZ21">
        <f t="shared" si="9"/>
        <v>0</v>
      </c>
      <c r="BA21">
        <f t="shared" si="9"/>
        <v>0</v>
      </c>
      <c r="BB21">
        <f t="shared" si="9"/>
        <v>0</v>
      </c>
      <c r="BD21" t="e">
        <f t="shared" si="21"/>
        <v>#DIV/0!</v>
      </c>
      <c r="BE21" t="e">
        <f t="shared" si="10"/>
        <v>#DIV/0!</v>
      </c>
      <c r="BF21" t="e">
        <f t="shared" si="10"/>
        <v>#DIV/0!</v>
      </c>
      <c r="BG21" t="e">
        <f t="shared" si="10"/>
        <v>#DIV/0!</v>
      </c>
      <c r="BI21" t="str">
        <f t="shared" si="22"/>
        <v>2020-17</v>
      </c>
      <c r="BJ21" t="e">
        <f t="shared" ca="1" si="23"/>
        <v>#DIV/0!</v>
      </c>
      <c r="BK21" t="e">
        <f t="shared" ca="1" si="11"/>
        <v>#DIV/0!</v>
      </c>
      <c r="BL21" t="e">
        <f t="shared" ca="1" si="11"/>
        <v>#DIV/0!</v>
      </c>
      <c r="BM21" t="e">
        <f t="shared" ca="1" si="11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2"/>
        <v>2020-18</v>
      </c>
      <c r="N22">
        <f t="shared" si="13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4"/>
        <v>2020-18</v>
      </c>
      <c r="V22">
        <f t="shared" si="24"/>
        <v>2654</v>
      </c>
      <c r="W22">
        <f t="shared" si="15"/>
        <v>0</v>
      </c>
      <c r="X22">
        <f t="shared" si="15"/>
        <v>0</v>
      </c>
      <c r="Y22">
        <f t="shared" si="15"/>
        <v>0</v>
      </c>
      <c r="Z22">
        <f t="shared" si="15"/>
        <v>0</v>
      </c>
      <c r="AC22">
        <f t="shared" si="2"/>
        <v>4.807512125398526E-4</v>
      </c>
      <c r="AD22" t="e">
        <f t="shared" si="3"/>
        <v>#DIV/0!</v>
      </c>
      <c r="AE22" t="e">
        <f t="shared" si="4"/>
        <v>#DIV/0!</v>
      </c>
      <c r="AF22" t="e">
        <f t="shared" si="5"/>
        <v>#DIV/0!</v>
      </c>
      <c r="AG22" t="e">
        <f t="shared" si="6"/>
        <v>#DIV/0!</v>
      </c>
      <c r="AI22" t="str">
        <f t="shared" si="16"/>
        <v>2020-18</v>
      </c>
      <c r="AJ22">
        <f t="shared" si="7"/>
        <v>4.8098245470643762E-4</v>
      </c>
      <c r="AK22" t="e">
        <f t="shared" si="7"/>
        <v>#DIV/0!</v>
      </c>
      <c r="AL22" t="e">
        <f t="shared" si="7"/>
        <v>#DIV/0!</v>
      </c>
      <c r="AM22" t="e">
        <f t="shared" si="7"/>
        <v>#DIV/0!</v>
      </c>
      <c r="AN22" t="e">
        <f t="shared" si="7"/>
        <v>#DIV/0!</v>
      </c>
      <c r="AP22" t="str">
        <f t="shared" si="17"/>
        <v>2020-18</v>
      </c>
      <c r="AQ22">
        <f t="shared" ca="1" si="18"/>
        <v>4.0875782813933645E-4</v>
      </c>
      <c r="AR22" t="e">
        <f t="shared" ca="1" si="8"/>
        <v>#DIV/0!</v>
      </c>
      <c r="AS22" t="e">
        <f t="shared" ca="1" si="8"/>
        <v>#DIV/0!</v>
      </c>
      <c r="AT22" t="e">
        <f t="shared" ca="1" si="8"/>
        <v>#DIV/0!</v>
      </c>
      <c r="AU22" t="e">
        <f t="shared" ca="1" si="8"/>
        <v>#DIV/0!</v>
      </c>
      <c r="AW22" t="str">
        <f t="shared" si="19"/>
        <v>2020-18</v>
      </c>
      <c r="AX22">
        <f t="shared" si="20"/>
        <v>0</v>
      </c>
      <c r="AY22">
        <f t="shared" si="9"/>
        <v>0</v>
      </c>
      <c r="AZ22">
        <f t="shared" si="9"/>
        <v>0</v>
      </c>
      <c r="BA22">
        <f t="shared" si="9"/>
        <v>0</v>
      </c>
      <c r="BB22">
        <f t="shared" si="9"/>
        <v>0</v>
      </c>
      <c r="BD22" t="e">
        <f t="shared" si="21"/>
        <v>#DIV/0!</v>
      </c>
      <c r="BE22" t="e">
        <f t="shared" si="10"/>
        <v>#DIV/0!</v>
      </c>
      <c r="BF22" t="e">
        <f t="shared" si="10"/>
        <v>#DIV/0!</v>
      </c>
      <c r="BG22" t="e">
        <f t="shared" si="10"/>
        <v>#DIV/0!</v>
      </c>
      <c r="BI22" t="str">
        <f t="shared" si="22"/>
        <v>2020-18</v>
      </c>
      <c r="BJ22" t="e">
        <f t="shared" ca="1" si="23"/>
        <v>#DIV/0!</v>
      </c>
      <c r="BK22" t="e">
        <f t="shared" ca="1" si="11"/>
        <v>#DIV/0!</v>
      </c>
      <c r="BL22" t="e">
        <f t="shared" ca="1" si="11"/>
        <v>#DIV/0!</v>
      </c>
      <c r="BM22" t="e">
        <f t="shared" ca="1" si="11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2"/>
        <v>2020-19</v>
      </c>
      <c r="N23">
        <f t="shared" si="13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4"/>
        <v>2020-19</v>
      </c>
      <c r="V23">
        <f t="shared" si="24"/>
        <v>3013</v>
      </c>
      <c r="W23">
        <f t="shared" si="15"/>
        <v>0</v>
      </c>
      <c r="X23">
        <f t="shared" si="15"/>
        <v>0</v>
      </c>
      <c r="Y23">
        <f t="shared" si="15"/>
        <v>0</v>
      </c>
      <c r="Z23">
        <f t="shared" si="15"/>
        <v>0</v>
      </c>
      <c r="AC23">
        <f t="shared" si="2"/>
        <v>4.6417391911478544E-4</v>
      </c>
      <c r="AD23" t="e">
        <f t="shared" si="3"/>
        <v>#DIV/0!</v>
      </c>
      <c r="AE23" t="e">
        <f t="shared" si="4"/>
        <v>#DIV/0!</v>
      </c>
      <c r="AF23" t="e">
        <f t="shared" si="5"/>
        <v>#DIV/0!</v>
      </c>
      <c r="AG23" t="e">
        <f t="shared" si="6"/>
        <v>#DIV/0!</v>
      </c>
      <c r="AI23" t="str">
        <f t="shared" si="16"/>
        <v>2020-19</v>
      </c>
      <c r="AJ23">
        <f t="shared" si="7"/>
        <v>4.6438948494391164E-4</v>
      </c>
      <c r="AK23" t="e">
        <f t="shared" si="7"/>
        <v>#DIV/0!</v>
      </c>
      <c r="AL23" t="e">
        <f t="shared" si="7"/>
        <v>#DIV/0!</v>
      </c>
      <c r="AM23" t="e">
        <f t="shared" si="7"/>
        <v>#DIV/0!</v>
      </c>
      <c r="AN23" t="e">
        <f t="shared" si="7"/>
        <v>#DIV/0!</v>
      </c>
      <c r="AP23" t="str">
        <f t="shared" si="17"/>
        <v>2020-19</v>
      </c>
      <c r="AQ23">
        <f t="shared" ca="1" si="18"/>
        <v>3.9578463524720298E-4</v>
      </c>
      <c r="AR23" t="e">
        <f t="shared" ca="1" si="8"/>
        <v>#DIV/0!</v>
      </c>
      <c r="AS23" t="e">
        <f t="shared" ca="1" si="8"/>
        <v>#DIV/0!</v>
      </c>
      <c r="AT23" t="e">
        <f t="shared" ca="1" si="8"/>
        <v>#DIV/0!</v>
      </c>
      <c r="AU23" t="e">
        <f t="shared" ca="1" si="8"/>
        <v>#DIV/0!</v>
      </c>
      <c r="AW23" t="str">
        <f t="shared" si="19"/>
        <v>2020-19</v>
      </c>
      <c r="AX23">
        <f t="shared" si="20"/>
        <v>0</v>
      </c>
      <c r="AY23">
        <f t="shared" si="9"/>
        <v>0</v>
      </c>
      <c r="AZ23">
        <f t="shared" si="9"/>
        <v>0</v>
      </c>
      <c r="BA23">
        <f t="shared" si="9"/>
        <v>0</v>
      </c>
      <c r="BB23">
        <f t="shared" si="9"/>
        <v>0</v>
      </c>
      <c r="BD23" t="e">
        <f t="shared" si="21"/>
        <v>#DIV/0!</v>
      </c>
      <c r="BE23" t="e">
        <f t="shared" si="10"/>
        <v>#DIV/0!</v>
      </c>
      <c r="BF23" t="e">
        <f t="shared" si="10"/>
        <v>#DIV/0!</v>
      </c>
      <c r="BG23" t="e">
        <f t="shared" si="10"/>
        <v>#DIV/0!</v>
      </c>
      <c r="BI23" t="str">
        <f t="shared" si="22"/>
        <v>2020-19</v>
      </c>
      <c r="BJ23" t="e">
        <f t="shared" ca="1" si="23"/>
        <v>#DIV/0!</v>
      </c>
      <c r="BK23" t="e">
        <f t="shared" ca="1" si="11"/>
        <v>#DIV/0!</v>
      </c>
      <c r="BL23" t="e">
        <f t="shared" ca="1" si="11"/>
        <v>#DIV/0!</v>
      </c>
      <c r="BM23" t="e">
        <f t="shared" ca="1" si="11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2"/>
        <v>2020-20</v>
      </c>
      <c r="N24">
        <f t="shared" si="13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4"/>
        <v>2020-20</v>
      </c>
      <c r="V24">
        <f t="shared" si="24"/>
        <v>3369</v>
      </c>
      <c r="W24">
        <f t="shared" si="15"/>
        <v>0</v>
      </c>
      <c r="X24">
        <f t="shared" si="15"/>
        <v>0</v>
      </c>
      <c r="Y24">
        <f t="shared" si="15"/>
        <v>0</v>
      </c>
      <c r="Z24">
        <f t="shared" si="15"/>
        <v>0</v>
      </c>
      <c r="AC24">
        <f t="shared" si="2"/>
        <v>4.605087845931353E-4</v>
      </c>
      <c r="AD24" t="e">
        <f t="shared" si="3"/>
        <v>#DIV/0!</v>
      </c>
      <c r="AE24" t="e">
        <f t="shared" si="4"/>
        <v>#DIV/0!</v>
      </c>
      <c r="AF24" t="e">
        <f t="shared" si="5"/>
        <v>#DIV/0!</v>
      </c>
      <c r="AG24" t="e">
        <f t="shared" si="6"/>
        <v>#DIV/0!</v>
      </c>
      <c r="AI24" t="str">
        <f t="shared" si="16"/>
        <v>2020-20</v>
      </c>
      <c r="AJ24">
        <f t="shared" si="7"/>
        <v>4.6072095878768398E-4</v>
      </c>
      <c r="AK24" t="e">
        <f t="shared" si="7"/>
        <v>#DIV/0!</v>
      </c>
      <c r="AL24" t="e">
        <f t="shared" si="7"/>
        <v>#DIV/0!</v>
      </c>
      <c r="AM24" t="e">
        <f t="shared" si="7"/>
        <v>#DIV/0!</v>
      </c>
      <c r="AN24" t="e">
        <f t="shared" si="7"/>
        <v>#DIV/0!</v>
      </c>
      <c r="AP24" t="str">
        <f t="shared" si="17"/>
        <v>2020-20</v>
      </c>
      <c r="AQ24">
        <f t="shared" ca="1" si="18"/>
        <v>3.9378051862706939E-4</v>
      </c>
      <c r="AR24" t="e">
        <f t="shared" ca="1" si="8"/>
        <v>#DIV/0!</v>
      </c>
      <c r="AS24" t="e">
        <f t="shared" ca="1" si="8"/>
        <v>#DIV/0!</v>
      </c>
      <c r="AT24" t="e">
        <f t="shared" ca="1" si="8"/>
        <v>#DIV/0!</v>
      </c>
      <c r="AU24" t="e">
        <f t="shared" ca="1" si="8"/>
        <v>#DIV/0!</v>
      </c>
      <c r="AW24" t="str">
        <f t="shared" si="19"/>
        <v>2020-20</v>
      </c>
      <c r="AX24">
        <f t="shared" si="20"/>
        <v>0</v>
      </c>
      <c r="AY24">
        <f t="shared" si="9"/>
        <v>0</v>
      </c>
      <c r="AZ24">
        <f t="shared" si="9"/>
        <v>0</v>
      </c>
      <c r="BA24">
        <f t="shared" si="9"/>
        <v>0</v>
      </c>
      <c r="BB24">
        <f t="shared" si="9"/>
        <v>0</v>
      </c>
      <c r="BD24" t="e">
        <f t="shared" si="21"/>
        <v>#DIV/0!</v>
      </c>
      <c r="BE24" t="e">
        <f t="shared" si="10"/>
        <v>#DIV/0!</v>
      </c>
      <c r="BF24" t="e">
        <f t="shared" si="10"/>
        <v>#DIV/0!</v>
      </c>
      <c r="BG24" t="e">
        <f t="shared" si="10"/>
        <v>#DIV/0!</v>
      </c>
      <c r="BI24" t="str">
        <f t="shared" si="22"/>
        <v>2020-20</v>
      </c>
      <c r="BJ24" t="e">
        <f t="shared" ca="1" si="23"/>
        <v>#DIV/0!</v>
      </c>
      <c r="BK24" t="e">
        <f t="shared" ca="1" si="11"/>
        <v>#DIV/0!</v>
      </c>
      <c r="BL24" t="e">
        <f t="shared" ca="1" si="11"/>
        <v>#DIV/0!</v>
      </c>
      <c r="BM24" t="e">
        <f t="shared" ca="1" si="11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2"/>
        <v>2020-21</v>
      </c>
      <c r="N25">
        <f t="shared" si="13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4"/>
        <v>2020-21</v>
      </c>
      <c r="V25">
        <f t="shared" si="24"/>
        <v>3717</v>
      </c>
      <c r="W25">
        <f t="shared" si="15"/>
        <v>0</v>
      </c>
      <c r="X25">
        <f t="shared" si="15"/>
        <v>0</v>
      </c>
      <c r="Y25">
        <f t="shared" si="15"/>
        <v>0</v>
      </c>
      <c r="Z25">
        <f t="shared" si="15"/>
        <v>0</v>
      </c>
      <c r="AC25">
        <f t="shared" si="2"/>
        <v>4.5036767084852893E-4</v>
      </c>
      <c r="AD25" t="e">
        <f t="shared" si="3"/>
        <v>#DIV/0!</v>
      </c>
      <c r="AE25" t="e">
        <f t="shared" si="4"/>
        <v>#DIV/0!</v>
      </c>
      <c r="AF25" t="e">
        <f t="shared" si="5"/>
        <v>#DIV/0!</v>
      </c>
      <c r="AG25" t="e">
        <f t="shared" si="6"/>
        <v>#DIV/0!</v>
      </c>
      <c r="AI25" t="str">
        <f t="shared" si="16"/>
        <v>2020-21</v>
      </c>
      <c r="AJ25">
        <f t="shared" si="7"/>
        <v>4.5057060089977343E-4</v>
      </c>
      <c r="AK25" t="e">
        <f t="shared" si="7"/>
        <v>#DIV/0!</v>
      </c>
      <c r="AL25" t="e">
        <f t="shared" si="7"/>
        <v>#DIV/0!</v>
      </c>
      <c r="AM25" t="e">
        <f t="shared" si="7"/>
        <v>#DIV/0!</v>
      </c>
      <c r="AN25" t="e">
        <f t="shared" si="7"/>
        <v>#DIV/0!</v>
      </c>
      <c r="AP25" t="str">
        <f t="shared" si="17"/>
        <v>2020-21</v>
      </c>
      <c r="AQ25">
        <f t="shared" ca="1" si="18"/>
        <v>3.8620581889391387E-4</v>
      </c>
      <c r="AR25" t="e">
        <f t="shared" ca="1" si="8"/>
        <v>#DIV/0!</v>
      </c>
      <c r="AS25" t="e">
        <f t="shared" ca="1" si="8"/>
        <v>#DIV/0!</v>
      </c>
      <c r="AT25" t="e">
        <f t="shared" ca="1" si="8"/>
        <v>#DIV/0!</v>
      </c>
      <c r="AU25" t="e">
        <f t="shared" ca="1" si="8"/>
        <v>#DIV/0!</v>
      </c>
      <c r="AW25" t="str">
        <f t="shared" si="19"/>
        <v>2020-21</v>
      </c>
      <c r="AX25">
        <f t="shared" si="20"/>
        <v>0</v>
      </c>
      <c r="AY25">
        <f t="shared" si="9"/>
        <v>0</v>
      </c>
      <c r="AZ25">
        <f t="shared" si="9"/>
        <v>0</v>
      </c>
      <c r="BA25">
        <f t="shared" si="9"/>
        <v>0</v>
      </c>
      <c r="BB25">
        <f t="shared" si="9"/>
        <v>0</v>
      </c>
      <c r="BD25" t="e">
        <f t="shared" si="21"/>
        <v>#DIV/0!</v>
      </c>
      <c r="BE25" t="e">
        <f t="shared" si="10"/>
        <v>#DIV/0!</v>
      </c>
      <c r="BF25" t="e">
        <f t="shared" si="10"/>
        <v>#DIV/0!</v>
      </c>
      <c r="BG25" t="e">
        <f t="shared" si="10"/>
        <v>#DIV/0!</v>
      </c>
      <c r="BI25" t="str">
        <f t="shared" si="22"/>
        <v>2020-21</v>
      </c>
      <c r="BJ25" t="e">
        <f t="shared" ca="1" si="23"/>
        <v>#DIV/0!</v>
      </c>
      <c r="BK25" t="e">
        <f t="shared" ca="1" si="11"/>
        <v>#DIV/0!</v>
      </c>
      <c r="BL25" t="e">
        <f t="shared" ca="1" si="11"/>
        <v>#DIV/0!</v>
      </c>
      <c r="BM25" t="e">
        <f t="shared" ca="1" si="11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2"/>
        <v>2020-22</v>
      </c>
      <c r="N26">
        <f t="shared" si="13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4"/>
        <v>2020-22</v>
      </c>
      <c r="V26">
        <f t="shared" si="24"/>
        <v>4083</v>
      </c>
      <c r="W26">
        <f t="shared" si="15"/>
        <v>0</v>
      </c>
      <c r="X26">
        <f t="shared" si="15"/>
        <v>0</v>
      </c>
      <c r="Y26">
        <f t="shared" si="15"/>
        <v>0</v>
      </c>
      <c r="Z26">
        <f t="shared" si="15"/>
        <v>0</v>
      </c>
      <c r="AC26">
        <f t="shared" si="2"/>
        <v>4.7387596879151268E-4</v>
      </c>
      <c r="AD26" t="e">
        <f t="shared" si="3"/>
        <v>#DIV/0!</v>
      </c>
      <c r="AE26" t="e">
        <f t="shared" si="4"/>
        <v>#DIV/0!</v>
      </c>
      <c r="AF26" t="e">
        <f t="shared" si="5"/>
        <v>#DIV/0!</v>
      </c>
      <c r="AG26" t="e">
        <f t="shared" si="6"/>
        <v>#DIV/0!</v>
      </c>
      <c r="AI26" t="str">
        <f t="shared" si="16"/>
        <v>2020-22</v>
      </c>
      <c r="AJ26">
        <f t="shared" si="7"/>
        <v>4.7410064256901046E-4</v>
      </c>
      <c r="AK26" t="e">
        <f t="shared" si="7"/>
        <v>#DIV/0!</v>
      </c>
      <c r="AL26" t="e">
        <f t="shared" si="7"/>
        <v>#DIV/0!</v>
      </c>
      <c r="AM26" t="e">
        <f t="shared" si="7"/>
        <v>#DIV/0!</v>
      </c>
      <c r="AN26" t="e">
        <f t="shared" si="7"/>
        <v>#DIV/0!</v>
      </c>
      <c r="AP26" t="str">
        <f t="shared" si="17"/>
        <v>2020-22</v>
      </c>
      <c r="AQ26">
        <f t="shared" ca="1" si="18"/>
        <v>4.0753621730456178E-4</v>
      </c>
      <c r="AR26" t="e">
        <f t="shared" ca="1" si="8"/>
        <v>#DIV/0!</v>
      </c>
      <c r="AS26" t="e">
        <f t="shared" ca="1" si="8"/>
        <v>#DIV/0!</v>
      </c>
      <c r="AT26" t="e">
        <f t="shared" ca="1" si="8"/>
        <v>#DIV/0!</v>
      </c>
      <c r="AU26" t="e">
        <f t="shared" ca="1" si="8"/>
        <v>#DIV/0!</v>
      </c>
      <c r="AW26" t="str">
        <f t="shared" si="19"/>
        <v>2020-22</v>
      </c>
      <c r="AX26">
        <f t="shared" si="20"/>
        <v>0</v>
      </c>
      <c r="AY26">
        <f t="shared" si="9"/>
        <v>0</v>
      </c>
      <c r="AZ26">
        <f t="shared" si="9"/>
        <v>0</v>
      </c>
      <c r="BA26">
        <f t="shared" si="9"/>
        <v>0</v>
      </c>
      <c r="BB26">
        <f t="shared" si="9"/>
        <v>0</v>
      </c>
      <c r="BD26" t="e">
        <f t="shared" si="21"/>
        <v>#DIV/0!</v>
      </c>
      <c r="BE26" t="e">
        <f t="shared" si="10"/>
        <v>#DIV/0!</v>
      </c>
      <c r="BF26" t="e">
        <f t="shared" si="10"/>
        <v>#DIV/0!</v>
      </c>
      <c r="BG26" t="e">
        <f t="shared" si="10"/>
        <v>#DIV/0!</v>
      </c>
      <c r="BI26" t="str">
        <f t="shared" si="22"/>
        <v>2020-22</v>
      </c>
      <c r="BJ26" t="e">
        <f t="shared" ca="1" si="23"/>
        <v>#DIV/0!</v>
      </c>
      <c r="BK26" t="e">
        <f t="shared" ca="1" si="11"/>
        <v>#DIV/0!</v>
      </c>
      <c r="BL26" t="e">
        <f t="shared" ca="1" si="11"/>
        <v>#DIV/0!</v>
      </c>
      <c r="BM26" t="e">
        <f t="shared" ca="1" si="11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2"/>
        <v>2020-23</v>
      </c>
      <c r="N27">
        <f t="shared" si="13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4"/>
        <v>2020-23</v>
      </c>
      <c r="V27">
        <f t="shared" si="24"/>
        <v>4478</v>
      </c>
      <c r="W27">
        <f t="shared" si="15"/>
        <v>0</v>
      </c>
      <c r="X27">
        <f t="shared" si="15"/>
        <v>0</v>
      </c>
      <c r="Y27">
        <f t="shared" si="15"/>
        <v>0</v>
      </c>
      <c r="Z27">
        <f t="shared" si="15"/>
        <v>0</v>
      </c>
      <c r="AC27">
        <f t="shared" si="2"/>
        <v>5.1166598444535403E-4</v>
      </c>
      <c r="AD27" t="e">
        <f t="shared" si="3"/>
        <v>#DIV/0!</v>
      </c>
      <c r="AE27" t="e">
        <f t="shared" si="4"/>
        <v>#DIV/0!</v>
      </c>
      <c r="AF27" t="e">
        <f t="shared" si="5"/>
        <v>#DIV/0!</v>
      </c>
      <c r="AG27" t="e">
        <f t="shared" si="6"/>
        <v>#DIV/0!</v>
      </c>
      <c r="AI27" t="str">
        <f t="shared" si="16"/>
        <v>2020-23</v>
      </c>
      <c r="AJ27">
        <f t="shared" si="7"/>
        <v>5.1192793172894803E-4</v>
      </c>
      <c r="AK27" t="e">
        <f t="shared" si="7"/>
        <v>#DIV/0!</v>
      </c>
      <c r="AL27" t="e">
        <f t="shared" si="7"/>
        <v>#DIV/0!</v>
      </c>
      <c r="AM27" t="e">
        <f t="shared" si="7"/>
        <v>#DIV/0!</v>
      </c>
      <c r="AN27" t="e">
        <f t="shared" si="7"/>
        <v>#DIV/0!</v>
      </c>
      <c r="AP27" t="str">
        <f t="shared" si="17"/>
        <v>2020-23</v>
      </c>
      <c r="AQ27">
        <f t="shared" ca="1" si="18"/>
        <v>4.4131043497752778E-4</v>
      </c>
      <c r="AR27" t="e">
        <f t="shared" ca="1" si="8"/>
        <v>#DIV/0!</v>
      </c>
      <c r="AS27" t="e">
        <f t="shared" ca="1" si="8"/>
        <v>#DIV/0!</v>
      </c>
      <c r="AT27" t="e">
        <f t="shared" ca="1" si="8"/>
        <v>#DIV/0!</v>
      </c>
      <c r="AU27" t="e">
        <f t="shared" ca="1" si="8"/>
        <v>#DIV/0!</v>
      </c>
      <c r="AW27" t="str">
        <f t="shared" si="19"/>
        <v>2020-23</v>
      </c>
      <c r="AX27">
        <f t="shared" si="20"/>
        <v>0</v>
      </c>
      <c r="AY27">
        <f t="shared" si="9"/>
        <v>0</v>
      </c>
      <c r="AZ27">
        <f t="shared" si="9"/>
        <v>0</v>
      </c>
      <c r="BA27">
        <f t="shared" si="9"/>
        <v>0</v>
      </c>
      <c r="BB27">
        <f t="shared" si="9"/>
        <v>0</v>
      </c>
      <c r="BD27" t="e">
        <f t="shared" si="21"/>
        <v>#DIV/0!</v>
      </c>
      <c r="BE27" t="e">
        <f t="shared" si="10"/>
        <v>#DIV/0!</v>
      </c>
      <c r="BF27" t="e">
        <f t="shared" si="10"/>
        <v>#DIV/0!</v>
      </c>
      <c r="BG27" t="e">
        <f t="shared" si="10"/>
        <v>#DIV/0!</v>
      </c>
      <c r="BI27" t="str">
        <f t="shared" si="22"/>
        <v>2020-23</v>
      </c>
      <c r="BJ27" t="e">
        <f t="shared" ca="1" si="23"/>
        <v>#DIV/0!</v>
      </c>
      <c r="BK27" t="e">
        <f t="shared" ca="1" si="11"/>
        <v>#DIV/0!</v>
      </c>
      <c r="BL27" t="e">
        <f t="shared" ca="1" si="11"/>
        <v>#DIV/0!</v>
      </c>
      <c r="BM27" t="e">
        <f t="shared" ca="1" si="11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2"/>
        <v>2020-24</v>
      </c>
      <c r="N28">
        <f t="shared" si="13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4"/>
        <v>2020-24</v>
      </c>
      <c r="V28">
        <f t="shared" si="24"/>
        <v>4817</v>
      </c>
      <c r="W28">
        <f t="shared" si="15"/>
        <v>0</v>
      </c>
      <c r="X28">
        <f t="shared" si="15"/>
        <v>0</v>
      </c>
      <c r="Y28">
        <f t="shared" si="15"/>
        <v>0</v>
      </c>
      <c r="Z28">
        <f t="shared" si="15"/>
        <v>0</v>
      </c>
      <c r="AC28">
        <f t="shared" si="2"/>
        <v>4.3935079763554103E-4</v>
      </c>
      <c r="AD28" t="e">
        <f t="shared" si="3"/>
        <v>#DIV/0!</v>
      </c>
      <c r="AE28" t="e">
        <f t="shared" si="4"/>
        <v>#DIV/0!</v>
      </c>
      <c r="AF28" t="e">
        <f t="shared" si="5"/>
        <v>#DIV/0!</v>
      </c>
      <c r="AG28" t="e">
        <f t="shared" si="6"/>
        <v>#DIV/0!</v>
      </c>
      <c r="AI28" t="str">
        <f t="shared" si="16"/>
        <v>2020-24</v>
      </c>
      <c r="AJ28">
        <f t="shared" si="7"/>
        <v>4.3954391868039096E-4</v>
      </c>
      <c r="AK28" t="e">
        <f t="shared" si="7"/>
        <v>#DIV/0!</v>
      </c>
      <c r="AL28" t="e">
        <f t="shared" si="7"/>
        <v>#DIV/0!</v>
      </c>
      <c r="AM28" t="e">
        <f t="shared" si="7"/>
        <v>#DIV/0!</v>
      </c>
      <c r="AN28" t="e">
        <f t="shared" si="7"/>
        <v>#DIV/0!</v>
      </c>
      <c r="AP28" t="str">
        <f t="shared" si="17"/>
        <v>2020-24</v>
      </c>
      <c r="AQ28">
        <f t="shared" ca="1" si="18"/>
        <v>3.7999453497464139E-4</v>
      </c>
      <c r="AR28" t="e">
        <f t="shared" ca="1" si="8"/>
        <v>#DIV/0!</v>
      </c>
      <c r="AS28" t="e">
        <f t="shared" ca="1" si="8"/>
        <v>#DIV/0!</v>
      </c>
      <c r="AT28" t="e">
        <f t="shared" ca="1" si="8"/>
        <v>#DIV/0!</v>
      </c>
      <c r="AU28" t="e">
        <f t="shared" ca="1" si="8"/>
        <v>#DIV/0!</v>
      </c>
      <c r="AW28" t="str">
        <f t="shared" si="19"/>
        <v>2020-24</v>
      </c>
      <c r="AX28">
        <f t="shared" si="20"/>
        <v>0</v>
      </c>
      <c r="AY28">
        <f t="shared" si="9"/>
        <v>0</v>
      </c>
      <c r="AZ28">
        <f t="shared" si="9"/>
        <v>0</v>
      </c>
      <c r="BA28">
        <f t="shared" si="9"/>
        <v>0</v>
      </c>
      <c r="BB28">
        <f t="shared" si="9"/>
        <v>0</v>
      </c>
      <c r="BD28" t="e">
        <f t="shared" si="21"/>
        <v>#DIV/0!</v>
      </c>
      <c r="BE28" t="e">
        <f t="shared" si="10"/>
        <v>#DIV/0!</v>
      </c>
      <c r="BF28" t="e">
        <f t="shared" si="10"/>
        <v>#DIV/0!</v>
      </c>
      <c r="BG28" t="e">
        <f t="shared" si="10"/>
        <v>#DIV/0!</v>
      </c>
      <c r="BI28" t="str">
        <f t="shared" si="22"/>
        <v>2020-24</v>
      </c>
      <c r="BJ28" t="e">
        <f t="shared" ca="1" si="23"/>
        <v>#DIV/0!</v>
      </c>
      <c r="BK28" t="e">
        <f t="shared" ca="1" si="11"/>
        <v>#DIV/0!</v>
      </c>
      <c r="BL28" t="e">
        <f t="shared" ca="1" si="11"/>
        <v>#DIV/0!</v>
      </c>
      <c r="BM28" t="e">
        <f t="shared" ca="1" si="11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2"/>
        <v>2020-25</v>
      </c>
      <c r="N29">
        <f t="shared" si="13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4"/>
        <v>2020-25</v>
      </c>
      <c r="V29">
        <f t="shared" si="24"/>
        <v>5159</v>
      </c>
      <c r="W29">
        <f t="shared" si="15"/>
        <v>0</v>
      </c>
      <c r="X29">
        <f t="shared" si="15"/>
        <v>0</v>
      </c>
      <c r="Y29">
        <f t="shared" si="15"/>
        <v>0</v>
      </c>
      <c r="Z29">
        <f t="shared" si="15"/>
        <v>0</v>
      </c>
      <c r="AC29">
        <f t="shared" si="2"/>
        <v>4.4343368073293624E-4</v>
      </c>
      <c r="AD29" t="e">
        <f t="shared" si="3"/>
        <v>#DIV/0!</v>
      </c>
      <c r="AE29" t="e">
        <f t="shared" si="4"/>
        <v>#DIV/0!</v>
      </c>
      <c r="AF29" t="e">
        <f t="shared" si="5"/>
        <v>#DIV/0!</v>
      </c>
      <c r="AG29" t="e">
        <f t="shared" si="6"/>
        <v>#DIV/0!</v>
      </c>
      <c r="AI29" t="str">
        <f t="shared" si="16"/>
        <v>2020-25</v>
      </c>
      <c r="AJ29">
        <f t="shared" si="7"/>
        <v>4.436304086705453E-4</v>
      </c>
      <c r="AK29" t="e">
        <f t="shared" si="7"/>
        <v>#DIV/0!</v>
      </c>
      <c r="AL29" t="e">
        <f t="shared" si="7"/>
        <v>#DIV/0!</v>
      </c>
      <c r="AM29" t="e">
        <f t="shared" si="7"/>
        <v>#DIV/0!</v>
      </c>
      <c r="AN29" t="e">
        <f t="shared" si="7"/>
        <v>#DIV/0!</v>
      </c>
      <c r="AP29" t="str">
        <f t="shared" si="17"/>
        <v>2020-25</v>
      </c>
      <c r="AQ29">
        <f t="shared" ca="1" si="18"/>
        <v>3.8462374006225118E-4</v>
      </c>
      <c r="AR29" t="e">
        <f t="shared" ca="1" si="8"/>
        <v>#DIV/0!</v>
      </c>
      <c r="AS29" t="e">
        <f t="shared" ca="1" si="8"/>
        <v>#DIV/0!</v>
      </c>
      <c r="AT29" t="e">
        <f t="shared" ca="1" si="8"/>
        <v>#DIV/0!</v>
      </c>
      <c r="AU29" t="e">
        <f t="shared" ca="1" si="8"/>
        <v>#DIV/0!</v>
      </c>
      <c r="AW29" t="str">
        <f t="shared" si="19"/>
        <v>2020-25</v>
      </c>
      <c r="AX29">
        <f t="shared" si="20"/>
        <v>0</v>
      </c>
      <c r="AY29">
        <f t="shared" si="9"/>
        <v>0</v>
      </c>
      <c r="AZ29">
        <f t="shared" si="9"/>
        <v>0</v>
      </c>
      <c r="BA29">
        <f t="shared" si="9"/>
        <v>0</v>
      </c>
      <c r="BB29">
        <f t="shared" si="9"/>
        <v>0</v>
      </c>
      <c r="BD29" t="e">
        <f t="shared" si="21"/>
        <v>#DIV/0!</v>
      </c>
      <c r="BE29" t="e">
        <f t="shared" si="10"/>
        <v>#DIV/0!</v>
      </c>
      <c r="BF29" t="e">
        <f t="shared" si="10"/>
        <v>#DIV/0!</v>
      </c>
      <c r="BG29" t="e">
        <f t="shared" si="10"/>
        <v>#DIV/0!</v>
      </c>
      <c r="BI29" t="str">
        <f t="shared" si="22"/>
        <v>2020-25</v>
      </c>
      <c r="BJ29" t="e">
        <f t="shared" ca="1" si="23"/>
        <v>#DIV/0!</v>
      </c>
      <c r="BK29" t="e">
        <f t="shared" ca="1" si="11"/>
        <v>#DIV/0!</v>
      </c>
      <c r="BL29" t="e">
        <f t="shared" ca="1" si="11"/>
        <v>#DIV/0!</v>
      </c>
      <c r="BM29" t="e">
        <f t="shared" ca="1" si="11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2"/>
        <v>2020-26</v>
      </c>
      <c r="N30">
        <f t="shared" si="13"/>
        <v>357</v>
      </c>
      <c r="O30">
        <f t="shared" si="13"/>
        <v>0</v>
      </c>
      <c r="P30">
        <f t="shared" si="13"/>
        <v>0</v>
      </c>
      <c r="Q30">
        <f t="shared" si="13"/>
        <v>0</v>
      </c>
      <c r="R30">
        <f t="shared" si="13"/>
        <v>0</v>
      </c>
      <c r="U30" t="str">
        <f t="shared" si="14"/>
        <v>2020-26</v>
      </c>
      <c r="V30">
        <f t="shared" si="24"/>
        <v>5516</v>
      </c>
      <c r="W30">
        <f t="shared" si="15"/>
        <v>0</v>
      </c>
      <c r="X30">
        <f t="shared" si="15"/>
        <v>0</v>
      </c>
      <c r="Y30">
        <f t="shared" si="15"/>
        <v>0</v>
      </c>
      <c r="Z30">
        <f t="shared" si="15"/>
        <v>0</v>
      </c>
      <c r="AC30">
        <f t="shared" si="2"/>
        <v>4.6308787514009379E-4</v>
      </c>
      <c r="AD30" t="e">
        <f t="shared" si="3"/>
        <v>#DIV/0!</v>
      </c>
      <c r="AE30" t="e">
        <f t="shared" si="4"/>
        <v>#DIV/0!</v>
      </c>
      <c r="AF30" t="e">
        <f t="shared" si="5"/>
        <v>#DIV/0!</v>
      </c>
      <c r="AG30" t="e">
        <f t="shared" si="6"/>
        <v>#DIV/0!</v>
      </c>
      <c r="AI30" t="str">
        <f t="shared" si="16"/>
        <v>2020-26</v>
      </c>
      <c r="AJ30">
        <f t="shared" si="7"/>
        <v>4.6330243316286887E-4</v>
      </c>
      <c r="AK30" t="e">
        <f t="shared" si="7"/>
        <v>#DIV/0!</v>
      </c>
      <c r="AL30" t="e">
        <f t="shared" si="7"/>
        <v>#DIV/0!</v>
      </c>
      <c r="AM30" t="e">
        <f t="shared" si="7"/>
        <v>#DIV/0!</v>
      </c>
      <c r="AN30" t="e">
        <f t="shared" si="7"/>
        <v>#DIV/0!</v>
      </c>
      <c r="AP30" t="str">
        <f t="shared" si="17"/>
        <v>2020-26</v>
      </c>
      <c r="AQ30">
        <f t="shared" ca="1" si="18"/>
        <v>4.028274571023053E-4</v>
      </c>
      <c r="AR30" t="e">
        <f t="shared" ca="1" si="8"/>
        <v>#DIV/0!</v>
      </c>
      <c r="AS30" t="e">
        <f t="shared" ca="1" si="8"/>
        <v>#DIV/0!</v>
      </c>
      <c r="AT30" t="e">
        <f t="shared" ca="1" si="8"/>
        <v>#DIV/0!</v>
      </c>
      <c r="AU30" t="e">
        <f t="shared" ca="1" si="8"/>
        <v>#DIV/0!</v>
      </c>
      <c r="AW30" t="str">
        <f t="shared" si="19"/>
        <v>2020-26</v>
      </c>
      <c r="AX30">
        <f t="shared" si="20"/>
        <v>0</v>
      </c>
      <c r="AY30">
        <f t="shared" si="20"/>
        <v>0</v>
      </c>
      <c r="AZ30">
        <f t="shared" si="20"/>
        <v>0</v>
      </c>
      <c r="BA30">
        <f t="shared" si="20"/>
        <v>0</v>
      </c>
      <c r="BB30">
        <f t="shared" si="20"/>
        <v>0</v>
      </c>
      <c r="BD30" t="e">
        <f t="shared" si="21"/>
        <v>#DIV/0!</v>
      </c>
      <c r="BE30" t="e">
        <f t="shared" si="10"/>
        <v>#DIV/0!</v>
      </c>
      <c r="BF30" t="e">
        <f t="shared" si="10"/>
        <v>#DIV/0!</v>
      </c>
      <c r="BG30" t="e">
        <f t="shared" si="10"/>
        <v>#DIV/0!</v>
      </c>
      <c r="BI30" t="str">
        <f t="shared" si="22"/>
        <v>2020-26</v>
      </c>
      <c r="BJ30" t="e">
        <f t="shared" ca="1" si="23"/>
        <v>#DIV/0!</v>
      </c>
      <c r="BK30" t="e">
        <f t="shared" ca="1" si="11"/>
        <v>#DIV/0!</v>
      </c>
      <c r="BL30" t="e">
        <f t="shared" ca="1" si="11"/>
        <v>#DIV/0!</v>
      </c>
      <c r="BM30" t="e">
        <f t="shared" ca="1" si="11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2"/>
        <v>2020-27</v>
      </c>
      <c r="N31">
        <f t="shared" si="13"/>
        <v>361</v>
      </c>
      <c r="O31">
        <f t="shared" si="13"/>
        <v>0</v>
      </c>
      <c r="P31">
        <f t="shared" si="13"/>
        <v>0</v>
      </c>
      <c r="Q31">
        <f t="shared" si="13"/>
        <v>0</v>
      </c>
      <c r="R31">
        <f t="shared" si="13"/>
        <v>0</v>
      </c>
      <c r="U31" t="str">
        <f t="shared" si="14"/>
        <v>2020-27</v>
      </c>
      <c r="V31">
        <f t="shared" si="24"/>
        <v>5877</v>
      </c>
      <c r="W31">
        <f t="shared" si="24"/>
        <v>0</v>
      </c>
      <c r="X31">
        <f t="shared" si="24"/>
        <v>0</v>
      </c>
      <c r="Y31">
        <f t="shared" si="24"/>
        <v>0</v>
      </c>
      <c r="Z31">
        <f t="shared" si="24"/>
        <v>0</v>
      </c>
      <c r="AC31">
        <f t="shared" si="2"/>
        <v>4.6849348845961678E-4</v>
      </c>
      <c r="AD31" t="e">
        <f t="shared" si="3"/>
        <v>#DIV/0!</v>
      </c>
      <c r="AE31" t="e">
        <f t="shared" si="4"/>
        <v>#DIV/0!</v>
      </c>
      <c r="AF31" t="e">
        <f t="shared" si="5"/>
        <v>#DIV/0!</v>
      </c>
      <c r="AG31" t="e">
        <f t="shared" si="6"/>
        <v>#DIV/0!</v>
      </c>
      <c r="AI31" t="str">
        <f t="shared" si="16"/>
        <v>2020-27</v>
      </c>
      <c r="AJ31">
        <f t="shared" si="7"/>
        <v>4.6871308606552168E-4</v>
      </c>
      <c r="AK31" t="e">
        <f t="shared" si="7"/>
        <v>#DIV/0!</v>
      </c>
      <c r="AL31" t="e">
        <f t="shared" si="7"/>
        <v>#DIV/0!</v>
      </c>
      <c r="AM31" t="e">
        <f t="shared" si="7"/>
        <v>#DIV/0!</v>
      </c>
      <c r="AN31" t="e">
        <f t="shared" si="7"/>
        <v>#DIV/0!</v>
      </c>
      <c r="AP31" t="str">
        <f t="shared" si="17"/>
        <v>2020-27</v>
      </c>
      <c r="AQ31">
        <f t="shared" ca="1" si="18"/>
        <v>4.0869682796372813E-4</v>
      </c>
      <c r="AR31" t="e">
        <f t="shared" ca="1" si="8"/>
        <v>#DIV/0!</v>
      </c>
      <c r="AS31" t="e">
        <f t="shared" ca="1" si="8"/>
        <v>#DIV/0!</v>
      </c>
      <c r="AT31" t="e">
        <f t="shared" ca="1" si="8"/>
        <v>#DIV/0!</v>
      </c>
      <c r="AU31" t="e">
        <f t="shared" ca="1" si="8"/>
        <v>#DIV/0!</v>
      </c>
      <c r="AW31" t="str">
        <f t="shared" si="19"/>
        <v>2020-27</v>
      </c>
      <c r="AX31">
        <f t="shared" ref="AX31:BB46" si="25">IF(ROW()&gt;=$B$2, AQ31+AX30,0)</f>
        <v>0</v>
      </c>
      <c r="AY31">
        <f t="shared" si="25"/>
        <v>0</v>
      </c>
      <c r="AZ31">
        <f t="shared" si="25"/>
        <v>0</v>
      </c>
      <c r="BA31">
        <f t="shared" si="25"/>
        <v>0</v>
      </c>
      <c r="BB31">
        <f t="shared" si="25"/>
        <v>0</v>
      </c>
      <c r="BD31" t="e">
        <f t="shared" si="21"/>
        <v>#DIV/0!</v>
      </c>
      <c r="BE31" t="e">
        <f t="shared" si="10"/>
        <v>#DIV/0!</v>
      </c>
      <c r="BF31" t="e">
        <f t="shared" si="10"/>
        <v>#DIV/0!</v>
      </c>
      <c r="BG31" t="e">
        <f t="shared" si="10"/>
        <v>#DIV/0!</v>
      </c>
      <c r="BI31" t="str">
        <f t="shared" si="22"/>
        <v>2020-27</v>
      </c>
      <c r="BJ31" t="e">
        <f t="shared" ca="1" si="23"/>
        <v>#DIV/0!</v>
      </c>
      <c r="BK31" t="e">
        <f t="shared" ca="1" si="11"/>
        <v>#DIV/0!</v>
      </c>
      <c r="BL31" t="e">
        <f t="shared" ca="1" si="11"/>
        <v>#DIV/0!</v>
      </c>
      <c r="BM31" t="e">
        <f t="shared" ca="1" si="11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2"/>
        <v>2020-28</v>
      </c>
      <c r="N32">
        <f t="shared" si="13"/>
        <v>342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0</v>
      </c>
      <c r="U32" t="str">
        <f t="shared" si="14"/>
        <v>2020-28</v>
      </c>
      <c r="V32">
        <f t="shared" si="24"/>
        <v>6219</v>
      </c>
      <c r="W32">
        <f t="shared" si="24"/>
        <v>0</v>
      </c>
      <c r="X32">
        <f t="shared" si="24"/>
        <v>0</v>
      </c>
      <c r="Y32">
        <f t="shared" si="24"/>
        <v>0</v>
      </c>
      <c r="Z32">
        <f t="shared" si="24"/>
        <v>0</v>
      </c>
      <c r="AC32">
        <f t="shared" si="2"/>
        <v>4.4404396814309123E-4</v>
      </c>
      <c r="AD32" t="e">
        <f t="shared" si="3"/>
        <v>#DIV/0!</v>
      </c>
      <c r="AE32" t="e">
        <f t="shared" si="4"/>
        <v>#DIV/0!</v>
      </c>
      <c r="AF32" t="e">
        <f t="shared" si="5"/>
        <v>#DIV/0!</v>
      </c>
      <c r="AG32" t="e">
        <f t="shared" si="6"/>
        <v>#DIV/0!</v>
      </c>
      <c r="AI32" t="str">
        <f t="shared" si="16"/>
        <v>2020-28</v>
      </c>
      <c r="AJ32">
        <f t="shared" si="7"/>
        <v>4.4424123808800179E-4</v>
      </c>
      <c r="AK32" t="e">
        <f t="shared" si="7"/>
        <v>#DIV/0!</v>
      </c>
      <c r="AL32" t="e">
        <f t="shared" si="7"/>
        <v>#DIV/0!</v>
      </c>
      <c r="AM32" t="e">
        <f t="shared" si="7"/>
        <v>#DIV/0!</v>
      </c>
      <c r="AN32" t="e">
        <f t="shared" si="7"/>
        <v>#DIV/0!</v>
      </c>
      <c r="AP32" t="str">
        <f t="shared" si="17"/>
        <v>2020-28</v>
      </c>
      <c r="AQ32">
        <f t="shared" ca="1" si="18"/>
        <v>3.8846577613470902E-4</v>
      </c>
      <c r="AR32" t="e">
        <f t="shared" ca="1" si="8"/>
        <v>#DIV/0!</v>
      </c>
      <c r="AS32" t="e">
        <f t="shared" ca="1" si="8"/>
        <v>#DIV/0!</v>
      </c>
      <c r="AT32" t="e">
        <f t="shared" ca="1" si="8"/>
        <v>#DIV/0!</v>
      </c>
      <c r="AU32" t="e">
        <f t="shared" ca="1" si="8"/>
        <v>#DIV/0!</v>
      </c>
      <c r="AW32" t="str">
        <f t="shared" si="19"/>
        <v>2020-28</v>
      </c>
      <c r="AX32">
        <f t="shared" si="25"/>
        <v>0</v>
      </c>
      <c r="AY32">
        <f t="shared" si="25"/>
        <v>0</v>
      </c>
      <c r="AZ32">
        <f t="shared" si="25"/>
        <v>0</v>
      </c>
      <c r="BA32">
        <f t="shared" si="25"/>
        <v>0</v>
      </c>
      <c r="BB32">
        <f t="shared" si="25"/>
        <v>0</v>
      </c>
      <c r="BD32" t="e">
        <f t="shared" si="21"/>
        <v>#DIV/0!</v>
      </c>
      <c r="BE32" t="e">
        <f t="shared" si="10"/>
        <v>#DIV/0!</v>
      </c>
      <c r="BF32" t="e">
        <f t="shared" si="10"/>
        <v>#DIV/0!</v>
      </c>
      <c r="BG32" t="e">
        <f t="shared" si="10"/>
        <v>#DIV/0!</v>
      </c>
      <c r="BI32" t="str">
        <f t="shared" si="22"/>
        <v>2020-28</v>
      </c>
      <c r="BJ32" t="e">
        <f t="shared" ca="1" si="23"/>
        <v>#DIV/0!</v>
      </c>
      <c r="BK32" t="e">
        <f t="shared" ca="1" si="11"/>
        <v>#DIV/0!</v>
      </c>
      <c r="BL32" t="e">
        <f t="shared" ca="1" si="11"/>
        <v>#DIV/0!</v>
      </c>
      <c r="BM32" t="e">
        <f t="shared" ca="1" si="11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2"/>
        <v>2020-29</v>
      </c>
      <c r="N33">
        <f t="shared" si="13"/>
        <v>367</v>
      </c>
      <c r="O33">
        <f t="shared" si="13"/>
        <v>0</v>
      </c>
      <c r="P33">
        <f t="shared" si="13"/>
        <v>0</v>
      </c>
      <c r="Q33">
        <f t="shared" si="13"/>
        <v>0</v>
      </c>
      <c r="R33">
        <f t="shared" si="13"/>
        <v>0</v>
      </c>
      <c r="U33" t="str">
        <f t="shared" si="14"/>
        <v>2020-29</v>
      </c>
      <c r="V33">
        <f t="shared" si="24"/>
        <v>6586</v>
      </c>
      <c r="W33">
        <f t="shared" si="24"/>
        <v>0</v>
      </c>
      <c r="X33">
        <f t="shared" si="24"/>
        <v>0</v>
      </c>
      <c r="Y33">
        <f t="shared" si="24"/>
        <v>0</v>
      </c>
      <c r="Z33">
        <f t="shared" si="24"/>
        <v>0</v>
      </c>
      <c r="AC33">
        <f t="shared" si="2"/>
        <v>4.7671500496199268E-4</v>
      </c>
      <c r="AD33" t="e">
        <f t="shared" si="3"/>
        <v>#DIV/0!</v>
      </c>
      <c r="AE33" t="e">
        <f t="shared" si="4"/>
        <v>#DIV/0!</v>
      </c>
      <c r="AF33" t="e">
        <f t="shared" si="5"/>
        <v>#DIV/0!</v>
      </c>
      <c r="AG33" t="e">
        <f t="shared" si="6"/>
        <v>#DIV/0!</v>
      </c>
      <c r="AI33" t="str">
        <f t="shared" si="16"/>
        <v>2020-29</v>
      </c>
      <c r="AJ33">
        <f t="shared" si="7"/>
        <v>4.7694237958745246E-4</v>
      </c>
      <c r="AK33" t="e">
        <f t="shared" si="7"/>
        <v>#DIV/0!</v>
      </c>
      <c r="AL33" t="e">
        <f t="shared" si="7"/>
        <v>#DIV/0!</v>
      </c>
      <c r="AM33" t="e">
        <f t="shared" si="7"/>
        <v>#DIV/0!</v>
      </c>
      <c r="AN33" t="e">
        <f t="shared" si="7"/>
        <v>#DIV/0!</v>
      </c>
      <c r="AP33" t="str">
        <f t="shared" si="17"/>
        <v>2020-29</v>
      </c>
      <c r="AQ33">
        <f t="shared" ca="1" si="18"/>
        <v>4.1825343000482102E-4</v>
      </c>
      <c r="AR33" t="e">
        <f t="shared" ca="1" si="8"/>
        <v>#DIV/0!</v>
      </c>
      <c r="AS33" t="e">
        <f t="shared" ca="1" si="8"/>
        <v>#DIV/0!</v>
      </c>
      <c r="AT33" t="e">
        <f t="shared" ca="1" si="8"/>
        <v>#DIV/0!</v>
      </c>
      <c r="AU33" t="e">
        <f t="shared" ca="1" si="8"/>
        <v>#DIV/0!</v>
      </c>
      <c r="AW33" t="str">
        <f t="shared" si="19"/>
        <v>2020-29</v>
      </c>
      <c r="AX33">
        <f t="shared" si="25"/>
        <v>0</v>
      </c>
      <c r="AY33">
        <f t="shared" si="25"/>
        <v>0</v>
      </c>
      <c r="AZ33">
        <f t="shared" si="25"/>
        <v>0</v>
      </c>
      <c r="BA33">
        <f t="shared" si="25"/>
        <v>0</v>
      </c>
      <c r="BB33">
        <f t="shared" si="25"/>
        <v>0</v>
      </c>
      <c r="BD33" t="e">
        <f t="shared" si="21"/>
        <v>#DIV/0!</v>
      </c>
      <c r="BE33" t="e">
        <f t="shared" si="10"/>
        <v>#DIV/0!</v>
      </c>
      <c r="BF33" t="e">
        <f t="shared" si="10"/>
        <v>#DIV/0!</v>
      </c>
      <c r="BG33" t="e">
        <f t="shared" si="10"/>
        <v>#DIV/0!</v>
      </c>
      <c r="BI33" t="str">
        <f t="shared" si="22"/>
        <v>2020-29</v>
      </c>
      <c r="BJ33" t="e">
        <f t="shared" ca="1" si="23"/>
        <v>#DIV/0!</v>
      </c>
      <c r="BK33" t="e">
        <f t="shared" ca="1" si="11"/>
        <v>#DIV/0!</v>
      </c>
      <c r="BL33" t="e">
        <f t="shared" ca="1" si="11"/>
        <v>#DIV/0!</v>
      </c>
      <c r="BM33" t="e">
        <f t="shared" ca="1" si="11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2"/>
        <v>2020-30</v>
      </c>
      <c r="N34">
        <f t="shared" si="13"/>
        <v>350</v>
      </c>
      <c r="O34">
        <f t="shared" si="13"/>
        <v>0</v>
      </c>
      <c r="P34">
        <f t="shared" si="13"/>
        <v>0</v>
      </c>
      <c r="Q34">
        <f t="shared" si="13"/>
        <v>0</v>
      </c>
      <c r="R34">
        <f t="shared" si="13"/>
        <v>0</v>
      </c>
      <c r="U34" t="str">
        <f t="shared" si="14"/>
        <v>2020-30</v>
      </c>
      <c r="V34">
        <f t="shared" si="24"/>
        <v>6936</v>
      </c>
      <c r="W34">
        <f t="shared" si="24"/>
        <v>0</v>
      </c>
      <c r="X34">
        <f t="shared" si="24"/>
        <v>0</v>
      </c>
      <c r="Y34">
        <f t="shared" si="24"/>
        <v>0</v>
      </c>
      <c r="Z34">
        <f t="shared" si="24"/>
        <v>0</v>
      </c>
      <c r="AC34">
        <f t="shared" si="2"/>
        <v>4.5484967218334339E-4</v>
      </c>
      <c r="AD34" t="e">
        <f t="shared" si="3"/>
        <v>#DIV/0!</v>
      </c>
      <c r="AE34" t="e">
        <f t="shared" si="4"/>
        <v>#DIV/0!</v>
      </c>
      <c r="AF34" t="e">
        <f t="shared" si="5"/>
        <v>#DIV/0!</v>
      </c>
      <c r="AG34" t="e">
        <f t="shared" si="6"/>
        <v>#DIV/0!</v>
      </c>
      <c r="AI34" t="str">
        <f t="shared" si="16"/>
        <v>2020-30</v>
      </c>
      <c r="AJ34">
        <f t="shared" si="7"/>
        <v>4.5505666240609971E-4</v>
      </c>
      <c r="AK34" t="e">
        <f t="shared" si="7"/>
        <v>#DIV/0!</v>
      </c>
      <c r="AL34" t="e">
        <f t="shared" si="7"/>
        <v>#DIV/0!</v>
      </c>
      <c r="AM34" t="e">
        <f t="shared" si="7"/>
        <v>#DIV/0!</v>
      </c>
      <c r="AN34" t="e">
        <f t="shared" si="7"/>
        <v>#DIV/0!</v>
      </c>
      <c r="AP34" t="str">
        <f t="shared" si="17"/>
        <v>2020-30</v>
      </c>
      <c r="AQ34">
        <f t="shared" ca="1" si="18"/>
        <v>4.0020156130686951E-4</v>
      </c>
      <c r="AR34" t="e">
        <f t="shared" ca="1" si="8"/>
        <v>#DIV/0!</v>
      </c>
      <c r="AS34" t="e">
        <f t="shared" ca="1" si="8"/>
        <v>#DIV/0!</v>
      </c>
      <c r="AT34" t="e">
        <f t="shared" ca="1" si="8"/>
        <v>#DIV/0!</v>
      </c>
      <c r="AU34" t="e">
        <f t="shared" ca="1" si="8"/>
        <v>#DIV/0!</v>
      </c>
      <c r="AW34" t="str">
        <f t="shared" si="19"/>
        <v>2020-30</v>
      </c>
      <c r="AX34">
        <f t="shared" si="25"/>
        <v>0</v>
      </c>
      <c r="AY34">
        <f t="shared" si="25"/>
        <v>0</v>
      </c>
      <c r="AZ34">
        <f t="shared" si="25"/>
        <v>0</v>
      </c>
      <c r="BA34">
        <f t="shared" si="25"/>
        <v>0</v>
      </c>
      <c r="BB34">
        <f t="shared" si="25"/>
        <v>0</v>
      </c>
      <c r="BD34" t="e">
        <f t="shared" si="21"/>
        <v>#DIV/0!</v>
      </c>
      <c r="BE34" t="e">
        <f t="shared" si="10"/>
        <v>#DIV/0!</v>
      </c>
      <c r="BF34" t="e">
        <f t="shared" si="10"/>
        <v>#DIV/0!</v>
      </c>
      <c r="BG34" t="e">
        <f t="shared" si="10"/>
        <v>#DIV/0!</v>
      </c>
      <c r="BI34" t="str">
        <f t="shared" si="22"/>
        <v>2020-30</v>
      </c>
      <c r="BJ34" t="e">
        <f t="shared" ca="1" si="23"/>
        <v>#DIV/0!</v>
      </c>
      <c r="BK34" t="e">
        <f t="shared" ca="1" si="11"/>
        <v>#DIV/0!</v>
      </c>
      <c r="BL34" t="e">
        <f t="shared" ca="1" si="11"/>
        <v>#DIV/0!</v>
      </c>
      <c r="BM34" t="e">
        <f t="shared" ca="1" si="11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2"/>
        <v>2020-31</v>
      </c>
      <c r="N35">
        <f t="shared" si="13"/>
        <v>409</v>
      </c>
      <c r="O35">
        <f t="shared" si="13"/>
        <v>0</v>
      </c>
      <c r="P35">
        <f t="shared" si="13"/>
        <v>0</v>
      </c>
      <c r="Q35">
        <f t="shared" si="13"/>
        <v>0</v>
      </c>
      <c r="R35">
        <f t="shared" si="13"/>
        <v>0</v>
      </c>
      <c r="U35" t="str">
        <f t="shared" si="14"/>
        <v>2020-31</v>
      </c>
      <c r="V35">
        <f t="shared" si="24"/>
        <v>7345</v>
      </c>
      <c r="W35">
        <f t="shared" si="24"/>
        <v>0</v>
      </c>
      <c r="X35">
        <f t="shared" si="24"/>
        <v>0</v>
      </c>
      <c r="Y35">
        <f t="shared" si="24"/>
        <v>0</v>
      </c>
      <c r="Z35">
        <f t="shared" si="24"/>
        <v>0</v>
      </c>
      <c r="AC35">
        <f t="shared" si="2"/>
        <v>5.3176620489250913E-4</v>
      </c>
      <c r="AD35" t="e">
        <f t="shared" si="3"/>
        <v>#DIV/0!</v>
      </c>
      <c r="AE35" t="e">
        <f t="shared" si="4"/>
        <v>#DIV/0!</v>
      </c>
      <c r="AF35" t="e">
        <f t="shared" si="5"/>
        <v>#DIV/0!</v>
      </c>
      <c r="AG35" t="e">
        <f t="shared" si="6"/>
        <v>#DIV/0!</v>
      </c>
      <c r="AI35" t="str">
        <f t="shared" si="16"/>
        <v>2020-31</v>
      </c>
      <c r="AJ35">
        <f t="shared" si="7"/>
        <v>5.3204914319040922E-4</v>
      </c>
      <c r="AK35" t="e">
        <f t="shared" si="7"/>
        <v>#DIV/0!</v>
      </c>
      <c r="AL35" t="e">
        <f t="shared" si="7"/>
        <v>#DIV/0!</v>
      </c>
      <c r="AM35" t="e">
        <f t="shared" si="7"/>
        <v>#DIV/0!</v>
      </c>
      <c r="AN35" t="e">
        <f t="shared" si="7"/>
        <v>#DIV/0!</v>
      </c>
      <c r="AP35" t="str">
        <f t="shared" si="17"/>
        <v>2020-31</v>
      </c>
      <c r="AQ35">
        <f t="shared" ca="1" si="18"/>
        <v>4.6925051074479498E-4</v>
      </c>
      <c r="AR35" t="e">
        <f t="shared" ca="1" si="8"/>
        <v>#DIV/0!</v>
      </c>
      <c r="AS35" t="e">
        <f t="shared" ca="1" si="8"/>
        <v>#DIV/0!</v>
      </c>
      <c r="AT35" t="e">
        <f t="shared" ca="1" si="8"/>
        <v>#DIV/0!</v>
      </c>
      <c r="AU35" t="e">
        <f t="shared" ca="1" si="8"/>
        <v>#DIV/0!</v>
      </c>
      <c r="AW35" t="str">
        <f t="shared" si="19"/>
        <v>2020-31</v>
      </c>
      <c r="AX35">
        <f t="shared" si="25"/>
        <v>0</v>
      </c>
      <c r="AY35">
        <f t="shared" si="25"/>
        <v>0</v>
      </c>
      <c r="AZ35">
        <f t="shared" si="25"/>
        <v>0</v>
      </c>
      <c r="BA35">
        <f t="shared" si="25"/>
        <v>0</v>
      </c>
      <c r="BB35">
        <f t="shared" si="25"/>
        <v>0</v>
      </c>
      <c r="BD35" t="e">
        <f t="shared" si="21"/>
        <v>#DIV/0!</v>
      </c>
      <c r="BE35" t="e">
        <f t="shared" si="10"/>
        <v>#DIV/0!</v>
      </c>
      <c r="BF35" t="e">
        <f t="shared" si="10"/>
        <v>#DIV/0!</v>
      </c>
      <c r="BG35" t="e">
        <f t="shared" si="10"/>
        <v>#DIV/0!</v>
      </c>
      <c r="BI35" t="str">
        <f t="shared" si="22"/>
        <v>2020-31</v>
      </c>
      <c r="BJ35" t="e">
        <f t="shared" ca="1" si="23"/>
        <v>#DIV/0!</v>
      </c>
      <c r="BK35" t="e">
        <f t="shared" ca="1" si="11"/>
        <v>#DIV/0!</v>
      </c>
      <c r="BL35" t="e">
        <f t="shared" ca="1" si="11"/>
        <v>#DIV/0!</v>
      </c>
      <c r="BM35" t="e">
        <f t="shared" ca="1" si="11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2"/>
        <v>2020-32</v>
      </c>
      <c r="N36">
        <f t="shared" si="13"/>
        <v>394</v>
      </c>
      <c r="O36">
        <f t="shared" si="13"/>
        <v>0</v>
      </c>
      <c r="P36">
        <f t="shared" si="13"/>
        <v>0</v>
      </c>
      <c r="Q36">
        <f t="shared" si="13"/>
        <v>0</v>
      </c>
      <c r="R36">
        <f t="shared" si="13"/>
        <v>0</v>
      </c>
      <c r="U36" t="str">
        <f t="shared" si="14"/>
        <v>2020-32</v>
      </c>
      <c r="V36">
        <f t="shared" si="24"/>
        <v>7739</v>
      </c>
      <c r="W36">
        <f t="shared" si="24"/>
        <v>0</v>
      </c>
      <c r="X36">
        <f t="shared" si="24"/>
        <v>0</v>
      </c>
      <c r="Y36">
        <f t="shared" si="24"/>
        <v>0</v>
      </c>
      <c r="Z36">
        <f t="shared" si="24"/>
        <v>0</v>
      </c>
      <c r="AC36">
        <f t="shared" si="2"/>
        <v>5.1253632633734252E-4</v>
      </c>
      <c r="AD36" t="e">
        <f t="shared" si="3"/>
        <v>#DIV/0!</v>
      </c>
      <c r="AE36" t="e">
        <f t="shared" si="4"/>
        <v>#DIV/0!</v>
      </c>
      <c r="AF36" t="e">
        <f t="shared" si="5"/>
        <v>#DIV/0!</v>
      </c>
      <c r="AG36" t="e">
        <f t="shared" si="6"/>
        <v>#DIV/0!</v>
      </c>
      <c r="AI36" t="str">
        <f t="shared" si="16"/>
        <v>2020-32</v>
      </c>
      <c r="AJ36">
        <f t="shared" si="7"/>
        <v>5.1279916576940296E-4</v>
      </c>
      <c r="AK36" t="e">
        <f t="shared" si="7"/>
        <v>#DIV/0!</v>
      </c>
      <c r="AL36" t="e">
        <f t="shared" si="7"/>
        <v>#DIV/0!</v>
      </c>
      <c r="AM36" t="e">
        <f t="shared" si="7"/>
        <v>#DIV/0!</v>
      </c>
      <c r="AN36" t="e">
        <f t="shared" si="7"/>
        <v>#DIV/0!</v>
      </c>
      <c r="AP36" t="str">
        <f t="shared" si="17"/>
        <v>2020-32</v>
      </c>
      <c r="AQ36">
        <f t="shared" ca="1" si="18"/>
        <v>4.5356550760672706E-4</v>
      </c>
      <c r="AR36" t="e">
        <f t="shared" ca="1" si="8"/>
        <v>#DIV/0!</v>
      </c>
      <c r="AS36" t="e">
        <f t="shared" ca="1" si="8"/>
        <v>#DIV/0!</v>
      </c>
      <c r="AT36" t="e">
        <f t="shared" ca="1" si="8"/>
        <v>#DIV/0!</v>
      </c>
      <c r="AU36" t="e">
        <f t="shared" ca="1" si="8"/>
        <v>#DIV/0!</v>
      </c>
      <c r="AW36" t="str">
        <f t="shared" si="19"/>
        <v>2020-32</v>
      </c>
      <c r="AX36">
        <f t="shared" si="25"/>
        <v>0</v>
      </c>
      <c r="AY36">
        <f t="shared" si="25"/>
        <v>0</v>
      </c>
      <c r="AZ36">
        <f t="shared" si="25"/>
        <v>0</v>
      </c>
      <c r="BA36">
        <f t="shared" si="25"/>
        <v>0</v>
      </c>
      <c r="BB36">
        <f t="shared" si="25"/>
        <v>0</v>
      </c>
      <c r="BD36" t="e">
        <f t="shared" si="21"/>
        <v>#DIV/0!</v>
      </c>
      <c r="BE36" t="e">
        <f t="shared" si="10"/>
        <v>#DIV/0!</v>
      </c>
      <c r="BF36" t="e">
        <f t="shared" si="10"/>
        <v>#DIV/0!</v>
      </c>
      <c r="BG36" t="e">
        <f t="shared" si="10"/>
        <v>#DIV/0!</v>
      </c>
      <c r="BI36" t="str">
        <f t="shared" si="22"/>
        <v>2020-32</v>
      </c>
      <c r="BJ36" t="e">
        <f t="shared" ca="1" si="23"/>
        <v>#DIV/0!</v>
      </c>
      <c r="BK36" t="e">
        <f t="shared" ca="1" si="11"/>
        <v>#DIV/0!</v>
      </c>
      <c r="BL36" t="e">
        <f t="shared" ca="1" si="11"/>
        <v>#DIV/0!</v>
      </c>
      <c r="BM36" t="e">
        <f t="shared" ca="1" si="11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2"/>
        <v>2020-33</v>
      </c>
      <c r="N37">
        <f t="shared" si="13"/>
        <v>382</v>
      </c>
      <c r="O37">
        <f t="shared" si="13"/>
        <v>0</v>
      </c>
      <c r="P37">
        <f t="shared" si="13"/>
        <v>0</v>
      </c>
      <c r="Q37">
        <f t="shared" si="13"/>
        <v>0</v>
      </c>
      <c r="R37">
        <f t="shared" si="13"/>
        <v>0</v>
      </c>
      <c r="U37" t="str">
        <f t="shared" si="14"/>
        <v>2020-33</v>
      </c>
      <c r="V37">
        <f t="shared" si="24"/>
        <v>8121</v>
      </c>
      <c r="W37">
        <f t="shared" si="24"/>
        <v>0</v>
      </c>
      <c r="X37">
        <f t="shared" si="24"/>
        <v>0</v>
      </c>
      <c r="Y37">
        <f t="shared" si="24"/>
        <v>0</v>
      </c>
      <c r="Z37">
        <f t="shared" si="24"/>
        <v>0</v>
      </c>
      <c r="AC37">
        <f t="shared" si="2"/>
        <v>4.9718090617076988E-4</v>
      </c>
      <c r="AD37" t="e">
        <f t="shared" si="3"/>
        <v>#DIV/0!</v>
      </c>
      <c r="AE37" t="e">
        <f t="shared" si="4"/>
        <v>#DIV/0!</v>
      </c>
      <c r="AF37" t="e">
        <f t="shared" si="5"/>
        <v>#DIV/0!</v>
      </c>
      <c r="AG37" t="e">
        <f t="shared" si="6"/>
        <v>#DIV/0!</v>
      </c>
      <c r="AI37" t="str">
        <f t="shared" si="16"/>
        <v>2020-33</v>
      </c>
      <c r="AJ37">
        <f t="shared" si="7"/>
        <v>4.9742822823973067E-4</v>
      </c>
      <c r="AK37" t="e">
        <f t="shared" si="7"/>
        <v>#DIV/0!</v>
      </c>
      <c r="AL37" t="e">
        <f t="shared" si="7"/>
        <v>#DIV/0!</v>
      </c>
      <c r="AM37" t="e">
        <f t="shared" si="7"/>
        <v>#DIV/0!</v>
      </c>
      <c r="AN37" t="e">
        <f t="shared" si="7"/>
        <v>#DIV/0!</v>
      </c>
      <c r="AP37" t="str">
        <f t="shared" si="17"/>
        <v>2020-33</v>
      </c>
      <c r="AQ37">
        <f t="shared" ca="1" si="18"/>
        <v>4.4122777360578233E-4</v>
      </c>
      <c r="AR37" t="e">
        <f t="shared" ca="1" si="8"/>
        <v>#DIV/0!</v>
      </c>
      <c r="AS37" t="e">
        <f t="shared" ca="1" si="8"/>
        <v>#DIV/0!</v>
      </c>
      <c r="AT37" t="e">
        <f t="shared" ca="1" si="8"/>
        <v>#DIV/0!</v>
      </c>
      <c r="AU37" t="e">
        <f t="shared" ca="1" si="8"/>
        <v>#DIV/0!</v>
      </c>
      <c r="AW37" t="str">
        <f t="shared" si="19"/>
        <v>2020-33</v>
      </c>
      <c r="AX37">
        <f t="shared" si="25"/>
        <v>0</v>
      </c>
      <c r="AY37">
        <f t="shared" si="25"/>
        <v>0</v>
      </c>
      <c r="AZ37">
        <f t="shared" si="25"/>
        <v>0</v>
      </c>
      <c r="BA37">
        <f t="shared" si="25"/>
        <v>0</v>
      </c>
      <c r="BB37">
        <f t="shared" si="25"/>
        <v>0</v>
      </c>
      <c r="BD37" t="e">
        <f t="shared" si="21"/>
        <v>#DIV/0!</v>
      </c>
      <c r="BE37" t="e">
        <f t="shared" si="10"/>
        <v>#DIV/0!</v>
      </c>
      <c r="BF37" t="e">
        <f t="shared" si="10"/>
        <v>#DIV/0!</v>
      </c>
      <c r="BG37" t="e">
        <f t="shared" si="10"/>
        <v>#DIV/0!</v>
      </c>
      <c r="BI37" t="str">
        <f t="shared" si="22"/>
        <v>2020-33</v>
      </c>
      <c r="BJ37" t="e">
        <f t="shared" ca="1" si="23"/>
        <v>#DIV/0!</v>
      </c>
      <c r="BK37" t="e">
        <f t="shared" ca="1" si="11"/>
        <v>#DIV/0!</v>
      </c>
      <c r="BL37" t="e">
        <f t="shared" ca="1" si="11"/>
        <v>#DIV/0!</v>
      </c>
      <c r="BM37" t="e">
        <f t="shared" ca="1" si="11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2"/>
        <v>2020-34</v>
      </c>
      <c r="N38">
        <f t="shared" si="13"/>
        <v>346</v>
      </c>
      <c r="O38">
        <f t="shared" si="13"/>
        <v>0</v>
      </c>
      <c r="P38">
        <f t="shared" si="13"/>
        <v>0</v>
      </c>
      <c r="Q38">
        <f t="shared" si="13"/>
        <v>0</v>
      </c>
      <c r="R38">
        <f t="shared" si="13"/>
        <v>0</v>
      </c>
      <c r="U38" t="str">
        <f t="shared" si="14"/>
        <v>2020-34</v>
      </c>
      <c r="V38">
        <f t="shared" si="24"/>
        <v>8467</v>
      </c>
      <c r="W38">
        <f t="shared" si="24"/>
        <v>0</v>
      </c>
      <c r="X38">
        <f t="shared" si="24"/>
        <v>0</v>
      </c>
      <c r="Y38">
        <f t="shared" si="24"/>
        <v>0</v>
      </c>
      <c r="Z38">
        <f t="shared" si="24"/>
        <v>0</v>
      </c>
      <c r="AC38">
        <f t="shared" si="2"/>
        <v>4.50550166026434E-4</v>
      </c>
      <c r="AD38" t="e">
        <f t="shared" si="3"/>
        <v>#DIV/0!</v>
      </c>
      <c r="AE38" t="e">
        <f t="shared" si="4"/>
        <v>#DIV/0!</v>
      </c>
      <c r="AF38" t="e">
        <f t="shared" si="5"/>
        <v>#DIV/0!</v>
      </c>
      <c r="AG38" t="e">
        <f t="shared" si="6"/>
        <v>#DIV/0!</v>
      </c>
      <c r="AI38" t="str">
        <f t="shared" si="16"/>
        <v>2020-34</v>
      </c>
      <c r="AJ38">
        <f t="shared" si="7"/>
        <v>4.507532606114167E-4</v>
      </c>
      <c r="AK38" t="e">
        <f t="shared" si="7"/>
        <v>#DIV/0!</v>
      </c>
      <c r="AL38" t="e">
        <f t="shared" si="7"/>
        <v>#DIV/0!</v>
      </c>
      <c r="AM38" t="e">
        <f t="shared" si="7"/>
        <v>#DIV/0!</v>
      </c>
      <c r="AN38" t="e">
        <f t="shared" si="7"/>
        <v>#DIV/0!</v>
      </c>
      <c r="AP38" t="str">
        <f t="shared" si="17"/>
        <v>2020-34</v>
      </c>
      <c r="AQ38">
        <f t="shared" ca="1" si="18"/>
        <v>4.0096918337099671E-4</v>
      </c>
      <c r="AR38" t="e">
        <f t="shared" ca="1" si="8"/>
        <v>#DIV/0!</v>
      </c>
      <c r="AS38" t="e">
        <f t="shared" ca="1" si="8"/>
        <v>#DIV/0!</v>
      </c>
      <c r="AT38" t="e">
        <f t="shared" ca="1" si="8"/>
        <v>#DIV/0!</v>
      </c>
      <c r="AU38" t="e">
        <f t="shared" ca="1" si="8"/>
        <v>#DIV/0!</v>
      </c>
      <c r="AW38" t="str">
        <f t="shared" si="19"/>
        <v>2020-34</v>
      </c>
      <c r="AX38">
        <f t="shared" si="25"/>
        <v>0</v>
      </c>
      <c r="AY38">
        <f t="shared" si="25"/>
        <v>0</v>
      </c>
      <c r="AZ38">
        <f t="shared" si="25"/>
        <v>0</v>
      </c>
      <c r="BA38">
        <f t="shared" si="25"/>
        <v>0</v>
      </c>
      <c r="BB38">
        <f t="shared" si="25"/>
        <v>0</v>
      </c>
      <c r="BD38" t="e">
        <f t="shared" si="21"/>
        <v>#DIV/0!</v>
      </c>
      <c r="BE38" t="e">
        <f t="shared" si="10"/>
        <v>#DIV/0!</v>
      </c>
      <c r="BF38" t="e">
        <f t="shared" si="10"/>
        <v>#DIV/0!</v>
      </c>
      <c r="BG38" t="e">
        <f t="shared" si="10"/>
        <v>#DIV/0!</v>
      </c>
      <c r="BI38" t="str">
        <f t="shared" si="22"/>
        <v>2020-34</v>
      </c>
      <c r="BJ38" t="e">
        <f t="shared" ca="1" si="23"/>
        <v>#DIV/0!</v>
      </c>
      <c r="BK38" t="e">
        <f t="shared" ca="1" si="11"/>
        <v>#DIV/0!</v>
      </c>
      <c r="BL38" t="e">
        <f t="shared" ca="1" si="11"/>
        <v>#DIV/0!</v>
      </c>
      <c r="BM38" t="e">
        <f t="shared" ca="1" si="11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2"/>
        <v>2020-35</v>
      </c>
      <c r="N39">
        <f t="shared" si="13"/>
        <v>356</v>
      </c>
      <c r="O39">
        <f t="shared" si="13"/>
        <v>0</v>
      </c>
      <c r="P39">
        <f t="shared" si="13"/>
        <v>0</v>
      </c>
      <c r="Q39">
        <f t="shared" si="13"/>
        <v>0</v>
      </c>
      <c r="R39">
        <f t="shared" si="13"/>
        <v>0</v>
      </c>
      <c r="U39" t="str">
        <f t="shared" si="14"/>
        <v>2020-35</v>
      </c>
      <c r="V39">
        <f t="shared" si="24"/>
        <v>8823</v>
      </c>
      <c r="W39">
        <f t="shared" si="24"/>
        <v>0</v>
      </c>
      <c r="X39">
        <f t="shared" si="24"/>
        <v>0</v>
      </c>
      <c r="Y39">
        <f t="shared" si="24"/>
        <v>0</v>
      </c>
      <c r="Z39">
        <f t="shared" si="24"/>
        <v>0</v>
      </c>
      <c r="AC39">
        <f t="shared" si="2"/>
        <v>4.6378080364354538E-4</v>
      </c>
      <c r="AD39" t="e">
        <f t="shared" si="3"/>
        <v>#DIV/0!</v>
      </c>
      <c r="AE39" t="e">
        <f t="shared" si="4"/>
        <v>#DIV/0!</v>
      </c>
      <c r="AF39" t="e">
        <f t="shared" si="5"/>
        <v>#DIV/0!</v>
      </c>
      <c r="AG39" t="e">
        <f t="shared" si="6"/>
        <v>#DIV/0!</v>
      </c>
      <c r="AI39" t="str">
        <f t="shared" si="16"/>
        <v>2020-35</v>
      </c>
      <c r="AJ39">
        <f t="shared" si="7"/>
        <v>4.639960044040412E-4</v>
      </c>
      <c r="AK39" t="e">
        <f t="shared" si="7"/>
        <v>#DIV/0!</v>
      </c>
      <c r="AL39" t="e">
        <f t="shared" si="7"/>
        <v>#DIV/0!</v>
      </c>
      <c r="AM39" t="e">
        <f t="shared" si="7"/>
        <v>#DIV/0!</v>
      </c>
      <c r="AN39" t="e">
        <f t="shared" si="7"/>
        <v>#DIV/0!</v>
      </c>
      <c r="AP39" t="str">
        <f t="shared" si="17"/>
        <v>2020-35</v>
      </c>
      <c r="AQ39">
        <f t="shared" ca="1" si="18"/>
        <v>4.1392920011735395E-4</v>
      </c>
      <c r="AR39" t="e">
        <f t="shared" ca="1" si="8"/>
        <v>#DIV/0!</v>
      </c>
      <c r="AS39" t="e">
        <f t="shared" ca="1" si="8"/>
        <v>#DIV/0!</v>
      </c>
      <c r="AT39" t="e">
        <f t="shared" ca="1" si="8"/>
        <v>#DIV/0!</v>
      </c>
      <c r="AU39" t="e">
        <f t="shared" ca="1" si="8"/>
        <v>#DIV/0!</v>
      </c>
      <c r="AW39" t="str">
        <f t="shared" si="19"/>
        <v>2020-35</v>
      </c>
      <c r="AX39">
        <f t="shared" si="25"/>
        <v>0</v>
      </c>
      <c r="AY39">
        <f t="shared" si="25"/>
        <v>0</v>
      </c>
      <c r="AZ39">
        <f t="shared" si="25"/>
        <v>0</v>
      </c>
      <c r="BA39">
        <f t="shared" si="25"/>
        <v>0</v>
      </c>
      <c r="BB39">
        <f t="shared" si="25"/>
        <v>0</v>
      </c>
      <c r="BD39" t="e">
        <f t="shared" si="21"/>
        <v>#DIV/0!</v>
      </c>
      <c r="BE39" t="e">
        <f t="shared" si="10"/>
        <v>#DIV/0!</v>
      </c>
      <c r="BF39" t="e">
        <f t="shared" si="10"/>
        <v>#DIV/0!</v>
      </c>
      <c r="BG39" t="e">
        <f t="shared" si="10"/>
        <v>#DIV/0!</v>
      </c>
      <c r="BI39" t="str">
        <f t="shared" si="22"/>
        <v>2020-35</v>
      </c>
      <c r="BJ39" t="e">
        <f t="shared" ca="1" si="23"/>
        <v>#DIV/0!</v>
      </c>
      <c r="BK39" t="e">
        <f t="shared" ca="1" si="11"/>
        <v>#DIV/0!</v>
      </c>
      <c r="BL39" t="e">
        <f t="shared" ca="1" si="11"/>
        <v>#DIV/0!</v>
      </c>
      <c r="BM39" t="e">
        <f t="shared" ca="1" si="11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2"/>
        <v>2020-36</v>
      </c>
      <c r="N40">
        <f t="shared" si="13"/>
        <v>361</v>
      </c>
      <c r="O40">
        <f t="shared" si="13"/>
        <v>0</v>
      </c>
      <c r="P40">
        <f t="shared" si="13"/>
        <v>0</v>
      </c>
      <c r="Q40">
        <f t="shared" si="13"/>
        <v>0</v>
      </c>
      <c r="R40">
        <f t="shared" si="13"/>
        <v>0</v>
      </c>
      <c r="U40" t="str">
        <f t="shared" si="14"/>
        <v>2020-36</v>
      </c>
      <c r="V40">
        <f t="shared" si="24"/>
        <v>9184</v>
      </c>
      <c r="W40">
        <f t="shared" si="24"/>
        <v>0</v>
      </c>
      <c r="X40">
        <f t="shared" si="24"/>
        <v>0</v>
      </c>
      <c r="Y40">
        <f t="shared" si="24"/>
        <v>0</v>
      </c>
      <c r="Z40">
        <f t="shared" si="24"/>
        <v>0</v>
      </c>
      <c r="AC40">
        <f t="shared" si="2"/>
        <v>4.705127937772402E-4</v>
      </c>
      <c r="AD40" t="e">
        <f t="shared" si="3"/>
        <v>#DIV/0!</v>
      </c>
      <c r="AE40" t="e">
        <f t="shared" si="4"/>
        <v>#DIV/0!</v>
      </c>
      <c r="AF40" t="e">
        <f t="shared" si="5"/>
        <v>#DIV/0!</v>
      </c>
      <c r="AG40" t="e">
        <f t="shared" si="6"/>
        <v>#DIV/0!</v>
      </c>
      <c r="AI40" t="str">
        <f t="shared" si="16"/>
        <v>2020-36</v>
      </c>
      <c r="AJ40">
        <f t="shared" si="7"/>
        <v>4.707342889712162E-4</v>
      </c>
      <c r="AK40" t="e">
        <f t="shared" si="7"/>
        <v>#DIV/0!</v>
      </c>
      <c r="AL40" t="e">
        <f t="shared" si="7"/>
        <v>#DIV/0!</v>
      </c>
      <c r="AM40" t="e">
        <f t="shared" si="7"/>
        <v>#DIV/0!</v>
      </c>
      <c r="AN40" t="e">
        <f t="shared" si="7"/>
        <v>#DIV/0!</v>
      </c>
      <c r="AP40" t="str">
        <f t="shared" si="17"/>
        <v>2020-36</v>
      </c>
      <c r="AQ40">
        <f t="shared" ca="1" si="18"/>
        <v>4.2114084289009314E-4</v>
      </c>
      <c r="AR40" t="e">
        <f t="shared" ca="1" si="8"/>
        <v>#DIV/0!</v>
      </c>
      <c r="AS40" t="e">
        <f t="shared" ca="1" si="8"/>
        <v>#DIV/0!</v>
      </c>
      <c r="AT40" t="e">
        <f t="shared" ca="1" si="8"/>
        <v>#DIV/0!</v>
      </c>
      <c r="AU40" t="e">
        <f t="shared" ca="1" si="8"/>
        <v>#DIV/0!</v>
      </c>
      <c r="AW40" t="str">
        <f t="shared" si="19"/>
        <v>2020-36</v>
      </c>
      <c r="AX40">
        <f t="shared" si="25"/>
        <v>0</v>
      </c>
      <c r="AY40">
        <f t="shared" si="25"/>
        <v>0</v>
      </c>
      <c r="AZ40">
        <f t="shared" si="25"/>
        <v>0</v>
      </c>
      <c r="BA40">
        <f t="shared" si="25"/>
        <v>0</v>
      </c>
      <c r="BB40">
        <f t="shared" si="25"/>
        <v>0</v>
      </c>
      <c r="BD40" t="e">
        <f t="shared" si="21"/>
        <v>#DIV/0!</v>
      </c>
      <c r="BE40" t="e">
        <f t="shared" si="10"/>
        <v>#DIV/0!</v>
      </c>
      <c r="BF40" t="e">
        <f t="shared" si="10"/>
        <v>#DIV/0!</v>
      </c>
      <c r="BG40" t="e">
        <f t="shared" si="10"/>
        <v>#DIV/0!</v>
      </c>
      <c r="BI40" t="str">
        <f t="shared" si="22"/>
        <v>2020-36</v>
      </c>
      <c r="BJ40" t="e">
        <f t="shared" ca="1" si="23"/>
        <v>#DIV/0!</v>
      </c>
      <c r="BK40" t="e">
        <f t="shared" ca="1" si="11"/>
        <v>#DIV/0!</v>
      </c>
      <c r="BL40" t="e">
        <f t="shared" ca="1" si="11"/>
        <v>#DIV/0!</v>
      </c>
      <c r="BM40" t="e">
        <f t="shared" ca="1" si="11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2"/>
        <v>2020-37</v>
      </c>
      <c r="N41">
        <f t="shared" si="13"/>
        <v>408</v>
      </c>
      <c r="O41">
        <f t="shared" si="13"/>
        <v>0</v>
      </c>
      <c r="P41">
        <f t="shared" si="13"/>
        <v>0</v>
      </c>
      <c r="Q41">
        <f t="shared" si="13"/>
        <v>0</v>
      </c>
      <c r="R41">
        <f t="shared" si="13"/>
        <v>0</v>
      </c>
      <c r="U41" t="str">
        <f t="shared" si="14"/>
        <v>2020-37</v>
      </c>
      <c r="V41">
        <f t="shared" si="24"/>
        <v>9592</v>
      </c>
      <c r="W41">
        <f t="shared" si="24"/>
        <v>0</v>
      </c>
      <c r="X41">
        <f t="shared" si="24"/>
        <v>0</v>
      </c>
      <c r="Y41">
        <f t="shared" si="24"/>
        <v>0</v>
      </c>
      <c r="Z41">
        <f t="shared" si="24"/>
        <v>0</v>
      </c>
      <c r="AC41">
        <f t="shared" si="2"/>
        <v>5.3202101483008576E-4</v>
      </c>
      <c r="AD41" t="e">
        <f t="shared" si="3"/>
        <v>#DIV/0!</v>
      </c>
      <c r="AE41" t="e">
        <f t="shared" si="4"/>
        <v>#DIV/0!</v>
      </c>
      <c r="AF41" t="e">
        <f t="shared" si="5"/>
        <v>#DIV/0!</v>
      </c>
      <c r="AG41" t="e">
        <f t="shared" si="6"/>
        <v>#DIV/0!</v>
      </c>
      <c r="AI41" t="str">
        <f t="shared" si="16"/>
        <v>2020-37</v>
      </c>
      <c r="AJ41">
        <f t="shared" si="7"/>
        <v>5.3230422442605081E-4</v>
      </c>
      <c r="AK41" t="e">
        <f t="shared" si="7"/>
        <v>#DIV/0!</v>
      </c>
      <c r="AL41" t="e">
        <f t="shared" si="7"/>
        <v>#DIV/0!</v>
      </c>
      <c r="AM41" t="e">
        <f t="shared" si="7"/>
        <v>#DIV/0!</v>
      </c>
      <c r="AN41" t="e">
        <f t="shared" si="7"/>
        <v>#DIV/0!</v>
      </c>
      <c r="AP41" t="str">
        <f t="shared" si="17"/>
        <v>2020-37</v>
      </c>
      <c r="AQ41">
        <f t="shared" ca="1" si="18"/>
        <v>4.7758551367771846E-4</v>
      </c>
      <c r="AR41" t="e">
        <f t="shared" ca="1" si="8"/>
        <v>#DIV/0!</v>
      </c>
      <c r="AS41" t="e">
        <f t="shared" ca="1" si="8"/>
        <v>#DIV/0!</v>
      </c>
      <c r="AT41" t="e">
        <f t="shared" ca="1" si="8"/>
        <v>#DIV/0!</v>
      </c>
      <c r="AU41" t="e">
        <f t="shared" ca="1" si="8"/>
        <v>#DIV/0!</v>
      </c>
      <c r="AW41" t="str">
        <f t="shared" si="19"/>
        <v>2020-37</v>
      </c>
      <c r="AX41">
        <f t="shared" si="25"/>
        <v>0</v>
      </c>
      <c r="AY41">
        <f t="shared" si="25"/>
        <v>0</v>
      </c>
      <c r="AZ41">
        <f t="shared" si="25"/>
        <v>0</v>
      </c>
      <c r="BA41">
        <f t="shared" si="25"/>
        <v>0</v>
      </c>
      <c r="BB41">
        <f t="shared" si="25"/>
        <v>0</v>
      </c>
      <c r="BD41" t="e">
        <f t="shared" si="21"/>
        <v>#DIV/0!</v>
      </c>
      <c r="BE41" t="e">
        <f t="shared" si="10"/>
        <v>#DIV/0!</v>
      </c>
      <c r="BF41" t="e">
        <f t="shared" si="10"/>
        <v>#DIV/0!</v>
      </c>
      <c r="BG41" t="e">
        <f t="shared" si="10"/>
        <v>#DIV/0!</v>
      </c>
      <c r="BI41" t="str">
        <f t="shared" si="22"/>
        <v>2020-37</v>
      </c>
      <c r="BJ41" t="e">
        <f t="shared" ca="1" si="23"/>
        <v>#DIV/0!</v>
      </c>
      <c r="BK41" t="e">
        <f t="shared" ca="1" si="11"/>
        <v>#DIV/0!</v>
      </c>
      <c r="BL41" t="e">
        <f t="shared" ca="1" si="11"/>
        <v>#DIV/0!</v>
      </c>
      <c r="BM41" t="e">
        <f t="shared" ca="1" si="11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2"/>
        <v>2020-38</v>
      </c>
      <c r="N42">
        <f t="shared" si="13"/>
        <v>402</v>
      </c>
      <c r="O42">
        <f t="shared" si="13"/>
        <v>0</v>
      </c>
      <c r="P42">
        <f t="shared" si="13"/>
        <v>0</v>
      </c>
      <c r="Q42">
        <f t="shared" si="13"/>
        <v>0</v>
      </c>
      <c r="R42">
        <f t="shared" si="13"/>
        <v>0</v>
      </c>
      <c r="U42" t="str">
        <f t="shared" si="14"/>
        <v>2020-38</v>
      </c>
      <c r="V42">
        <f t="shared" si="24"/>
        <v>9994</v>
      </c>
      <c r="W42">
        <f t="shared" si="24"/>
        <v>0</v>
      </c>
      <c r="X42">
        <f t="shared" si="24"/>
        <v>0</v>
      </c>
      <c r="Y42">
        <f t="shared" si="24"/>
        <v>0</v>
      </c>
      <c r="Z42">
        <f t="shared" si="24"/>
        <v>0</v>
      </c>
      <c r="AC42">
        <f t="shared" si="2"/>
        <v>5.2447620874153107E-4</v>
      </c>
      <c r="AD42" t="e">
        <f t="shared" si="3"/>
        <v>#DIV/0!</v>
      </c>
      <c r="AE42" t="e">
        <f t="shared" si="4"/>
        <v>#DIV/0!</v>
      </c>
      <c r="AF42" t="e">
        <f t="shared" si="5"/>
        <v>#DIV/0!</v>
      </c>
      <c r="AG42" t="e">
        <f t="shared" si="6"/>
        <v>#DIV/0!</v>
      </c>
      <c r="AI42" t="str">
        <f t="shared" si="16"/>
        <v>2020-38</v>
      </c>
      <c r="AJ42">
        <f t="shared" si="7"/>
        <v>5.2475144042270021E-4</v>
      </c>
      <c r="AK42" t="e">
        <f t="shared" si="7"/>
        <v>#DIV/0!</v>
      </c>
      <c r="AL42" t="e">
        <f t="shared" si="7"/>
        <v>#DIV/0!</v>
      </c>
      <c r="AM42" t="e">
        <f t="shared" si="7"/>
        <v>#DIV/0!</v>
      </c>
      <c r="AN42" t="e">
        <f t="shared" si="7"/>
        <v>#DIV/0!</v>
      </c>
      <c r="AP42" t="str">
        <f t="shared" si="17"/>
        <v>2020-38</v>
      </c>
      <c r="AQ42">
        <f t="shared" ca="1" si="18"/>
        <v>4.7215498151931875E-4</v>
      </c>
      <c r="AR42" t="e">
        <f t="shared" ca="1" si="8"/>
        <v>#DIV/0!</v>
      </c>
      <c r="AS42" t="e">
        <f t="shared" ca="1" si="8"/>
        <v>#DIV/0!</v>
      </c>
      <c r="AT42" t="e">
        <f t="shared" ca="1" si="8"/>
        <v>#DIV/0!</v>
      </c>
      <c r="AU42" t="e">
        <f t="shared" ca="1" si="8"/>
        <v>#DIV/0!</v>
      </c>
      <c r="AW42" t="str">
        <f t="shared" si="19"/>
        <v>2020-38</v>
      </c>
      <c r="AX42">
        <f t="shared" si="25"/>
        <v>0</v>
      </c>
      <c r="AY42">
        <f t="shared" si="25"/>
        <v>0</v>
      </c>
      <c r="AZ42">
        <f t="shared" si="25"/>
        <v>0</v>
      </c>
      <c r="BA42">
        <f t="shared" si="25"/>
        <v>0</v>
      </c>
      <c r="BB42">
        <f t="shared" si="25"/>
        <v>0</v>
      </c>
      <c r="BD42" t="e">
        <f t="shared" si="21"/>
        <v>#DIV/0!</v>
      </c>
      <c r="BE42" t="e">
        <f t="shared" si="10"/>
        <v>#DIV/0!</v>
      </c>
      <c r="BF42" t="e">
        <f t="shared" si="10"/>
        <v>#DIV/0!</v>
      </c>
      <c r="BG42" t="e">
        <f t="shared" si="10"/>
        <v>#DIV/0!</v>
      </c>
      <c r="BI42" t="str">
        <f t="shared" si="22"/>
        <v>2020-38</v>
      </c>
      <c r="BJ42" t="e">
        <f t="shared" ca="1" si="23"/>
        <v>#DIV/0!</v>
      </c>
      <c r="BK42" t="e">
        <f t="shared" ca="1" si="11"/>
        <v>#DIV/0!</v>
      </c>
      <c r="BL42" t="e">
        <f t="shared" ca="1" si="11"/>
        <v>#DIV/0!</v>
      </c>
      <c r="BM42" t="e">
        <f t="shared" ca="1" si="11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2"/>
        <v>2020-39</v>
      </c>
      <c r="N43">
        <f t="shared" si="13"/>
        <v>448</v>
      </c>
      <c r="O43">
        <f t="shared" si="13"/>
        <v>0</v>
      </c>
      <c r="P43">
        <f t="shared" si="13"/>
        <v>0</v>
      </c>
      <c r="Q43">
        <f t="shared" si="13"/>
        <v>0</v>
      </c>
      <c r="R43">
        <f t="shared" si="13"/>
        <v>0</v>
      </c>
      <c r="U43" t="str">
        <f t="shared" si="14"/>
        <v>2020-39</v>
      </c>
      <c r="V43">
        <f t="shared" si="24"/>
        <v>10442</v>
      </c>
      <c r="W43">
        <f t="shared" si="24"/>
        <v>0</v>
      </c>
      <c r="X43">
        <f t="shared" si="24"/>
        <v>0</v>
      </c>
      <c r="Y43">
        <f t="shared" si="24"/>
        <v>0</v>
      </c>
      <c r="Z43">
        <f t="shared" si="24"/>
        <v>0</v>
      </c>
      <c r="AC43">
        <f t="shared" si="2"/>
        <v>5.8479761172832497E-4</v>
      </c>
      <c r="AD43" t="e">
        <f t="shared" si="3"/>
        <v>#DIV/0!</v>
      </c>
      <c r="AE43" t="e">
        <f t="shared" si="4"/>
        <v>#DIV/0!</v>
      </c>
      <c r="AF43" t="e">
        <f t="shared" si="5"/>
        <v>#DIV/0!</v>
      </c>
      <c r="AG43" t="e">
        <f t="shared" si="6"/>
        <v>#DIV/0!</v>
      </c>
      <c r="AI43" t="str">
        <f t="shared" si="16"/>
        <v>2020-39</v>
      </c>
      <c r="AJ43">
        <f t="shared" si="7"/>
        <v>5.8513981678137825E-4</v>
      </c>
      <c r="AK43" t="e">
        <f t="shared" si="7"/>
        <v>#DIV/0!</v>
      </c>
      <c r="AL43" t="e">
        <f t="shared" si="7"/>
        <v>#DIV/0!</v>
      </c>
      <c r="AM43" t="e">
        <f t="shared" si="7"/>
        <v>#DIV/0!</v>
      </c>
      <c r="AN43" t="e">
        <f t="shared" si="7"/>
        <v>#DIV/0!</v>
      </c>
      <c r="AP43" t="str">
        <f t="shared" si="17"/>
        <v>2020-39</v>
      </c>
      <c r="AQ43">
        <f t="shared" ca="1" si="18"/>
        <v>5.2799558679084699E-4</v>
      </c>
      <c r="AR43" t="e">
        <f t="shared" ca="1" si="8"/>
        <v>#DIV/0!</v>
      </c>
      <c r="AS43" t="e">
        <f t="shared" ca="1" si="8"/>
        <v>#DIV/0!</v>
      </c>
      <c r="AT43" t="e">
        <f t="shared" ca="1" si="8"/>
        <v>#DIV/0!</v>
      </c>
      <c r="AU43" t="e">
        <f t="shared" ca="1" si="8"/>
        <v>#DIV/0!</v>
      </c>
      <c r="AW43" t="str">
        <f t="shared" si="19"/>
        <v>2020-39</v>
      </c>
      <c r="AX43">
        <f t="shared" si="25"/>
        <v>0</v>
      </c>
      <c r="AY43">
        <f t="shared" si="25"/>
        <v>0</v>
      </c>
      <c r="AZ43">
        <f t="shared" si="25"/>
        <v>0</v>
      </c>
      <c r="BA43">
        <f t="shared" si="25"/>
        <v>0</v>
      </c>
      <c r="BB43">
        <f t="shared" si="25"/>
        <v>0</v>
      </c>
      <c r="BD43" t="e">
        <f t="shared" si="21"/>
        <v>#DIV/0!</v>
      </c>
      <c r="BE43" t="e">
        <f t="shared" si="10"/>
        <v>#DIV/0!</v>
      </c>
      <c r="BF43" t="e">
        <f t="shared" si="10"/>
        <v>#DIV/0!</v>
      </c>
      <c r="BG43" t="e">
        <f t="shared" si="10"/>
        <v>#DIV/0!</v>
      </c>
      <c r="BI43" t="str">
        <f t="shared" si="22"/>
        <v>2020-39</v>
      </c>
      <c r="BJ43" t="e">
        <f t="shared" ca="1" si="23"/>
        <v>#DIV/0!</v>
      </c>
      <c r="BK43" t="e">
        <f t="shared" ca="1" si="11"/>
        <v>#DIV/0!</v>
      </c>
      <c r="BL43" t="e">
        <f t="shared" ca="1" si="11"/>
        <v>#DIV/0!</v>
      </c>
      <c r="BM43" t="e">
        <f t="shared" ca="1" si="11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2"/>
        <v>2020-40</v>
      </c>
      <c r="N44">
        <f t="shared" si="13"/>
        <v>499</v>
      </c>
      <c r="O44">
        <f t="shared" si="13"/>
        <v>0</v>
      </c>
      <c r="P44">
        <f t="shared" si="13"/>
        <v>0</v>
      </c>
      <c r="Q44">
        <f t="shared" si="13"/>
        <v>0</v>
      </c>
      <c r="R44">
        <f t="shared" si="13"/>
        <v>0</v>
      </c>
      <c r="U44" t="str">
        <f t="shared" si="14"/>
        <v>2020-40</v>
      </c>
      <c r="V44">
        <f t="shared" si="24"/>
        <v>10941</v>
      </c>
      <c r="W44">
        <f t="shared" si="24"/>
        <v>0</v>
      </c>
      <c r="X44">
        <f t="shared" si="24"/>
        <v>0</v>
      </c>
      <c r="Y44">
        <f t="shared" si="24"/>
        <v>0</v>
      </c>
      <c r="Z44">
        <f t="shared" si="24"/>
        <v>0</v>
      </c>
      <c r="AC44">
        <f t="shared" si="2"/>
        <v>6.5175169697072603E-4</v>
      </c>
      <c r="AD44" t="e">
        <f t="shared" si="3"/>
        <v>#DIV/0!</v>
      </c>
      <c r="AE44" t="e">
        <f t="shared" si="4"/>
        <v>#DIV/0!</v>
      </c>
      <c r="AF44" t="e">
        <f t="shared" si="5"/>
        <v>#DIV/0!</v>
      </c>
      <c r="AG44" t="e">
        <f t="shared" si="6"/>
        <v>#DIV/0!</v>
      </c>
      <c r="AI44" t="str">
        <f t="shared" si="16"/>
        <v>2020-40</v>
      </c>
      <c r="AJ44">
        <f t="shared" si="7"/>
        <v>6.521767773931907E-4</v>
      </c>
      <c r="AK44" t="e">
        <f t="shared" si="7"/>
        <v>#DIV/0!</v>
      </c>
      <c r="AL44" t="e">
        <f t="shared" si="7"/>
        <v>#DIV/0!</v>
      </c>
      <c r="AM44" t="e">
        <f t="shared" si="7"/>
        <v>#DIV/0!</v>
      </c>
      <c r="AN44" t="e">
        <f t="shared" si="7"/>
        <v>#DIV/0!</v>
      </c>
      <c r="AP44" t="str">
        <f t="shared" si="17"/>
        <v>2020-40</v>
      </c>
      <c r="AQ44">
        <f t="shared" ca="1" si="18"/>
        <v>5.901680250931942E-4</v>
      </c>
      <c r="AR44" t="e">
        <f t="shared" ca="1" si="8"/>
        <v>#DIV/0!</v>
      </c>
      <c r="AS44" t="e">
        <f t="shared" ca="1" si="8"/>
        <v>#DIV/0!</v>
      </c>
      <c r="AT44" t="e">
        <f t="shared" ca="1" si="8"/>
        <v>#DIV/0!</v>
      </c>
      <c r="AU44" t="e">
        <f t="shared" ca="1" si="8"/>
        <v>#DIV/0!</v>
      </c>
      <c r="AW44" t="str">
        <f t="shared" si="19"/>
        <v>2020-40</v>
      </c>
      <c r="AX44">
        <f t="shared" si="25"/>
        <v>0</v>
      </c>
      <c r="AY44">
        <f t="shared" si="25"/>
        <v>0</v>
      </c>
      <c r="AZ44">
        <f t="shared" si="25"/>
        <v>0</v>
      </c>
      <c r="BA44">
        <f t="shared" si="25"/>
        <v>0</v>
      </c>
      <c r="BB44">
        <f t="shared" si="25"/>
        <v>0</v>
      </c>
      <c r="BD44" t="e">
        <f t="shared" si="21"/>
        <v>#DIV/0!</v>
      </c>
      <c r="BE44" t="e">
        <f t="shared" si="10"/>
        <v>#DIV/0!</v>
      </c>
      <c r="BF44" t="e">
        <f t="shared" si="10"/>
        <v>#DIV/0!</v>
      </c>
      <c r="BG44" t="e">
        <f t="shared" si="10"/>
        <v>#DIV/0!</v>
      </c>
      <c r="BI44" t="str">
        <f t="shared" si="22"/>
        <v>2020-40</v>
      </c>
      <c r="BJ44" t="e">
        <f t="shared" ca="1" si="23"/>
        <v>#DIV/0!</v>
      </c>
      <c r="BK44" t="e">
        <f t="shared" ca="1" si="11"/>
        <v>#DIV/0!</v>
      </c>
      <c r="BL44" t="e">
        <f t="shared" ca="1" si="11"/>
        <v>#DIV/0!</v>
      </c>
      <c r="BM44" t="e">
        <f t="shared" ca="1" si="11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2"/>
        <v>2020-41</v>
      </c>
      <c r="N45">
        <f t="shared" si="13"/>
        <v>570</v>
      </c>
      <c r="O45">
        <f t="shared" si="13"/>
        <v>0</v>
      </c>
      <c r="P45">
        <f t="shared" si="13"/>
        <v>0</v>
      </c>
      <c r="Q45">
        <f t="shared" si="13"/>
        <v>0</v>
      </c>
      <c r="R45">
        <f t="shared" si="13"/>
        <v>0</v>
      </c>
      <c r="U45" t="str">
        <f t="shared" si="14"/>
        <v>2020-41</v>
      </c>
      <c r="V45">
        <f t="shared" si="24"/>
        <v>11511</v>
      </c>
      <c r="W45">
        <f t="shared" si="24"/>
        <v>0</v>
      </c>
      <c r="X45">
        <f t="shared" si="24"/>
        <v>0</v>
      </c>
      <c r="Y45">
        <f t="shared" si="24"/>
        <v>0</v>
      </c>
      <c r="Z45">
        <f t="shared" si="24"/>
        <v>0</v>
      </c>
      <c r="AC45">
        <f t="shared" si="2"/>
        <v>7.4497144276136087E-4</v>
      </c>
      <c r="AD45" t="e">
        <f t="shared" si="3"/>
        <v>#DIV/0!</v>
      </c>
      <c r="AE45" t="e">
        <f t="shared" si="4"/>
        <v>#DIV/0!</v>
      </c>
      <c r="AF45" t="e">
        <f t="shared" si="5"/>
        <v>#DIV/0!</v>
      </c>
      <c r="AG45" t="e">
        <f t="shared" si="6"/>
        <v>#DIV/0!</v>
      </c>
      <c r="AI45" t="str">
        <f t="shared" si="16"/>
        <v>2020-41</v>
      </c>
      <c r="AJ45">
        <f t="shared" si="7"/>
        <v>7.4552687349709881E-4</v>
      </c>
      <c r="AK45" t="e">
        <f t="shared" si="7"/>
        <v>#DIV/0!</v>
      </c>
      <c r="AL45" t="e">
        <f t="shared" si="7"/>
        <v>#DIV/0!</v>
      </c>
      <c r="AM45" t="e">
        <f t="shared" si="7"/>
        <v>#DIV/0!</v>
      </c>
      <c r="AN45" t="e">
        <f t="shared" si="7"/>
        <v>#DIV/0!</v>
      </c>
      <c r="AP45" t="str">
        <f t="shared" si="17"/>
        <v>2020-41</v>
      </c>
      <c r="AQ45">
        <f t="shared" ca="1" si="18"/>
        <v>6.7657095974960025E-4</v>
      </c>
      <c r="AR45" t="e">
        <f t="shared" ca="1" si="8"/>
        <v>#DIV/0!</v>
      </c>
      <c r="AS45" t="e">
        <f t="shared" ca="1" si="8"/>
        <v>#DIV/0!</v>
      </c>
      <c r="AT45" t="e">
        <f t="shared" ca="1" si="8"/>
        <v>#DIV/0!</v>
      </c>
      <c r="AU45" t="e">
        <f t="shared" ca="1" si="8"/>
        <v>#DIV/0!</v>
      </c>
      <c r="AW45" t="str">
        <f t="shared" si="19"/>
        <v>2020-41</v>
      </c>
      <c r="AX45">
        <f t="shared" si="25"/>
        <v>0</v>
      </c>
      <c r="AY45">
        <f t="shared" si="25"/>
        <v>0</v>
      </c>
      <c r="AZ45">
        <f t="shared" si="25"/>
        <v>0</v>
      </c>
      <c r="BA45">
        <f t="shared" si="25"/>
        <v>0</v>
      </c>
      <c r="BB45">
        <f t="shared" si="25"/>
        <v>0</v>
      </c>
      <c r="BD45" t="e">
        <f t="shared" si="21"/>
        <v>#DIV/0!</v>
      </c>
      <c r="BE45" t="e">
        <f t="shared" si="10"/>
        <v>#DIV/0!</v>
      </c>
      <c r="BF45" t="e">
        <f t="shared" si="10"/>
        <v>#DIV/0!</v>
      </c>
      <c r="BG45" t="e">
        <f t="shared" si="10"/>
        <v>#DIV/0!</v>
      </c>
      <c r="BI45" t="str">
        <f t="shared" si="22"/>
        <v>2020-41</v>
      </c>
      <c r="BJ45" t="e">
        <f t="shared" ca="1" si="23"/>
        <v>#DIV/0!</v>
      </c>
      <c r="BK45" t="e">
        <f t="shared" ca="1" si="11"/>
        <v>#DIV/0!</v>
      </c>
      <c r="BL45" t="e">
        <f t="shared" ca="1" si="11"/>
        <v>#DIV/0!</v>
      </c>
      <c r="BM45" t="e">
        <f t="shared" ca="1" si="11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2"/>
        <v>2020-42</v>
      </c>
      <c r="N46">
        <f t="shared" si="13"/>
        <v>652</v>
      </c>
      <c r="O46">
        <f t="shared" si="13"/>
        <v>0</v>
      </c>
      <c r="P46">
        <f t="shared" si="13"/>
        <v>0</v>
      </c>
      <c r="Q46">
        <f t="shared" si="13"/>
        <v>0</v>
      </c>
      <c r="R46">
        <f t="shared" si="13"/>
        <v>0</v>
      </c>
      <c r="U46" t="str">
        <f t="shared" si="14"/>
        <v>2020-42</v>
      </c>
      <c r="V46">
        <f t="shared" si="24"/>
        <v>12163</v>
      </c>
      <c r="W46">
        <f t="shared" si="24"/>
        <v>0</v>
      </c>
      <c r="X46">
        <f t="shared" si="24"/>
        <v>0</v>
      </c>
      <c r="Y46">
        <f t="shared" si="24"/>
        <v>0</v>
      </c>
      <c r="Z46">
        <f t="shared" si="24"/>
        <v>0</v>
      </c>
      <c r="AC46">
        <f t="shared" si="2"/>
        <v>8.527780684315162E-4</v>
      </c>
      <c r="AD46" t="e">
        <f t="shared" si="3"/>
        <v>#DIV/0!</v>
      </c>
      <c r="AE46" t="e">
        <f t="shared" si="4"/>
        <v>#DIV/0!</v>
      </c>
      <c r="AF46" t="e">
        <f t="shared" si="5"/>
        <v>#DIV/0!</v>
      </c>
      <c r="AG46" t="e">
        <f t="shared" si="6"/>
        <v>#DIV/0!</v>
      </c>
      <c r="AI46" t="str">
        <f t="shared" si="16"/>
        <v>2020-42</v>
      </c>
      <c r="AJ46">
        <f t="shared" ref="AJ46:AN76" si="26">-LN((1-1.5*AC46)/(1-0.5*AC46))</f>
        <v>8.5350597137394033E-4</v>
      </c>
      <c r="AK46" t="e">
        <f t="shared" si="26"/>
        <v>#DIV/0!</v>
      </c>
      <c r="AL46" t="e">
        <f t="shared" si="26"/>
        <v>#DIV/0!</v>
      </c>
      <c r="AM46" t="e">
        <f t="shared" si="26"/>
        <v>#DIV/0!</v>
      </c>
      <c r="AN46" t="e">
        <f t="shared" si="26"/>
        <v>#DIV/0!</v>
      </c>
      <c r="AP46" t="str">
        <f t="shared" si="17"/>
        <v>2020-42</v>
      </c>
      <c r="AQ46">
        <f t="shared" ca="1" si="18"/>
        <v>7.7677692928210826E-4</v>
      </c>
      <c r="AR46" t="e">
        <f t="shared" ca="1" si="8"/>
        <v>#DIV/0!</v>
      </c>
      <c r="AS46" t="e">
        <f t="shared" ca="1" si="8"/>
        <v>#DIV/0!</v>
      </c>
      <c r="AT46" t="e">
        <f t="shared" ca="1" si="8"/>
        <v>#DIV/0!</v>
      </c>
      <c r="AU46" t="e">
        <f t="shared" ca="1" si="8"/>
        <v>#DIV/0!</v>
      </c>
      <c r="AW46" t="str">
        <f t="shared" si="19"/>
        <v>2020-42</v>
      </c>
      <c r="AX46">
        <f t="shared" si="25"/>
        <v>0</v>
      </c>
      <c r="AY46">
        <f t="shared" si="25"/>
        <v>0</v>
      </c>
      <c r="AZ46">
        <f t="shared" si="25"/>
        <v>0</v>
      </c>
      <c r="BA46">
        <f t="shared" si="25"/>
        <v>0</v>
      </c>
      <c r="BB46">
        <f t="shared" si="25"/>
        <v>0</v>
      </c>
      <c r="BD46" t="e">
        <f t="shared" si="21"/>
        <v>#DIV/0!</v>
      </c>
      <c r="BE46" t="e">
        <f t="shared" si="10"/>
        <v>#DIV/0!</v>
      </c>
      <c r="BF46" t="e">
        <f t="shared" si="10"/>
        <v>#DIV/0!</v>
      </c>
      <c r="BG46" t="e">
        <f t="shared" si="10"/>
        <v>#DIV/0!</v>
      </c>
      <c r="BI46" t="str">
        <f t="shared" si="22"/>
        <v>2020-42</v>
      </c>
      <c r="BJ46" t="e">
        <f t="shared" ca="1" si="23"/>
        <v>#DIV/0!</v>
      </c>
      <c r="BK46" t="e">
        <f t="shared" ca="1" si="11"/>
        <v>#DIV/0!</v>
      </c>
      <c r="BL46" t="e">
        <f t="shared" ca="1" si="11"/>
        <v>#DIV/0!</v>
      </c>
      <c r="BM46" t="e">
        <f t="shared" ca="1" si="11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2"/>
        <v>2020-43</v>
      </c>
      <c r="N47">
        <f t="shared" si="13"/>
        <v>870</v>
      </c>
      <c r="O47">
        <f t="shared" si="13"/>
        <v>0</v>
      </c>
      <c r="P47">
        <f t="shared" si="13"/>
        <v>0</v>
      </c>
      <c r="Q47">
        <f t="shared" si="13"/>
        <v>0</v>
      </c>
      <c r="R47">
        <f t="shared" si="13"/>
        <v>0</v>
      </c>
      <c r="U47" t="str">
        <f t="shared" si="14"/>
        <v>2020-43</v>
      </c>
      <c r="V47">
        <f t="shared" si="24"/>
        <v>13033</v>
      </c>
      <c r="W47">
        <f t="shared" si="24"/>
        <v>0</v>
      </c>
      <c r="X47">
        <f t="shared" si="24"/>
        <v>0</v>
      </c>
      <c r="Y47">
        <f t="shared" si="24"/>
        <v>0</v>
      </c>
      <c r="Z47">
        <f t="shared" si="24"/>
        <v>0</v>
      </c>
      <c r="AC47">
        <f t="shared" si="2"/>
        <v>1.1388805981872162E-3</v>
      </c>
      <c r="AD47" t="e">
        <f t="shared" si="3"/>
        <v>#DIV/0!</v>
      </c>
      <c r="AE47" t="e">
        <f t="shared" si="4"/>
        <v>#DIV/0!</v>
      </c>
      <c r="AF47" t="e">
        <f t="shared" si="5"/>
        <v>#DIV/0!</v>
      </c>
      <c r="AG47" t="e">
        <f t="shared" si="6"/>
        <v>#DIV/0!</v>
      </c>
      <c r="AI47" t="str">
        <f t="shared" si="16"/>
        <v>2020-43</v>
      </c>
      <c r="AJ47">
        <f t="shared" si="26"/>
        <v>1.1401792495925925E-3</v>
      </c>
      <c r="AK47" t="e">
        <f t="shared" si="26"/>
        <v>#DIV/0!</v>
      </c>
      <c r="AL47" t="e">
        <f t="shared" si="26"/>
        <v>#DIV/0!</v>
      </c>
      <c r="AM47" t="e">
        <f t="shared" si="26"/>
        <v>#DIV/0!</v>
      </c>
      <c r="AN47" t="e">
        <f t="shared" si="26"/>
        <v>#DIV/0!</v>
      </c>
      <c r="AP47" t="str">
        <f t="shared" si="17"/>
        <v>2020-43</v>
      </c>
      <c r="AQ47">
        <f t="shared" ca="1" si="18"/>
        <v>1.0406449755551643E-3</v>
      </c>
      <c r="AR47" t="e">
        <f t="shared" ca="1" si="8"/>
        <v>#DIV/0!</v>
      </c>
      <c r="AS47" t="e">
        <f t="shared" ca="1" si="8"/>
        <v>#DIV/0!</v>
      </c>
      <c r="AT47" t="e">
        <f t="shared" ca="1" si="8"/>
        <v>#DIV/0!</v>
      </c>
      <c r="AU47" t="e">
        <f t="shared" ca="1" si="8"/>
        <v>#DIV/0!</v>
      </c>
      <c r="AW47" t="str">
        <f t="shared" si="19"/>
        <v>2020-43</v>
      </c>
      <c r="AX47">
        <f t="shared" ref="AX47:BB62" si="27">IF(ROW()&gt;=$B$2, AQ47+AX46,0)</f>
        <v>0</v>
      </c>
      <c r="AY47">
        <f t="shared" si="27"/>
        <v>0</v>
      </c>
      <c r="AZ47">
        <f t="shared" si="27"/>
        <v>0</v>
      </c>
      <c r="BA47">
        <f t="shared" si="27"/>
        <v>0</v>
      </c>
      <c r="BB47">
        <f t="shared" si="27"/>
        <v>0</v>
      </c>
      <c r="BD47" t="e">
        <f t="shared" si="21"/>
        <v>#DIV/0!</v>
      </c>
      <c r="BE47" t="e">
        <f t="shared" si="10"/>
        <v>#DIV/0!</v>
      </c>
      <c r="BF47" t="e">
        <f t="shared" si="10"/>
        <v>#DIV/0!</v>
      </c>
      <c r="BG47" t="e">
        <f t="shared" si="10"/>
        <v>#DIV/0!</v>
      </c>
      <c r="BI47" t="str">
        <f t="shared" si="22"/>
        <v>2020-43</v>
      </c>
      <c r="BJ47" t="e">
        <f t="shared" ca="1" si="23"/>
        <v>#DIV/0!</v>
      </c>
      <c r="BK47" t="e">
        <f t="shared" ca="1" si="11"/>
        <v>#DIV/0!</v>
      </c>
      <c r="BL47" t="e">
        <f t="shared" ca="1" si="11"/>
        <v>#DIV/0!</v>
      </c>
      <c r="BM47" t="e">
        <f t="shared" ca="1" si="11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2"/>
        <v>2020-44</v>
      </c>
      <c r="N48">
        <f t="shared" si="13"/>
        <v>1172</v>
      </c>
      <c r="O48">
        <f t="shared" si="13"/>
        <v>0</v>
      </c>
      <c r="P48">
        <f t="shared" si="13"/>
        <v>0</v>
      </c>
      <c r="Q48">
        <f t="shared" si="13"/>
        <v>0</v>
      </c>
      <c r="R48">
        <f t="shared" si="13"/>
        <v>0</v>
      </c>
      <c r="U48" t="str">
        <f t="shared" si="14"/>
        <v>2020-44</v>
      </c>
      <c r="V48">
        <f t="shared" si="24"/>
        <v>14205</v>
      </c>
      <c r="W48">
        <f t="shared" si="24"/>
        <v>0</v>
      </c>
      <c r="X48">
        <f t="shared" si="24"/>
        <v>0</v>
      </c>
      <c r="Y48">
        <f t="shared" si="24"/>
        <v>0</v>
      </c>
      <c r="Z48">
        <f t="shared" si="24"/>
        <v>0</v>
      </c>
      <c r="AC48">
        <f t="shared" si="2"/>
        <v>1.5359654433986249E-3</v>
      </c>
      <c r="AD48" t="e">
        <f t="shared" si="3"/>
        <v>#DIV/0!</v>
      </c>
      <c r="AE48" t="e">
        <f t="shared" si="4"/>
        <v>#DIV/0!</v>
      </c>
      <c r="AF48" t="e">
        <f t="shared" si="5"/>
        <v>#DIV/0!</v>
      </c>
      <c r="AG48" t="e">
        <f t="shared" si="6"/>
        <v>#DIV/0!</v>
      </c>
      <c r="AI48" t="str">
        <f t="shared" si="16"/>
        <v>2020-44</v>
      </c>
      <c r="AJ48">
        <f t="shared" si="26"/>
        <v>1.5383285658156825E-3</v>
      </c>
      <c r="AK48" t="e">
        <f t="shared" si="26"/>
        <v>#DIV/0!</v>
      </c>
      <c r="AL48" t="e">
        <f t="shared" si="26"/>
        <v>#DIV/0!</v>
      </c>
      <c r="AM48" t="e">
        <f t="shared" si="26"/>
        <v>#DIV/0!</v>
      </c>
      <c r="AN48" t="e">
        <f t="shared" si="26"/>
        <v>#DIV/0!</v>
      </c>
      <c r="AP48" t="str">
        <f t="shared" si="17"/>
        <v>2020-44</v>
      </c>
      <c r="AQ48">
        <f t="shared" ca="1" si="18"/>
        <v>1.4080506192162183E-3</v>
      </c>
      <c r="AR48" t="e">
        <f t="shared" ca="1" si="8"/>
        <v>#DIV/0!</v>
      </c>
      <c r="AS48" t="e">
        <f t="shared" ca="1" si="8"/>
        <v>#DIV/0!</v>
      </c>
      <c r="AT48" t="e">
        <f t="shared" ca="1" si="8"/>
        <v>#DIV/0!</v>
      </c>
      <c r="AU48" t="e">
        <f t="shared" ca="1" si="8"/>
        <v>#DIV/0!</v>
      </c>
      <c r="AW48" t="str">
        <f t="shared" si="19"/>
        <v>2020-44</v>
      </c>
      <c r="AX48">
        <f t="shared" si="27"/>
        <v>0</v>
      </c>
      <c r="AY48">
        <f t="shared" si="27"/>
        <v>0</v>
      </c>
      <c r="AZ48">
        <f t="shared" si="27"/>
        <v>0</v>
      </c>
      <c r="BA48">
        <f t="shared" si="27"/>
        <v>0</v>
      </c>
      <c r="BB48">
        <f t="shared" si="27"/>
        <v>0</v>
      </c>
      <c r="BD48" t="e">
        <f t="shared" si="21"/>
        <v>#DIV/0!</v>
      </c>
      <c r="BE48" t="e">
        <f t="shared" si="10"/>
        <v>#DIV/0!</v>
      </c>
      <c r="BF48" t="e">
        <f t="shared" si="10"/>
        <v>#DIV/0!</v>
      </c>
      <c r="BG48" t="e">
        <f t="shared" si="10"/>
        <v>#DIV/0!</v>
      </c>
      <c r="BI48" t="str">
        <f t="shared" si="22"/>
        <v>2020-44</v>
      </c>
      <c r="BJ48" t="e">
        <f t="shared" ca="1" si="23"/>
        <v>#DIV/0!</v>
      </c>
      <c r="BK48" t="e">
        <f t="shared" ca="1" si="11"/>
        <v>#DIV/0!</v>
      </c>
      <c r="BL48" t="e">
        <f t="shared" ca="1" si="11"/>
        <v>#DIV/0!</v>
      </c>
      <c r="BM48" t="e">
        <f t="shared" ca="1" si="11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2"/>
        <v>2020-45</v>
      </c>
      <c r="N49">
        <f t="shared" si="13"/>
        <v>1106</v>
      </c>
      <c r="O49">
        <f t="shared" si="13"/>
        <v>0</v>
      </c>
      <c r="P49">
        <f t="shared" si="13"/>
        <v>0</v>
      </c>
      <c r="Q49">
        <f t="shared" si="13"/>
        <v>0</v>
      </c>
      <c r="R49">
        <f t="shared" si="13"/>
        <v>0</v>
      </c>
      <c r="U49" t="str">
        <f t="shared" si="14"/>
        <v>2020-45</v>
      </c>
      <c r="V49">
        <f t="shared" si="24"/>
        <v>15311</v>
      </c>
      <c r="W49">
        <f t="shared" si="24"/>
        <v>0</v>
      </c>
      <c r="X49">
        <f t="shared" si="24"/>
        <v>0</v>
      </c>
      <c r="Y49">
        <f t="shared" si="24"/>
        <v>0</v>
      </c>
      <c r="Z49">
        <f t="shared" si="24"/>
        <v>0</v>
      </c>
      <c r="AC49">
        <f t="shared" si="2"/>
        <v>1.4516988551792572E-3</v>
      </c>
      <c r="AD49" t="e">
        <f t="shared" si="3"/>
        <v>#DIV/0!</v>
      </c>
      <c r="AE49" t="e">
        <f t="shared" si="4"/>
        <v>#DIV/0!</v>
      </c>
      <c r="AF49" t="e">
        <f t="shared" si="5"/>
        <v>#DIV/0!</v>
      </c>
      <c r="AG49" t="e">
        <f t="shared" si="6"/>
        <v>#DIV/0!</v>
      </c>
      <c r="AI49" t="str">
        <f t="shared" si="16"/>
        <v>2020-45</v>
      </c>
      <c r="AJ49">
        <f t="shared" si="26"/>
        <v>1.4538096046058594E-3</v>
      </c>
      <c r="AK49" t="e">
        <f t="shared" si="26"/>
        <v>#DIV/0!</v>
      </c>
      <c r="AL49" t="e">
        <f t="shared" si="26"/>
        <v>#DIV/0!</v>
      </c>
      <c r="AM49" t="e">
        <f t="shared" si="26"/>
        <v>#DIV/0!</v>
      </c>
      <c r="AN49" t="e">
        <f t="shared" si="26"/>
        <v>#DIV/0!</v>
      </c>
      <c r="AP49" t="str">
        <f t="shared" si="17"/>
        <v>2020-45</v>
      </c>
      <c r="AQ49">
        <f t="shared" ca="1" si="18"/>
        <v>1.3344933111515843E-3</v>
      </c>
      <c r="AR49" t="e">
        <f t="shared" ca="1" si="8"/>
        <v>#DIV/0!</v>
      </c>
      <c r="AS49" t="e">
        <f t="shared" ca="1" si="8"/>
        <v>#DIV/0!</v>
      </c>
      <c r="AT49" t="e">
        <f t="shared" ca="1" si="8"/>
        <v>#DIV/0!</v>
      </c>
      <c r="AU49" t="e">
        <f t="shared" ca="1" si="8"/>
        <v>#DIV/0!</v>
      </c>
      <c r="AW49" t="str">
        <f t="shared" si="19"/>
        <v>2020-45</v>
      </c>
      <c r="AX49">
        <f t="shared" si="27"/>
        <v>0</v>
      </c>
      <c r="AY49">
        <f t="shared" si="27"/>
        <v>0</v>
      </c>
      <c r="AZ49">
        <f t="shared" si="27"/>
        <v>0</v>
      </c>
      <c r="BA49">
        <f t="shared" si="27"/>
        <v>0</v>
      </c>
      <c r="BB49">
        <f t="shared" si="27"/>
        <v>0</v>
      </c>
      <c r="BD49" t="e">
        <f t="shared" si="21"/>
        <v>#DIV/0!</v>
      </c>
      <c r="BE49" t="e">
        <f t="shared" si="10"/>
        <v>#DIV/0!</v>
      </c>
      <c r="BF49" t="e">
        <f t="shared" si="10"/>
        <v>#DIV/0!</v>
      </c>
      <c r="BG49" t="e">
        <f t="shared" si="10"/>
        <v>#DIV/0!</v>
      </c>
      <c r="BI49" t="str">
        <f t="shared" si="22"/>
        <v>2020-45</v>
      </c>
      <c r="BJ49" t="e">
        <f t="shared" ca="1" si="23"/>
        <v>#DIV/0!</v>
      </c>
      <c r="BK49" t="e">
        <f t="shared" ca="1" si="11"/>
        <v>#DIV/0!</v>
      </c>
      <c r="BL49" t="e">
        <f t="shared" ca="1" si="11"/>
        <v>#DIV/0!</v>
      </c>
      <c r="BM49" t="e">
        <f t="shared" ca="1" si="11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2"/>
        <v>2020-46</v>
      </c>
      <c r="N50">
        <f t="shared" si="13"/>
        <v>1044</v>
      </c>
      <c r="O50">
        <f t="shared" si="13"/>
        <v>0</v>
      </c>
      <c r="P50">
        <f t="shared" si="13"/>
        <v>0</v>
      </c>
      <c r="Q50">
        <f t="shared" si="13"/>
        <v>0</v>
      </c>
      <c r="R50">
        <f t="shared" si="13"/>
        <v>0</v>
      </c>
      <c r="U50" t="str">
        <f t="shared" si="14"/>
        <v>2020-46</v>
      </c>
      <c r="V50">
        <f t="shared" si="24"/>
        <v>16355</v>
      </c>
      <c r="W50">
        <f t="shared" si="24"/>
        <v>0</v>
      </c>
      <c r="X50">
        <f t="shared" si="24"/>
        <v>0</v>
      </c>
      <c r="Y50">
        <f t="shared" si="24"/>
        <v>0</v>
      </c>
      <c r="Z50">
        <f t="shared" si="24"/>
        <v>0</v>
      </c>
      <c r="AC50">
        <f t="shared" si="2"/>
        <v>1.3723118986276881E-3</v>
      </c>
      <c r="AD50" t="e">
        <f t="shared" si="3"/>
        <v>#DIV/0!</v>
      </c>
      <c r="AE50" t="e">
        <f t="shared" si="4"/>
        <v>#DIV/0!</v>
      </c>
      <c r="AF50" t="e">
        <f t="shared" si="5"/>
        <v>#DIV/0!</v>
      </c>
      <c r="AG50" t="e">
        <f t="shared" si="6"/>
        <v>#DIV/0!</v>
      </c>
      <c r="AI50" t="str">
        <f t="shared" si="16"/>
        <v>2020-46</v>
      </c>
      <c r="AJ50">
        <f t="shared" si="26"/>
        <v>1.3741979427740344E-3</v>
      </c>
      <c r="AK50" t="e">
        <f t="shared" si="26"/>
        <v>#DIV/0!</v>
      </c>
      <c r="AL50" t="e">
        <f t="shared" si="26"/>
        <v>#DIV/0!</v>
      </c>
      <c r="AM50" t="e">
        <f t="shared" si="26"/>
        <v>#DIV/0!</v>
      </c>
      <c r="AN50" t="e">
        <f t="shared" si="26"/>
        <v>#DIV/0!</v>
      </c>
      <c r="AP50" t="str">
        <f t="shared" si="17"/>
        <v>2020-46</v>
      </c>
      <c r="AQ50">
        <f t="shared" ca="1" si="18"/>
        <v>1.265021381589198E-3</v>
      </c>
      <c r="AR50" t="e">
        <f t="shared" ca="1" si="8"/>
        <v>#DIV/0!</v>
      </c>
      <c r="AS50" t="e">
        <f t="shared" ca="1" si="8"/>
        <v>#DIV/0!</v>
      </c>
      <c r="AT50" t="e">
        <f t="shared" ca="1" si="8"/>
        <v>#DIV/0!</v>
      </c>
      <c r="AU50" t="e">
        <f t="shared" ca="1" si="8"/>
        <v>#DIV/0!</v>
      </c>
      <c r="AW50" t="str">
        <f t="shared" si="19"/>
        <v>2020-46</v>
      </c>
      <c r="AX50">
        <f t="shared" si="27"/>
        <v>0</v>
      </c>
      <c r="AY50">
        <f t="shared" si="27"/>
        <v>0</v>
      </c>
      <c r="AZ50">
        <f t="shared" si="27"/>
        <v>0</v>
      </c>
      <c r="BA50">
        <f t="shared" si="27"/>
        <v>0</v>
      </c>
      <c r="BB50">
        <f t="shared" si="27"/>
        <v>0</v>
      </c>
      <c r="BD50" t="e">
        <f t="shared" si="21"/>
        <v>#DIV/0!</v>
      </c>
      <c r="BE50" t="e">
        <f t="shared" si="10"/>
        <v>#DIV/0!</v>
      </c>
      <c r="BF50" t="e">
        <f t="shared" si="10"/>
        <v>#DIV/0!</v>
      </c>
      <c r="BG50" t="e">
        <f t="shared" si="10"/>
        <v>#DIV/0!</v>
      </c>
      <c r="BI50" t="str">
        <f t="shared" si="22"/>
        <v>2020-46</v>
      </c>
      <c r="BJ50" t="e">
        <f t="shared" ca="1" si="23"/>
        <v>#DIV/0!</v>
      </c>
      <c r="BK50" t="e">
        <f t="shared" ca="1" si="11"/>
        <v>#DIV/0!</v>
      </c>
      <c r="BL50" t="e">
        <f t="shared" ca="1" si="11"/>
        <v>#DIV/0!</v>
      </c>
      <c r="BM50" t="e">
        <f t="shared" ca="1" si="11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2"/>
        <v>2020-47</v>
      </c>
      <c r="N51">
        <f t="shared" si="13"/>
        <v>893</v>
      </c>
      <c r="O51">
        <f t="shared" si="13"/>
        <v>0</v>
      </c>
      <c r="P51">
        <f t="shared" si="13"/>
        <v>0</v>
      </c>
      <c r="Q51">
        <f t="shared" si="13"/>
        <v>0</v>
      </c>
      <c r="R51">
        <f t="shared" si="13"/>
        <v>0</v>
      </c>
      <c r="U51" t="str">
        <f t="shared" si="14"/>
        <v>2020-47</v>
      </c>
      <c r="V51">
        <f t="shared" si="24"/>
        <v>17248</v>
      </c>
      <c r="W51">
        <f t="shared" si="24"/>
        <v>0</v>
      </c>
      <c r="X51">
        <f t="shared" si="24"/>
        <v>0</v>
      </c>
      <c r="Y51">
        <f t="shared" si="24"/>
        <v>0</v>
      </c>
      <c r="Z51">
        <f t="shared" si="24"/>
        <v>0</v>
      </c>
      <c r="AC51">
        <f t="shared" si="2"/>
        <v>1.1754392430855742E-3</v>
      </c>
      <c r="AD51" t="e">
        <f t="shared" si="3"/>
        <v>#DIV/0!</v>
      </c>
      <c r="AE51" t="e">
        <f t="shared" si="4"/>
        <v>#DIV/0!</v>
      </c>
      <c r="AF51" t="e">
        <f t="shared" si="5"/>
        <v>#DIV/0!</v>
      </c>
      <c r="AG51" t="e">
        <f t="shared" si="6"/>
        <v>#DIV/0!</v>
      </c>
      <c r="AI51" t="str">
        <f t="shared" si="16"/>
        <v>2020-47</v>
      </c>
      <c r="AJ51">
        <f t="shared" si="26"/>
        <v>1.1768226622816728E-3</v>
      </c>
      <c r="AK51" t="e">
        <f t="shared" si="26"/>
        <v>#DIV/0!</v>
      </c>
      <c r="AL51" t="e">
        <f t="shared" si="26"/>
        <v>#DIV/0!</v>
      </c>
      <c r="AM51" t="e">
        <f t="shared" si="26"/>
        <v>#DIV/0!</v>
      </c>
      <c r="AN51" t="e">
        <f t="shared" si="26"/>
        <v>#DIV/0!</v>
      </c>
      <c r="AP51" t="str">
        <f t="shared" si="17"/>
        <v>2020-47</v>
      </c>
      <c r="AQ51">
        <f t="shared" ca="1" si="18"/>
        <v>1.0864238713437693E-3</v>
      </c>
      <c r="AR51" t="e">
        <f t="shared" ca="1" si="8"/>
        <v>#DIV/0!</v>
      </c>
      <c r="AS51" t="e">
        <f t="shared" ca="1" si="8"/>
        <v>#DIV/0!</v>
      </c>
      <c r="AT51" t="e">
        <f t="shared" ca="1" si="8"/>
        <v>#DIV/0!</v>
      </c>
      <c r="AU51" t="e">
        <f t="shared" ca="1" si="8"/>
        <v>#DIV/0!</v>
      </c>
      <c r="AW51" t="str">
        <f t="shared" si="19"/>
        <v>2020-47</v>
      </c>
      <c r="AX51">
        <f t="shared" si="27"/>
        <v>0</v>
      </c>
      <c r="AY51">
        <f t="shared" si="27"/>
        <v>0</v>
      </c>
      <c r="AZ51">
        <f t="shared" si="27"/>
        <v>0</v>
      </c>
      <c r="BA51">
        <f t="shared" si="27"/>
        <v>0</v>
      </c>
      <c r="BB51">
        <f t="shared" si="27"/>
        <v>0</v>
      </c>
      <c r="BD51" t="e">
        <f t="shared" si="21"/>
        <v>#DIV/0!</v>
      </c>
      <c r="BE51" t="e">
        <f t="shared" si="10"/>
        <v>#DIV/0!</v>
      </c>
      <c r="BF51" t="e">
        <f t="shared" si="10"/>
        <v>#DIV/0!</v>
      </c>
      <c r="BG51" t="e">
        <f t="shared" si="10"/>
        <v>#DIV/0!</v>
      </c>
      <c r="BI51" t="str">
        <f t="shared" si="22"/>
        <v>2020-47</v>
      </c>
      <c r="BJ51" t="e">
        <f t="shared" ca="1" si="23"/>
        <v>#DIV/0!</v>
      </c>
      <c r="BK51" t="e">
        <f t="shared" ca="1" si="11"/>
        <v>#DIV/0!</v>
      </c>
      <c r="BL51" t="e">
        <f t="shared" ca="1" si="11"/>
        <v>#DIV/0!</v>
      </c>
      <c r="BM51" t="e">
        <f t="shared" ca="1" si="11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2"/>
        <v>2020-48</v>
      </c>
      <c r="N52">
        <f t="shared" si="13"/>
        <v>787</v>
      </c>
      <c r="O52">
        <f t="shared" si="13"/>
        <v>0</v>
      </c>
      <c r="P52">
        <f t="shared" si="13"/>
        <v>0</v>
      </c>
      <c r="Q52">
        <f t="shared" si="13"/>
        <v>0</v>
      </c>
      <c r="R52">
        <f t="shared" si="13"/>
        <v>0</v>
      </c>
      <c r="U52" t="str">
        <f t="shared" si="14"/>
        <v>2020-48</v>
      </c>
      <c r="V52">
        <f t="shared" si="24"/>
        <v>18035</v>
      </c>
      <c r="W52">
        <f t="shared" si="24"/>
        <v>0</v>
      </c>
      <c r="X52">
        <f t="shared" si="24"/>
        <v>0</v>
      </c>
      <c r="Y52">
        <f t="shared" si="24"/>
        <v>0</v>
      </c>
      <c r="Z52">
        <f t="shared" si="24"/>
        <v>0</v>
      </c>
      <c r="AC52">
        <f t="shared" si="2"/>
        <v>1.0371325065265549E-3</v>
      </c>
      <c r="AD52" t="e">
        <f t="shared" si="3"/>
        <v>#DIV/0!</v>
      </c>
      <c r="AE52" t="e">
        <f t="shared" si="4"/>
        <v>#DIV/0!</v>
      </c>
      <c r="AF52" t="e">
        <f t="shared" si="5"/>
        <v>#DIV/0!</v>
      </c>
      <c r="AG52" t="e">
        <f t="shared" si="6"/>
        <v>#DIV/0!</v>
      </c>
      <c r="AI52" t="str">
        <f t="shared" si="16"/>
        <v>2020-48</v>
      </c>
      <c r="AJ52">
        <f t="shared" si="26"/>
        <v>1.0382093603612452E-3</v>
      </c>
      <c r="AK52" t="e">
        <f t="shared" si="26"/>
        <v>#DIV/0!</v>
      </c>
      <c r="AL52" t="e">
        <f t="shared" si="26"/>
        <v>#DIV/0!</v>
      </c>
      <c r="AM52" t="e">
        <f t="shared" si="26"/>
        <v>#DIV/0!</v>
      </c>
      <c r="AN52" t="e">
        <f t="shared" si="26"/>
        <v>#DIV/0!</v>
      </c>
      <c r="AP52" t="str">
        <f t="shared" si="17"/>
        <v>2020-48</v>
      </c>
      <c r="AQ52">
        <f t="shared" ca="1" si="18"/>
        <v>9.6119813829422841E-4</v>
      </c>
      <c r="AR52" t="e">
        <f t="shared" ca="1" si="8"/>
        <v>#DIV/0!</v>
      </c>
      <c r="AS52" t="e">
        <f t="shared" ca="1" si="8"/>
        <v>#DIV/0!</v>
      </c>
      <c r="AT52" t="e">
        <f t="shared" ca="1" si="8"/>
        <v>#DIV/0!</v>
      </c>
      <c r="AU52" t="e">
        <f t="shared" ca="1" si="8"/>
        <v>#DIV/0!</v>
      </c>
      <c r="AW52" t="str">
        <f t="shared" si="19"/>
        <v>2020-48</v>
      </c>
      <c r="AX52">
        <f t="shared" si="27"/>
        <v>0</v>
      </c>
      <c r="AY52">
        <f t="shared" si="27"/>
        <v>0</v>
      </c>
      <c r="AZ52">
        <f t="shared" si="27"/>
        <v>0</v>
      </c>
      <c r="BA52">
        <f t="shared" si="27"/>
        <v>0</v>
      </c>
      <c r="BB52">
        <f t="shared" si="27"/>
        <v>0</v>
      </c>
      <c r="BD52" t="e">
        <f t="shared" si="21"/>
        <v>#DIV/0!</v>
      </c>
      <c r="BE52" t="e">
        <f t="shared" si="10"/>
        <v>#DIV/0!</v>
      </c>
      <c r="BF52" t="e">
        <f t="shared" si="10"/>
        <v>#DIV/0!</v>
      </c>
      <c r="BG52" t="e">
        <f t="shared" si="10"/>
        <v>#DIV/0!</v>
      </c>
      <c r="BI52" t="str">
        <f t="shared" si="22"/>
        <v>2020-48</v>
      </c>
      <c r="BJ52" t="e">
        <f t="shared" ca="1" si="23"/>
        <v>#DIV/0!</v>
      </c>
      <c r="BK52" t="e">
        <f t="shared" ca="1" si="11"/>
        <v>#DIV/0!</v>
      </c>
      <c r="BL52" t="e">
        <f t="shared" ca="1" si="11"/>
        <v>#DIV/0!</v>
      </c>
      <c r="BM52" t="e">
        <f t="shared" ca="1" si="11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2"/>
        <v>2020-49</v>
      </c>
      <c r="N53">
        <f t="shared" si="13"/>
        <v>809</v>
      </c>
      <c r="O53">
        <f t="shared" si="13"/>
        <v>0</v>
      </c>
      <c r="P53">
        <f t="shared" si="13"/>
        <v>0</v>
      </c>
      <c r="Q53">
        <f t="shared" si="13"/>
        <v>0</v>
      </c>
      <c r="R53">
        <f t="shared" si="13"/>
        <v>0</v>
      </c>
      <c r="U53" t="str">
        <f t="shared" si="14"/>
        <v>2020-49</v>
      </c>
      <c r="V53">
        <f t="shared" si="24"/>
        <v>18844</v>
      </c>
      <c r="W53">
        <f t="shared" si="24"/>
        <v>0</v>
      </c>
      <c r="X53">
        <f t="shared" si="24"/>
        <v>0</v>
      </c>
      <c r="Y53">
        <f t="shared" si="24"/>
        <v>0</v>
      </c>
      <c r="Z53">
        <f t="shared" si="24"/>
        <v>0</v>
      </c>
      <c r="AC53">
        <f t="shared" si="2"/>
        <v>1.0672316354368395E-3</v>
      </c>
      <c r="AD53" t="e">
        <f t="shared" si="3"/>
        <v>#DIV/0!</v>
      </c>
      <c r="AE53" t="e">
        <f t="shared" si="4"/>
        <v>#DIV/0!</v>
      </c>
      <c r="AF53" t="e">
        <f t="shared" si="5"/>
        <v>#DIV/0!</v>
      </c>
      <c r="AG53" t="e">
        <f t="shared" si="6"/>
        <v>#DIV/0!</v>
      </c>
      <c r="AI53" t="str">
        <f t="shared" si="16"/>
        <v>2020-49</v>
      </c>
      <c r="AJ53">
        <f t="shared" si="26"/>
        <v>1.0683719372798803E-3</v>
      </c>
      <c r="AK53" t="e">
        <f t="shared" si="26"/>
        <v>#DIV/0!</v>
      </c>
      <c r="AL53" t="e">
        <f t="shared" si="26"/>
        <v>#DIV/0!</v>
      </c>
      <c r="AM53" t="e">
        <f t="shared" si="26"/>
        <v>#DIV/0!</v>
      </c>
      <c r="AN53" t="e">
        <f t="shared" si="26"/>
        <v>#DIV/0!</v>
      </c>
      <c r="AP53" t="str">
        <f t="shared" si="17"/>
        <v>2020-49</v>
      </c>
      <c r="AQ53">
        <f t="shared" ca="1" si="18"/>
        <v>9.919508576251403E-4</v>
      </c>
      <c r="AR53" t="e">
        <f t="shared" ca="1" si="8"/>
        <v>#DIV/0!</v>
      </c>
      <c r="AS53" t="e">
        <f t="shared" ca="1" si="8"/>
        <v>#DIV/0!</v>
      </c>
      <c r="AT53" t="e">
        <f t="shared" ca="1" si="8"/>
        <v>#DIV/0!</v>
      </c>
      <c r="AU53" t="e">
        <f t="shared" ca="1" si="8"/>
        <v>#DIV/0!</v>
      </c>
      <c r="AW53" t="str">
        <f t="shared" si="19"/>
        <v>2020-49</v>
      </c>
      <c r="AX53">
        <f t="shared" si="27"/>
        <v>0</v>
      </c>
      <c r="AY53">
        <f t="shared" si="27"/>
        <v>0</v>
      </c>
      <c r="AZ53">
        <f t="shared" si="27"/>
        <v>0</v>
      </c>
      <c r="BA53">
        <f t="shared" si="27"/>
        <v>0</v>
      </c>
      <c r="BB53">
        <f t="shared" si="27"/>
        <v>0</v>
      </c>
      <c r="BD53" t="e">
        <f t="shared" si="21"/>
        <v>#DIV/0!</v>
      </c>
      <c r="BE53" t="e">
        <f t="shared" si="10"/>
        <v>#DIV/0!</v>
      </c>
      <c r="BF53" t="e">
        <f t="shared" si="10"/>
        <v>#DIV/0!</v>
      </c>
      <c r="BG53" t="e">
        <f t="shared" si="10"/>
        <v>#DIV/0!</v>
      </c>
      <c r="BI53" t="str">
        <f t="shared" si="22"/>
        <v>2020-49</v>
      </c>
      <c r="BJ53" t="e">
        <f t="shared" ca="1" si="23"/>
        <v>#DIV/0!</v>
      </c>
      <c r="BK53" t="e">
        <f t="shared" ca="1" si="11"/>
        <v>#DIV/0!</v>
      </c>
      <c r="BL53" t="e">
        <f t="shared" ca="1" si="11"/>
        <v>#DIV/0!</v>
      </c>
      <c r="BM53" t="e">
        <f t="shared" ca="1" si="11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2"/>
        <v>2020-50</v>
      </c>
      <c r="N54">
        <f t="shared" si="13"/>
        <v>833</v>
      </c>
      <c r="O54">
        <f t="shared" si="13"/>
        <v>0</v>
      </c>
      <c r="P54">
        <f t="shared" si="13"/>
        <v>0</v>
      </c>
      <c r="Q54">
        <f t="shared" si="13"/>
        <v>0</v>
      </c>
      <c r="R54">
        <f t="shared" si="13"/>
        <v>0</v>
      </c>
      <c r="U54" t="str">
        <f t="shared" si="14"/>
        <v>2020-50</v>
      </c>
      <c r="V54">
        <f t="shared" si="24"/>
        <v>19677</v>
      </c>
      <c r="W54">
        <f t="shared" si="24"/>
        <v>0</v>
      </c>
      <c r="X54">
        <f t="shared" si="24"/>
        <v>0</v>
      </c>
      <c r="Y54">
        <f t="shared" si="24"/>
        <v>0</v>
      </c>
      <c r="Z54">
        <f t="shared" si="24"/>
        <v>0</v>
      </c>
      <c r="AC54">
        <f t="shared" si="2"/>
        <v>1.1000664265801404E-3</v>
      </c>
      <c r="AD54" t="e">
        <f t="shared" si="3"/>
        <v>#DIV/0!</v>
      </c>
      <c r="AE54" t="e">
        <f t="shared" si="4"/>
        <v>#DIV/0!</v>
      </c>
      <c r="AF54" t="e">
        <f t="shared" si="5"/>
        <v>#DIV/0!</v>
      </c>
      <c r="AG54" t="e">
        <f t="shared" si="6"/>
        <v>#DIV/0!</v>
      </c>
      <c r="AI54" t="str">
        <f t="shared" si="16"/>
        <v>2020-50</v>
      </c>
      <c r="AJ54">
        <f t="shared" si="26"/>
        <v>1.1012780167338637E-3</v>
      </c>
      <c r="AK54" t="e">
        <f t="shared" si="26"/>
        <v>#DIV/0!</v>
      </c>
      <c r="AL54" t="e">
        <f t="shared" si="26"/>
        <v>#DIV/0!</v>
      </c>
      <c r="AM54" t="e">
        <f t="shared" si="26"/>
        <v>#DIV/0!</v>
      </c>
      <c r="AN54" t="e">
        <f t="shared" si="26"/>
        <v>#DIV/0!</v>
      </c>
      <c r="AP54" t="str">
        <f t="shared" si="17"/>
        <v>2020-50</v>
      </c>
      <c r="AQ54">
        <f t="shared" ca="1" si="18"/>
        <v>1.0254260823296709E-3</v>
      </c>
      <c r="AR54" t="e">
        <f t="shared" ca="1" si="8"/>
        <v>#DIV/0!</v>
      </c>
      <c r="AS54" t="e">
        <f t="shared" ca="1" si="8"/>
        <v>#DIV/0!</v>
      </c>
      <c r="AT54" t="e">
        <f t="shared" ca="1" si="8"/>
        <v>#DIV/0!</v>
      </c>
      <c r="AU54" t="e">
        <f t="shared" ca="1" si="8"/>
        <v>#DIV/0!</v>
      </c>
      <c r="AW54" t="str">
        <f t="shared" si="19"/>
        <v>2020-50</v>
      </c>
      <c r="AX54">
        <f t="shared" si="27"/>
        <v>0</v>
      </c>
      <c r="AY54">
        <f t="shared" si="27"/>
        <v>0</v>
      </c>
      <c r="AZ54">
        <f t="shared" si="27"/>
        <v>0</v>
      </c>
      <c r="BA54">
        <f t="shared" si="27"/>
        <v>0</v>
      </c>
      <c r="BB54">
        <f t="shared" si="27"/>
        <v>0</v>
      </c>
      <c r="BD54" t="e">
        <f t="shared" si="21"/>
        <v>#DIV/0!</v>
      </c>
      <c r="BE54" t="e">
        <f t="shared" si="10"/>
        <v>#DIV/0!</v>
      </c>
      <c r="BF54" t="e">
        <f t="shared" si="10"/>
        <v>#DIV/0!</v>
      </c>
      <c r="BG54" t="e">
        <f t="shared" si="10"/>
        <v>#DIV/0!</v>
      </c>
      <c r="BI54" t="str">
        <f t="shared" si="22"/>
        <v>2020-50</v>
      </c>
      <c r="BJ54" t="e">
        <f t="shared" ca="1" si="23"/>
        <v>#DIV/0!</v>
      </c>
      <c r="BK54" t="e">
        <f t="shared" ca="1" si="11"/>
        <v>#DIV/0!</v>
      </c>
      <c r="BL54" t="e">
        <f t="shared" ca="1" si="11"/>
        <v>#DIV/0!</v>
      </c>
      <c r="BM54" t="e">
        <f t="shared" ca="1" si="11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2"/>
        <v>2020-51</v>
      </c>
      <c r="N55">
        <f t="shared" si="13"/>
        <v>856</v>
      </c>
      <c r="O55">
        <f t="shared" si="13"/>
        <v>0</v>
      </c>
      <c r="P55">
        <f t="shared" si="13"/>
        <v>0</v>
      </c>
      <c r="Q55">
        <f t="shared" si="13"/>
        <v>0</v>
      </c>
      <c r="R55">
        <f t="shared" si="13"/>
        <v>0</v>
      </c>
      <c r="U55" t="str">
        <f t="shared" si="14"/>
        <v>2020-51</v>
      </c>
      <c r="V55">
        <f t="shared" si="24"/>
        <v>20533</v>
      </c>
      <c r="W55">
        <f t="shared" si="24"/>
        <v>0</v>
      </c>
      <c r="X55">
        <f t="shared" si="24"/>
        <v>0</v>
      </c>
      <c r="Y55">
        <f t="shared" si="24"/>
        <v>0</v>
      </c>
      <c r="Z55">
        <f t="shared" si="24"/>
        <v>0</v>
      </c>
      <c r="AC55">
        <f t="shared" si="2"/>
        <v>1.1316853385933785E-3</v>
      </c>
      <c r="AD55" t="e">
        <f t="shared" si="3"/>
        <v>#DIV/0!</v>
      </c>
      <c r="AE55" t="e">
        <f t="shared" si="4"/>
        <v>#DIV/0!</v>
      </c>
      <c r="AF55" t="e">
        <f t="shared" si="5"/>
        <v>#DIV/0!</v>
      </c>
      <c r="AG55" t="e">
        <f t="shared" si="6"/>
        <v>#DIV/0!</v>
      </c>
      <c r="AI55" t="str">
        <f t="shared" si="16"/>
        <v>2020-51</v>
      </c>
      <c r="AJ55">
        <f t="shared" si="26"/>
        <v>1.1329676224948286E-3</v>
      </c>
      <c r="AK55" t="e">
        <f t="shared" si="26"/>
        <v>#DIV/0!</v>
      </c>
      <c r="AL55" t="e">
        <f t="shared" si="26"/>
        <v>#DIV/0!</v>
      </c>
      <c r="AM55" t="e">
        <f t="shared" si="26"/>
        <v>#DIV/0!</v>
      </c>
      <c r="AN55" t="e">
        <f t="shared" si="26"/>
        <v>#DIV/0!</v>
      </c>
      <c r="AP55" t="str">
        <f t="shared" si="17"/>
        <v>2020-51</v>
      </c>
      <c r="AQ55">
        <f t="shared" ca="1" si="18"/>
        <v>1.0579486605364792E-3</v>
      </c>
      <c r="AR55" t="e">
        <f t="shared" ca="1" si="8"/>
        <v>#DIV/0!</v>
      </c>
      <c r="AS55" t="e">
        <f t="shared" ca="1" si="8"/>
        <v>#DIV/0!</v>
      </c>
      <c r="AT55" t="e">
        <f t="shared" ca="1" si="8"/>
        <v>#DIV/0!</v>
      </c>
      <c r="AU55" t="e">
        <f t="shared" ca="1" si="8"/>
        <v>#DIV/0!</v>
      </c>
      <c r="AW55" t="str">
        <f t="shared" si="19"/>
        <v>2020-51</v>
      </c>
      <c r="AX55">
        <f t="shared" si="27"/>
        <v>0</v>
      </c>
      <c r="AY55">
        <f t="shared" si="27"/>
        <v>0</v>
      </c>
      <c r="AZ55">
        <f t="shared" si="27"/>
        <v>0</v>
      </c>
      <c r="BA55">
        <f t="shared" si="27"/>
        <v>0</v>
      </c>
      <c r="BB55">
        <f t="shared" si="27"/>
        <v>0</v>
      </c>
      <c r="BD55" t="e">
        <f t="shared" si="21"/>
        <v>#DIV/0!</v>
      </c>
      <c r="BE55" t="e">
        <f t="shared" si="10"/>
        <v>#DIV/0!</v>
      </c>
      <c r="BF55" t="e">
        <f t="shared" si="10"/>
        <v>#DIV/0!</v>
      </c>
      <c r="BG55" t="e">
        <f t="shared" si="10"/>
        <v>#DIV/0!</v>
      </c>
      <c r="BI55" t="str">
        <f t="shared" si="22"/>
        <v>2020-51</v>
      </c>
      <c r="BJ55" t="e">
        <f t="shared" ca="1" si="23"/>
        <v>#DIV/0!</v>
      </c>
      <c r="BK55" t="e">
        <f t="shared" ca="1" si="11"/>
        <v>#DIV/0!</v>
      </c>
      <c r="BL55" t="e">
        <f t="shared" ca="1" si="11"/>
        <v>#DIV/0!</v>
      </c>
      <c r="BM55" t="e">
        <f t="shared" ca="1" si="11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2"/>
        <v>2020-52</v>
      </c>
      <c r="N56">
        <f t="shared" si="13"/>
        <v>872</v>
      </c>
      <c r="O56">
        <f t="shared" si="13"/>
        <v>0</v>
      </c>
      <c r="P56">
        <f t="shared" si="13"/>
        <v>0</v>
      </c>
      <c r="Q56">
        <f t="shared" si="13"/>
        <v>0</v>
      </c>
      <c r="R56">
        <f t="shared" si="13"/>
        <v>0</v>
      </c>
      <c r="U56" t="str">
        <f t="shared" si="14"/>
        <v>2020-52</v>
      </c>
      <c r="V56">
        <f t="shared" si="24"/>
        <v>21405</v>
      </c>
      <c r="W56">
        <f t="shared" si="24"/>
        <v>0</v>
      </c>
      <c r="X56">
        <f t="shared" si="24"/>
        <v>0</v>
      </c>
      <c r="Y56">
        <f t="shared" si="24"/>
        <v>0</v>
      </c>
      <c r="Z56">
        <f t="shared" si="24"/>
        <v>0</v>
      </c>
      <c r="AC56">
        <f t="shared" si="2"/>
        <v>1.1541444639448977E-3</v>
      </c>
      <c r="AD56" t="e">
        <f t="shared" si="3"/>
        <v>#DIV/0!</v>
      </c>
      <c r="AE56" t="e">
        <f t="shared" si="4"/>
        <v>#DIV/0!</v>
      </c>
      <c r="AF56" t="e">
        <f t="shared" si="5"/>
        <v>#DIV/0!</v>
      </c>
      <c r="AG56" t="e">
        <f t="shared" si="6"/>
        <v>#DIV/0!</v>
      </c>
      <c r="AI56" t="str">
        <f t="shared" si="16"/>
        <v>2020-52</v>
      </c>
      <c r="AJ56">
        <f t="shared" si="26"/>
        <v>1.1554781811018526E-3</v>
      </c>
      <c r="AK56" t="e">
        <f t="shared" si="26"/>
        <v>#DIV/0!</v>
      </c>
      <c r="AL56" t="e">
        <f t="shared" si="26"/>
        <v>#DIV/0!</v>
      </c>
      <c r="AM56" t="e">
        <f t="shared" si="26"/>
        <v>#DIV/0!</v>
      </c>
      <c r="AN56" t="e">
        <f t="shared" si="26"/>
        <v>#DIV/0!</v>
      </c>
      <c r="AP56" t="str">
        <f t="shared" si="17"/>
        <v>2020-52</v>
      </c>
      <c r="AQ56">
        <f t="shared" ca="1" si="18"/>
        <v>1.0820530352953618E-3</v>
      </c>
      <c r="AR56" t="e">
        <f t="shared" ca="1" si="8"/>
        <v>#DIV/0!</v>
      </c>
      <c r="AS56" t="e">
        <f t="shared" ca="1" si="8"/>
        <v>#DIV/0!</v>
      </c>
      <c r="AT56" t="e">
        <f t="shared" ca="1" si="8"/>
        <v>#DIV/0!</v>
      </c>
      <c r="AU56" t="e">
        <f t="shared" ca="1" si="8"/>
        <v>#DIV/0!</v>
      </c>
      <c r="AW56" t="str">
        <f t="shared" si="19"/>
        <v>2020-52</v>
      </c>
      <c r="AX56">
        <f t="shared" si="27"/>
        <v>0</v>
      </c>
      <c r="AY56">
        <f t="shared" si="27"/>
        <v>0</v>
      </c>
      <c r="AZ56">
        <f t="shared" si="27"/>
        <v>0</v>
      </c>
      <c r="BA56">
        <f t="shared" si="27"/>
        <v>0</v>
      </c>
      <c r="BB56">
        <f t="shared" si="27"/>
        <v>0</v>
      </c>
      <c r="BD56" t="e">
        <f t="shared" si="21"/>
        <v>#DIV/0!</v>
      </c>
      <c r="BE56" t="e">
        <f t="shared" si="10"/>
        <v>#DIV/0!</v>
      </c>
      <c r="BF56" t="e">
        <f t="shared" si="10"/>
        <v>#DIV/0!</v>
      </c>
      <c r="BG56" t="e">
        <f t="shared" si="10"/>
        <v>#DIV/0!</v>
      </c>
      <c r="BI56" t="str">
        <f t="shared" si="22"/>
        <v>2020-52</v>
      </c>
      <c r="BJ56" t="e">
        <f t="shared" ca="1" si="23"/>
        <v>#DIV/0!</v>
      </c>
      <c r="BK56" t="e">
        <f t="shared" ca="1" si="11"/>
        <v>#DIV/0!</v>
      </c>
      <c r="BL56" t="e">
        <f t="shared" ca="1" si="11"/>
        <v>#DIV/0!</v>
      </c>
      <c r="BM56" t="e">
        <f t="shared" ca="1" si="11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2"/>
        <v>2020-53</v>
      </c>
      <c r="N57">
        <f t="shared" si="13"/>
        <v>943</v>
      </c>
      <c r="O57">
        <f t="shared" si="13"/>
        <v>0</v>
      </c>
      <c r="P57">
        <f t="shared" si="13"/>
        <v>0</v>
      </c>
      <c r="Q57">
        <f t="shared" si="13"/>
        <v>0</v>
      </c>
      <c r="R57">
        <f t="shared" si="13"/>
        <v>0</v>
      </c>
      <c r="U57" t="str">
        <f t="shared" si="14"/>
        <v>2020-53</v>
      </c>
      <c r="V57">
        <f t="shared" si="24"/>
        <v>22348</v>
      </c>
      <c r="W57">
        <f t="shared" si="24"/>
        <v>0</v>
      </c>
      <c r="X57">
        <f t="shared" si="24"/>
        <v>0</v>
      </c>
      <c r="Y57">
        <f t="shared" si="24"/>
        <v>0</v>
      </c>
      <c r="Z57">
        <f t="shared" si="24"/>
        <v>0</v>
      </c>
      <c r="AC57">
        <f t="shared" si="2"/>
        <v>1.2496637304648935E-3</v>
      </c>
      <c r="AD57">
        <f t="shared" si="3"/>
        <v>0</v>
      </c>
      <c r="AE57" t="e">
        <f t="shared" si="4"/>
        <v>#DIV/0!</v>
      </c>
      <c r="AF57" t="e">
        <f t="shared" si="5"/>
        <v>#DIV/0!</v>
      </c>
      <c r="AG57" t="e">
        <f t="shared" si="6"/>
        <v>#DIV/0!</v>
      </c>
      <c r="AI57" t="str">
        <f t="shared" si="16"/>
        <v>2020-53</v>
      </c>
      <c r="AJ57">
        <f t="shared" si="26"/>
        <v>1.2512275071354321E-3</v>
      </c>
      <c r="AK57">
        <f t="shared" si="26"/>
        <v>0</v>
      </c>
      <c r="AL57" t="e">
        <f t="shared" si="26"/>
        <v>#DIV/0!</v>
      </c>
      <c r="AM57" t="e">
        <f t="shared" si="26"/>
        <v>#DIV/0!</v>
      </c>
      <c r="AN57" t="e">
        <f t="shared" si="26"/>
        <v>#DIV/0!</v>
      </c>
      <c r="AP57" t="str">
        <f t="shared" si="17"/>
        <v>2020-53</v>
      </c>
      <c r="AQ57">
        <f t="shared" ca="1" si="18"/>
        <v>1.1750674231693771E-3</v>
      </c>
      <c r="AR57">
        <f t="shared" ca="1" si="8"/>
        <v>0</v>
      </c>
      <c r="AS57" t="e">
        <f t="shared" ca="1" si="8"/>
        <v>#DIV/0!</v>
      </c>
      <c r="AT57" t="e">
        <f t="shared" ca="1" si="8"/>
        <v>#DIV/0!</v>
      </c>
      <c r="AU57" t="e">
        <f t="shared" ca="1" si="8"/>
        <v>#DIV/0!</v>
      </c>
      <c r="AW57" t="str">
        <f t="shared" si="19"/>
        <v>2020-53</v>
      </c>
      <c r="AX57">
        <f t="shared" si="27"/>
        <v>0</v>
      </c>
      <c r="AY57">
        <f t="shared" si="27"/>
        <v>0</v>
      </c>
      <c r="AZ57">
        <f t="shared" si="27"/>
        <v>0</v>
      </c>
      <c r="BA57">
        <f t="shared" si="27"/>
        <v>0</v>
      </c>
      <c r="BB57">
        <f t="shared" si="27"/>
        <v>0</v>
      </c>
      <c r="BD57" t="e">
        <f t="shared" si="21"/>
        <v>#DIV/0!</v>
      </c>
      <c r="BE57" t="e">
        <f t="shared" si="10"/>
        <v>#DIV/0!</v>
      </c>
      <c r="BF57" t="e">
        <f t="shared" si="10"/>
        <v>#DIV/0!</v>
      </c>
      <c r="BG57" t="e">
        <f t="shared" si="10"/>
        <v>#DIV/0!</v>
      </c>
      <c r="BI57" t="str">
        <f t="shared" si="22"/>
        <v>2020-53</v>
      </c>
      <c r="BJ57" t="e">
        <f t="shared" ca="1" si="23"/>
        <v>#DIV/0!</v>
      </c>
      <c r="BK57" t="e">
        <f t="shared" ca="1" si="11"/>
        <v>#DIV/0!</v>
      </c>
      <c r="BL57" t="e">
        <f t="shared" ca="1" si="11"/>
        <v>#DIV/0!</v>
      </c>
      <c r="BM57" t="e">
        <f t="shared" ca="1" si="11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2"/>
        <v>2021-01</v>
      </c>
      <c r="N58">
        <f t="shared" si="13"/>
        <v>1116</v>
      </c>
      <c r="O58">
        <f t="shared" si="13"/>
        <v>1</v>
      </c>
      <c r="P58">
        <f t="shared" si="13"/>
        <v>0</v>
      </c>
      <c r="Q58">
        <f t="shared" si="13"/>
        <v>0</v>
      </c>
      <c r="R58">
        <f t="shared" si="13"/>
        <v>0</v>
      </c>
      <c r="U58" t="str">
        <f t="shared" si="14"/>
        <v>2021-01</v>
      </c>
      <c r="V58">
        <f t="shared" si="24"/>
        <v>23464</v>
      </c>
      <c r="W58">
        <f t="shared" si="24"/>
        <v>1</v>
      </c>
      <c r="X58">
        <f t="shared" si="24"/>
        <v>0</v>
      </c>
      <c r="Y58">
        <f t="shared" si="24"/>
        <v>0</v>
      </c>
      <c r="Z58">
        <f t="shared" si="24"/>
        <v>0</v>
      </c>
      <c r="AC58">
        <f t="shared" si="2"/>
        <v>1.4819004975520757E-3</v>
      </c>
      <c r="AD58">
        <f t="shared" si="3"/>
        <v>1.5723270440251573E-3</v>
      </c>
      <c r="AE58" t="e">
        <f t="shared" si="4"/>
        <v>#DIV/0!</v>
      </c>
      <c r="AF58" t="e">
        <f t="shared" si="5"/>
        <v>#DIV/0!</v>
      </c>
      <c r="AG58" t="e">
        <f t="shared" si="6"/>
        <v>#DIV/0!</v>
      </c>
      <c r="AI58" t="str">
        <f t="shared" si="16"/>
        <v>2021-01</v>
      </c>
      <c r="AJ58">
        <f t="shared" si="26"/>
        <v>1.4841000581636108E-3</v>
      </c>
      <c r="AK58">
        <f t="shared" si="26"/>
        <v>1.574803475066401E-3</v>
      </c>
      <c r="AL58" t="e">
        <f t="shared" si="26"/>
        <v>#DIV/0!</v>
      </c>
      <c r="AM58" t="e">
        <f t="shared" si="26"/>
        <v>#DIV/0!</v>
      </c>
      <c r="AN58" t="e">
        <f t="shared" si="26"/>
        <v>#DIV/0!</v>
      </c>
      <c r="AP58" t="str">
        <f t="shared" si="17"/>
        <v>2021-01</v>
      </c>
      <c r="AQ58">
        <f t="shared" ca="1" si="18"/>
        <v>1.3977496411786293E-3</v>
      </c>
      <c r="AR58">
        <f t="shared" ca="1" si="8"/>
        <v>1.6047288285402207E-3</v>
      </c>
      <c r="AS58" t="e">
        <f t="shared" ca="1" si="8"/>
        <v>#DIV/0!</v>
      </c>
      <c r="AT58" t="e">
        <f t="shared" ca="1" si="8"/>
        <v>#DIV/0!</v>
      </c>
      <c r="AU58" t="e">
        <f t="shared" ca="1" si="8"/>
        <v>#DIV/0!</v>
      </c>
      <c r="AW58" t="str">
        <f t="shared" si="19"/>
        <v>2021-01</v>
      </c>
      <c r="AX58">
        <f t="shared" si="27"/>
        <v>0</v>
      </c>
      <c r="AY58">
        <f t="shared" si="27"/>
        <v>0</v>
      </c>
      <c r="AZ58">
        <f t="shared" si="27"/>
        <v>0</v>
      </c>
      <c r="BA58">
        <f t="shared" si="27"/>
        <v>0</v>
      </c>
      <c r="BB58">
        <f t="shared" si="27"/>
        <v>0</v>
      </c>
      <c r="BD58" t="e">
        <f t="shared" si="21"/>
        <v>#DIV/0!</v>
      </c>
      <c r="BE58" t="e">
        <f t="shared" si="10"/>
        <v>#DIV/0!</v>
      </c>
      <c r="BF58" t="e">
        <f t="shared" si="10"/>
        <v>#DIV/0!</v>
      </c>
      <c r="BG58" t="e">
        <f t="shared" si="10"/>
        <v>#DIV/0!</v>
      </c>
      <c r="BI58" t="str">
        <f t="shared" si="22"/>
        <v>2021-01</v>
      </c>
      <c r="BJ58" t="e">
        <f t="shared" ca="1" si="23"/>
        <v>#DIV/0!</v>
      </c>
      <c r="BK58" t="e">
        <f t="shared" ca="1" si="11"/>
        <v>#DIV/0!</v>
      </c>
      <c r="BL58" t="e">
        <f t="shared" ca="1" si="11"/>
        <v>#DIV/0!</v>
      </c>
      <c r="BM58" t="e">
        <f t="shared" ca="1" si="11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2"/>
        <v>2021-02</v>
      </c>
      <c r="N59">
        <f t="shared" si="13"/>
        <v>1071</v>
      </c>
      <c r="O59">
        <f t="shared" si="13"/>
        <v>2</v>
      </c>
      <c r="P59">
        <f t="shared" si="13"/>
        <v>0</v>
      </c>
      <c r="Q59">
        <f t="shared" si="13"/>
        <v>0</v>
      </c>
      <c r="R59">
        <f t="shared" si="13"/>
        <v>0</v>
      </c>
      <c r="U59" t="str">
        <f t="shared" si="14"/>
        <v>2021-02</v>
      </c>
      <c r="V59">
        <f t="shared" si="24"/>
        <v>24535</v>
      </c>
      <c r="W59">
        <f t="shared" si="24"/>
        <v>3</v>
      </c>
      <c r="X59">
        <f t="shared" si="24"/>
        <v>0</v>
      </c>
      <c r="Y59">
        <f t="shared" si="24"/>
        <v>0</v>
      </c>
      <c r="Z59">
        <f t="shared" si="24"/>
        <v>0</v>
      </c>
      <c r="AC59">
        <f t="shared" si="2"/>
        <v>1.4274138087292151E-3</v>
      </c>
      <c r="AD59">
        <f t="shared" si="3"/>
        <v>8.7070091423595991E-4</v>
      </c>
      <c r="AE59">
        <f t="shared" si="4"/>
        <v>0</v>
      </c>
      <c r="AF59" t="e">
        <f t="shared" si="5"/>
        <v>#DIV/0!</v>
      </c>
      <c r="AG59" t="e">
        <f t="shared" si="6"/>
        <v>#DIV/0!</v>
      </c>
      <c r="AI59" t="str">
        <f t="shared" si="16"/>
        <v>2021-02</v>
      </c>
      <c r="AJ59">
        <f t="shared" si="26"/>
        <v>1.4294544748431881E-3</v>
      </c>
      <c r="AK59">
        <f t="shared" si="26"/>
        <v>8.7145975014108596E-4</v>
      </c>
      <c r="AL59">
        <f t="shared" si="26"/>
        <v>0</v>
      </c>
      <c r="AM59" t="e">
        <f t="shared" si="26"/>
        <v>#DIV/0!</v>
      </c>
      <c r="AN59" t="e">
        <f t="shared" si="26"/>
        <v>#DIV/0!</v>
      </c>
      <c r="AP59" t="str">
        <f t="shared" si="17"/>
        <v>2021-02</v>
      </c>
      <c r="AQ59">
        <f t="shared" ca="1" si="18"/>
        <v>1.3501320295893119E-3</v>
      </c>
      <c r="AR59">
        <f t="shared" ca="1" si="8"/>
        <v>8.872240872280163E-4</v>
      </c>
      <c r="AS59">
        <f t="shared" ca="1" si="8"/>
        <v>0</v>
      </c>
      <c r="AT59" t="e">
        <f t="shared" ca="1" si="8"/>
        <v>#DIV/0!</v>
      </c>
      <c r="AU59" t="e">
        <f t="shared" ca="1" si="8"/>
        <v>#DIV/0!</v>
      </c>
      <c r="AW59" t="str">
        <f t="shared" si="19"/>
        <v>2021-02</v>
      </c>
      <c r="AX59">
        <f t="shared" si="27"/>
        <v>0</v>
      </c>
      <c r="AY59">
        <f t="shared" si="27"/>
        <v>0</v>
      </c>
      <c r="AZ59">
        <f t="shared" si="27"/>
        <v>0</v>
      </c>
      <c r="BA59">
        <f t="shared" si="27"/>
        <v>0</v>
      </c>
      <c r="BB59">
        <f t="shared" si="27"/>
        <v>0</v>
      </c>
      <c r="BD59" t="e">
        <f t="shared" si="21"/>
        <v>#DIV/0!</v>
      </c>
      <c r="BE59" t="e">
        <f t="shared" si="10"/>
        <v>#DIV/0!</v>
      </c>
      <c r="BF59" t="e">
        <f t="shared" si="10"/>
        <v>#DIV/0!</v>
      </c>
      <c r="BG59" t="e">
        <f t="shared" si="10"/>
        <v>#DIV/0!</v>
      </c>
      <c r="BI59" t="str">
        <f t="shared" si="22"/>
        <v>2021-02</v>
      </c>
      <c r="BJ59" t="e">
        <f t="shared" ca="1" si="23"/>
        <v>#DIV/0!</v>
      </c>
      <c r="BK59" t="e">
        <f t="shared" ca="1" si="11"/>
        <v>#DIV/0!</v>
      </c>
      <c r="BL59" t="e">
        <f t="shared" ca="1" si="11"/>
        <v>#DIV/0!</v>
      </c>
      <c r="BM59" t="e">
        <f t="shared" ca="1" si="11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2"/>
        <v>2021-03</v>
      </c>
      <c r="N60">
        <f t="shared" si="13"/>
        <v>994</v>
      </c>
      <c r="O60">
        <f t="shared" si="13"/>
        <v>16</v>
      </c>
      <c r="P60">
        <f t="shared" si="13"/>
        <v>0</v>
      </c>
      <c r="Q60">
        <f t="shared" si="13"/>
        <v>0</v>
      </c>
      <c r="R60">
        <f t="shared" si="13"/>
        <v>0</v>
      </c>
      <c r="U60" t="str">
        <f t="shared" si="14"/>
        <v>2021-03</v>
      </c>
      <c r="V60">
        <f t="shared" si="24"/>
        <v>25529</v>
      </c>
      <c r="W60">
        <f t="shared" si="24"/>
        <v>19</v>
      </c>
      <c r="X60">
        <f t="shared" si="24"/>
        <v>0</v>
      </c>
      <c r="Y60">
        <f t="shared" si="24"/>
        <v>0</v>
      </c>
      <c r="Z60">
        <f t="shared" si="24"/>
        <v>0</v>
      </c>
      <c r="AC60">
        <f t="shared" si="2"/>
        <v>1.3375586191120173E-3</v>
      </c>
      <c r="AD60">
        <f t="shared" si="3"/>
        <v>1.9118174214362528E-3</v>
      </c>
      <c r="AE60">
        <f t="shared" si="4"/>
        <v>0</v>
      </c>
      <c r="AF60" t="e">
        <f t="shared" si="5"/>
        <v>#DIV/0!</v>
      </c>
      <c r="AG60" t="e">
        <f t="shared" si="6"/>
        <v>#DIV/0!</v>
      </c>
      <c r="AI60" t="str">
        <f t="shared" si="16"/>
        <v>2021-03</v>
      </c>
      <c r="AJ60">
        <f t="shared" si="26"/>
        <v>1.3393502785704185E-3</v>
      </c>
      <c r="AK60">
        <f t="shared" si="26"/>
        <v>1.9154800541223609E-3</v>
      </c>
      <c r="AL60">
        <f t="shared" si="26"/>
        <v>0</v>
      </c>
      <c r="AM60" t="e">
        <f t="shared" si="26"/>
        <v>#DIV/0!</v>
      </c>
      <c r="AN60" t="e">
        <f t="shared" si="26"/>
        <v>#DIV/0!</v>
      </c>
      <c r="AP60" t="str">
        <f t="shared" si="17"/>
        <v>2021-03</v>
      </c>
      <c r="AQ60">
        <f t="shared" ca="1" si="18"/>
        <v>1.268644054575725E-3</v>
      </c>
      <c r="AR60">
        <f t="shared" ca="1" si="8"/>
        <v>1.9483829711260932E-3</v>
      </c>
      <c r="AS60">
        <f t="shared" ca="1" si="8"/>
        <v>0</v>
      </c>
      <c r="AT60" t="e">
        <f t="shared" ca="1" si="8"/>
        <v>#DIV/0!</v>
      </c>
      <c r="AU60" t="e">
        <f t="shared" ca="1" si="8"/>
        <v>#DIV/0!</v>
      </c>
      <c r="AW60" t="str">
        <f t="shared" si="19"/>
        <v>2021-03</v>
      </c>
      <c r="AX60">
        <f t="shared" si="27"/>
        <v>0</v>
      </c>
      <c r="AY60">
        <f t="shared" si="27"/>
        <v>0</v>
      </c>
      <c r="AZ60">
        <f t="shared" si="27"/>
        <v>0</v>
      </c>
      <c r="BA60">
        <f t="shared" si="27"/>
        <v>0</v>
      </c>
      <c r="BB60">
        <f t="shared" si="27"/>
        <v>0</v>
      </c>
      <c r="BD60" t="e">
        <f t="shared" si="21"/>
        <v>#DIV/0!</v>
      </c>
      <c r="BE60" t="e">
        <f t="shared" si="10"/>
        <v>#DIV/0!</v>
      </c>
      <c r="BF60" t="e">
        <f t="shared" si="10"/>
        <v>#DIV/0!</v>
      </c>
      <c r="BG60" t="e">
        <f t="shared" si="10"/>
        <v>#DIV/0!</v>
      </c>
      <c r="BI60" t="str">
        <f t="shared" si="22"/>
        <v>2021-03</v>
      </c>
      <c r="BJ60" t="e">
        <f t="shared" ca="1" si="23"/>
        <v>#DIV/0!</v>
      </c>
      <c r="BK60" t="e">
        <f t="shared" ca="1" si="11"/>
        <v>#DIV/0!</v>
      </c>
      <c r="BL60" t="e">
        <f t="shared" ca="1" si="11"/>
        <v>#DIV/0!</v>
      </c>
      <c r="BM60" t="e">
        <f t="shared" ca="1" si="11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2"/>
        <v>2021-04</v>
      </c>
      <c r="N61">
        <f t="shared" si="13"/>
        <v>946</v>
      </c>
      <c r="O61">
        <f t="shared" si="13"/>
        <v>30</v>
      </c>
      <c r="P61">
        <f t="shared" si="13"/>
        <v>1</v>
      </c>
      <c r="Q61">
        <f t="shared" si="13"/>
        <v>0</v>
      </c>
      <c r="R61">
        <f t="shared" si="13"/>
        <v>0</v>
      </c>
      <c r="U61" t="str">
        <f t="shared" si="14"/>
        <v>2021-04</v>
      </c>
      <c r="V61">
        <f t="shared" si="24"/>
        <v>26475</v>
      </c>
      <c r="W61">
        <f t="shared" si="24"/>
        <v>49</v>
      </c>
      <c r="X61">
        <f t="shared" si="24"/>
        <v>1</v>
      </c>
      <c r="Y61">
        <f t="shared" si="24"/>
        <v>0</v>
      </c>
      <c r="Z61">
        <f t="shared" si="24"/>
        <v>0</v>
      </c>
      <c r="AC61">
        <f t="shared" si="2"/>
        <v>1.292054954675641E-3</v>
      </c>
      <c r="AD61">
        <f t="shared" si="3"/>
        <v>1.6848253397731103E-3</v>
      </c>
      <c r="AE61">
        <f t="shared" si="4"/>
        <v>1.8181818181818182E-3</v>
      </c>
      <c r="AF61" t="e">
        <f t="shared" si="5"/>
        <v>#DIV/0!</v>
      </c>
      <c r="AG61" t="e">
        <f t="shared" si="6"/>
        <v>#DIV/0!</v>
      </c>
      <c r="AI61" t="str">
        <f t="shared" si="16"/>
        <v>2021-04</v>
      </c>
      <c r="AJ61">
        <f t="shared" si="26"/>
        <v>1.2937267008820167E-3</v>
      </c>
      <c r="AK61">
        <f t="shared" si="26"/>
        <v>1.6876691674486783E-3</v>
      </c>
      <c r="AL61">
        <f t="shared" si="26"/>
        <v>1.821494128391132E-3</v>
      </c>
      <c r="AM61" t="e">
        <f t="shared" si="26"/>
        <v>#DIV/0!</v>
      </c>
      <c r="AN61" t="e">
        <f t="shared" si="26"/>
        <v>#DIV/0!</v>
      </c>
      <c r="AP61" t="str">
        <f t="shared" si="17"/>
        <v>2021-04</v>
      </c>
      <c r="AQ61">
        <f t="shared" ca="1" si="18"/>
        <v>1.228932026019608E-3</v>
      </c>
      <c r="AR61">
        <f t="shared" ca="1" si="8"/>
        <v>1.7151207761982789E-3</v>
      </c>
      <c r="AS61">
        <f t="shared" ca="1" si="8"/>
        <v>1.8641113161840075E-3</v>
      </c>
      <c r="AT61" t="e">
        <f t="shared" ca="1" si="8"/>
        <v>#DIV/0!</v>
      </c>
      <c r="AU61" t="e">
        <f t="shared" ca="1" si="8"/>
        <v>#DIV/0!</v>
      </c>
      <c r="AW61" t="str">
        <f t="shared" si="19"/>
        <v>2021-04</v>
      </c>
      <c r="AX61">
        <f t="shared" si="27"/>
        <v>0</v>
      </c>
      <c r="AY61">
        <f t="shared" si="27"/>
        <v>0</v>
      </c>
      <c r="AZ61">
        <f t="shared" si="27"/>
        <v>0</v>
      </c>
      <c r="BA61">
        <f t="shared" si="27"/>
        <v>0</v>
      </c>
      <c r="BB61">
        <f t="shared" si="27"/>
        <v>0</v>
      </c>
      <c r="BD61" t="e">
        <f t="shared" si="21"/>
        <v>#DIV/0!</v>
      </c>
      <c r="BE61" t="e">
        <f t="shared" si="10"/>
        <v>#DIV/0!</v>
      </c>
      <c r="BF61" t="e">
        <f t="shared" si="10"/>
        <v>#DIV/0!</v>
      </c>
      <c r="BG61" t="e">
        <f t="shared" si="10"/>
        <v>#DIV/0!</v>
      </c>
      <c r="BI61" t="str">
        <f t="shared" si="22"/>
        <v>2021-04</v>
      </c>
      <c r="BJ61" t="e">
        <f t="shared" ca="1" si="23"/>
        <v>#DIV/0!</v>
      </c>
      <c r="BK61" t="e">
        <f t="shared" ca="1" si="11"/>
        <v>#DIV/0!</v>
      </c>
      <c r="BL61" t="e">
        <f t="shared" ca="1" si="11"/>
        <v>#DIV/0!</v>
      </c>
      <c r="BM61" t="e">
        <f t="shared" ca="1" si="11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2"/>
        <v>2021-05</v>
      </c>
      <c r="N62">
        <f t="shared" si="13"/>
        <v>861</v>
      </c>
      <c r="O62">
        <f t="shared" si="13"/>
        <v>42</v>
      </c>
      <c r="P62">
        <f t="shared" si="13"/>
        <v>1</v>
      </c>
      <c r="Q62">
        <f t="shared" si="13"/>
        <v>0</v>
      </c>
      <c r="R62">
        <f t="shared" si="13"/>
        <v>0</v>
      </c>
      <c r="U62" t="str">
        <f t="shared" si="14"/>
        <v>2021-05</v>
      </c>
      <c r="V62">
        <f t="shared" si="24"/>
        <v>27336</v>
      </c>
      <c r="W62">
        <f t="shared" si="24"/>
        <v>91</v>
      </c>
      <c r="X62">
        <f t="shared" si="24"/>
        <v>2</v>
      </c>
      <c r="Y62">
        <f t="shared" si="24"/>
        <v>0</v>
      </c>
      <c r="Z62">
        <f t="shared" si="24"/>
        <v>0</v>
      </c>
      <c r="AC62">
        <f t="shared" si="2"/>
        <v>1.1860876465045543E-3</v>
      </c>
      <c r="AD62">
        <f t="shared" si="3"/>
        <v>1.9057126003902173E-3</v>
      </c>
      <c r="AE62">
        <f t="shared" si="4"/>
        <v>6.285355122564425E-4</v>
      </c>
      <c r="AF62" t="e">
        <f t="shared" si="5"/>
        <v>#DIV/0!</v>
      </c>
      <c r="AG62" t="e">
        <f t="shared" si="6"/>
        <v>#DIV/0!</v>
      </c>
      <c r="AI62" t="str">
        <f t="shared" si="16"/>
        <v>2021-05</v>
      </c>
      <c r="AJ62">
        <f t="shared" si="26"/>
        <v>1.1874962605293094E-3</v>
      </c>
      <c r="AK62">
        <f t="shared" si="26"/>
        <v>1.9093518552386419E-3</v>
      </c>
      <c r="AL62">
        <f t="shared" si="26"/>
        <v>6.2893083834141591E-4</v>
      </c>
      <c r="AM62" t="e">
        <f t="shared" si="26"/>
        <v>#DIV/0!</v>
      </c>
      <c r="AN62" t="e">
        <f t="shared" si="26"/>
        <v>#DIV/0!</v>
      </c>
      <c r="AP62" t="str">
        <f t="shared" si="17"/>
        <v>2021-05</v>
      </c>
      <c r="AQ62">
        <f t="shared" ca="1" si="18"/>
        <v>1.1312465706908895E-3</v>
      </c>
      <c r="AR62">
        <f t="shared" ca="1" si="8"/>
        <v>1.9386707577533479E-3</v>
      </c>
      <c r="AS62">
        <f t="shared" ca="1" si="8"/>
        <v>6.4281936802919055E-4</v>
      </c>
      <c r="AT62" t="e">
        <f t="shared" ca="1" si="8"/>
        <v>#DIV/0!</v>
      </c>
      <c r="AU62" t="e">
        <f t="shared" ca="1" si="8"/>
        <v>#DIV/0!</v>
      </c>
      <c r="AW62" t="str">
        <f t="shared" si="19"/>
        <v>2021-05</v>
      </c>
      <c r="AX62">
        <f t="shared" si="27"/>
        <v>0</v>
      </c>
      <c r="AY62">
        <f t="shared" si="27"/>
        <v>0</v>
      </c>
      <c r="AZ62">
        <f t="shared" si="27"/>
        <v>0</v>
      </c>
      <c r="BA62">
        <f t="shared" si="27"/>
        <v>0</v>
      </c>
      <c r="BB62">
        <f t="shared" si="27"/>
        <v>0</v>
      </c>
      <c r="BD62" t="e">
        <f t="shared" si="21"/>
        <v>#DIV/0!</v>
      </c>
      <c r="BE62" t="e">
        <f t="shared" si="10"/>
        <v>#DIV/0!</v>
      </c>
      <c r="BF62" t="e">
        <f t="shared" si="10"/>
        <v>#DIV/0!</v>
      </c>
      <c r="BG62" t="e">
        <f t="shared" si="10"/>
        <v>#DIV/0!</v>
      </c>
      <c r="BI62" t="str">
        <f t="shared" si="22"/>
        <v>2021-05</v>
      </c>
      <c r="BJ62" t="e">
        <f t="shared" ca="1" si="23"/>
        <v>#DIV/0!</v>
      </c>
      <c r="BK62" t="e">
        <f t="shared" ca="1" si="11"/>
        <v>#DIV/0!</v>
      </c>
      <c r="BL62" t="e">
        <f t="shared" ca="1" si="11"/>
        <v>#DIV/0!</v>
      </c>
      <c r="BM62" t="e">
        <f t="shared" ca="1" si="11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2"/>
        <v>2021-06</v>
      </c>
      <c r="N63">
        <f t="shared" si="13"/>
        <v>937</v>
      </c>
      <c r="O63">
        <f t="shared" si="13"/>
        <v>31</v>
      </c>
      <c r="P63">
        <f t="shared" si="13"/>
        <v>3</v>
      </c>
      <c r="Q63">
        <f t="shared" si="13"/>
        <v>0</v>
      </c>
      <c r="R63">
        <f t="shared" si="13"/>
        <v>0</v>
      </c>
      <c r="U63" t="str">
        <f t="shared" si="14"/>
        <v>2021-06</v>
      </c>
      <c r="V63">
        <f t="shared" si="24"/>
        <v>28273</v>
      </c>
      <c r="W63">
        <f t="shared" si="24"/>
        <v>122</v>
      </c>
      <c r="X63">
        <f t="shared" si="24"/>
        <v>5</v>
      </c>
      <c r="Y63">
        <f t="shared" si="24"/>
        <v>0</v>
      </c>
      <c r="Z63">
        <f t="shared" si="24"/>
        <v>0</v>
      </c>
      <c r="AC63">
        <f t="shared" si="2"/>
        <v>1.2978684207974758E-3</v>
      </c>
      <c r="AD63">
        <f t="shared" si="3"/>
        <v>1.4867392451201381E-3</v>
      </c>
      <c r="AE63">
        <f t="shared" si="4"/>
        <v>5.1387461459403907E-4</v>
      </c>
      <c r="AF63" t="e">
        <f t="shared" si="5"/>
        <v>#DIV/0!</v>
      </c>
      <c r="AG63" t="e">
        <f t="shared" si="6"/>
        <v>#DIV/0!</v>
      </c>
      <c r="AI63" t="str">
        <f t="shared" si="16"/>
        <v>2021-06</v>
      </c>
      <c r="AJ63">
        <f t="shared" si="26"/>
        <v>1.2995552551823459E-3</v>
      </c>
      <c r="AK63">
        <f t="shared" si="26"/>
        <v>1.4889532049568654E-3</v>
      </c>
      <c r="AL63">
        <f t="shared" si="26"/>
        <v>5.1413882880631799E-4</v>
      </c>
      <c r="AM63" t="e">
        <f t="shared" si="26"/>
        <v>#DIV/0!</v>
      </c>
      <c r="AN63" t="e">
        <f t="shared" si="26"/>
        <v>#DIV/0!</v>
      </c>
      <c r="AP63" t="str">
        <f t="shared" si="17"/>
        <v>2021-06</v>
      </c>
      <c r="AQ63">
        <f t="shared" ca="1" si="18"/>
        <v>1.2415364636014375E-3</v>
      </c>
      <c r="AR63">
        <f t="shared" ca="1" si="8"/>
        <v>1.5104621308135917E-3</v>
      </c>
      <c r="AS63">
        <f t="shared" ca="1" si="8"/>
        <v>5.2481768797195188E-4</v>
      </c>
      <c r="AT63" t="e">
        <f t="shared" ca="1" si="8"/>
        <v>#DIV/0!</v>
      </c>
      <c r="AU63" t="e">
        <f t="shared" ca="1" si="8"/>
        <v>#DIV/0!</v>
      </c>
      <c r="AW63" t="str">
        <f t="shared" si="19"/>
        <v>2021-06</v>
      </c>
      <c r="AX63">
        <f t="shared" ref="AX63:BB78" si="28">IF(ROW()&gt;=$B$2, AQ63+AX62,0)</f>
        <v>0</v>
      </c>
      <c r="AY63">
        <f t="shared" si="28"/>
        <v>0</v>
      </c>
      <c r="AZ63">
        <f t="shared" si="28"/>
        <v>0</v>
      </c>
      <c r="BA63">
        <f t="shared" si="28"/>
        <v>0</v>
      </c>
      <c r="BB63">
        <f t="shared" si="28"/>
        <v>0</v>
      </c>
      <c r="BD63" t="e">
        <f t="shared" si="21"/>
        <v>#DIV/0!</v>
      </c>
      <c r="BE63" t="e">
        <f t="shared" si="10"/>
        <v>#DIV/0!</v>
      </c>
      <c r="BF63" t="e">
        <f t="shared" si="10"/>
        <v>#DIV/0!</v>
      </c>
      <c r="BG63" t="e">
        <f t="shared" si="10"/>
        <v>#DIV/0!</v>
      </c>
      <c r="BI63" t="str">
        <f t="shared" si="22"/>
        <v>2021-06</v>
      </c>
      <c r="BJ63" t="e">
        <f t="shared" ca="1" si="23"/>
        <v>#DIV/0!</v>
      </c>
      <c r="BK63" t="e">
        <f t="shared" ca="1" si="11"/>
        <v>#DIV/0!</v>
      </c>
      <c r="BL63" t="e">
        <f t="shared" ca="1" si="11"/>
        <v>#DIV/0!</v>
      </c>
      <c r="BM63" t="e">
        <f t="shared" ca="1" si="11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2"/>
        <v>2021-07</v>
      </c>
      <c r="N64">
        <f t="shared" si="13"/>
        <v>967</v>
      </c>
      <c r="O64">
        <f t="shared" si="13"/>
        <v>36</v>
      </c>
      <c r="P64">
        <f t="shared" si="13"/>
        <v>15</v>
      </c>
      <c r="Q64">
        <f t="shared" si="13"/>
        <v>0</v>
      </c>
      <c r="R64">
        <f t="shared" si="13"/>
        <v>0</v>
      </c>
      <c r="U64" t="str">
        <f t="shared" si="14"/>
        <v>2021-07</v>
      </c>
      <c r="V64">
        <f t="shared" si="24"/>
        <v>29240</v>
      </c>
      <c r="W64">
        <f t="shared" si="24"/>
        <v>158</v>
      </c>
      <c r="X64">
        <f t="shared" si="24"/>
        <v>20</v>
      </c>
      <c r="Y64">
        <f t="shared" si="24"/>
        <v>0</v>
      </c>
      <c r="Z64">
        <f t="shared" si="24"/>
        <v>0</v>
      </c>
      <c r="AC64">
        <f t="shared" si="2"/>
        <v>1.3483421805216844E-3</v>
      </c>
      <c r="AD64">
        <f t="shared" si="3"/>
        <v>2.3059185242121443E-3</v>
      </c>
      <c r="AE64">
        <f t="shared" si="4"/>
        <v>1.0079967744103218E-3</v>
      </c>
      <c r="AF64" t="e">
        <f t="shared" si="5"/>
        <v>#DIV/0!</v>
      </c>
      <c r="AG64">
        <f t="shared" si="6"/>
        <v>0</v>
      </c>
      <c r="AI64" t="str">
        <f t="shared" si="16"/>
        <v>2021-07</v>
      </c>
      <c r="AJ64">
        <f t="shared" si="26"/>
        <v>1.3501628668946282E-3</v>
      </c>
      <c r="AK64">
        <f t="shared" si="26"/>
        <v>2.3112491028258342E-3</v>
      </c>
      <c r="AL64">
        <f t="shared" si="26"/>
        <v>1.0090139427308051E-3</v>
      </c>
      <c r="AM64" t="e">
        <f t="shared" si="26"/>
        <v>#DIV/0!</v>
      </c>
      <c r="AN64">
        <f t="shared" si="26"/>
        <v>0</v>
      </c>
      <c r="AP64" t="str">
        <f t="shared" si="17"/>
        <v>2021-07</v>
      </c>
      <c r="AQ64">
        <f t="shared" ca="1" si="18"/>
        <v>1.2935719609252446E-3</v>
      </c>
      <c r="AR64">
        <f t="shared" ca="1" si="8"/>
        <v>2.3425358638604994E-3</v>
      </c>
      <c r="AS64">
        <f t="shared" ca="1" si="8"/>
        <v>1.0286490361107611E-3</v>
      </c>
      <c r="AT64" t="e">
        <f t="shared" ca="1" si="8"/>
        <v>#DIV/0!</v>
      </c>
      <c r="AU64" t="e">
        <f t="shared" ca="1" si="8"/>
        <v>#DIV/0!</v>
      </c>
      <c r="AW64" t="str">
        <f t="shared" si="19"/>
        <v>2021-07</v>
      </c>
      <c r="AX64">
        <f t="shared" si="28"/>
        <v>0</v>
      </c>
      <c r="AY64">
        <f t="shared" si="28"/>
        <v>0</v>
      </c>
      <c r="AZ64">
        <f t="shared" si="28"/>
        <v>0</v>
      </c>
      <c r="BA64">
        <f t="shared" si="28"/>
        <v>0</v>
      </c>
      <c r="BB64">
        <f t="shared" si="28"/>
        <v>0</v>
      </c>
      <c r="BD64" t="e">
        <f t="shared" si="21"/>
        <v>#DIV/0!</v>
      </c>
      <c r="BE64" t="e">
        <f t="shared" si="10"/>
        <v>#DIV/0!</v>
      </c>
      <c r="BF64" t="e">
        <f t="shared" si="10"/>
        <v>#DIV/0!</v>
      </c>
      <c r="BG64" t="e">
        <f t="shared" si="10"/>
        <v>#DIV/0!</v>
      </c>
      <c r="BI64" t="str">
        <f t="shared" si="22"/>
        <v>2021-07</v>
      </c>
      <c r="BJ64" t="e">
        <f t="shared" ca="1" si="23"/>
        <v>#DIV/0!</v>
      </c>
      <c r="BK64" t="e">
        <f t="shared" ca="1" si="11"/>
        <v>#DIV/0!</v>
      </c>
      <c r="BL64" t="e">
        <f t="shared" ca="1" si="11"/>
        <v>#DIV/0!</v>
      </c>
      <c r="BM64" t="e">
        <f t="shared" ca="1" si="11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2"/>
        <v>2021-08</v>
      </c>
      <c r="N65">
        <f t="shared" si="13"/>
        <v>1096</v>
      </c>
      <c r="O65">
        <f t="shared" si="13"/>
        <v>32</v>
      </c>
      <c r="P65">
        <f t="shared" si="13"/>
        <v>17</v>
      </c>
      <c r="Q65">
        <f t="shared" si="13"/>
        <v>0</v>
      </c>
      <c r="R65">
        <f t="shared" si="13"/>
        <v>0</v>
      </c>
      <c r="U65" t="str">
        <f t="shared" si="14"/>
        <v>2021-08</v>
      </c>
      <c r="V65">
        <f t="shared" si="24"/>
        <v>30336</v>
      </c>
      <c r="W65">
        <f t="shared" si="24"/>
        <v>190</v>
      </c>
      <c r="X65">
        <f t="shared" si="24"/>
        <v>37</v>
      </c>
      <c r="Y65">
        <f t="shared" si="24"/>
        <v>0</v>
      </c>
      <c r="Z65">
        <f t="shared" si="24"/>
        <v>0</v>
      </c>
      <c r="AC65">
        <f t="shared" si="2"/>
        <v>1.5415797535441565E-3</v>
      </c>
      <c r="AD65">
        <f t="shared" si="3"/>
        <v>2.165967239745499E-3</v>
      </c>
      <c r="AE65">
        <f t="shared" si="4"/>
        <v>8.126583488694488E-4</v>
      </c>
      <c r="AF65" t="e">
        <f t="shared" si="5"/>
        <v>#DIV/0!</v>
      </c>
      <c r="AG65">
        <f t="shared" si="6"/>
        <v>0</v>
      </c>
      <c r="AI65" t="str">
        <f t="shared" si="16"/>
        <v>2021-08</v>
      </c>
      <c r="AJ65">
        <f t="shared" si="26"/>
        <v>1.5439601975614609E-3</v>
      </c>
      <c r="AK65">
        <f t="shared" si="26"/>
        <v>2.1706696896498395E-3</v>
      </c>
      <c r="AL65">
        <f t="shared" si="26"/>
        <v>8.1331934442201268E-4</v>
      </c>
      <c r="AM65" t="e">
        <f t="shared" si="26"/>
        <v>#DIV/0!</v>
      </c>
      <c r="AN65">
        <f t="shared" si="26"/>
        <v>0</v>
      </c>
      <c r="AP65" t="str">
        <f t="shared" si="17"/>
        <v>2021-08</v>
      </c>
      <c r="AQ65">
        <f t="shared" ca="1" si="18"/>
        <v>1.4834750227288777E-3</v>
      </c>
      <c r="AR65">
        <f t="shared" ca="1" si="8"/>
        <v>2.1980822308033292E-3</v>
      </c>
      <c r="AS65">
        <f t="shared" ca="1" si="8"/>
        <v>8.2808163718553832E-4</v>
      </c>
      <c r="AT65" t="e">
        <f t="shared" ca="1" si="8"/>
        <v>#DIV/0!</v>
      </c>
      <c r="AU65" t="e">
        <f t="shared" ca="1" si="8"/>
        <v>#DIV/0!</v>
      </c>
      <c r="AW65" t="str">
        <f t="shared" si="19"/>
        <v>2021-08</v>
      </c>
      <c r="AX65">
        <f t="shared" si="28"/>
        <v>0</v>
      </c>
      <c r="AY65">
        <f t="shared" si="28"/>
        <v>0</v>
      </c>
      <c r="AZ65">
        <f t="shared" si="28"/>
        <v>0</v>
      </c>
      <c r="BA65">
        <f t="shared" si="28"/>
        <v>0</v>
      </c>
      <c r="BB65">
        <f t="shared" si="28"/>
        <v>0</v>
      </c>
      <c r="BD65" t="e">
        <f t="shared" si="21"/>
        <v>#DIV/0!</v>
      </c>
      <c r="BE65" t="e">
        <f t="shared" si="10"/>
        <v>#DIV/0!</v>
      </c>
      <c r="BF65" t="e">
        <f t="shared" si="10"/>
        <v>#DIV/0!</v>
      </c>
      <c r="BG65" t="e">
        <f t="shared" si="10"/>
        <v>#DIV/0!</v>
      </c>
      <c r="BI65" t="str">
        <f t="shared" si="22"/>
        <v>2021-08</v>
      </c>
      <c r="BJ65" t="e">
        <f t="shared" ca="1" si="23"/>
        <v>#DIV/0!</v>
      </c>
      <c r="BK65" t="e">
        <f t="shared" ca="1" si="11"/>
        <v>#DIV/0!</v>
      </c>
      <c r="BL65" t="e">
        <f t="shared" ca="1" si="11"/>
        <v>#DIV/0!</v>
      </c>
      <c r="BM65" t="e">
        <f t="shared" ca="1" si="11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2"/>
        <v>2021-09</v>
      </c>
      <c r="N66">
        <f t="shared" si="13"/>
        <v>1195</v>
      </c>
      <c r="O66">
        <f t="shared" si="13"/>
        <v>45</v>
      </c>
      <c r="P66">
        <f t="shared" si="13"/>
        <v>28</v>
      </c>
      <c r="Q66">
        <f t="shared" si="13"/>
        <v>0</v>
      </c>
      <c r="R66">
        <f t="shared" si="13"/>
        <v>0</v>
      </c>
      <c r="U66" t="str">
        <f t="shared" si="14"/>
        <v>2021-09</v>
      </c>
      <c r="V66">
        <f t="shared" si="24"/>
        <v>31531</v>
      </c>
      <c r="W66">
        <f t="shared" si="24"/>
        <v>235</v>
      </c>
      <c r="X66">
        <f t="shared" si="24"/>
        <v>65</v>
      </c>
      <c r="Y66">
        <f t="shared" si="24"/>
        <v>0</v>
      </c>
      <c r="Z66">
        <f t="shared" si="24"/>
        <v>0</v>
      </c>
      <c r="AC66">
        <f t="shared" si="2"/>
        <v>1.7073989669879053E-3</v>
      </c>
      <c r="AD66">
        <f t="shared" si="3"/>
        <v>2.1208407955509473E-3</v>
      </c>
      <c r="AE66">
        <f t="shared" si="4"/>
        <v>1.1478232352217759E-3</v>
      </c>
      <c r="AF66" t="e">
        <f t="shared" si="5"/>
        <v>#DIV/0!</v>
      </c>
      <c r="AG66">
        <f t="shared" si="6"/>
        <v>0</v>
      </c>
      <c r="AI66" t="str">
        <f t="shared" si="16"/>
        <v>2021-09</v>
      </c>
      <c r="AJ66">
        <f t="shared" si="26"/>
        <v>1.710319581079725E-3</v>
      </c>
      <c r="AK66">
        <f t="shared" si="26"/>
        <v>2.1253491210106597E-3</v>
      </c>
      <c r="AL66">
        <f t="shared" si="26"/>
        <v>1.1491423738500864E-3</v>
      </c>
      <c r="AM66" t="e">
        <f t="shared" si="26"/>
        <v>#DIV/0!</v>
      </c>
      <c r="AN66">
        <f t="shared" si="26"/>
        <v>0</v>
      </c>
      <c r="AP66" t="str">
        <f t="shared" si="17"/>
        <v>2021-09</v>
      </c>
      <c r="AQ66">
        <f t="shared" ca="1" si="18"/>
        <v>1.6480148112787943E-3</v>
      </c>
      <c r="AR66">
        <f t="shared" ca="1" si="8"/>
        <v>2.1502609783796366E-3</v>
      </c>
      <c r="AS66">
        <f t="shared" ca="1" si="8"/>
        <v>1.1684977697753076E-3</v>
      </c>
      <c r="AT66" t="e">
        <f t="shared" ca="1" si="8"/>
        <v>#DIV/0!</v>
      </c>
      <c r="AU66" t="e">
        <f t="shared" ca="1" si="8"/>
        <v>#DIV/0!</v>
      </c>
      <c r="AW66" t="str">
        <f t="shared" si="19"/>
        <v>2021-09</v>
      </c>
      <c r="AX66">
        <f t="shared" si="28"/>
        <v>0</v>
      </c>
      <c r="AY66">
        <f t="shared" si="28"/>
        <v>0</v>
      </c>
      <c r="AZ66">
        <f t="shared" si="28"/>
        <v>0</v>
      </c>
      <c r="BA66">
        <f t="shared" si="28"/>
        <v>0</v>
      </c>
      <c r="BB66">
        <f t="shared" si="28"/>
        <v>0</v>
      </c>
      <c r="BD66" t="e">
        <f t="shared" si="21"/>
        <v>#DIV/0!</v>
      </c>
      <c r="BE66" t="e">
        <f t="shared" si="10"/>
        <v>#DIV/0!</v>
      </c>
      <c r="BF66" t="e">
        <f t="shared" si="10"/>
        <v>#DIV/0!</v>
      </c>
      <c r="BG66" t="e">
        <f t="shared" si="10"/>
        <v>#DIV/0!</v>
      </c>
      <c r="BI66" t="str">
        <f t="shared" si="22"/>
        <v>2021-09</v>
      </c>
      <c r="BJ66" t="e">
        <f t="shared" ca="1" si="23"/>
        <v>#DIV/0!</v>
      </c>
      <c r="BK66" t="e">
        <f t="shared" ca="1" si="11"/>
        <v>#DIV/0!</v>
      </c>
      <c r="BL66" t="e">
        <f t="shared" ca="1" si="11"/>
        <v>#DIV/0!</v>
      </c>
      <c r="BM66" t="e">
        <f t="shared" ca="1" si="11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2"/>
        <v>2021-10</v>
      </c>
      <c r="N67">
        <f t="shared" si="13"/>
        <v>1194</v>
      </c>
      <c r="O67">
        <f t="shared" si="13"/>
        <v>44</v>
      </c>
      <c r="P67">
        <f t="shared" si="13"/>
        <v>33</v>
      </c>
      <c r="Q67">
        <f t="shared" si="13"/>
        <v>0</v>
      </c>
      <c r="R67">
        <f t="shared" si="13"/>
        <v>0</v>
      </c>
      <c r="U67" t="str">
        <f t="shared" si="14"/>
        <v>2021-10</v>
      </c>
      <c r="V67">
        <f t="shared" si="24"/>
        <v>32725</v>
      </c>
      <c r="W67">
        <f t="shared" si="24"/>
        <v>279</v>
      </c>
      <c r="X67">
        <f t="shared" si="24"/>
        <v>98</v>
      </c>
      <c r="Y67">
        <f t="shared" si="24"/>
        <v>0</v>
      </c>
      <c r="Z67">
        <f t="shared" si="24"/>
        <v>0</v>
      </c>
      <c r="AC67">
        <f t="shared" si="2"/>
        <v>1.8133109782767166E-3</v>
      </c>
      <c r="AD67">
        <f t="shared" si="3"/>
        <v>7.5238111523400766E-4</v>
      </c>
      <c r="AE67">
        <f t="shared" si="4"/>
        <v>1.2090569355902396E-3</v>
      </c>
      <c r="AF67" t="e">
        <f t="shared" si="5"/>
        <v>#DIV/0!</v>
      </c>
      <c r="AG67">
        <f t="shared" si="6"/>
        <v>0</v>
      </c>
      <c r="AI67" t="str">
        <f t="shared" si="16"/>
        <v>2021-10</v>
      </c>
      <c r="AJ67">
        <f t="shared" si="26"/>
        <v>1.8166055477285897E-3</v>
      </c>
      <c r="AK67">
        <f t="shared" si="26"/>
        <v>7.5294765437557934E-4</v>
      </c>
      <c r="AL67">
        <f t="shared" si="26"/>
        <v>1.2105206716459633E-3</v>
      </c>
      <c r="AM67" t="e">
        <f t="shared" si="26"/>
        <v>#DIV/0!</v>
      </c>
      <c r="AN67">
        <f t="shared" si="26"/>
        <v>0</v>
      </c>
      <c r="AP67" t="str">
        <f t="shared" si="17"/>
        <v>2021-10</v>
      </c>
      <c r="AQ67">
        <f t="shared" ca="1" si="18"/>
        <v>1.7554326964080501E-3</v>
      </c>
      <c r="AR67">
        <f t="shared" ca="1" si="8"/>
        <v>7.610906367382309E-4</v>
      </c>
      <c r="AS67">
        <f t="shared" ca="1" si="8"/>
        <v>1.2293293628079904E-3</v>
      </c>
      <c r="AT67" t="e">
        <f t="shared" ca="1" si="8"/>
        <v>#DIV/0!</v>
      </c>
      <c r="AU67" t="e">
        <f t="shared" ca="1" si="8"/>
        <v>#DIV/0!</v>
      </c>
      <c r="AW67" t="str">
        <f t="shared" si="19"/>
        <v>2021-10</v>
      </c>
      <c r="AX67">
        <f t="shared" si="28"/>
        <v>0</v>
      </c>
      <c r="AY67">
        <f t="shared" si="28"/>
        <v>0</v>
      </c>
      <c r="AZ67">
        <f t="shared" si="28"/>
        <v>0</v>
      </c>
      <c r="BA67">
        <f t="shared" si="28"/>
        <v>0</v>
      </c>
      <c r="BB67">
        <f t="shared" si="28"/>
        <v>0</v>
      </c>
      <c r="BD67" t="e">
        <f t="shared" si="21"/>
        <v>#DIV/0!</v>
      </c>
      <c r="BE67" t="e">
        <f t="shared" si="10"/>
        <v>#DIV/0!</v>
      </c>
      <c r="BF67" t="e">
        <f t="shared" si="10"/>
        <v>#DIV/0!</v>
      </c>
      <c r="BG67" t="e">
        <f t="shared" si="10"/>
        <v>#DIV/0!</v>
      </c>
      <c r="BI67" t="str">
        <f t="shared" si="22"/>
        <v>2021-10</v>
      </c>
      <c r="BJ67" t="e">
        <f t="shared" ca="1" si="23"/>
        <v>#DIV/0!</v>
      </c>
      <c r="BK67" t="e">
        <f t="shared" ca="1" si="11"/>
        <v>#DIV/0!</v>
      </c>
      <c r="BL67" t="e">
        <f t="shared" ca="1" si="11"/>
        <v>#DIV/0!</v>
      </c>
      <c r="BM67" t="e">
        <f t="shared" ca="1" si="11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2"/>
        <v>2021-11</v>
      </c>
      <c r="N68">
        <f t="shared" si="13"/>
        <v>1078</v>
      </c>
      <c r="O68">
        <f t="shared" si="13"/>
        <v>85</v>
      </c>
      <c r="P68">
        <f t="shared" si="13"/>
        <v>38</v>
      </c>
      <c r="Q68">
        <f t="shared" si="13"/>
        <v>0</v>
      </c>
      <c r="R68">
        <f t="shared" si="13"/>
        <v>0</v>
      </c>
      <c r="U68" t="str">
        <f t="shared" si="14"/>
        <v>2021-11</v>
      </c>
      <c r="V68">
        <f t="shared" si="24"/>
        <v>33803</v>
      </c>
      <c r="W68">
        <f t="shared" si="24"/>
        <v>364</v>
      </c>
      <c r="X68">
        <f t="shared" si="24"/>
        <v>136</v>
      </c>
      <c r="Y68">
        <f t="shared" si="24"/>
        <v>0</v>
      </c>
      <c r="Z68">
        <f t="shared" si="24"/>
        <v>0</v>
      </c>
      <c r="AC68">
        <f t="shared" si="2"/>
        <v>1.8873110719331632E-3</v>
      </c>
      <c r="AD68">
        <f t="shared" si="3"/>
        <v>6.087953015327317E-4</v>
      </c>
      <c r="AE68">
        <f t="shared" si="4"/>
        <v>1.1814083631276231E-3</v>
      </c>
      <c r="AF68" t="e">
        <f t="shared" si="5"/>
        <v>#DIV/0!</v>
      </c>
      <c r="AG68">
        <f t="shared" si="6"/>
        <v>0</v>
      </c>
      <c r="AI68" t="str">
        <f t="shared" si="16"/>
        <v>2021-11</v>
      </c>
      <c r="AJ68">
        <f t="shared" si="26"/>
        <v>1.8908803136134947E-3</v>
      </c>
      <c r="AK68">
        <f t="shared" si="26"/>
        <v>6.0916617786582262E-4</v>
      </c>
      <c r="AL68">
        <f t="shared" si="26"/>
        <v>1.1828058776189088E-3</v>
      </c>
      <c r="AM68" t="e">
        <f t="shared" si="26"/>
        <v>#DIV/0!</v>
      </c>
      <c r="AN68">
        <f t="shared" si="26"/>
        <v>0</v>
      </c>
      <c r="AP68" t="str">
        <f t="shared" si="17"/>
        <v>2021-11</v>
      </c>
      <c r="AQ68">
        <f t="shared" ca="1" si="18"/>
        <v>1.8324295716942841E-3</v>
      </c>
      <c r="AR68">
        <f t="shared" ca="1" si="8"/>
        <v>6.1520247968667777E-4</v>
      </c>
      <c r="AS68">
        <f t="shared" ca="1" si="8"/>
        <v>1.1996415935541832E-3</v>
      </c>
      <c r="AT68" t="e">
        <f t="shared" ca="1" si="8"/>
        <v>#DIV/0!</v>
      </c>
      <c r="AU68" t="e">
        <f t="shared" ca="1" si="8"/>
        <v>#DIV/0!</v>
      </c>
      <c r="AW68" t="str">
        <f t="shared" si="19"/>
        <v>2021-11</v>
      </c>
      <c r="AX68">
        <f t="shared" si="28"/>
        <v>0</v>
      </c>
      <c r="AY68">
        <f t="shared" si="28"/>
        <v>0</v>
      </c>
      <c r="AZ68">
        <f t="shared" si="28"/>
        <v>0</v>
      </c>
      <c r="BA68">
        <f t="shared" si="28"/>
        <v>0</v>
      </c>
      <c r="BB68">
        <f t="shared" si="28"/>
        <v>0</v>
      </c>
      <c r="BD68" t="e">
        <f t="shared" si="21"/>
        <v>#DIV/0!</v>
      </c>
      <c r="BE68" t="e">
        <f t="shared" si="10"/>
        <v>#DIV/0!</v>
      </c>
      <c r="BF68" t="e">
        <f t="shared" si="10"/>
        <v>#DIV/0!</v>
      </c>
      <c r="BG68" t="e">
        <f t="shared" si="10"/>
        <v>#DIV/0!</v>
      </c>
      <c r="BI68" t="str">
        <f t="shared" si="22"/>
        <v>2021-11</v>
      </c>
      <c r="BJ68" t="e">
        <f t="shared" ca="1" si="23"/>
        <v>#DIV/0!</v>
      </c>
      <c r="BK68" t="e">
        <f t="shared" ca="1" si="11"/>
        <v>#DIV/0!</v>
      </c>
      <c r="BL68" t="e">
        <f t="shared" ca="1" si="11"/>
        <v>#DIV/0!</v>
      </c>
      <c r="BM68" t="e">
        <f t="shared" ca="1" si="11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2"/>
        <v>2021-12</v>
      </c>
      <c r="N69">
        <f t="shared" si="13"/>
        <v>956</v>
      </c>
      <c r="O69">
        <f t="shared" si="13"/>
        <v>82</v>
      </c>
      <c r="P69">
        <f t="shared" si="13"/>
        <v>39</v>
      </c>
      <c r="Q69">
        <f t="shared" si="13"/>
        <v>0</v>
      </c>
      <c r="R69">
        <f t="shared" si="13"/>
        <v>0</v>
      </c>
      <c r="U69" t="str">
        <f t="shared" si="14"/>
        <v>2021-12</v>
      </c>
      <c r="V69">
        <f t="shared" si="24"/>
        <v>34759</v>
      </c>
      <c r="W69">
        <f t="shared" si="24"/>
        <v>446</v>
      </c>
      <c r="X69">
        <f t="shared" si="24"/>
        <v>175</v>
      </c>
      <c r="Y69">
        <f t="shared" si="24"/>
        <v>0</v>
      </c>
      <c r="Z69">
        <f t="shared" si="24"/>
        <v>0</v>
      </c>
      <c r="AC69">
        <f t="shared" si="2"/>
        <v>1.9672158134519699E-3</v>
      </c>
      <c r="AD69">
        <f t="shared" si="3"/>
        <v>3.8005543247527322E-4</v>
      </c>
      <c r="AE69">
        <f t="shared" si="4"/>
        <v>9.7395300052443624E-4</v>
      </c>
      <c r="AF69" t="e">
        <f t="shared" si="5"/>
        <v>#DIV/0!</v>
      </c>
      <c r="AG69">
        <f t="shared" si="6"/>
        <v>0</v>
      </c>
      <c r="AI69" t="str">
        <f t="shared" si="16"/>
        <v>2021-12</v>
      </c>
      <c r="AJ69">
        <f t="shared" si="26"/>
        <v>1.9710940176941032E-3</v>
      </c>
      <c r="AK69">
        <f t="shared" si="26"/>
        <v>3.8019993410373404E-4</v>
      </c>
      <c r="AL69">
        <f t="shared" si="26"/>
        <v>9.7490258696421338E-4</v>
      </c>
      <c r="AM69" t="e">
        <f t="shared" si="26"/>
        <v>#DIV/0!</v>
      </c>
      <c r="AN69">
        <f t="shared" si="26"/>
        <v>0</v>
      </c>
      <c r="AP69" t="str">
        <f t="shared" si="17"/>
        <v>2021-12</v>
      </c>
      <c r="AQ69">
        <f t="shared" ca="1" si="18"/>
        <v>1.9156241157380969E-3</v>
      </c>
      <c r="AR69">
        <f t="shared" ca="1" si="8"/>
        <v>3.8362334919918144E-4</v>
      </c>
      <c r="AS69">
        <f t="shared" ca="1" si="8"/>
        <v>9.8750944969013335E-4</v>
      </c>
      <c r="AT69" t="e">
        <f t="shared" ca="1" si="8"/>
        <v>#DIV/0!</v>
      </c>
      <c r="AU69" t="e">
        <f t="shared" ca="1" si="8"/>
        <v>#DIV/0!</v>
      </c>
      <c r="AW69" t="str">
        <f t="shared" si="19"/>
        <v>2021-12</v>
      </c>
      <c r="AX69">
        <f t="shared" si="28"/>
        <v>0</v>
      </c>
      <c r="AY69">
        <f t="shared" si="28"/>
        <v>0</v>
      </c>
      <c r="AZ69">
        <f t="shared" si="28"/>
        <v>0</v>
      </c>
      <c r="BA69">
        <f t="shared" si="28"/>
        <v>0</v>
      </c>
      <c r="BB69">
        <f t="shared" si="28"/>
        <v>0</v>
      </c>
      <c r="BD69" t="e">
        <f t="shared" si="21"/>
        <v>#DIV/0!</v>
      </c>
      <c r="BE69" t="e">
        <f t="shared" si="10"/>
        <v>#DIV/0!</v>
      </c>
      <c r="BF69" t="e">
        <f t="shared" si="10"/>
        <v>#DIV/0!</v>
      </c>
      <c r="BG69" t="e">
        <f t="shared" si="10"/>
        <v>#DIV/0!</v>
      </c>
      <c r="BI69" t="str">
        <f t="shared" si="22"/>
        <v>2021-12</v>
      </c>
      <c r="BJ69" t="e">
        <f t="shared" ca="1" si="23"/>
        <v>#DIV/0!</v>
      </c>
      <c r="BK69" t="e">
        <f t="shared" ca="1" si="11"/>
        <v>#DIV/0!</v>
      </c>
      <c r="BL69" t="e">
        <f t="shared" ca="1" si="11"/>
        <v>#DIV/0!</v>
      </c>
      <c r="BM69" t="e">
        <f t="shared" ca="1" si="11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2"/>
        <v>2021-13</v>
      </c>
      <c r="N70">
        <f t="shared" si="13"/>
        <v>849</v>
      </c>
      <c r="O70">
        <f t="shared" si="13"/>
        <v>121</v>
      </c>
      <c r="P70">
        <f t="shared" si="13"/>
        <v>71</v>
      </c>
      <c r="Q70">
        <f t="shared" si="13"/>
        <v>0</v>
      </c>
      <c r="R70">
        <f t="shared" si="13"/>
        <v>0</v>
      </c>
      <c r="U70" t="str">
        <f t="shared" si="14"/>
        <v>2021-13</v>
      </c>
      <c r="V70">
        <f t="shared" si="24"/>
        <v>35608</v>
      </c>
      <c r="W70">
        <f t="shared" si="24"/>
        <v>567</v>
      </c>
      <c r="X70">
        <f t="shared" si="24"/>
        <v>246</v>
      </c>
      <c r="Y70">
        <f t="shared" si="24"/>
        <v>0</v>
      </c>
      <c r="Z70">
        <f t="shared" si="24"/>
        <v>0</v>
      </c>
      <c r="AC70">
        <f t="shared" si="2"/>
        <v>1.9693715176454761E-3</v>
      </c>
      <c r="AD70">
        <f t="shared" si="3"/>
        <v>4.9369216457493517E-4</v>
      </c>
      <c r="AE70">
        <f t="shared" si="4"/>
        <v>1.100843463160506E-3</v>
      </c>
      <c r="AF70" t="e">
        <f t="shared" si="5"/>
        <v>#DIV/0!</v>
      </c>
      <c r="AG70">
        <f t="shared" si="6"/>
        <v>0</v>
      </c>
      <c r="AI70" t="str">
        <f t="shared" si="16"/>
        <v>2021-13</v>
      </c>
      <c r="AJ70">
        <f t="shared" si="26"/>
        <v>1.9732582352306703E-3</v>
      </c>
      <c r="AK70">
        <f t="shared" si="26"/>
        <v>4.9393602695854677E-4</v>
      </c>
      <c r="AL70">
        <f t="shared" si="26"/>
        <v>1.1020567665652697E-3</v>
      </c>
      <c r="AM70" t="e">
        <f t="shared" si="26"/>
        <v>#DIV/0!</v>
      </c>
      <c r="AN70">
        <f t="shared" si="26"/>
        <v>0</v>
      </c>
      <c r="AP70" t="str">
        <f t="shared" si="17"/>
        <v>2021-13</v>
      </c>
      <c r="AQ70">
        <f t="shared" ca="1" si="18"/>
        <v>1.9232094498088123E-3</v>
      </c>
      <c r="AR70">
        <f t="shared" ca="1" si="8"/>
        <v>4.9793700171806151E-4</v>
      </c>
      <c r="AS70">
        <f t="shared" ca="1" si="8"/>
        <v>1.1148745434157148E-3</v>
      </c>
      <c r="AT70" t="e">
        <f t="shared" ca="1" si="8"/>
        <v>#DIV/0!</v>
      </c>
      <c r="AU70" t="e">
        <f t="shared" ca="1" si="8"/>
        <v>#DIV/0!</v>
      </c>
      <c r="AW70" t="str">
        <f t="shared" si="19"/>
        <v>2021-13</v>
      </c>
      <c r="AX70">
        <f t="shared" si="28"/>
        <v>0</v>
      </c>
      <c r="AY70">
        <f t="shared" si="28"/>
        <v>0</v>
      </c>
      <c r="AZ70">
        <f t="shared" si="28"/>
        <v>0</v>
      </c>
      <c r="BA70">
        <f t="shared" si="28"/>
        <v>0</v>
      </c>
      <c r="BB70">
        <f t="shared" si="28"/>
        <v>0</v>
      </c>
      <c r="BD70" t="e">
        <f t="shared" si="21"/>
        <v>#DIV/0!</v>
      </c>
      <c r="BE70" t="e">
        <f t="shared" si="10"/>
        <v>#DIV/0!</v>
      </c>
      <c r="BF70" t="e">
        <f t="shared" si="10"/>
        <v>#DIV/0!</v>
      </c>
      <c r="BG70" t="e">
        <f t="shared" si="10"/>
        <v>#DIV/0!</v>
      </c>
      <c r="BI70" t="str">
        <f t="shared" si="22"/>
        <v>2021-13</v>
      </c>
      <c r="BJ70" t="e">
        <f t="shared" ca="1" si="23"/>
        <v>#DIV/0!</v>
      </c>
      <c r="BK70" t="e">
        <f t="shared" ca="1" si="11"/>
        <v>#DIV/0!</v>
      </c>
      <c r="BL70" t="e">
        <f t="shared" ca="1" si="11"/>
        <v>#DIV/0!</v>
      </c>
      <c r="BM70" t="e">
        <f t="shared" ca="1" si="11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2"/>
        <v>2021-14</v>
      </c>
      <c r="N71">
        <f t="shared" si="13"/>
        <v>719</v>
      </c>
      <c r="O71">
        <f t="shared" si="13"/>
        <v>97</v>
      </c>
      <c r="P71">
        <f t="shared" si="13"/>
        <v>59</v>
      </c>
      <c r="Q71">
        <f t="shared" si="13"/>
        <v>0</v>
      </c>
      <c r="R71">
        <f t="shared" si="13"/>
        <v>0</v>
      </c>
      <c r="U71" t="str">
        <f t="shared" si="14"/>
        <v>2021-14</v>
      </c>
      <c r="V71">
        <f t="shared" si="24"/>
        <v>36327</v>
      </c>
      <c r="W71">
        <f t="shared" si="24"/>
        <v>664</v>
      </c>
      <c r="X71">
        <f t="shared" si="24"/>
        <v>305</v>
      </c>
      <c r="Y71">
        <f t="shared" si="24"/>
        <v>0</v>
      </c>
      <c r="Z71">
        <f t="shared" si="24"/>
        <v>0</v>
      </c>
      <c r="AC71">
        <f t="shared" si="2"/>
        <v>1.8364558190618495E-3</v>
      </c>
      <c r="AD71">
        <f t="shared" si="3"/>
        <v>4.3986740491835246E-4</v>
      </c>
      <c r="AE71">
        <f t="shared" si="4"/>
        <v>4.6233534201061018E-4</v>
      </c>
      <c r="AF71" t="e">
        <f t="shared" si="5"/>
        <v>#DIV/0!</v>
      </c>
      <c r="AG71">
        <f t="shared" si="6"/>
        <v>0</v>
      </c>
      <c r="AI71" t="str">
        <f t="shared" si="16"/>
        <v>2021-14</v>
      </c>
      <c r="AJ71">
        <f t="shared" si="26"/>
        <v>1.8398351129937662E-3</v>
      </c>
      <c r="AK71">
        <f t="shared" si="26"/>
        <v>4.4006098049833935E-4</v>
      </c>
      <c r="AL71">
        <f t="shared" si="26"/>
        <v>4.6254920309785351E-4</v>
      </c>
      <c r="AM71" t="e">
        <f t="shared" si="26"/>
        <v>#DIV/0!</v>
      </c>
      <c r="AN71">
        <f t="shared" si="26"/>
        <v>0</v>
      </c>
      <c r="AP71" t="str">
        <f t="shared" si="17"/>
        <v>2021-14</v>
      </c>
      <c r="AQ71">
        <f t="shared" ca="1" si="18"/>
        <v>1.7982963705184007E-3</v>
      </c>
      <c r="AR71">
        <f t="shared" ca="1" si="8"/>
        <v>4.432280715569684E-4</v>
      </c>
      <c r="AS71">
        <f t="shared" ca="1" si="8"/>
        <v>4.6732817685829638E-4</v>
      </c>
      <c r="AT71" t="e">
        <f t="shared" ca="1" si="8"/>
        <v>#DIV/0!</v>
      </c>
      <c r="AU71" t="e">
        <f t="shared" ca="1" si="8"/>
        <v>#DIV/0!</v>
      </c>
      <c r="AW71" t="str">
        <f t="shared" si="19"/>
        <v>2021-14</v>
      </c>
      <c r="AX71">
        <f t="shared" si="28"/>
        <v>0</v>
      </c>
      <c r="AY71">
        <f t="shared" si="28"/>
        <v>0</v>
      </c>
      <c r="AZ71">
        <f t="shared" si="28"/>
        <v>0</v>
      </c>
      <c r="BA71">
        <f t="shared" si="28"/>
        <v>0</v>
      </c>
      <c r="BB71">
        <f t="shared" si="28"/>
        <v>0</v>
      </c>
      <c r="BD71" t="e">
        <f t="shared" si="21"/>
        <v>#DIV/0!</v>
      </c>
      <c r="BE71" t="e">
        <f t="shared" si="10"/>
        <v>#DIV/0!</v>
      </c>
      <c r="BF71" t="e">
        <f t="shared" si="10"/>
        <v>#DIV/0!</v>
      </c>
      <c r="BG71" t="e">
        <f t="shared" si="10"/>
        <v>#DIV/0!</v>
      </c>
      <c r="BI71" t="str">
        <f t="shared" si="22"/>
        <v>2021-14</v>
      </c>
      <c r="BJ71" t="e">
        <f t="shared" ca="1" si="23"/>
        <v>#DIV/0!</v>
      </c>
      <c r="BK71" t="e">
        <f t="shared" ca="1" si="11"/>
        <v>#DIV/0!</v>
      </c>
      <c r="BL71" t="e">
        <f t="shared" ca="1" si="11"/>
        <v>#DIV/0!</v>
      </c>
      <c r="BM71" t="e">
        <f t="shared" ca="1" si="11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2"/>
        <v>2021-15</v>
      </c>
      <c r="N72">
        <f t="shared" si="13"/>
        <v>592</v>
      </c>
      <c r="O72">
        <f t="shared" si="13"/>
        <v>83</v>
      </c>
      <c r="P72">
        <f t="shared" si="13"/>
        <v>77</v>
      </c>
      <c r="Q72">
        <f t="shared" si="13"/>
        <v>0</v>
      </c>
      <c r="R72">
        <f t="shared" si="13"/>
        <v>0</v>
      </c>
      <c r="U72" t="str">
        <f t="shared" si="14"/>
        <v>2021-15</v>
      </c>
      <c r="V72">
        <f t="shared" si="24"/>
        <v>36919</v>
      </c>
      <c r="W72">
        <f t="shared" si="24"/>
        <v>747</v>
      </c>
      <c r="X72">
        <f t="shared" si="24"/>
        <v>382</v>
      </c>
      <c r="Y72">
        <f t="shared" si="24"/>
        <v>0</v>
      </c>
      <c r="Z72">
        <f t="shared" si="24"/>
        <v>0</v>
      </c>
      <c r="AC72">
        <f t="shared" si="2"/>
        <v>1.7234452602344118E-3</v>
      </c>
      <c r="AD72">
        <f t="shared" si="3"/>
        <v>4.4135789339345727E-4</v>
      </c>
      <c r="AE72">
        <f t="shared" si="4"/>
        <v>3.7159292718708982E-4</v>
      </c>
      <c r="AF72">
        <f t="shared" si="5"/>
        <v>0</v>
      </c>
      <c r="AG72">
        <f t="shared" si="6"/>
        <v>0</v>
      </c>
      <c r="AI72" t="str">
        <f t="shared" si="16"/>
        <v>2021-15</v>
      </c>
      <c r="AJ72">
        <f t="shared" si="26"/>
        <v>1.7264210805277727E-3</v>
      </c>
      <c r="AK72">
        <f t="shared" si="26"/>
        <v>4.4155278337064803E-4</v>
      </c>
      <c r="AL72">
        <f t="shared" si="26"/>
        <v>3.7173106410043799E-4</v>
      </c>
      <c r="AM72">
        <f t="shared" si="26"/>
        <v>0</v>
      </c>
      <c r="AN72">
        <f t="shared" si="26"/>
        <v>0</v>
      </c>
      <c r="AP72" t="str">
        <f t="shared" si="17"/>
        <v>2021-15</v>
      </c>
      <c r="AQ72">
        <f t="shared" ca="1" si="18"/>
        <v>1.692266664389322E-3</v>
      </c>
      <c r="AR72">
        <f t="shared" ca="1" si="8"/>
        <v>4.4433213503203392E-4</v>
      </c>
      <c r="AS72">
        <f t="shared" ca="1" si="8"/>
        <v>3.7508947759936766E-4</v>
      </c>
      <c r="AT72" t="e">
        <f t="shared" ca="1" si="8"/>
        <v>#NUM!</v>
      </c>
      <c r="AU72" t="e">
        <f t="shared" ca="1" si="8"/>
        <v>#DIV/0!</v>
      </c>
      <c r="AW72" t="str">
        <f t="shared" si="19"/>
        <v>2021-15</v>
      </c>
      <c r="AX72">
        <f t="shared" si="28"/>
        <v>0</v>
      </c>
      <c r="AY72">
        <f t="shared" si="28"/>
        <v>0</v>
      </c>
      <c r="AZ72">
        <f t="shared" si="28"/>
        <v>0</v>
      </c>
      <c r="BA72">
        <f t="shared" si="28"/>
        <v>0</v>
      </c>
      <c r="BB72">
        <f t="shared" si="28"/>
        <v>0</v>
      </c>
      <c r="BD72" t="e">
        <f t="shared" si="21"/>
        <v>#DIV/0!</v>
      </c>
      <c r="BE72" t="e">
        <f t="shared" si="10"/>
        <v>#DIV/0!</v>
      </c>
      <c r="BF72" t="e">
        <f t="shared" si="10"/>
        <v>#DIV/0!</v>
      </c>
      <c r="BG72" t="e">
        <f t="shared" si="10"/>
        <v>#DIV/0!</v>
      </c>
      <c r="BI72" t="str">
        <f t="shared" si="22"/>
        <v>2021-15</v>
      </c>
      <c r="BJ72" t="e">
        <f t="shared" ca="1" si="23"/>
        <v>#DIV/0!</v>
      </c>
      <c r="BK72" t="e">
        <f t="shared" ca="1" si="11"/>
        <v>#DIV/0!</v>
      </c>
      <c r="BL72" t="e">
        <f t="shared" ca="1" si="11"/>
        <v>#DIV/0!</v>
      </c>
      <c r="BM72" t="e">
        <f t="shared" ca="1" si="11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2"/>
        <v>2021-16</v>
      </c>
      <c r="N73">
        <f t="shared" si="13"/>
        <v>516</v>
      </c>
      <c r="O73">
        <f t="shared" si="13"/>
        <v>79</v>
      </c>
      <c r="P73">
        <f t="shared" si="13"/>
        <v>88</v>
      </c>
      <c r="Q73">
        <f t="shared" si="13"/>
        <v>0</v>
      </c>
      <c r="R73">
        <f t="shared" si="13"/>
        <v>0</v>
      </c>
      <c r="U73" t="str">
        <f t="shared" si="14"/>
        <v>2021-16</v>
      </c>
      <c r="V73">
        <f t="shared" si="24"/>
        <v>37435</v>
      </c>
      <c r="W73">
        <f t="shared" si="24"/>
        <v>826</v>
      </c>
      <c r="X73">
        <f t="shared" si="24"/>
        <v>470</v>
      </c>
      <c r="Y73">
        <f t="shared" si="24"/>
        <v>0</v>
      </c>
      <c r="Z73">
        <f t="shared" si="24"/>
        <v>0</v>
      </c>
      <c r="AC73">
        <f t="shared" si="2"/>
        <v>1.8325360380997027E-3</v>
      </c>
      <c r="AD73">
        <f t="shared" si="3"/>
        <v>4.5690093924952575E-4</v>
      </c>
      <c r="AE73">
        <f t="shared" si="4"/>
        <v>3.1037280005643143E-4</v>
      </c>
      <c r="AF73">
        <f t="shared" si="5"/>
        <v>0</v>
      </c>
      <c r="AG73">
        <f t="shared" si="6"/>
        <v>0</v>
      </c>
      <c r="AI73" t="str">
        <f t="shared" si="16"/>
        <v>2021-16</v>
      </c>
      <c r="AJ73">
        <f t="shared" si="26"/>
        <v>1.8359009073932082E-3</v>
      </c>
      <c r="AK73">
        <f t="shared" si="26"/>
        <v>4.571098011027657E-4</v>
      </c>
      <c r="AL73">
        <f t="shared" si="26"/>
        <v>3.1046916373314701E-4</v>
      </c>
      <c r="AM73">
        <f t="shared" si="26"/>
        <v>0</v>
      </c>
      <c r="AN73">
        <f t="shared" si="26"/>
        <v>0</v>
      </c>
      <c r="AP73" t="str">
        <f t="shared" si="17"/>
        <v>2021-16</v>
      </c>
      <c r="AQ73">
        <f t="shared" ca="1" si="18"/>
        <v>1.8047248984421637E-3</v>
      </c>
      <c r="AR73">
        <f t="shared" ca="1" si="8"/>
        <v>4.5957493082546795E-4</v>
      </c>
      <c r="AS73">
        <f t="shared" ca="1" si="8"/>
        <v>3.128718529759879E-4</v>
      </c>
      <c r="AT73" t="e">
        <f t="shared" ca="1" si="8"/>
        <v>#NUM!</v>
      </c>
      <c r="AU73" t="e">
        <f t="shared" ca="1" si="8"/>
        <v>#DIV/0!</v>
      </c>
      <c r="AW73" t="str">
        <f t="shared" si="19"/>
        <v>2021-16</v>
      </c>
      <c r="AX73">
        <f t="shared" si="28"/>
        <v>0</v>
      </c>
      <c r="AY73">
        <f t="shared" si="28"/>
        <v>0</v>
      </c>
      <c r="AZ73">
        <f t="shared" si="28"/>
        <v>0</v>
      </c>
      <c r="BA73">
        <f t="shared" si="28"/>
        <v>0</v>
      </c>
      <c r="BB73">
        <f t="shared" si="28"/>
        <v>0</v>
      </c>
      <c r="BD73" t="e">
        <f t="shared" si="21"/>
        <v>#DIV/0!</v>
      </c>
      <c r="BE73" t="e">
        <f t="shared" si="10"/>
        <v>#DIV/0!</v>
      </c>
      <c r="BF73" t="e">
        <f t="shared" si="10"/>
        <v>#DIV/0!</v>
      </c>
      <c r="BG73" t="e">
        <f t="shared" si="10"/>
        <v>#DIV/0!</v>
      </c>
      <c r="BI73" t="str">
        <f t="shared" si="22"/>
        <v>2021-16</v>
      </c>
      <c r="BJ73" t="e">
        <f t="shared" ca="1" si="23"/>
        <v>#DIV/0!</v>
      </c>
      <c r="BK73" t="e">
        <f t="shared" ca="1" si="11"/>
        <v>#DIV/0!</v>
      </c>
      <c r="BL73" t="e">
        <f t="shared" ca="1" si="11"/>
        <v>#DIV/0!</v>
      </c>
      <c r="BM73" t="e">
        <f t="shared" ca="1" si="11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2"/>
        <v>2021-17</v>
      </c>
      <c r="N74">
        <f t="shared" si="13"/>
        <v>534</v>
      </c>
      <c r="O74">
        <f t="shared" si="13"/>
        <v>83</v>
      </c>
      <c r="P74">
        <f t="shared" si="13"/>
        <v>112</v>
      </c>
      <c r="Q74">
        <f t="shared" si="13"/>
        <v>0</v>
      </c>
      <c r="R74">
        <f t="shared" si="13"/>
        <v>0</v>
      </c>
      <c r="U74" t="str">
        <f t="shared" si="14"/>
        <v>2021-17</v>
      </c>
      <c r="V74">
        <f t="shared" si="24"/>
        <v>37969</v>
      </c>
      <c r="W74">
        <f t="shared" si="24"/>
        <v>909</v>
      </c>
      <c r="X74">
        <f t="shared" si="24"/>
        <v>582</v>
      </c>
      <c r="Y74">
        <f t="shared" si="24"/>
        <v>0</v>
      </c>
      <c r="Z74">
        <f t="shared" si="24"/>
        <v>0</v>
      </c>
      <c r="AC74">
        <f t="shared" si="2"/>
        <v>2.1311495037295118E-3</v>
      </c>
      <c r="AD74">
        <f t="shared" si="3"/>
        <v>5.0522881386883532E-4</v>
      </c>
      <c r="AE74">
        <f t="shared" si="4"/>
        <v>3.4731482228024584E-4</v>
      </c>
      <c r="AF74">
        <f t="shared" si="5"/>
        <v>0</v>
      </c>
      <c r="AG74">
        <f t="shared" si="6"/>
        <v>0</v>
      </c>
      <c r="AI74" t="str">
        <f t="shared" si="16"/>
        <v>2021-17</v>
      </c>
      <c r="AJ74">
        <f t="shared" si="26"/>
        <v>2.1357018136435655E-3</v>
      </c>
      <c r="AK74">
        <f t="shared" si="26"/>
        <v>5.054842098143065E-4</v>
      </c>
      <c r="AL74">
        <f t="shared" si="26"/>
        <v>3.4743549527131153E-4</v>
      </c>
      <c r="AM74">
        <f t="shared" si="26"/>
        <v>0</v>
      </c>
      <c r="AN74">
        <f t="shared" si="26"/>
        <v>0</v>
      </c>
      <c r="AP74" t="str">
        <f t="shared" si="17"/>
        <v>2021-17</v>
      </c>
      <c r="AQ74">
        <f t="shared" ca="1" si="18"/>
        <v>2.1054362419595722E-3</v>
      </c>
      <c r="AR74">
        <f t="shared" ca="1" si="8"/>
        <v>5.0775486287805874E-4</v>
      </c>
      <c r="AS74">
        <f t="shared" ca="1" si="8"/>
        <v>3.4967469452692318E-4</v>
      </c>
      <c r="AT74" t="e">
        <f t="shared" ca="1" si="8"/>
        <v>#NUM!</v>
      </c>
      <c r="AU74" t="e">
        <f t="shared" ca="1" si="8"/>
        <v>#DIV/0!</v>
      </c>
      <c r="AW74" t="str">
        <f t="shared" si="19"/>
        <v>2021-17</v>
      </c>
      <c r="AX74">
        <f t="shared" si="28"/>
        <v>0</v>
      </c>
      <c r="AY74">
        <f t="shared" si="28"/>
        <v>0</v>
      </c>
      <c r="AZ74">
        <f t="shared" si="28"/>
        <v>0</v>
      </c>
      <c r="BA74">
        <f t="shared" si="28"/>
        <v>0</v>
      </c>
      <c r="BB74">
        <f t="shared" si="28"/>
        <v>0</v>
      </c>
      <c r="BD74" t="e">
        <f t="shared" si="21"/>
        <v>#DIV/0!</v>
      </c>
      <c r="BE74" t="e">
        <f t="shared" si="10"/>
        <v>#DIV/0!</v>
      </c>
      <c r="BF74" t="e">
        <f t="shared" si="10"/>
        <v>#DIV/0!</v>
      </c>
      <c r="BG74" t="e">
        <f t="shared" si="10"/>
        <v>#DIV/0!</v>
      </c>
      <c r="BI74" t="str">
        <f t="shared" si="22"/>
        <v>2021-17</v>
      </c>
      <c r="BJ74" t="e">
        <f t="shared" ca="1" si="23"/>
        <v>#DIV/0!</v>
      </c>
      <c r="BK74" t="e">
        <f t="shared" ca="1" si="11"/>
        <v>#DIV/0!</v>
      </c>
      <c r="BL74" t="e">
        <f t="shared" ca="1" si="11"/>
        <v>#DIV/0!</v>
      </c>
      <c r="BM74" t="e">
        <f t="shared" ca="1" si="11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2"/>
        <v>2021-18</v>
      </c>
      <c r="N75">
        <f t="shared" si="13"/>
        <v>405</v>
      </c>
      <c r="O75">
        <f t="shared" si="13"/>
        <v>81</v>
      </c>
      <c r="P75">
        <f t="shared" si="13"/>
        <v>159</v>
      </c>
      <c r="Q75">
        <f t="shared" si="13"/>
        <v>0</v>
      </c>
      <c r="R75">
        <f t="shared" si="13"/>
        <v>0</v>
      </c>
      <c r="U75" t="str">
        <f t="shared" si="14"/>
        <v>2021-18</v>
      </c>
      <c r="V75">
        <f t="shared" si="24"/>
        <v>38374</v>
      </c>
      <c r="W75">
        <f t="shared" si="24"/>
        <v>990</v>
      </c>
      <c r="X75">
        <f t="shared" si="24"/>
        <v>741</v>
      </c>
      <c r="Y75">
        <f t="shared" si="24"/>
        <v>0</v>
      </c>
      <c r="Z75">
        <f t="shared" si="24"/>
        <v>0</v>
      </c>
      <c r="AC75">
        <f t="shared" si="2"/>
        <v>1.7793828836547207E-3</v>
      </c>
      <c r="AD75">
        <f t="shared" si="3"/>
        <v>4.9803246433841617E-4</v>
      </c>
      <c r="AE75">
        <f t="shared" si="4"/>
        <v>4.5907716827343675E-4</v>
      </c>
      <c r="AF75">
        <f t="shared" si="5"/>
        <v>0</v>
      </c>
      <c r="AG75">
        <f t="shared" si="6"/>
        <v>0</v>
      </c>
      <c r="AI75" t="str">
        <f t="shared" si="16"/>
        <v>2021-18</v>
      </c>
      <c r="AJ75">
        <f t="shared" si="26"/>
        <v>1.7825552030384057E-3</v>
      </c>
      <c r="AK75">
        <f t="shared" si="26"/>
        <v>4.9828063457527756E-4</v>
      </c>
      <c r="AL75">
        <f t="shared" si="26"/>
        <v>4.5928802498940667E-4</v>
      </c>
      <c r="AM75">
        <f t="shared" si="26"/>
        <v>0</v>
      </c>
      <c r="AN75">
        <f t="shared" si="26"/>
        <v>0</v>
      </c>
      <c r="AP75" t="str">
        <f t="shared" si="17"/>
        <v>2021-18</v>
      </c>
      <c r="AQ75">
        <f t="shared" ca="1" si="18"/>
        <v>1.7623175677251516E-3</v>
      </c>
      <c r="AR75">
        <f t="shared" ca="1" si="8"/>
        <v>5.0007046713505907E-4</v>
      </c>
      <c r="AS75">
        <f t="shared" ca="1" si="8"/>
        <v>4.61654567957219E-4</v>
      </c>
      <c r="AT75" t="e">
        <f t="shared" ca="1" si="8"/>
        <v>#NUM!</v>
      </c>
      <c r="AU75" t="e">
        <f t="shared" ca="1" si="8"/>
        <v>#DIV/0!</v>
      </c>
      <c r="AW75" t="str">
        <f t="shared" si="19"/>
        <v>2021-18</v>
      </c>
      <c r="AX75">
        <f t="shared" si="28"/>
        <v>0</v>
      </c>
      <c r="AY75">
        <f t="shared" si="28"/>
        <v>0</v>
      </c>
      <c r="AZ75">
        <f t="shared" si="28"/>
        <v>0</v>
      </c>
      <c r="BA75">
        <f t="shared" si="28"/>
        <v>0</v>
      </c>
      <c r="BB75">
        <f t="shared" si="28"/>
        <v>0</v>
      </c>
      <c r="BD75" t="e">
        <f t="shared" si="21"/>
        <v>#DIV/0!</v>
      </c>
      <c r="BE75" t="e">
        <f t="shared" si="10"/>
        <v>#DIV/0!</v>
      </c>
      <c r="BF75" t="e">
        <f t="shared" si="10"/>
        <v>#DIV/0!</v>
      </c>
      <c r="BG75" t="e">
        <f t="shared" si="10"/>
        <v>#DIV/0!</v>
      </c>
      <c r="BI75" t="str">
        <f t="shared" si="22"/>
        <v>2021-18</v>
      </c>
      <c r="BJ75" t="e">
        <f t="shared" ca="1" si="23"/>
        <v>#DIV/0!</v>
      </c>
      <c r="BK75" t="e">
        <f t="shared" ca="1" si="11"/>
        <v>#DIV/0!</v>
      </c>
      <c r="BL75" t="e">
        <f t="shared" ca="1" si="11"/>
        <v>#DIV/0!</v>
      </c>
      <c r="BM75" t="e">
        <f t="shared" ca="1" si="11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2"/>
        <v>2021-19</v>
      </c>
      <c r="N76">
        <f t="shared" si="13"/>
        <v>382</v>
      </c>
      <c r="O76">
        <f t="shared" si="13"/>
        <v>78</v>
      </c>
      <c r="P76">
        <f t="shared" si="13"/>
        <v>143</v>
      </c>
      <c r="Q76">
        <f t="shared" si="13"/>
        <v>0</v>
      </c>
      <c r="R76">
        <f t="shared" si="13"/>
        <v>0</v>
      </c>
      <c r="U76" t="str">
        <f t="shared" si="14"/>
        <v>2021-19</v>
      </c>
      <c r="V76">
        <f t="shared" si="24"/>
        <v>38756</v>
      </c>
      <c r="W76">
        <f t="shared" si="24"/>
        <v>1068</v>
      </c>
      <c r="X76">
        <f t="shared" si="24"/>
        <v>884</v>
      </c>
      <c r="Y76">
        <f t="shared" si="24"/>
        <v>0</v>
      </c>
      <c r="Z76">
        <f t="shared" si="24"/>
        <v>0</v>
      </c>
      <c r="AC76">
        <f t="shared" si="2"/>
        <v>1.8506317339741106E-3</v>
      </c>
      <c r="AD76">
        <f t="shared" si="3"/>
        <v>4.5767127467317579E-4</v>
      </c>
      <c r="AE76">
        <f t="shared" si="4"/>
        <v>3.9821443986822722E-4</v>
      </c>
      <c r="AF76">
        <f t="shared" si="5"/>
        <v>0</v>
      </c>
      <c r="AG76">
        <f t="shared" si="6"/>
        <v>0</v>
      </c>
      <c r="AI76" t="str">
        <f t="shared" si="16"/>
        <v>2021-19</v>
      </c>
      <c r="AJ76">
        <f t="shared" si="26"/>
        <v>1.8540634527733171E-3</v>
      </c>
      <c r="AK76">
        <f t="shared" si="26"/>
        <v>4.5788084157773575E-4</v>
      </c>
      <c r="AL76">
        <f t="shared" si="26"/>
        <v>3.983730830487893E-4</v>
      </c>
      <c r="AM76">
        <f t="shared" si="26"/>
        <v>0</v>
      </c>
      <c r="AN76">
        <f t="shared" si="26"/>
        <v>0</v>
      </c>
      <c r="AP76" t="str">
        <f t="shared" si="17"/>
        <v>2021-19</v>
      </c>
      <c r="AQ76">
        <f t="shared" ca="1" si="18"/>
        <v>1.8382538319476518E-3</v>
      </c>
      <c r="AR76">
        <f t="shared" ca="1" si="8"/>
        <v>4.5911382540371329E-4</v>
      </c>
      <c r="AS76">
        <f t="shared" ca="1" si="8"/>
        <v>3.9991159654724316E-4</v>
      </c>
      <c r="AT76" t="e">
        <f t="shared" ca="1" si="8"/>
        <v>#NUM!</v>
      </c>
      <c r="AU76" t="e">
        <f t="shared" ca="1" si="8"/>
        <v>#DIV/0!</v>
      </c>
      <c r="AW76" t="str">
        <f t="shared" si="19"/>
        <v>2021-19</v>
      </c>
      <c r="AX76">
        <f t="shared" si="28"/>
        <v>0</v>
      </c>
      <c r="AY76">
        <f t="shared" si="28"/>
        <v>0</v>
      </c>
      <c r="AZ76">
        <f t="shared" si="28"/>
        <v>0</v>
      </c>
      <c r="BA76">
        <f t="shared" si="28"/>
        <v>0</v>
      </c>
      <c r="BB76">
        <f t="shared" si="28"/>
        <v>0</v>
      </c>
      <c r="BD76" t="e">
        <f t="shared" si="21"/>
        <v>#DIV/0!</v>
      </c>
      <c r="BE76" t="e">
        <f t="shared" si="10"/>
        <v>#DIV/0!</v>
      </c>
      <c r="BF76" t="e">
        <f t="shared" si="10"/>
        <v>#DIV/0!</v>
      </c>
      <c r="BG76" t="e">
        <f t="shared" si="10"/>
        <v>#DIV/0!</v>
      </c>
      <c r="BI76" t="str">
        <f t="shared" si="22"/>
        <v>2021-19</v>
      </c>
      <c r="BJ76" t="e">
        <f t="shared" ca="1" si="23"/>
        <v>#DIV/0!</v>
      </c>
      <c r="BK76" t="e">
        <f t="shared" ca="1" si="11"/>
        <v>#DIV/0!</v>
      </c>
      <c r="BL76" t="e">
        <f t="shared" ca="1" si="11"/>
        <v>#DIV/0!</v>
      </c>
      <c r="BM76" t="e">
        <f t="shared" ca="1" si="11"/>
        <v>#DIV/0!</v>
      </c>
    </row>
    <row r="77" spans="1:65" x14ac:dyDescent="0.25">
      <c r="A77" s="1" t="s">
        <v>246</v>
      </c>
      <c r="B77" s="11">
        <v>189570</v>
      </c>
      <c r="C77" s="11">
        <v>178923</v>
      </c>
      <c r="D77" s="11">
        <v>366848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2"/>
        <v>2021-20</v>
      </c>
      <c r="N77">
        <f t="shared" si="13"/>
        <v>332</v>
      </c>
      <c r="O77">
        <f t="shared" si="13"/>
        <v>51</v>
      </c>
      <c r="P77">
        <f t="shared" si="13"/>
        <v>137</v>
      </c>
      <c r="Q77">
        <f t="shared" si="13"/>
        <v>0</v>
      </c>
      <c r="R77">
        <f t="shared" si="13"/>
        <v>0</v>
      </c>
      <c r="U77" t="str">
        <f t="shared" si="14"/>
        <v>2021-20</v>
      </c>
      <c r="V77">
        <f t="shared" si="24"/>
        <v>39088</v>
      </c>
      <c r="W77">
        <f t="shared" si="24"/>
        <v>1119</v>
      </c>
      <c r="X77">
        <f t="shared" si="24"/>
        <v>1021</v>
      </c>
      <c r="Y77">
        <f t="shared" si="24"/>
        <v>0</v>
      </c>
      <c r="Z77">
        <f t="shared" si="24"/>
        <v>0</v>
      </c>
      <c r="AC77">
        <f t="shared" si="2"/>
        <v>1.751331961808303E-3</v>
      </c>
      <c r="AD77">
        <f t="shared" si="3"/>
        <v>2.8503881557988633E-4</v>
      </c>
      <c r="AE77">
        <f t="shared" si="4"/>
        <v>3.7345167480809489E-4</v>
      </c>
      <c r="AF77">
        <f t="shared" si="5"/>
        <v>0</v>
      </c>
      <c r="AG77">
        <f t="shared" si="6"/>
        <v>0</v>
      </c>
      <c r="AI77" t="str">
        <f t="shared" si="16"/>
        <v>2021-20</v>
      </c>
      <c r="AJ77">
        <f t="shared" ref="AJ77:AN108" si="29">-LN((1-1.5*AC77)/(1-0.5*AC77))</f>
        <v>1.7544049564899528E-3</v>
      </c>
      <c r="AK77">
        <f t="shared" si="29"/>
        <v>2.8512008780294344E-4</v>
      </c>
      <c r="AL77">
        <f t="shared" si="29"/>
        <v>3.7359119741000994E-4</v>
      </c>
      <c r="AM77">
        <f t="shared" si="29"/>
        <v>0</v>
      </c>
      <c r="AN77">
        <f t="shared" si="29"/>
        <v>0</v>
      </c>
      <c r="AP77" t="str">
        <f t="shared" si="17"/>
        <v>2021-20</v>
      </c>
      <c r="AQ77">
        <f t="shared" ca="1" si="18"/>
        <v>1.7444175077720118E-3</v>
      </c>
      <c r="AR77">
        <f t="shared" ca="1" si="8"/>
        <v>2.8563170689405908E-4</v>
      </c>
      <c r="AS77">
        <f t="shared" ca="1" si="8"/>
        <v>3.7455245005714737E-4</v>
      </c>
      <c r="AT77" t="e">
        <f t="shared" ca="1" si="8"/>
        <v>#NUM!</v>
      </c>
      <c r="AU77" t="e">
        <f t="shared" ref="AU77:AU140" ca="1" si="30">AN77*EXP(-AU$1*(ROW()-$B$2))</f>
        <v>#DIV/0!</v>
      </c>
      <c r="AW77" t="str">
        <f t="shared" si="19"/>
        <v>2021-20</v>
      </c>
      <c r="AX77">
        <f t="shared" si="28"/>
        <v>0</v>
      </c>
      <c r="AY77">
        <f t="shared" si="28"/>
        <v>0</v>
      </c>
      <c r="AZ77">
        <f t="shared" si="28"/>
        <v>0</v>
      </c>
      <c r="BA77">
        <f t="shared" si="28"/>
        <v>0</v>
      </c>
      <c r="BB77">
        <f t="shared" si="28"/>
        <v>0</v>
      </c>
      <c r="BD77" t="e">
        <f t="shared" si="21"/>
        <v>#DIV/0!</v>
      </c>
      <c r="BE77" t="e">
        <f t="shared" si="10"/>
        <v>#DIV/0!</v>
      </c>
      <c r="BF77" t="e">
        <f t="shared" si="10"/>
        <v>#DIV/0!</v>
      </c>
      <c r="BG77" t="e">
        <f t="shared" si="10"/>
        <v>#DIV/0!</v>
      </c>
      <c r="BI77" t="str">
        <f t="shared" si="22"/>
        <v>2021-20</v>
      </c>
      <c r="BJ77" t="e">
        <f t="shared" ca="1" si="23"/>
        <v>#DIV/0!</v>
      </c>
      <c r="BK77" t="e">
        <f t="shared" ca="1" si="11"/>
        <v>#DIV/0!</v>
      </c>
      <c r="BL77" t="e">
        <f t="shared" ca="1" si="11"/>
        <v>#DIV/0!</v>
      </c>
      <c r="BM77" t="e">
        <f t="shared" ca="1" si="11"/>
        <v>#DIV/0!</v>
      </c>
    </row>
    <row r="78" spans="1:65" x14ac:dyDescent="0.25">
      <c r="A78" s="1" t="s">
        <v>247</v>
      </c>
      <c r="B78" s="11">
        <v>189238</v>
      </c>
      <c r="C78" s="11">
        <v>178872</v>
      </c>
      <c r="D78" s="11">
        <v>366711</v>
      </c>
      <c r="E78" s="11">
        <v>21</v>
      </c>
      <c r="F78" s="11">
        <v>1</v>
      </c>
      <c r="G78" s="11">
        <v>305</v>
      </c>
      <c r="H78" s="11">
        <v>64</v>
      </c>
      <c r="I78" s="11">
        <v>122</v>
      </c>
      <c r="J78" s="11">
        <v>0</v>
      </c>
      <c r="K78" s="11">
        <v>0</v>
      </c>
      <c r="M78" t="str">
        <f t="shared" si="12"/>
        <v>2021-21</v>
      </c>
      <c r="N78">
        <f t="shared" ref="N78:R128" si="31">G78</f>
        <v>305</v>
      </c>
      <c r="O78">
        <f t="shared" si="31"/>
        <v>64</v>
      </c>
      <c r="P78">
        <f t="shared" si="31"/>
        <v>122</v>
      </c>
      <c r="Q78">
        <f t="shared" si="31"/>
        <v>0</v>
      </c>
      <c r="R78">
        <f t="shared" si="31"/>
        <v>0</v>
      </c>
      <c r="U78" t="str">
        <f t="shared" si="14"/>
        <v>2021-21</v>
      </c>
      <c r="V78">
        <f t="shared" si="24"/>
        <v>39393</v>
      </c>
      <c r="W78">
        <f t="shared" si="24"/>
        <v>1183</v>
      </c>
      <c r="X78">
        <f t="shared" si="24"/>
        <v>1143</v>
      </c>
      <c r="Y78">
        <f t="shared" si="24"/>
        <v>0</v>
      </c>
      <c r="Z78">
        <f t="shared" si="24"/>
        <v>0</v>
      </c>
      <c r="AC78">
        <f t="shared" ref="AC78:AC141" si="32">G78/B78</f>
        <v>1.6117270315687124E-3</v>
      </c>
      <c r="AD78">
        <f t="shared" ref="AD78:AD141" si="33">H78/C78</f>
        <v>3.577977548190885E-4</v>
      </c>
      <c r="AE78">
        <f t="shared" ref="AE78:AE141" si="34">I78/D78</f>
        <v>3.3268704783876129E-4</v>
      </c>
      <c r="AF78">
        <f t="shared" ref="AF78:AF141" si="35">J78/E78</f>
        <v>0</v>
      </c>
      <c r="AG78">
        <f t="shared" ref="AG78:AG141" si="36">K78/F78</f>
        <v>0</v>
      </c>
      <c r="AI78" t="str">
        <f t="shared" si="16"/>
        <v>2021-21</v>
      </c>
      <c r="AJ78">
        <f t="shared" si="29"/>
        <v>1.6143292396633791E-3</v>
      </c>
      <c r="AK78">
        <f t="shared" si="29"/>
        <v>3.5792582369509703E-4</v>
      </c>
      <c r="AL78">
        <f t="shared" si="29"/>
        <v>3.3279776841638897E-4</v>
      </c>
      <c r="AM78">
        <f t="shared" si="29"/>
        <v>0</v>
      </c>
      <c r="AN78">
        <f t="shared" si="29"/>
        <v>0</v>
      </c>
      <c r="AP78" t="str">
        <f t="shared" si="17"/>
        <v>2021-21</v>
      </c>
      <c r="AQ78">
        <f t="shared" ca="1" si="18"/>
        <v>1.6097276674278292E-3</v>
      </c>
      <c r="AR78">
        <f t="shared" ca="1" si="18"/>
        <v>3.582468105664757E-4</v>
      </c>
      <c r="AS78">
        <f t="shared" ca="1" si="18"/>
        <v>3.3322563880574499E-4</v>
      </c>
      <c r="AT78" t="e">
        <f t="shared" ca="1" si="18"/>
        <v>#NUM!</v>
      </c>
      <c r="AU78" t="e">
        <f t="shared" ca="1" si="30"/>
        <v>#DIV/0!</v>
      </c>
      <c r="AW78" t="str">
        <f t="shared" si="19"/>
        <v>2021-21</v>
      </c>
      <c r="AX78">
        <f t="shared" si="28"/>
        <v>0</v>
      </c>
      <c r="AY78">
        <f t="shared" si="28"/>
        <v>0</v>
      </c>
      <c r="AZ78">
        <f t="shared" si="28"/>
        <v>0</v>
      </c>
      <c r="BA78">
        <f t="shared" si="28"/>
        <v>0</v>
      </c>
      <c r="BB78">
        <f t="shared" si="28"/>
        <v>0</v>
      </c>
      <c r="BD78" t="e">
        <f t="shared" si="21"/>
        <v>#DIV/0!</v>
      </c>
      <c r="BE78" t="e">
        <f t="shared" si="21"/>
        <v>#DIV/0!</v>
      </c>
      <c r="BF78" t="e">
        <f t="shared" si="21"/>
        <v>#DIV/0!</v>
      </c>
      <c r="BG78" t="e">
        <f t="shared" si="21"/>
        <v>#DIV/0!</v>
      </c>
      <c r="BI78" t="str">
        <f t="shared" si="22"/>
        <v>2021-21</v>
      </c>
      <c r="BJ78" t="e">
        <f t="shared" ca="1" si="23"/>
        <v>#DIV/0!</v>
      </c>
      <c r="BK78" t="e">
        <f t="shared" ca="1" si="23"/>
        <v>#DIV/0!</v>
      </c>
      <c r="BL78" t="e">
        <f t="shared" ca="1" si="23"/>
        <v>#DIV/0!</v>
      </c>
      <c r="BM78" t="e">
        <f t="shared" ca="1" si="23"/>
        <v>#DIV/0!</v>
      </c>
    </row>
    <row r="79" spans="1:65" x14ac:dyDescent="0.25">
      <c r="A79" s="1" t="s">
        <v>248</v>
      </c>
      <c r="B79" s="11">
        <v>188933</v>
      </c>
      <c r="C79" s="11">
        <v>178808</v>
      </c>
      <c r="D79" s="11">
        <v>366589</v>
      </c>
      <c r="E79" s="11">
        <v>21</v>
      </c>
      <c r="F79" s="11">
        <v>1</v>
      </c>
      <c r="G79" s="11">
        <v>287</v>
      </c>
      <c r="H79" s="11">
        <v>87</v>
      </c>
      <c r="I79" s="11">
        <v>144</v>
      </c>
      <c r="J79" s="11">
        <v>0</v>
      </c>
      <c r="K79" s="11">
        <v>0</v>
      </c>
      <c r="M79" t="str">
        <f t="shared" ref="M79:M142" si="37">$A79</f>
        <v>2021-22</v>
      </c>
      <c r="N79">
        <f t="shared" si="31"/>
        <v>287</v>
      </c>
      <c r="O79">
        <f t="shared" si="31"/>
        <v>87</v>
      </c>
      <c r="P79">
        <f t="shared" si="31"/>
        <v>144</v>
      </c>
      <c r="Q79">
        <f t="shared" si="31"/>
        <v>0</v>
      </c>
      <c r="R79">
        <f t="shared" si="31"/>
        <v>0</v>
      </c>
      <c r="U79" t="str">
        <f t="shared" ref="U79:U142" si="38">$A79</f>
        <v>2021-22</v>
      </c>
      <c r="V79">
        <f t="shared" ref="V79:Z79" si="39">N79+V78</f>
        <v>39680</v>
      </c>
      <c r="W79">
        <f t="shared" si="39"/>
        <v>1270</v>
      </c>
      <c r="X79">
        <f t="shared" si="39"/>
        <v>1287</v>
      </c>
      <c r="Y79">
        <f t="shared" si="39"/>
        <v>0</v>
      </c>
      <c r="Z79">
        <f t="shared" si="39"/>
        <v>0</v>
      </c>
      <c r="AC79">
        <f t="shared" si="32"/>
        <v>1.5190570202135148E-3</v>
      </c>
      <c r="AD79">
        <f t="shared" si="33"/>
        <v>4.8655541139098921E-4</v>
      </c>
      <c r="AE79">
        <f t="shared" si="34"/>
        <v>3.9281047712833717E-4</v>
      </c>
      <c r="AF79">
        <f t="shared" si="35"/>
        <v>0</v>
      </c>
      <c r="AG79">
        <f t="shared" si="36"/>
        <v>0</v>
      </c>
      <c r="AI79" t="str">
        <f t="shared" ref="AI79:AI142" si="40">$A79</f>
        <v>2021-22</v>
      </c>
      <c r="AJ79">
        <f t="shared" si="29"/>
        <v>1.5213683584947093E-3</v>
      </c>
      <c r="AK79">
        <f t="shared" si="29"/>
        <v>4.8679227241347855E-4</v>
      </c>
      <c r="AL79">
        <f t="shared" si="29"/>
        <v>3.9296484289065662E-4</v>
      </c>
      <c r="AM79">
        <f t="shared" si="29"/>
        <v>0</v>
      </c>
      <c r="AN79">
        <f t="shared" si="29"/>
        <v>0</v>
      </c>
      <c r="AP79" t="str">
        <f t="shared" ref="AP79:AP142" si="41">$A79</f>
        <v>2021-22</v>
      </c>
      <c r="AQ79">
        <f t="shared" ref="AQ79:AU142" ca="1" si="42">AJ79*EXP(-AQ$1*(ROW()-$B$2))</f>
        <v>1.5213683584947093E-3</v>
      </c>
      <c r="AR79">
        <f t="shared" ca="1" si="42"/>
        <v>4.8679227241347855E-4</v>
      </c>
      <c r="AS79">
        <f t="shared" ca="1" si="42"/>
        <v>3.9296484289065662E-4</v>
      </c>
      <c r="AT79" t="e">
        <f t="shared" ca="1" si="42"/>
        <v>#NUM!</v>
      </c>
      <c r="AU79" t="e">
        <f t="shared" ca="1" si="30"/>
        <v>#DIV/0!</v>
      </c>
      <c r="AW79" t="str">
        <f t="shared" ref="AW79:AW142" si="43">$A79</f>
        <v>2021-22</v>
      </c>
      <c r="AX79">
        <f t="shared" ref="AX79:BB94" ca="1" si="44">IF(ROW()&gt;=$B$2, AQ79+AX78,0)</f>
        <v>1.5213683584947093E-3</v>
      </c>
      <c r="AY79">
        <f t="shared" ca="1" si="44"/>
        <v>4.8679227241347855E-4</v>
      </c>
      <c r="AZ79">
        <f t="shared" ca="1" si="44"/>
        <v>3.9296484289065662E-4</v>
      </c>
      <c r="BA79" t="e">
        <f t="shared" ca="1" si="44"/>
        <v>#NUM!</v>
      </c>
      <c r="BB79" t="e">
        <f t="shared" ca="1" si="44"/>
        <v>#DIV/0!</v>
      </c>
      <c r="BD79">
        <f t="shared" ref="BD79:BG142" ca="1" si="45">AY79/$AX79</f>
        <v>0.319970025467814</v>
      </c>
      <c r="BE79">
        <f t="shared" ca="1" si="45"/>
        <v>0.25829697370561105</v>
      </c>
      <c r="BF79" t="e">
        <f t="shared" ca="1" si="45"/>
        <v>#NUM!</v>
      </c>
      <c r="BG79" t="e">
        <f t="shared" ca="1" si="45"/>
        <v>#DIV/0!</v>
      </c>
      <c r="BI79" t="str">
        <f t="shared" ref="BI79:BI142" si="46">$A79</f>
        <v>2021-22</v>
      </c>
      <c r="BJ79">
        <f t="shared" ref="BJ79:BM142" ca="1" si="47">BD79/(OFFSET(BD$1,$B$1+$B$2-2,0))</f>
        <v>1.0340628704512496</v>
      </c>
      <c r="BK79">
        <f t="shared" ca="1" si="47"/>
        <v>0.90943245612124102</v>
      </c>
      <c r="BL79" t="e">
        <f t="shared" ca="1" si="47"/>
        <v>#NUM!</v>
      </c>
      <c r="BM79" t="e">
        <f t="shared" ca="1" si="47"/>
        <v>#DIV/0!</v>
      </c>
    </row>
    <row r="80" spans="1:65" x14ac:dyDescent="0.25">
      <c r="A80" s="1" t="s">
        <v>249</v>
      </c>
      <c r="B80" s="11">
        <v>188646</v>
      </c>
      <c r="C80" s="11">
        <v>178721</v>
      </c>
      <c r="D80" s="11">
        <v>366445</v>
      </c>
      <c r="E80" s="11">
        <v>21</v>
      </c>
      <c r="F80" s="11">
        <v>1</v>
      </c>
      <c r="G80" s="11">
        <v>276</v>
      </c>
      <c r="H80" s="11">
        <v>77</v>
      </c>
      <c r="I80" s="11">
        <v>142</v>
      </c>
      <c r="J80" s="11">
        <v>0</v>
      </c>
      <c r="K80" s="11">
        <v>0</v>
      </c>
      <c r="M80" t="str">
        <f t="shared" si="37"/>
        <v>2021-23</v>
      </c>
      <c r="N80">
        <f t="shared" si="31"/>
        <v>276</v>
      </c>
      <c r="O80">
        <f t="shared" si="31"/>
        <v>77</v>
      </c>
      <c r="P80">
        <f t="shared" si="31"/>
        <v>142</v>
      </c>
      <c r="Q80">
        <f t="shared" si="31"/>
        <v>0</v>
      </c>
      <c r="R80">
        <f t="shared" si="31"/>
        <v>0</v>
      </c>
      <c r="U80" t="str">
        <f t="shared" si="38"/>
        <v>2021-23</v>
      </c>
      <c r="AC80">
        <f t="shared" si="32"/>
        <v>1.463057790782736E-3</v>
      </c>
      <c r="AD80">
        <f t="shared" si="33"/>
        <v>4.3083912914542778E-4</v>
      </c>
      <c r="AE80">
        <f t="shared" si="34"/>
        <v>3.875069928638677E-4</v>
      </c>
      <c r="AF80">
        <f t="shared" si="35"/>
        <v>0</v>
      </c>
      <c r="AG80">
        <f t="shared" si="36"/>
        <v>0</v>
      </c>
      <c r="AI80" t="str">
        <f t="shared" si="40"/>
        <v>2021-23</v>
      </c>
      <c r="AJ80">
        <f t="shared" si="29"/>
        <v>1.4652017273278806E-3</v>
      </c>
      <c r="AK80">
        <f t="shared" si="29"/>
        <v>4.310248381815989E-4</v>
      </c>
      <c r="AL80">
        <f t="shared" si="29"/>
        <v>3.8765721759945892E-4</v>
      </c>
      <c r="AM80">
        <f t="shared" si="29"/>
        <v>0</v>
      </c>
      <c r="AN80">
        <f t="shared" si="29"/>
        <v>0</v>
      </c>
      <c r="AP80" t="str">
        <f t="shared" si="41"/>
        <v>2021-23</v>
      </c>
      <c r="AQ80">
        <f t="shared" ca="1" si="42"/>
        <v>1.4693901572867972E-3</v>
      </c>
      <c r="AR80">
        <f t="shared" ca="1" si="42"/>
        <v>4.3063864265880931E-4</v>
      </c>
      <c r="AS80">
        <f t="shared" ca="1" si="42"/>
        <v>3.8715945564685113E-4</v>
      </c>
      <c r="AT80" t="e">
        <f t="shared" ca="1" si="42"/>
        <v>#NUM!</v>
      </c>
      <c r="AU80" t="e">
        <f t="shared" ca="1" si="30"/>
        <v>#DIV/0!</v>
      </c>
      <c r="AW80" t="str">
        <f t="shared" si="43"/>
        <v>2021-23</v>
      </c>
      <c r="AX80">
        <f t="shared" ca="1" si="44"/>
        <v>2.9907585157815065E-3</v>
      </c>
      <c r="AY80">
        <f t="shared" ca="1" si="44"/>
        <v>9.174309150722878E-4</v>
      </c>
      <c r="AZ80">
        <f t="shared" ca="1" si="44"/>
        <v>7.8012429853750774E-4</v>
      </c>
      <c r="BA80" t="e">
        <f t="shared" ca="1" si="44"/>
        <v>#NUM!</v>
      </c>
      <c r="BB80" t="e">
        <f t="shared" ca="1" si="44"/>
        <v>#DIV/0!</v>
      </c>
      <c r="BD80">
        <f t="shared" ca="1" si="45"/>
        <v>0.30675526299807476</v>
      </c>
      <c r="BE80">
        <f t="shared" ca="1" si="45"/>
        <v>0.26084496438645288</v>
      </c>
      <c r="BF80" t="e">
        <f t="shared" ca="1" si="45"/>
        <v>#NUM!</v>
      </c>
      <c r="BG80" t="e">
        <f t="shared" ca="1" si="45"/>
        <v>#DIV/0!</v>
      </c>
      <c r="BI80" t="str">
        <f t="shared" si="46"/>
        <v>2021-23</v>
      </c>
      <c r="BJ80">
        <f t="shared" ca="1" si="47"/>
        <v>0.99135607255100511</v>
      </c>
      <c r="BK80">
        <f t="shared" ca="1" si="47"/>
        <v>0.9184036236491</v>
      </c>
      <c r="BL80" t="e">
        <f t="shared" ca="1" si="47"/>
        <v>#NUM!</v>
      </c>
      <c r="BM80" t="e">
        <f t="shared" ca="1" si="47"/>
        <v>#DIV/0!</v>
      </c>
    </row>
    <row r="81" spans="1:65" s="4" customFormat="1" x14ac:dyDescent="0.25">
      <c r="A81" s="1" t="s">
        <v>12</v>
      </c>
      <c r="B81" s="11">
        <v>188370</v>
      </c>
      <c r="C81" s="11">
        <v>178644</v>
      </c>
      <c r="D81" s="11">
        <v>366303</v>
      </c>
      <c r="E81" s="11">
        <v>21</v>
      </c>
      <c r="F81" s="11">
        <v>1</v>
      </c>
      <c r="G81" s="11">
        <v>276</v>
      </c>
      <c r="H81" s="11">
        <v>69</v>
      </c>
      <c r="I81" s="11">
        <v>144</v>
      </c>
      <c r="J81" s="11">
        <v>0</v>
      </c>
      <c r="K81" s="11">
        <v>0</v>
      </c>
      <c r="M81" t="str">
        <f t="shared" si="37"/>
        <v>2021-24</v>
      </c>
      <c r="N81">
        <f t="shared" si="31"/>
        <v>276</v>
      </c>
      <c r="O81">
        <f t="shared" si="31"/>
        <v>69</v>
      </c>
      <c r="P81">
        <f t="shared" si="31"/>
        <v>144</v>
      </c>
      <c r="Q81">
        <f t="shared" si="31"/>
        <v>0</v>
      </c>
      <c r="R81">
        <f t="shared" si="31"/>
        <v>0</v>
      </c>
      <c r="S81"/>
      <c r="T81"/>
      <c r="U81" t="str">
        <f t="shared" si="38"/>
        <v>2021-24</v>
      </c>
      <c r="V81">
        <f t="shared" ref="V81:Z131" si="48">N81+V80</f>
        <v>276</v>
      </c>
      <c r="W81">
        <f t="shared" si="48"/>
        <v>69</v>
      </c>
      <c r="X81">
        <f t="shared" si="48"/>
        <v>144</v>
      </c>
      <c r="Y81">
        <f t="shared" si="48"/>
        <v>0</v>
      </c>
      <c r="Z81">
        <f t="shared" si="48"/>
        <v>0</v>
      </c>
      <c r="AA81"/>
      <c r="AB81"/>
      <c r="AC81" s="4">
        <f t="shared" si="32"/>
        <v>1.4652014652014652E-3</v>
      </c>
      <c r="AD81" s="4">
        <f t="shared" si="33"/>
        <v>3.8624303083226977E-4</v>
      </c>
      <c r="AE81" s="4">
        <f t="shared" si="34"/>
        <v>3.9311717348752264E-4</v>
      </c>
      <c r="AF81" s="4">
        <f t="shared" si="35"/>
        <v>0</v>
      </c>
      <c r="AG81" s="4">
        <f t="shared" si="36"/>
        <v>0</v>
      </c>
      <c r="AI81" t="str">
        <f t="shared" si="40"/>
        <v>2021-24</v>
      </c>
      <c r="AJ81" s="4">
        <f t="shared" si="29"/>
        <v>1.4673516939497316E-3</v>
      </c>
      <c r="AK81" s="4">
        <f t="shared" si="29"/>
        <v>3.8639227696186089E-4</v>
      </c>
      <c r="AL81" s="4">
        <f t="shared" si="29"/>
        <v>3.9327178044503412E-4</v>
      </c>
      <c r="AM81" s="4">
        <f t="shared" si="29"/>
        <v>0</v>
      </c>
      <c r="AN81" s="4">
        <f t="shared" si="29"/>
        <v>0</v>
      </c>
      <c r="AP81" t="str">
        <f t="shared" si="41"/>
        <v>2021-24</v>
      </c>
      <c r="AQ81">
        <f t="shared" ca="1" si="42"/>
        <v>1.4757528362962246E-3</v>
      </c>
      <c r="AR81">
        <f t="shared" ca="1" si="42"/>
        <v>3.8570017709765837E-4</v>
      </c>
      <c r="AS81">
        <f t="shared" ca="1" si="42"/>
        <v>3.9226248644645104E-4</v>
      </c>
      <c r="AT81" t="e">
        <f t="shared" ca="1" si="42"/>
        <v>#NUM!</v>
      </c>
      <c r="AU81" t="e">
        <f t="shared" ca="1" si="30"/>
        <v>#DIV/0!</v>
      </c>
      <c r="AW81" s="4" t="str">
        <f t="shared" si="43"/>
        <v>2021-24</v>
      </c>
      <c r="AX81">
        <f t="shared" ca="1" si="44"/>
        <v>4.466511352077731E-3</v>
      </c>
      <c r="AY81">
        <f t="shared" ca="1" si="44"/>
        <v>1.3031310921699461E-3</v>
      </c>
      <c r="AZ81">
        <f t="shared" ca="1" si="44"/>
        <v>1.1723867849839588E-3</v>
      </c>
      <c r="BA81" t="e">
        <f t="shared" ca="1" si="44"/>
        <v>#NUM!</v>
      </c>
      <c r="BB81" t="e">
        <f t="shared" ca="1" si="44"/>
        <v>#DIV/0!</v>
      </c>
      <c r="BD81" s="4">
        <f t="shared" ca="1" si="45"/>
        <v>0.29175591181778948</v>
      </c>
      <c r="BE81" s="4">
        <f t="shared" ca="1" si="45"/>
        <v>0.26248378042039189</v>
      </c>
      <c r="BF81" s="4" t="e">
        <f t="shared" ca="1" si="45"/>
        <v>#NUM!</v>
      </c>
      <c r="BG81" s="4" t="e">
        <f t="shared" ca="1" si="45"/>
        <v>#DIV/0!</v>
      </c>
      <c r="BI81" s="4" t="str">
        <f t="shared" si="46"/>
        <v>2021-24</v>
      </c>
      <c r="BJ81">
        <f t="shared" ca="1" si="47"/>
        <v>0.94288193153196664</v>
      </c>
      <c r="BK81">
        <f t="shared" ca="1" si="47"/>
        <v>0.92417369702430985</v>
      </c>
      <c r="BL81" t="e">
        <f t="shared" ca="1" si="47"/>
        <v>#NUM!</v>
      </c>
      <c r="BM81" t="e">
        <f t="shared" ca="1" si="47"/>
        <v>#DIV/0!</v>
      </c>
    </row>
    <row r="82" spans="1:65" x14ac:dyDescent="0.25">
      <c r="A82" s="1" t="s">
        <v>13</v>
      </c>
      <c r="B82" s="11">
        <v>188094</v>
      </c>
      <c r="C82" s="11">
        <v>178575</v>
      </c>
      <c r="D82" s="11">
        <v>366159</v>
      </c>
      <c r="E82" s="11">
        <v>21</v>
      </c>
      <c r="F82" s="11">
        <v>1</v>
      </c>
      <c r="G82" s="11">
        <v>235</v>
      </c>
      <c r="H82" s="11">
        <v>84</v>
      </c>
      <c r="I82" s="11">
        <v>167</v>
      </c>
      <c r="J82" s="11">
        <v>0</v>
      </c>
      <c r="K82" s="11">
        <v>0</v>
      </c>
      <c r="M82" t="str">
        <f t="shared" si="37"/>
        <v>2021-25</v>
      </c>
      <c r="N82">
        <f t="shared" si="31"/>
        <v>235</v>
      </c>
      <c r="O82">
        <f t="shared" si="31"/>
        <v>84</v>
      </c>
      <c r="P82">
        <f t="shared" si="31"/>
        <v>167</v>
      </c>
      <c r="Q82">
        <f t="shared" si="31"/>
        <v>0</v>
      </c>
      <c r="R82">
        <f t="shared" si="31"/>
        <v>0</v>
      </c>
      <c r="U82" t="str">
        <f t="shared" si="38"/>
        <v>2021-25</v>
      </c>
      <c r="V82">
        <f t="shared" si="48"/>
        <v>511</v>
      </c>
      <c r="W82">
        <f t="shared" si="48"/>
        <v>153</v>
      </c>
      <c r="X82">
        <f t="shared" si="48"/>
        <v>311</v>
      </c>
      <c r="Y82">
        <f t="shared" si="48"/>
        <v>0</v>
      </c>
      <c r="Z82">
        <f t="shared" si="48"/>
        <v>0</v>
      </c>
      <c r="AC82">
        <f t="shared" si="32"/>
        <v>1.2493753123438282E-3</v>
      </c>
      <c r="AD82">
        <f t="shared" si="33"/>
        <v>4.7039059218815626E-4</v>
      </c>
      <c r="AE82">
        <f t="shared" si="34"/>
        <v>4.5608601727664758E-4</v>
      </c>
      <c r="AF82">
        <f t="shared" si="35"/>
        <v>0</v>
      </c>
      <c r="AG82">
        <f t="shared" si="36"/>
        <v>0</v>
      </c>
      <c r="AI82" t="str">
        <f t="shared" si="40"/>
        <v>2021-25</v>
      </c>
      <c r="AJ82">
        <f t="shared" si="29"/>
        <v>1.2509383667799947E-3</v>
      </c>
      <c r="AK82">
        <f t="shared" si="29"/>
        <v>4.7061197231419889E-4</v>
      </c>
      <c r="AL82">
        <f t="shared" si="29"/>
        <v>4.5629413456441126E-4</v>
      </c>
      <c r="AM82">
        <f t="shared" si="29"/>
        <v>0</v>
      </c>
      <c r="AN82">
        <f t="shared" si="29"/>
        <v>0</v>
      </c>
      <c r="AP82" t="str">
        <f t="shared" si="41"/>
        <v>2021-25</v>
      </c>
      <c r="AQ82">
        <f t="shared" ca="1" si="42"/>
        <v>1.2616968708077626E-3</v>
      </c>
      <c r="AR82">
        <f t="shared" ca="1" si="42"/>
        <v>4.6934810937200892E-4</v>
      </c>
      <c r="AS82">
        <f t="shared" ca="1" si="42"/>
        <v>4.5453870988717334E-4</v>
      </c>
      <c r="AT82" t="e">
        <f t="shared" ca="1" si="42"/>
        <v>#NUM!</v>
      </c>
      <c r="AU82" t="e">
        <f t="shared" ca="1" si="30"/>
        <v>#DIV/0!</v>
      </c>
      <c r="AW82" t="str">
        <f t="shared" si="43"/>
        <v>2021-25</v>
      </c>
      <c r="AX82">
        <f t="shared" ca="1" si="44"/>
        <v>5.7282082228854933E-3</v>
      </c>
      <c r="AY82">
        <f t="shared" ca="1" si="44"/>
        <v>1.772479201541955E-3</v>
      </c>
      <c r="AZ82">
        <f t="shared" ca="1" si="44"/>
        <v>1.6269254948711321E-3</v>
      </c>
      <c r="BA82" t="e">
        <f t="shared" ca="1" si="44"/>
        <v>#NUM!</v>
      </c>
      <c r="BB82" t="e">
        <f t="shared" ca="1" si="44"/>
        <v>#DIV/0!</v>
      </c>
      <c r="BD82">
        <f t="shared" ca="1" si="45"/>
        <v>0.30942995306289633</v>
      </c>
      <c r="BE82">
        <f t="shared" ca="1" si="45"/>
        <v>0.28401996428328063</v>
      </c>
      <c r="BF82" t="e">
        <f t="shared" ca="1" si="45"/>
        <v>#NUM!</v>
      </c>
      <c r="BG82" t="e">
        <f t="shared" ca="1" si="45"/>
        <v>#DIV/0!</v>
      </c>
      <c r="BI82" t="str">
        <f t="shared" si="46"/>
        <v>2021-25</v>
      </c>
      <c r="BJ82">
        <f t="shared" ca="1" si="47"/>
        <v>1</v>
      </c>
      <c r="BK82">
        <f t="shared" ca="1" si="47"/>
        <v>1</v>
      </c>
      <c r="BL82" t="e">
        <f t="shared" ca="1" si="47"/>
        <v>#NUM!</v>
      </c>
      <c r="BM82" t="e">
        <f t="shared" ca="1" si="47"/>
        <v>#DIV/0!</v>
      </c>
    </row>
    <row r="83" spans="1:65" x14ac:dyDescent="0.25">
      <c r="A83" s="1" t="s">
        <v>14</v>
      </c>
      <c r="B83" s="11">
        <v>187859</v>
      </c>
      <c r="C83" s="11">
        <v>178491</v>
      </c>
      <c r="D83" s="11">
        <v>365992</v>
      </c>
      <c r="E83" s="11">
        <v>21</v>
      </c>
      <c r="F83" s="11">
        <v>1</v>
      </c>
      <c r="G83" s="11">
        <v>221</v>
      </c>
      <c r="H83" s="11">
        <v>70</v>
      </c>
      <c r="I83" s="11">
        <v>129</v>
      </c>
      <c r="J83" s="11">
        <v>0</v>
      </c>
      <c r="K83" s="11">
        <v>0</v>
      </c>
      <c r="M83" t="str">
        <f t="shared" si="37"/>
        <v>2021-26</v>
      </c>
      <c r="N83">
        <f t="shared" si="31"/>
        <v>221</v>
      </c>
      <c r="O83">
        <f t="shared" si="31"/>
        <v>70</v>
      </c>
      <c r="P83">
        <f t="shared" si="31"/>
        <v>129</v>
      </c>
      <c r="Q83">
        <f t="shared" si="31"/>
        <v>0</v>
      </c>
      <c r="R83">
        <f t="shared" si="31"/>
        <v>0</v>
      </c>
      <c r="U83" t="str">
        <f t="shared" si="38"/>
        <v>2021-26</v>
      </c>
      <c r="V83">
        <f t="shared" si="48"/>
        <v>732</v>
      </c>
      <c r="W83">
        <f t="shared" si="48"/>
        <v>223</v>
      </c>
      <c r="X83">
        <f t="shared" si="48"/>
        <v>440</v>
      </c>
      <c r="Y83">
        <f t="shared" si="48"/>
        <v>0</v>
      </c>
      <c r="Z83">
        <f t="shared" si="48"/>
        <v>0</v>
      </c>
      <c r="AC83">
        <f t="shared" si="32"/>
        <v>1.1764142255627891E-3</v>
      </c>
      <c r="AD83">
        <f t="shared" si="33"/>
        <v>3.921766363570152E-4</v>
      </c>
      <c r="AE83">
        <f t="shared" si="34"/>
        <v>3.5246672058405646E-4</v>
      </c>
      <c r="AF83">
        <f t="shared" si="35"/>
        <v>0</v>
      </c>
      <c r="AG83">
        <f t="shared" si="36"/>
        <v>0</v>
      </c>
      <c r="AI83" t="str">
        <f t="shared" si="40"/>
        <v>2021-26</v>
      </c>
      <c r="AJ83">
        <f t="shared" si="29"/>
        <v>1.1777999421643591E-3</v>
      </c>
      <c r="AK83">
        <f t="shared" si="29"/>
        <v>3.9233050424492482E-4</v>
      </c>
      <c r="AL83">
        <f t="shared" si="29"/>
        <v>3.5259100082944716E-4</v>
      </c>
      <c r="AM83">
        <f t="shared" si="29"/>
        <v>0</v>
      </c>
      <c r="AN83">
        <f t="shared" si="29"/>
        <v>0</v>
      </c>
      <c r="AP83" t="str">
        <f t="shared" si="41"/>
        <v>2021-26</v>
      </c>
      <c r="AQ83">
        <f t="shared" ca="1" si="42"/>
        <v>1.1913252489183864E-3</v>
      </c>
      <c r="AR83">
        <f t="shared" ca="1" si="42"/>
        <v>3.9092629032540249E-4</v>
      </c>
      <c r="AS83">
        <f t="shared" ca="1" si="42"/>
        <v>3.5078354172161447E-4</v>
      </c>
      <c r="AT83" t="e">
        <f t="shared" ca="1" si="42"/>
        <v>#NUM!</v>
      </c>
      <c r="AU83" t="e">
        <f t="shared" ca="1" si="30"/>
        <v>#DIV/0!</v>
      </c>
      <c r="AW83" t="str">
        <f t="shared" si="43"/>
        <v>2021-26</v>
      </c>
      <c r="AX83">
        <f t="shared" ca="1" si="44"/>
        <v>6.9195334718038792E-3</v>
      </c>
      <c r="AY83">
        <f t="shared" ca="1" si="44"/>
        <v>2.1634054918673574E-3</v>
      </c>
      <c r="AZ83">
        <f t="shared" ca="1" si="44"/>
        <v>1.9777090365927464E-3</v>
      </c>
      <c r="BA83" t="e">
        <f t="shared" ca="1" si="44"/>
        <v>#NUM!</v>
      </c>
      <c r="BB83" t="e">
        <f t="shared" ca="1" si="44"/>
        <v>#DIV/0!</v>
      </c>
      <c r="BD83">
        <f t="shared" ca="1" si="45"/>
        <v>0.3126519295965442</v>
      </c>
      <c r="BE83">
        <f t="shared" ca="1" si="45"/>
        <v>0.28581537247440614</v>
      </c>
      <c r="BF83" t="e">
        <f t="shared" ca="1" si="45"/>
        <v>#NUM!</v>
      </c>
      <c r="BG83" t="e">
        <f t="shared" ca="1" si="45"/>
        <v>#DIV/0!</v>
      </c>
      <c r="BI83" t="str">
        <f t="shared" si="46"/>
        <v>2021-26</v>
      </c>
      <c r="BJ83">
        <f t="shared" ca="1" si="47"/>
        <v>1.0104126200510166</v>
      </c>
      <c r="BK83">
        <f t="shared" ca="1" si="47"/>
        <v>1.0063214154528051</v>
      </c>
      <c r="BL83" t="e">
        <f t="shared" ca="1" si="47"/>
        <v>#NUM!</v>
      </c>
      <c r="BM83" t="e">
        <f t="shared" ca="1" si="47"/>
        <v>#DIV/0!</v>
      </c>
    </row>
    <row r="84" spans="1:65" x14ac:dyDescent="0.25">
      <c r="A84" s="1" t="s">
        <v>15</v>
      </c>
      <c r="B84" s="11">
        <v>187638</v>
      </c>
      <c r="C84" s="11">
        <v>178421</v>
      </c>
      <c r="D84" s="11">
        <v>365863</v>
      </c>
      <c r="E84" s="11">
        <v>21</v>
      </c>
      <c r="F84" s="11">
        <v>1</v>
      </c>
      <c r="G84" s="11">
        <v>249</v>
      </c>
      <c r="H84" s="11">
        <v>73</v>
      </c>
      <c r="I84" s="11">
        <v>147</v>
      </c>
      <c r="J84" s="11">
        <v>0</v>
      </c>
      <c r="K84" s="11">
        <v>0</v>
      </c>
      <c r="M84" t="str">
        <f t="shared" si="37"/>
        <v>2021-27</v>
      </c>
      <c r="N84">
        <f t="shared" si="31"/>
        <v>249</v>
      </c>
      <c r="O84">
        <f t="shared" si="31"/>
        <v>73</v>
      </c>
      <c r="P84">
        <f t="shared" si="31"/>
        <v>147</v>
      </c>
      <c r="Q84">
        <f t="shared" si="31"/>
        <v>0</v>
      </c>
      <c r="R84">
        <f t="shared" si="31"/>
        <v>0</v>
      </c>
      <c r="U84" t="str">
        <f t="shared" si="38"/>
        <v>2021-27</v>
      </c>
      <c r="V84">
        <f t="shared" si="48"/>
        <v>981</v>
      </c>
      <c r="W84">
        <f t="shared" si="48"/>
        <v>296</v>
      </c>
      <c r="X84">
        <f t="shared" si="48"/>
        <v>587</v>
      </c>
      <c r="Y84">
        <f t="shared" si="48"/>
        <v>0</v>
      </c>
      <c r="Z84">
        <f t="shared" si="48"/>
        <v>0</v>
      </c>
      <c r="AC84">
        <f t="shared" si="32"/>
        <v>1.3270233108432193E-3</v>
      </c>
      <c r="AD84">
        <f t="shared" si="33"/>
        <v>4.0914466346450248E-4</v>
      </c>
      <c r="AE84">
        <f t="shared" si="34"/>
        <v>4.0178974096861394E-4</v>
      </c>
      <c r="AF84">
        <f t="shared" si="35"/>
        <v>0</v>
      </c>
      <c r="AG84">
        <f t="shared" si="36"/>
        <v>0</v>
      </c>
      <c r="AI84" t="str">
        <f t="shared" si="40"/>
        <v>2021-27</v>
      </c>
      <c r="AJ84">
        <f t="shared" si="29"/>
        <v>1.3287868372088884E-3</v>
      </c>
      <c r="AK84">
        <f t="shared" si="29"/>
        <v>4.093121370532907E-4</v>
      </c>
      <c r="AL84">
        <f t="shared" si="29"/>
        <v>4.0195124626528508E-4</v>
      </c>
      <c r="AM84">
        <f t="shared" si="29"/>
        <v>0</v>
      </c>
      <c r="AN84">
        <f t="shared" si="29"/>
        <v>0</v>
      </c>
      <c r="AP84" t="str">
        <f t="shared" si="41"/>
        <v>2021-27</v>
      </c>
      <c r="AQ84">
        <f t="shared" ca="1" si="42"/>
        <v>1.3478881011050878E-3</v>
      </c>
      <c r="AR84">
        <f t="shared" ca="1" si="42"/>
        <v>4.0748171468616069E-4</v>
      </c>
      <c r="AS84">
        <f t="shared" ca="1" si="42"/>
        <v>3.9937728553687986E-4</v>
      </c>
      <c r="AT84" t="e">
        <f t="shared" ca="1" si="42"/>
        <v>#NUM!</v>
      </c>
      <c r="AU84" t="e">
        <f t="shared" ca="1" si="30"/>
        <v>#DIV/0!</v>
      </c>
      <c r="AW84" t="str">
        <f t="shared" si="43"/>
        <v>2021-27</v>
      </c>
      <c r="AX84">
        <f t="shared" ca="1" si="44"/>
        <v>8.2674215729089673E-3</v>
      </c>
      <c r="AY84">
        <f t="shared" ca="1" si="44"/>
        <v>2.5708872065535182E-3</v>
      </c>
      <c r="AZ84">
        <f t="shared" ca="1" si="44"/>
        <v>2.3770863221296264E-3</v>
      </c>
      <c r="BA84" t="e">
        <f t="shared" ca="1" si="44"/>
        <v>#NUM!</v>
      </c>
      <c r="BB84" t="e">
        <f t="shared" ca="1" si="44"/>
        <v>#DIV/0!</v>
      </c>
      <c r="BD84">
        <f t="shared" ca="1" si="45"/>
        <v>0.31096602294697406</v>
      </c>
      <c r="BE84">
        <f t="shared" ca="1" si="45"/>
        <v>0.28752450823591269</v>
      </c>
      <c r="BF84" t="e">
        <f t="shared" ca="1" si="45"/>
        <v>#NUM!</v>
      </c>
      <c r="BG84" t="e">
        <f t="shared" ca="1" si="45"/>
        <v>#DIV/0!</v>
      </c>
      <c r="BI84" t="str">
        <f t="shared" si="46"/>
        <v>2021-27</v>
      </c>
      <c r="BJ84">
        <f t="shared" ca="1" si="47"/>
        <v>1.0049641926027939</v>
      </c>
      <c r="BK84">
        <f t="shared" ca="1" si="47"/>
        <v>1.0123390760979627</v>
      </c>
      <c r="BL84" t="e">
        <f t="shared" ca="1" si="47"/>
        <v>#NUM!</v>
      </c>
      <c r="BM84" t="e">
        <f t="shared" ca="1" si="47"/>
        <v>#DIV/0!</v>
      </c>
    </row>
    <row r="85" spans="1:65" x14ac:dyDescent="0.25">
      <c r="A85" s="1" t="s">
        <v>16</v>
      </c>
      <c r="B85" s="11">
        <v>187389</v>
      </c>
      <c r="C85" s="11">
        <v>178348</v>
      </c>
      <c r="D85" s="11">
        <v>365716</v>
      </c>
      <c r="E85" s="11">
        <v>21</v>
      </c>
      <c r="F85" s="11">
        <v>1</v>
      </c>
      <c r="G85" s="11">
        <v>237</v>
      </c>
      <c r="H85" s="11">
        <v>89</v>
      </c>
      <c r="I85" s="11">
        <v>195</v>
      </c>
      <c r="J85" s="11">
        <v>0</v>
      </c>
      <c r="K85" s="11">
        <v>0</v>
      </c>
      <c r="M85" t="str">
        <f t="shared" si="37"/>
        <v>2021-28</v>
      </c>
      <c r="N85">
        <f t="shared" si="31"/>
        <v>237</v>
      </c>
      <c r="O85">
        <f t="shared" si="31"/>
        <v>89</v>
      </c>
      <c r="P85">
        <f t="shared" si="31"/>
        <v>195</v>
      </c>
      <c r="Q85">
        <f t="shared" si="31"/>
        <v>0</v>
      </c>
      <c r="R85">
        <f t="shared" si="31"/>
        <v>0</v>
      </c>
      <c r="U85" t="str">
        <f t="shared" si="38"/>
        <v>2021-28</v>
      </c>
      <c r="V85">
        <f t="shared" si="48"/>
        <v>1218</v>
      </c>
      <c r="W85">
        <f t="shared" si="48"/>
        <v>385</v>
      </c>
      <c r="X85">
        <f t="shared" si="48"/>
        <v>782</v>
      </c>
      <c r="Y85">
        <f t="shared" si="48"/>
        <v>0</v>
      </c>
      <c r="Z85">
        <f t="shared" si="48"/>
        <v>0</v>
      </c>
      <c r="AC85">
        <f t="shared" si="32"/>
        <v>1.2647487312488993E-3</v>
      </c>
      <c r="AD85">
        <f t="shared" si="33"/>
        <v>4.9902437930338442E-4</v>
      </c>
      <c r="AE85">
        <f t="shared" si="34"/>
        <v>5.3320062562206745E-4</v>
      </c>
      <c r="AF85">
        <f t="shared" si="35"/>
        <v>0</v>
      </c>
      <c r="AG85">
        <f t="shared" si="36"/>
        <v>0</v>
      </c>
      <c r="AI85" t="str">
        <f t="shared" si="40"/>
        <v>2021-28</v>
      </c>
      <c r="AJ85">
        <f t="shared" si="29"/>
        <v>1.2663505154739136E-3</v>
      </c>
      <c r="AK85">
        <f t="shared" si="29"/>
        <v>4.9927353933761846E-4</v>
      </c>
      <c r="AL85">
        <f t="shared" si="29"/>
        <v>5.3348509285338903E-4</v>
      </c>
      <c r="AM85">
        <f t="shared" si="29"/>
        <v>0</v>
      </c>
      <c r="AN85">
        <f t="shared" si="29"/>
        <v>0</v>
      </c>
      <c r="AP85" t="str">
        <f t="shared" si="41"/>
        <v>2021-28</v>
      </c>
      <c r="AQ85">
        <f t="shared" ca="1" si="42"/>
        <v>1.2882262900252889E-3</v>
      </c>
      <c r="AR85">
        <f t="shared" ca="1" si="42"/>
        <v>4.9659546888810712E-4</v>
      </c>
      <c r="AS85" s="2">
        <f t="shared" ca="1" si="42"/>
        <v>5.293882113933838E-4</v>
      </c>
      <c r="AT85" t="e">
        <f t="shared" ca="1" si="42"/>
        <v>#NUM!</v>
      </c>
      <c r="AU85" t="e">
        <f t="shared" ca="1" si="30"/>
        <v>#DIV/0!</v>
      </c>
      <c r="AW85" t="str">
        <f t="shared" si="43"/>
        <v>2021-28</v>
      </c>
      <c r="AX85">
        <f t="shared" ca="1" si="44"/>
        <v>9.5556478629342557E-3</v>
      </c>
      <c r="AY85">
        <f t="shared" ca="1" si="44"/>
        <v>3.0674826754416252E-3</v>
      </c>
      <c r="AZ85">
        <f t="shared" ca="1" si="44"/>
        <v>2.9064745335230101E-3</v>
      </c>
      <c r="BA85" t="e">
        <f t="shared" ca="1" si="44"/>
        <v>#NUM!</v>
      </c>
      <c r="BB85" t="e">
        <f t="shared" ca="1" si="44"/>
        <v>#DIV/0!</v>
      </c>
      <c r="BD85">
        <f t="shared" ca="1" si="45"/>
        <v>0.32101252782034734</v>
      </c>
      <c r="BE85">
        <f t="shared" ca="1" si="45"/>
        <v>0.30416300131747614</v>
      </c>
      <c r="BF85" t="e">
        <f t="shared" ca="1" si="45"/>
        <v>#NUM!</v>
      </c>
      <c r="BG85" t="e">
        <f t="shared" ca="1" si="45"/>
        <v>#DIV/0!</v>
      </c>
      <c r="BI85" t="str">
        <f t="shared" si="46"/>
        <v>2021-28</v>
      </c>
      <c r="BJ85">
        <f t="shared" ca="1" si="47"/>
        <v>1.0374319765840403</v>
      </c>
      <c r="BK85">
        <f t="shared" ca="1" si="47"/>
        <v>1.0709212012086056</v>
      </c>
      <c r="BL85" t="e">
        <f t="shared" ca="1" si="47"/>
        <v>#NUM!</v>
      </c>
      <c r="BM85" t="e">
        <f t="shared" ca="1" si="47"/>
        <v>#DIV/0!</v>
      </c>
    </row>
    <row r="86" spans="1:65" x14ac:dyDescent="0.25">
      <c r="A86" s="1" t="s">
        <v>17</v>
      </c>
      <c r="B86" s="11">
        <v>187152</v>
      </c>
      <c r="C86" s="11">
        <v>178259</v>
      </c>
      <c r="D86" s="11">
        <v>365521</v>
      </c>
      <c r="E86" s="11">
        <v>21</v>
      </c>
      <c r="F86" s="11">
        <v>1</v>
      </c>
      <c r="G86" s="11">
        <v>223</v>
      </c>
      <c r="H86" s="11">
        <v>90</v>
      </c>
      <c r="I86" s="11">
        <v>174</v>
      </c>
      <c r="J86" s="11">
        <v>0</v>
      </c>
      <c r="K86" s="11">
        <v>0</v>
      </c>
      <c r="M86" t="str">
        <f t="shared" si="37"/>
        <v>2021-29</v>
      </c>
      <c r="N86">
        <f t="shared" si="31"/>
        <v>223</v>
      </c>
      <c r="O86">
        <f t="shared" si="31"/>
        <v>90</v>
      </c>
      <c r="P86">
        <f t="shared" si="31"/>
        <v>174</v>
      </c>
      <c r="Q86">
        <f t="shared" si="31"/>
        <v>0</v>
      </c>
      <c r="R86">
        <f t="shared" si="31"/>
        <v>0</v>
      </c>
      <c r="U86" t="str">
        <f t="shared" si="38"/>
        <v>2021-29</v>
      </c>
      <c r="V86">
        <f t="shared" si="48"/>
        <v>1441</v>
      </c>
      <c r="W86">
        <f t="shared" si="48"/>
        <v>475</v>
      </c>
      <c r="X86">
        <f t="shared" si="48"/>
        <v>956</v>
      </c>
      <c r="Y86">
        <f t="shared" si="48"/>
        <v>0</v>
      </c>
      <c r="Z86">
        <f t="shared" si="48"/>
        <v>0</v>
      </c>
      <c r="AC86">
        <f t="shared" si="32"/>
        <v>1.1915448405574079E-3</v>
      </c>
      <c r="AD86">
        <f t="shared" si="33"/>
        <v>5.048833438984848E-4</v>
      </c>
      <c r="AE86">
        <f t="shared" si="34"/>
        <v>4.7603284079437297E-4</v>
      </c>
      <c r="AF86">
        <f t="shared" si="35"/>
        <v>0</v>
      </c>
      <c r="AG86">
        <f t="shared" si="36"/>
        <v>0</v>
      </c>
      <c r="AI86" t="str">
        <f t="shared" si="40"/>
        <v>2021-29</v>
      </c>
      <c r="AJ86">
        <f t="shared" si="29"/>
        <v>1.1929664548958382E-3</v>
      </c>
      <c r="AK86">
        <f t="shared" si="29"/>
        <v>5.0513839059386056E-4</v>
      </c>
      <c r="AL86">
        <f t="shared" si="29"/>
        <v>4.7625956498599411E-4</v>
      </c>
      <c r="AM86">
        <f t="shared" si="29"/>
        <v>0</v>
      </c>
      <c r="AN86">
        <f t="shared" si="29"/>
        <v>0</v>
      </c>
      <c r="AP86" t="str">
        <f t="shared" si="41"/>
        <v>2021-29</v>
      </c>
      <c r="AQ86">
        <f t="shared" ca="1" si="42"/>
        <v>1.2170436725100185E-3</v>
      </c>
      <c r="AR86">
        <f t="shared" ca="1" si="42"/>
        <v>5.0197868839265553E-4</v>
      </c>
      <c r="AS86">
        <f t="shared" ca="1" si="42"/>
        <v>4.7199531166094695E-4</v>
      </c>
      <c r="AT86" t="e">
        <f t="shared" ca="1" si="42"/>
        <v>#NUM!</v>
      </c>
      <c r="AU86" t="e">
        <f t="shared" ca="1" si="30"/>
        <v>#DIV/0!</v>
      </c>
      <c r="AW86" t="str">
        <f t="shared" si="43"/>
        <v>2021-29</v>
      </c>
      <c r="AX86">
        <f t="shared" ca="1" si="44"/>
        <v>1.0772691535444275E-2</v>
      </c>
      <c r="AY86">
        <f t="shared" ca="1" si="44"/>
        <v>3.5694613638342807E-3</v>
      </c>
      <c r="AZ86">
        <f t="shared" ca="1" si="44"/>
        <v>3.3784698451839569E-3</v>
      </c>
      <c r="BA86" t="e">
        <f t="shared" ca="1" si="44"/>
        <v>#NUM!</v>
      </c>
      <c r="BB86" t="e">
        <f t="shared" ca="1" si="44"/>
        <v>#DIV/0!</v>
      </c>
      <c r="BD86">
        <f t="shared" ca="1" si="45"/>
        <v>0.33134350427560749</v>
      </c>
      <c r="BE86">
        <f t="shared" ca="1" si="45"/>
        <v>0.31361427495330452</v>
      </c>
      <c r="BF86" t="e">
        <f t="shared" ca="1" si="45"/>
        <v>#NUM!</v>
      </c>
      <c r="BG86" t="e">
        <f t="shared" ca="1" si="45"/>
        <v>#DIV/0!</v>
      </c>
      <c r="BI86" t="str">
        <f t="shared" si="46"/>
        <v>2021-29</v>
      </c>
      <c r="BJ86">
        <f t="shared" ca="1" si="47"/>
        <v>1.0708191013694686</v>
      </c>
      <c r="BK86">
        <f t="shared" ca="1" si="47"/>
        <v>1.1041979944779747</v>
      </c>
      <c r="BL86" t="e">
        <f t="shared" ca="1" si="47"/>
        <v>#NUM!</v>
      </c>
      <c r="BM86" t="e">
        <f t="shared" ca="1" si="47"/>
        <v>#DIV/0!</v>
      </c>
    </row>
    <row r="87" spans="1:65" x14ac:dyDescent="0.25">
      <c r="A87" s="1" t="s">
        <v>18</v>
      </c>
      <c r="B87" s="11">
        <v>186929</v>
      </c>
      <c r="C87" s="11">
        <v>178169</v>
      </c>
      <c r="D87" s="11">
        <v>365347</v>
      </c>
      <c r="E87" s="11">
        <v>21</v>
      </c>
      <c r="F87" s="11">
        <v>1</v>
      </c>
      <c r="G87" s="11">
        <v>219</v>
      </c>
      <c r="H87" s="11">
        <v>81</v>
      </c>
      <c r="I87" s="11">
        <v>216</v>
      </c>
      <c r="J87" s="11">
        <v>0</v>
      </c>
      <c r="K87" s="11">
        <v>0</v>
      </c>
      <c r="M87" t="str">
        <f t="shared" si="37"/>
        <v>2021-30</v>
      </c>
      <c r="N87">
        <f t="shared" si="31"/>
        <v>219</v>
      </c>
      <c r="O87">
        <f t="shared" si="31"/>
        <v>81</v>
      </c>
      <c r="P87">
        <f t="shared" si="31"/>
        <v>216</v>
      </c>
      <c r="Q87">
        <f t="shared" si="31"/>
        <v>0</v>
      </c>
      <c r="R87">
        <f t="shared" si="31"/>
        <v>0</v>
      </c>
      <c r="U87" t="str">
        <f t="shared" si="38"/>
        <v>2021-30</v>
      </c>
      <c r="V87">
        <f t="shared" si="48"/>
        <v>1660</v>
      </c>
      <c r="W87">
        <f t="shared" si="48"/>
        <v>556</v>
      </c>
      <c r="X87">
        <f t="shared" si="48"/>
        <v>1172</v>
      </c>
      <c r="Y87">
        <f t="shared" si="48"/>
        <v>0</v>
      </c>
      <c r="Z87">
        <f t="shared" si="48"/>
        <v>0</v>
      </c>
      <c r="AC87">
        <f t="shared" si="32"/>
        <v>1.1715678145178116E-3</v>
      </c>
      <c r="AD87">
        <f t="shared" si="33"/>
        <v>4.5462454186755272E-4</v>
      </c>
      <c r="AE87">
        <f t="shared" si="34"/>
        <v>5.91218759152258E-4</v>
      </c>
      <c r="AF87">
        <f t="shared" si="35"/>
        <v>0</v>
      </c>
      <c r="AG87">
        <f t="shared" si="36"/>
        <v>0</v>
      </c>
      <c r="AI87" t="str">
        <f t="shared" si="40"/>
        <v>2021-30</v>
      </c>
      <c r="AJ87">
        <f t="shared" si="29"/>
        <v>1.1729421300852901E-3</v>
      </c>
      <c r="AK87">
        <f t="shared" si="29"/>
        <v>4.5483132718881911E-4</v>
      </c>
      <c r="AL87">
        <f t="shared" si="29"/>
        <v>5.9156852280187861E-4</v>
      </c>
      <c r="AM87">
        <f t="shared" si="29"/>
        <v>0</v>
      </c>
      <c r="AN87">
        <f t="shared" si="29"/>
        <v>0</v>
      </c>
      <c r="AP87" t="str">
        <f t="shared" si="41"/>
        <v>2021-30</v>
      </c>
      <c r="AQ87">
        <f t="shared" ca="1" si="42"/>
        <v>1.2000358516091089E-3</v>
      </c>
      <c r="AR87">
        <f t="shared" ca="1" si="42"/>
        <v>4.515813249394942E-4</v>
      </c>
      <c r="AS87">
        <f t="shared" ca="1" si="42"/>
        <v>5.855190471058489E-4</v>
      </c>
      <c r="AT87" t="e">
        <f t="shared" ca="1" si="42"/>
        <v>#NUM!</v>
      </c>
      <c r="AU87" t="e">
        <f t="shared" ca="1" si="30"/>
        <v>#DIV/0!</v>
      </c>
      <c r="AW87" t="str">
        <f t="shared" si="43"/>
        <v>2021-30</v>
      </c>
      <c r="AX87">
        <f t="shared" ca="1" si="44"/>
        <v>1.1972727387053383E-2</v>
      </c>
      <c r="AY87">
        <f t="shared" ca="1" si="44"/>
        <v>4.0210426887737748E-3</v>
      </c>
      <c r="AZ87">
        <f t="shared" ca="1" si="44"/>
        <v>3.9639888922898062E-3</v>
      </c>
      <c r="BA87" t="e">
        <f t="shared" ca="1" si="44"/>
        <v>#NUM!</v>
      </c>
      <c r="BB87" t="e">
        <f t="shared" ca="1" si="44"/>
        <v>#DIV/0!</v>
      </c>
      <c r="BD87">
        <f t="shared" ca="1" si="45"/>
        <v>0.3358501834028142</v>
      </c>
      <c r="BE87">
        <f t="shared" ca="1" si="45"/>
        <v>0.33108487015049176</v>
      </c>
      <c r="BF87" t="e">
        <f t="shared" ca="1" si="45"/>
        <v>#NUM!</v>
      </c>
      <c r="BG87" t="e">
        <f t="shared" ca="1" si="45"/>
        <v>#DIV/0!</v>
      </c>
      <c r="BI87" t="str">
        <f t="shared" si="46"/>
        <v>2021-30</v>
      </c>
      <c r="BJ87">
        <f t="shared" ca="1" si="47"/>
        <v>1.0853835579858926</v>
      </c>
      <c r="BK87">
        <f t="shared" ca="1" si="47"/>
        <v>1.1657098506648242</v>
      </c>
      <c r="BL87" t="e">
        <f t="shared" ca="1" si="47"/>
        <v>#NUM!</v>
      </c>
      <c r="BM87" t="e">
        <f t="shared" ca="1" si="47"/>
        <v>#DIV/0!</v>
      </c>
    </row>
    <row r="88" spans="1:65" x14ac:dyDescent="0.25">
      <c r="A88" s="1" t="s">
        <v>19</v>
      </c>
      <c r="B88" s="11">
        <v>186710</v>
      </c>
      <c r="C88" s="11">
        <v>178088</v>
      </c>
      <c r="D88" s="11">
        <v>365131</v>
      </c>
      <c r="E88" s="11">
        <v>21</v>
      </c>
      <c r="F88" s="11">
        <v>1</v>
      </c>
      <c r="G88" s="11">
        <v>207</v>
      </c>
      <c r="H88" s="11">
        <v>89</v>
      </c>
      <c r="I88" s="11">
        <v>170</v>
      </c>
      <c r="J88" s="11">
        <v>0</v>
      </c>
      <c r="K88" s="11">
        <v>0</v>
      </c>
      <c r="M88" t="str">
        <f t="shared" si="37"/>
        <v>2021-31</v>
      </c>
      <c r="N88">
        <f t="shared" si="31"/>
        <v>207</v>
      </c>
      <c r="O88">
        <f t="shared" si="31"/>
        <v>89</v>
      </c>
      <c r="P88">
        <f t="shared" si="31"/>
        <v>170</v>
      </c>
      <c r="Q88">
        <f t="shared" si="31"/>
        <v>0</v>
      </c>
      <c r="R88">
        <f t="shared" si="31"/>
        <v>0</v>
      </c>
      <c r="U88" t="str">
        <f t="shared" si="38"/>
        <v>2021-31</v>
      </c>
      <c r="V88">
        <f t="shared" si="48"/>
        <v>1867</v>
      </c>
      <c r="W88">
        <f t="shared" si="48"/>
        <v>645</v>
      </c>
      <c r="X88">
        <f t="shared" si="48"/>
        <v>1342</v>
      </c>
      <c r="Y88">
        <f t="shared" si="48"/>
        <v>0</v>
      </c>
      <c r="Z88">
        <f t="shared" si="48"/>
        <v>0</v>
      </c>
      <c r="AC88">
        <f t="shared" si="32"/>
        <v>1.1086712013282632E-3</v>
      </c>
      <c r="AD88">
        <f t="shared" si="33"/>
        <v>4.9975293113516909E-4</v>
      </c>
      <c r="AE88">
        <f t="shared" si="34"/>
        <v>4.6558632381254946E-4</v>
      </c>
      <c r="AF88">
        <f t="shared" si="35"/>
        <v>0</v>
      </c>
      <c r="AG88">
        <f t="shared" si="36"/>
        <v>0</v>
      </c>
      <c r="AI88" t="str">
        <f t="shared" si="40"/>
        <v>2021-31</v>
      </c>
      <c r="AJ88">
        <f t="shared" si="29"/>
        <v>1.1099018313376853E-3</v>
      </c>
      <c r="AK88">
        <f t="shared" si="29"/>
        <v>5.0000281942138777E-4</v>
      </c>
      <c r="AL88">
        <f t="shared" si="29"/>
        <v>4.6580320383208618E-4</v>
      </c>
      <c r="AM88">
        <f t="shared" si="29"/>
        <v>0</v>
      </c>
      <c r="AN88">
        <f t="shared" si="29"/>
        <v>0</v>
      </c>
      <c r="AP88" t="str">
        <f t="shared" si="41"/>
        <v>2021-31</v>
      </c>
      <c r="AQ88">
        <f t="shared" ca="1" si="42"/>
        <v>1.1387854449251026E-3</v>
      </c>
      <c r="AR88">
        <f t="shared" ca="1" si="42"/>
        <v>4.9598524560524491E-4</v>
      </c>
      <c r="AS88">
        <f t="shared" ca="1" si="42"/>
        <v>4.6044783756401289E-4</v>
      </c>
      <c r="AT88" t="e">
        <f t="shared" ca="1" si="42"/>
        <v>#NUM!</v>
      </c>
      <c r="AU88" t="e">
        <f t="shared" ca="1" si="30"/>
        <v>#DIV/0!</v>
      </c>
      <c r="AW88" t="str">
        <f t="shared" si="43"/>
        <v>2021-31</v>
      </c>
      <c r="AX88">
        <f t="shared" ca="1" si="44"/>
        <v>1.3111512831978485E-2</v>
      </c>
      <c r="AY88">
        <f t="shared" ca="1" si="44"/>
        <v>4.5170279343790202E-3</v>
      </c>
      <c r="AZ88">
        <f t="shared" ca="1" si="44"/>
        <v>4.4244367298538192E-3</v>
      </c>
      <c r="BA88" t="e">
        <f t="shared" ca="1" si="44"/>
        <v>#NUM!</v>
      </c>
      <c r="BB88" t="e">
        <f t="shared" ca="1" si="44"/>
        <v>#DIV/0!</v>
      </c>
      <c r="BD88">
        <f t="shared" ca="1" si="45"/>
        <v>0.3445085240935859</v>
      </c>
      <c r="BE88">
        <f t="shared" ca="1" si="45"/>
        <v>0.33744669944285799</v>
      </c>
      <c r="BF88" t="e">
        <f t="shared" ca="1" si="45"/>
        <v>#NUM!</v>
      </c>
      <c r="BG88" t="e">
        <f t="shared" ca="1" si="45"/>
        <v>#DIV/0!</v>
      </c>
      <c r="BI88" t="str">
        <f t="shared" si="46"/>
        <v>2021-31</v>
      </c>
      <c r="BJ88">
        <f t="shared" ca="1" si="47"/>
        <v>1.1133651434952043</v>
      </c>
      <c r="BK88">
        <f t="shared" ca="1" si="47"/>
        <v>1.188109083438549</v>
      </c>
      <c r="BL88" t="e">
        <f t="shared" ca="1" si="47"/>
        <v>#NUM!</v>
      </c>
      <c r="BM88" t="e">
        <f t="shared" ca="1" si="47"/>
        <v>#DIV/0!</v>
      </c>
    </row>
    <row r="89" spans="1:65" x14ac:dyDescent="0.25">
      <c r="A89" s="1" t="s">
        <v>20</v>
      </c>
      <c r="B89" s="11">
        <v>186503</v>
      </c>
      <c r="C89" s="11">
        <v>177999</v>
      </c>
      <c r="D89" s="11">
        <v>364961</v>
      </c>
      <c r="E89" s="11">
        <v>21</v>
      </c>
      <c r="F89" s="11">
        <v>1</v>
      </c>
      <c r="G89" s="11">
        <v>224</v>
      </c>
      <c r="H89" s="11">
        <v>74</v>
      </c>
      <c r="I89" s="11">
        <v>207</v>
      </c>
      <c r="J89" s="11">
        <v>0</v>
      </c>
      <c r="K89" s="11">
        <v>0</v>
      </c>
      <c r="M89" t="str">
        <f t="shared" si="37"/>
        <v>2021-32</v>
      </c>
      <c r="N89">
        <f t="shared" si="31"/>
        <v>224</v>
      </c>
      <c r="O89">
        <f t="shared" si="31"/>
        <v>74</v>
      </c>
      <c r="P89">
        <f t="shared" si="31"/>
        <v>207</v>
      </c>
      <c r="Q89">
        <f t="shared" si="31"/>
        <v>0</v>
      </c>
      <c r="R89">
        <f t="shared" si="31"/>
        <v>0</v>
      </c>
      <c r="U89" t="str">
        <f t="shared" si="38"/>
        <v>2021-32</v>
      </c>
      <c r="V89">
        <f t="shared" si="48"/>
        <v>2091</v>
      </c>
      <c r="W89">
        <f t="shared" si="48"/>
        <v>719</v>
      </c>
      <c r="X89">
        <f t="shared" si="48"/>
        <v>1549</v>
      </c>
      <c r="Y89">
        <f t="shared" si="48"/>
        <v>0</v>
      </c>
      <c r="Z89">
        <f t="shared" si="48"/>
        <v>0</v>
      </c>
      <c r="AC89">
        <f t="shared" si="32"/>
        <v>1.2010530661705173E-3</v>
      </c>
      <c r="AD89">
        <f t="shared" si="33"/>
        <v>4.1573267265546435E-4</v>
      </c>
      <c r="AE89">
        <f t="shared" si="34"/>
        <v>5.6718389088149148E-4</v>
      </c>
      <c r="AF89">
        <f t="shared" si="35"/>
        <v>0</v>
      </c>
      <c r="AG89">
        <f t="shared" si="36"/>
        <v>0</v>
      </c>
      <c r="AI89" t="str">
        <f t="shared" si="40"/>
        <v>2021-32</v>
      </c>
      <c r="AJ89">
        <f t="shared" si="29"/>
        <v>1.2024974741757723E-3</v>
      </c>
      <c r="AK89">
        <f t="shared" si="29"/>
        <v>4.1590558418826633E-4</v>
      </c>
      <c r="AL89">
        <f t="shared" si="29"/>
        <v>5.6750578624380199E-4</v>
      </c>
      <c r="AM89">
        <f t="shared" si="29"/>
        <v>0</v>
      </c>
      <c r="AN89">
        <f t="shared" si="29"/>
        <v>0</v>
      </c>
      <c r="AP89" t="str">
        <f t="shared" si="41"/>
        <v>2021-32</v>
      </c>
      <c r="AQ89">
        <f t="shared" ca="1" si="42"/>
        <v>1.2373176753033691E-3</v>
      </c>
      <c r="AR89">
        <f t="shared" ca="1" si="42"/>
        <v>4.1219408576627711E-4</v>
      </c>
      <c r="AS89">
        <f t="shared" ca="1" si="42"/>
        <v>5.6026082514941866E-4</v>
      </c>
      <c r="AT89" t="e">
        <f t="shared" ca="1" si="42"/>
        <v>#NUM!</v>
      </c>
      <c r="AU89" t="e">
        <f t="shared" ca="1" si="30"/>
        <v>#DIV/0!</v>
      </c>
      <c r="AW89" t="str">
        <f t="shared" si="43"/>
        <v>2021-32</v>
      </c>
      <c r="AX89">
        <f t="shared" ca="1" si="44"/>
        <v>1.4348830507281854E-2</v>
      </c>
      <c r="AY89">
        <f t="shared" ca="1" si="44"/>
        <v>4.9292220201452974E-3</v>
      </c>
      <c r="AZ89">
        <f t="shared" ca="1" si="44"/>
        <v>4.9846975550032376E-3</v>
      </c>
      <c r="BA89" t="e">
        <f t="shared" ca="1" si="44"/>
        <v>#NUM!</v>
      </c>
      <c r="BB89" t="e">
        <f t="shared" ca="1" si="44"/>
        <v>#DIV/0!</v>
      </c>
      <c r="BD89">
        <f t="shared" ca="1" si="45"/>
        <v>0.34352778908662823</v>
      </c>
      <c r="BE89">
        <f t="shared" ca="1" si="45"/>
        <v>0.34739399510458818</v>
      </c>
      <c r="BF89" t="e">
        <f t="shared" ca="1" si="45"/>
        <v>#NUM!</v>
      </c>
      <c r="BG89" t="e">
        <f t="shared" ca="1" si="45"/>
        <v>#DIV/0!</v>
      </c>
      <c r="BI89" t="str">
        <f t="shared" si="46"/>
        <v>2021-32</v>
      </c>
      <c r="BJ89">
        <f t="shared" ca="1" si="47"/>
        <v>1.1101956539314117</v>
      </c>
      <c r="BK89">
        <f t="shared" ca="1" si="47"/>
        <v>1.223132310368501</v>
      </c>
      <c r="BL89" t="e">
        <f t="shared" ca="1" si="47"/>
        <v>#NUM!</v>
      </c>
      <c r="BM89" t="e">
        <f t="shared" ca="1" si="47"/>
        <v>#DIV/0!</v>
      </c>
    </row>
    <row r="90" spans="1:65" x14ac:dyDescent="0.25">
      <c r="A90" s="1" t="s">
        <v>21</v>
      </c>
      <c r="B90" s="11">
        <v>186279</v>
      </c>
      <c r="C90" s="11">
        <v>177925</v>
      </c>
      <c r="D90" s="11">
        <v>364754</v>
      </c>
      <c r="E90" s="11">
        <v>21</v>
      </c>
      <c r="F90" s="11">
        <v>1</v>
      </c>
      <c r="G90" s="11">
        <v>221</v>
      </c>
      <c r="H90" s="11">
        <v>78</v>
      </c>
      <c r="I90" s="11">
        <v>167</v>
      </c>
      <c r="J90" s="11">
        <v>0</v>
      </c>
      <c r="K90" s="11">
        <v>0</v>
      </c>
      <c r="M90" t="str">
        <f t="shared" si="37"/>
        <v>2021-33</v>
      </c>
      <c r="N90">
        <f t="shared" si="31"/>
        <v>221</v>
      </c>
      <c r="O90">
        <f t="shared" si="31"/>
        <v>78</v>
      </c>
      <c r="P90">
        <f t="shared" si="31"/>
        <v>167</v>
      </c>
      <c r="Q90">
        <f t="shared" si="31"/>
        <v>0</v>
      </c>
      <c r="R90">
        <f t="shared" si="31"/>
        <v>0</v>
      </c>
      <c r="U90" t="str">
        <f t="shared" si="38"/>
        <v>2021-33</v>
      </c>
      <c r="V90">
        <f t="shared" si="48"/>
        <v>2312</v>
      </c>
      <c r="W90">
        <f t="shared" si="48"/>
        <v>797</v>
      </c>
      <c r="X90">
        <f t="shared" si="48"/>
        <v>1716</v>
      </c>
      <c r="Y90">
        <f t="shared" si="48"/>
        <v>0</v>
      </c>
      <c r="Z90">
        <f t="shared" si="48"/>
        <v>0</v>
      </c>
      <c r="AC90">
        <f t="shared" si="32"/>
        <v>1.1863924543292588E-3</v>
      </c>
      <c r="AD90">
        <f t="shared" si="33"/>
        <v>4.3838696079808907E-4</v>
      </c>
      <c r="AE90">
        <f t="shared" si="34"/>
        <v>4.5784282009244585E-4</v>
      </c>
      <c r="AF90">
        <f t="shared" si="35"/>
        <v>0</v>
      </c>
      <c r="AG90">
        <f t="shared" si="36"/>
        <v>0</v>
      </c>
      <c r="AI90" t="str">
        <f t="shared" si="40"/>
        <v>2021-33</v>
      </c>
      <c r="AJ90">
        <f t="shared" si="29"/>
        <v>1.1878017929010773E-3</v>
      </c>
      <c r="AK90">
        <f t="shared" si="29"/>
        <v>4.385792352431735E-4</v>
      </c>
      <c r="AL90">
        <f t="shared" si="29"/>
        <v>4.5805254416605518E-4</v>
      </c>
      <c r="AM90">
        <f t="shared" si="29"/>
        <v>0</v>
      </c>
      <c r="AN90">
        <f t="shared" si="29"/>
        <v>0</v>
      </c>
      <c r="AP90" t="str">
        <f t="shared" si="41"/>
        <v>2021-33</v>
      </c>
      <c r="AQ90">
        <f t="shared" ca="1" si="42"/>
        <v>1.2256902319005868E-3</v>
      </c>
      <c r="AR90">
        <f t="shared" ca="1" si="42"/>
        <v>4.3427594206133213E-4</v>
      </c>
      <c r="AS90">
        <f t="shared" ca="1" si="42"/>
        <v>4.5162425545178827E-4</v>
      </c>
      <c r="AT90" t="e">
        <f t="shared" ca="1" si="42"/>
        <v>#NUM!</v>
      </c>
      <c r="AU90" t="e">
        <f t="shared" ca="1" si="30"/>
        <v>#DIV/0!</v>
      </c>
      <c r="AW90" t="str">
        <f t="shared" si="43"/>
        <v>2021-33</v>
      </c>
      <c r="AX90">
        <f t="shared" ca="1" si="44"/>
        <v>1.5574520739182441E-2</v>
      </c>
      <c r="AY90">
        <f t="shared" ca="1" si="44"/>
        <v>5.3634979622066295E-3</v>
      </c>
      <c r="AZ90">
        <f t="shared" ca="1" si="44"/>
        <v>5.436321810455026E-3</v>
      </c>
      <c r="BA90" t="e">
        <f t="shared" ca="1" si="44"/>
        <v>#NUM!</v>
      </c>
      <c r="BB90" t="e">
        <f t="shared" ca="1" si="44"/>
        <v>#DIV/0!</v>
      </c>
      <c r="BD90">
        <f t="shared" ca="1" si="45"/>
        <v>0.34437643713254817</v>
      </c>
      <c r="BE90">
        <f t="shared" ca="1" si="45"/>
        <v>0.34905226950440321</v>
      </c>
      <c r="BF90" t="e">
        <f t="shared" ca="1" si="45"/>
        <v>#NUM!</v>
      </c>
      <c r="BG90" t="e">
        <f t="shared" ca="1" si="45"/>
        <v>#DIV/0!</v>
      </c>
      <c r="BI90" t="str">
        <f t="shared" si="46"/>
        <v>2021-33</v>
      </c>
      <c r="BJ90">
        <f t="shared" ca="1" si="47"/>
        <v>1.1129382715659348</v>
      </c>
      <c r="BK90">
        <f t="shared" ca="1" si="47"/>
        <v>1.2289708943004427</v>
      </c>
      <c r="BL90" t="e">
        <f t="shared" ca="1" si="47"/>
        <v>#NUM!</v>
      </c>
      <c r="BM90" t="e">
        <f t="shared" ca="1" si="47"/>
        <v>#DIV/0!</v>
      </c>
    </row>
    <row r="91" spans="1:65" x14ac:dyDescent="0.25">
      <c r="A91" s="1" t="s">
        <v>22</v>
      </c>
      <c r="B91" s="11">
        <v>186058</v>
      </c>
      <c r="C91" s="11">
        <v>177847</v>
      </c>
      <c r="D91" s="11">
        <v>364587</v>
      </c>
      <c r="E91" s="11">
        <v>21</v>
      </c>
      <c r="F91" s="11">
        <v>1</v>
      </c>
      <c r="G91" s="11">
        <v>223</v>
      </c>
      <c r="H91" s="11">
        <v>86</v>
      </c>
      <c r="I91" s="11">
        <v>173</v>
      </c>
      <c r="J91" s="11">
        <v>0</v>
      </c>
      <c r="K91" s="11">
        <v>0</v>
      </c>
      <c r="M91" t="str">
        <f t="shared" si="37"/>
        <v>2021-34</v>
      </c>
      <c r="N91">
        <f t="shared" si="31"/>
        <v>223</v>
      </c>
      <c r="O91">
        <f t="shared" si="31"/>
        <v>86</v>
      </c>
      <c r="P91">
        <f t="shared" si="31"/>
        <v>173</v>
      </c>
      <c r="Q91">
        <f t="shared" si="31"/>
        <v>0</v>
      </c>
      <c r="R91">
        <f t="shared" si="31"/>
        <v>0</v>
      </c>
      <c r="U91" t="str">
        <f t="shared" si="38"/>
        <v>2021-34</v>
      </c>
      <c r="V91">
        <f t="shared" si="48"/>
        <v>2535</v>
      </c>
      <c r="W91">
        <f t="shared" si="48"/>
        <v>883</v>
      </c>
      <c r="X91">
        <f t="shared" si="48"/>
        <v>1889</v>
      </c>
      <c r="Y91">
        <f t="shared" si="48"/>
        <v>0</v>
      </c>
      <c r="Z91">
        <f t="shared" si="48"/>
        <v>0</v>
      </c>
      <c r="AC91">
        <f t="shared" si="32"/>
        <v>1.1985509894763997E-3</v>
      </c>
      <c r="AD91">
        <f t="shared" si="33"/>
        <v>4.8356171315793914E-4</v>
      </c>
      <c r="AE91">
        <f t="shared" si="34"/>
        <v>4.7450951350432133E-4</v>
      </c>
      <c r="AF91">
        <f t="shared" si="35"/>
        <v>0</v>
      </c>
      <c r="AG91">
        <f t="shared" si="36"/>
        <v>0</v>
      </c>
      <c r="AI91" t="str">
        <f t="shared" si="40"/>
        <v>2021-34</v>
      </c>
      <c r="AJ91">
        <f t="shared" si="29"/>
        <v>1.1999893817608786E-3</v>
      </c>
      <c r="AK91">
        <f t="shared" si="29"/>
        <v>4.8379566765153066E-4</v>
      </c>
      <c r="AL91">
        <f t="shared" si="29"/>
        <v>4.7473478858961249E-4</v>
      </c>
      <c r="AM91">
        <f t="shared" si="29"/>
        <v>0</v>
      </c>
      <c r="AN91">
        <f t="shared" si="29"/>
        <v>0</v>
      </c>
      <c r="AP91" t="str">
        <f t="shared" si="41"/>
        <v>2021-34</v>
      </c>
      <c r="AQ91">
        <f t="shared" ca="1" si="42"/>
        <v>1.2418062923077134E-3</v>
      </c>
      <c r="AR91">
        <f t="shared" ca="1" si="42"/>
        <v>4.7861949099312756E-4</v>
      </c>
      <c r="AS91">
        <f t="shared" ca="1" si="42"/>
        <v>4.6747136489487816E-4</v>
      </c>
      <c r="AT91" t="e">
        <f t="shared" ca="1" si="42"/>
        <v>#NUM!</v>
      </c>
      <c r="AU91" t="e">
        <f t="shared" ca="1" si="30"/>
        <v>#DIV/0!</v>
      </c>
      <c r="AW91" t="str">
        <f t="shared" si="43"/>
        <v>2021-34</v>
      </c>
      <c r="AX91">
        <f t="shared" ca="1" si="44"/>
        <v>1.6816327031490153E-2</v>
      </c>
      <c r="AY91">
        <f t="shared" ca="1" si="44"/>
        <v>5.8421174531997572E-3</v>
      </c>
      <c r="AZ91">
        <f t="shared" ca="1" si="44"/>
        <v>5.9037931753499039E-3</v>
      </c>
      <c r="BA91" t="e">
        <f t="shared" ca="1" si="44"/>
        <v>#NUM!</v>
      </c>
      <c r="BB91" t="e">
        <f t="shared" ca="1" si="44"/>
        <v>#DIV/0!</v>
      </c>
      <c r="BD91">
        <f t="shared" ca="1" si="45"/>
        <v>0.34740745956354457</v>
      </c>
      <c r="BE91">
        <f t="shared" ca="1" si="45"/>
        <v>0.35107506914527153</v>
      </c>
      <c r="BF91" t="e">
        <f t="shared" ca="1" si="45"/>
        <v>#NUM!</v>
      </c>
      <c r="BG91" t="e">
        <f t="shared" ca="1" si="45"/>
        <v>#DIV/0!</v>
      </c>
      <c r="BI91" t="str">
        <f t="shared" si="46"/>
        <v>2021-34</v>
      </c>
      <c r="BJ91">
        <f t="shared" ca="1" si="47"/>
        <v>1.1227337758504869</v>
      </c>
      <c r="BK91">
        <f t="shared" ca="1" si="47"/>
        <v>1.2360929275912109</v>
      </c>
      <c r="BL91" t="e">
        <f t="shared" ca="1" si="47"/>
        <v>#NUM!</v>
      </c>
      <c r="BM91" t="e">
        <f t="shared" ca="1" si="47"/>
        <v>#DIV/0!</v>
      </c>
    </row>
    <row r="92" spans="1:65" x14ac:dyDescent="0.25">
      <c r="A92" s="1" t="s">
        <v>23</v>
      </c>
      <c r="B92" s="11">
        <v>185835</v>
      </c>
      <c r="C92" s="11">
        <v>177761</v>
      </c>
      <c r="D92" s="11">
        <v>364414</v>
      </c>
      <c r="E92" s="11">
        <v>21</v>
      </c>
      <c r="F92" s="11">
        <v>1</v>
      </c>
      <c r="G92" s="11">
        <v>194</v>
      </c>
      <c r="H92" s="11">
        <v>70</v>
      </c>
      <c r="I92" s="11">
        <v>189</v>
      </c>
      <c r="J92" s="11">
        <v>0</v>
      </c>
      <c r="K92" s="11">
        <v>0</v>
      </c>
      <c r="M92" t="str">
        <f t="shared" si="37"/>
        <v>2021-35</v>
      </c>
      <c r="N92">
        <f t="shared" si="31"/>
        <v>194</v>
      </c>
      <c r="O92">
        <f t="shared" si="31"/>
        <v>70</v>
      </c>
      <c r="P92">
        <f t="shared" si="31"/>
        <v>189</v>
      </c>
      <c r="Q92">
        <f t="shared" si="31"/>
        <v>0</v>
      </c>
      <c r="R92">
        <f t="shared" si="31"/>
        <v>0</v>
      </c>
      <c r="U92" t="str">
        <f t="shared" si="38"/>
        <v>2021-35</v>
      </c>
      <c r="V92">
        <f t="shared" si="48"/>
        <v>2729</v>
      </c>
      <c r="W92">
        <f t="shared" si="48"/>
        <v>953</v>
      </c>
      <c r="X92">
        <f t="shared" si="48"/>
        <v>2078</v>
      </c>
      <c r="Y92">
        <f t="shared" si="48"/>
        <v>0</v>
      </c>
      <c r="Z92">
        <f t="shared" si="48"/>
        <v>0</v>
      </c>
      <c r="AC92">
        <f t="shared" si="32"/>
        <v>1.0439368256786935E-3</v>
      </c>
      <c r="AD92">
        <f t="shared" si="33"/>
        <v>3.9378716366357075E-4</v>
      </c>
      <c r="AE92">
        <f t="shared" si="34"/>
        <v>5.1864088646429607E-4</v>
      </c>
      <c r="AF92">
        <f t="shared" si="35"/>
        <v>0</v>
      </c>
      <c r="AG92">
        <f t="shared" si="36"/>
        <v>0</v>
      </c>
      <c r="AI92" t="str">
        <f t="shared" si="40"/>
        <v>2021-35</v>
      </c>
      <c r="AJ92">
        <f t="shared" si="29"/>
        <v>1.0450278637550259E-3</v>
      </c>
      <c r="AK92">
        <f t="shared" si="29"/>
        <v>3.9394229817645509E-4</v>
      </c>
      <c r="AL92">
        <f t="shared" si="29"/>
        <v>5.1891002605789275E-4</v>
      </c>
      <c r="AM92">
        <f t="shared" si="29"/>
        <v>0</v>
      </c>
      <c r="AN92">
        <f t="shared" si="29"/>
        <v>0</v>
      </c>
      <c r="AP92" t="str">
        <f t="shared" si="41"/>
        <v>2021-35</v>
      </c>
      <c r="AQ92">
        <f t="shared" ca="1" si="42"/>
        <v>1.0845361376134945E-3</v>
      </c>
      <c r="AR92">
        <f t="shared" ca="1" si="42"/>
        <v>3.89378278067987E-4</v>
      </c>
      <c r="AS92">
        <f t="shared" ca="1" si="42"/>
        <v>5.1031462325635494E-4</v>
      </c>
      <c r="AT92" t="e">
        <f t="shared" ca="1" si="42"/>
        <v>#NUM!</v>
      </c>
      <c r="AU92" t="e">
        <f t="shared" ca="1" si="30"/>
        <v>#DIV/0!</v>
      </c>
      <c r="AW92" t="str">
        <f t="shared" si="43"/>
        <v>2021-35</v>
      </c>
      <c r="AX92">
        <f t="shared" ca="1" si="44"/>
        <v>1.7900863169103647E-2</v>
      </c>
      <c r="AY92">
        <f t="shared" ca="1" si="44"/>
        <v>6.2314957312677444E-3</v>
      </c>
      <c r="AZ92">
        <f t="shared" ca="1" si="44"/>
        <v>6.4141077986062589E-3</v>
      </c>
      <c r="BA92" t="e">
        <f t="shared" ca="1" si="44"/>
        <v>#NUM!</v>
      </c>
      <c r="BB92" t="e">
        <f t="shared" ca="1" si="44"/>
        <v>#DIV/0!</v>
      </c>
      <c r="BD92">
        <f t="shared" ca="1" si="45"/>
        <v>0.34811146660363951</v>
      </c>
      <c r="BE92">
        <f t="shared" ca="1" si="45"/>
        <v>0.35831276615067459</v>
      </c>
      <c r="BF92" t="e">
        <f t="shared" ca="1" si="45"/>
        <v>#NUM!</v>
      </c>
      <c r="BG92" t="e">
        <f t="shared" ca="1" si="45"/>
        <v>#DIV/0!</v>
      </c>
      <c r="BI92" t="str">
        <f t="shared" si="46"/>
        <v>2021-35</v>
      </c>
      <c r="BJ92">
        <f t="shared" ca="1" si="47"/>
        <v>1.1250089500316751</v>
      </c>
      <c r="BK92">
        <f t="shared" ca="1" si="47"/>
        <v>1.261575984825118</v>
      </c>
      <c r="BL92" t="e">
        <f t="shared" ca="1" si="47"/>
        <v>#NUM!</v>
      </c>
      <c r="BM92" t="e">
        <f t="shared" ca="1" si="47"/>
        <v>#DIV/0!</v>
      </c>
    </row>
    <row r="93" spans="1:65" x14ac:dyDescent="0.25">
      <c r="A93" s="1" t="s">
        <v>24</v>
      </c>
      <c r="B93" s="11">
        <v>185641</v>
      </c>
      <c r="C93" s="11">
        <v>177691</v>
      </c>
      <c r="D93" s="11">
        <v>364225</v>
      </c>
      <c r="E93" s="11">
        <v>21</v>
      </c>
      <c r="F93" s="11">
        <v>1</v>
      </c>
      <c r="G93" s="11">
        <v>215</v>
      </c>
      <c r="H93" s="11">
        <v>92</v>
      </c>
      <c r="I93" s="11">
        <v>202</v>
      </c>
      <c r="J93" s="11">
        <v>0</v>
      </c>
      <c r="K93" s="11">
        <v>0</v>
      </c>
      <c r="M93" t="str">
        <f t="shared" si="37"/>
        <v>2021-36</v>
      </c>
      <c r="N93">
        <f t="shared" si="31"/>
        <v>215</v>
      </c>
      <c r="O93">
        <f t="shared" si="31"/>
        <v>92</v>
      </c>
      <c r="P93">
        <f t="shared" si="31"/>
        <v>202</v>
      </c>
      <c r="Q93">
        <f t="shared" si="31"/>
        <v>0</v>
      </c>
      <c r="R93">
        <f t="shared" si="31"/>
        <v>0</v>
      </c>
      <c r="U93" t="str">
        <f t="shared" si="38"/>
        <v>2021-36</v>
      </c>
      <c r="V93">
        <f t="shared" si="48"/>
        <v>2944</v>
      </c>
      <c r="W93">
        <f t="shared" si="48"/>
        <v>1045</v>
      </c>
      <c r="X93">
        <f t="shared" si="48"/>
        <v>2280</v>
      </c>
      <c r="Y93">
        <f t="shared" si="48"/>
        <v>0</v>
      </c>
      <c r="Z93">
        <f t="shared" si="48"/>
        <v>0</v>
      </c>
      <c r="AC93">
        <f t="shared" si="32"/>
        <v>1.1581493312360954E-3</v>
      </c>
      <c r="AD93">
        <f t="shared" si="33"/>
        <v>5.1775272805037954E-4</v>
      </c>
      <c r="AE93">
        <f t="shared" si="34"/>
        <v>5.5460223762783989E-4</v>
      </c>
      <c r="AF93">
        <f t="shared" si="35"/>
        <v>0</v>
      </c>
      <c r="AG93">
        <f t="shared" si="36"/>
        <v>0</v>
      </c>
      <c r="AI93" t="str">
        <f t="shared" si="40"/>
        <v>2021-36</v>
      </c>
      <c r="AJ93">
        <f t="shared" si="29"/>
        <v>1.1594923262518114E-3</v>
      </c>
      <c r="AK93">
        <f t="shared" si="29"/>
        <v>5.1802094638661556E-4</v>
      </c>
      <c r="AL93">
        <f t="shared" si="29"/>
        <v>5.5491000619029051E-4</v>
      </c>
      <c r="AM93">
        <f t="shared" si="29"/>
        <v>0</v>
      </c>
      <c r="AN93">
        <f t="shared" si="29"/>
        <v>0</v>
      </c>
      <c r="AP93" t="str">
        <f t="shared" si="41"/>
        <v>2021-36</v>
      </c>
      <c r="AQ93">
        <f t="shared" ca="1" si="42"/>
        <v>1.2067678752134448E-3</v>
      </c>
      <c r="AR93">
        <f t="shared" ca="1" si="42"/>
        <v>5.1156064644324051E-4</v>
      </c>
      <c r="AS93">
        <f t="shared" ca="1" si="42"/>
        <v>5.450175709508946E-4</v>
      </c>
      <c r="AT93" t="e">
        <f t="shared" ca="1" si="42"/>
        <v>#NUM!</v>
      </c>
      <c r="AU93" t="e">
        <f t="shared" ca="1" si="30"/>
        <v>#DIV/0!</v>
      </c>
      <c r="AW93" t="str">
        <f t="shared" si="43"/>
        <v>2021-36</v>
      </c>
      <c r="AX93">
        <f t="shared" ca="1" si="44"/>
        <v>1.9107631044317092E-2</v>
      </c>
      <c r="AY93">
        <f t="shared" ca="1" si="44"/>
        <v>6.7430563777109848E-3</v>
      </c>
      <c r="AZ93">
        <f t="shared" ca="1" si="44"/>
        <v>6.9591253695571531E-3</v>
      </c>
      <c r="BA93" t="e">
        <f t="shared" ca="1" si="44"/>
        <v>#NUM!</v>
      </c>
      <c r="BB93" t="e">
        <f t="shared" ca="1" si="44"/>
        <v>#DIV/0!</v>
      </c>
      <c r="BD93">
        <f t="shared" ca="1" si="45"/>
        <v>0.35289860695297837</v>
      </c>
      <c r="BE93">
        <f t="shared" ca="1" si="45"/>
        <v>0.3642066017193118</v>
      </c>
      <c r="BF93" t="e">
        <f t="shared" ca="1" si="45"/>
        <v>#NUM!</v>
      </c>
      <c r="BG93" t="e">
        <f t="shared" ca="1" si="45"/>
        <v>#DIV/0!</v>
      </c>
      <c r="BI93" t="str">
        <f t="shared" si="46"/>
        <v>2021-36</v>
      </c>
      <c r="BJ93">
        <f t="shared" ca="1" si="47"/>
        <v>1.1404797869753946</v>
      </c>
      <c r="BK93">
        <f t="shared" ca="1" si="47"/>
        <v>1.2823274682059085</v>
      </c>
      <c r="BL93" t="e">
        <f t="shared" ca="1" si="47"/>
        <v>#NUM!</v>
      </c>
      <c r="BM93" t="e">
        <f t="shared" ca="1" si="47"/>
        <v>#DIV/0!</v>
      </c>
    </row>
    <row r="94" spans="1:65" x14ac:dyDescent="0.25">
      <c r="A94" s="1" t="s">
        <v>25</v>
      </c>
      <c r="B94" s="11">
        <v>185426</v>
      </c>
      <c r="C94" s="11">
        <v>177599</v>
      </c>
      <c r="D94" s="11">
        <v>364023</v>
      </c>
      <c r="E94" s="11">
        <v>21</v>
      </c>
      <c r="F94" s="11">
        <v>1</v>
      </c>
      <c r="G94" s="11">
        <v>220</v>
      </c>
      <c r="H94" s="11">
        <v>98</v>
      </c>
      <c r="I94" s="11">
        <v>189</v>
      </c>
      <c r="J94" s="11">
        <v>0</v>
      </c>
      <c r="K94" s="11">
        <v>0</v>
      </c>
      <c r="M94" t="str">
        <f t="shared" si="37"/>
        <v>2021-37</v>
      </c>
      <c r="N94">
        <f t="shared" si="31"/>
        <v>220</v>
      </c>
      <c r="O94">
        <f t="shared" si="31"/>
        <v>98</v>
      </c>
      <c r="P94">
        <f t="shared" si="31"/>
        <v>189</v>
      </c>
      <c r="Q94">
        <f t="shared" si="31"/>
        <v>0</v>
      </c>
      <c r="R94">
        <f t="shared" si="31"/>
        <v>0</v>
      </c>
      <c r="U94" t="str">
        <f t="shared" si="38"/>
        <v>2021-37</v>
      </c>
      <c r="V94">
        <f t="shared" si="48"/>
        <v>3164</v>
      </c>
      <c r="W94">
        <f t="shared" si="48"/>
        <v>1143</v>
      </c>
      <c r="X94">
        <f t="shared" si="48"/>
        <v>2469</v>
      </c>
      <c r="Y94">
        <f t="shared" si="48"/>
        <v>0</v>
      </c>
      <c r="Z94">
        <f t="shared" si="48"/>
        <v>0</v>
      </c>
      <c r="AC94">
        <f t="shared" si="32"/>
        <v>1.1864571311466568E-3</v>
      </c>
      <c r="AD94">
        <f t="shared" si="33"/>
        <v>5.518049088114235E-4</v>
      </c>
      <c r="AE94">
        <f t="shared" si="34"/>
        <v>5.1919796276608896E-4</v>
      </c>
      <c r="AF94">
        <f t="shared" si="35"/>
        <v>0</v>
      </c>
      <c r="AG94">
        <f t="shared" si="36"/>
        <v>0</v>
      </c>
      <c r="AI94" t="str">
        <f t="shared" si="40"/>
        <v>2021-37</v>
      </c>
      <c r="AJ94">
        <f t="shared" si="29"/>
        <v>1.1878666234831417E-3</v>
      </c>
      <c r="AK94">
        <f t="shared" si="29"/>
        <v>5.5210957960467812E-4</v>
      </c>
      <c r="AL94">
        <f t="shared" si="29"/>
        <v>5.1946768100318171E-4</v>
      </c>
      <c r="AM94">
        <f t="shared" si="29"/>
        <v>0</v>
      </c>
      <c r="AN94">
        <f t="shared" si="29"/>
        <v>0</v>
      </c>
      <c r="AP94" t="str">
        <f t="shared" si="41"/>
        <v>2021-37</v>
      </c>
      <c r="AQ94">
        <f t="shared" ca="1" si="42"/>
        <v>1.2398331552450255E-3</v>
      </c>
      <c r="AR94">
        <f t="shared" ca="1" si="42"/>
        <v>5.4473563893272018E-4</v>
      </c>
      <c r="AS94">
        <f t="shared" ca="1" si="42"/>
        <v>5.09551960415982E-4</v>
      </c>
      <c r="AT94" t="e">
        <f t="shared" ca="1" si="42"/>
        <v>#NUM!</v>
      </c>
      <c r="AU94" t="e">
        <f t="shared" ca="1" si="30"/>
        <v>#DIV/0!</v>
      </c>
      <c r="AW94" t="str">
        <f t="shared" si="43"/>
        <v>2021-37</v>
      </c>
      <c r="AX94">
        <f t="shared" ca="1" si="44"/>
        <v>2.0347464199562116E-2</v>
      </c>
      <c r="AY94">
        <f t="shared" ca="1" si="44"/>
        <v>7.287792016643705E-3</v>
      </c>
      <c r="AZ94">
        <f t="shared" ca="1" si="44"/>
        <v>7.4686773299731356E-3</v>
      </c>
      <c r="BA94" t="e">
        <f t="shared" ca="1" si="44"/>
        <v>#NUM!</v>
      </c>
      <c r="BB94" t="e">
        <f t="shared" ca="1" si="44"/>
        <v>#DIV/0!</v>
      </c>
      <c r="BD94">
        <f t="shared" ca="1" si="45"/>
        <v>0.358167088791366</v>
      </c>
      <c r="BE94">
        <f t="shared" ca="1" si="45"/>
        <v>0.36705690973196864</v>
      </c>
      <c r="BF94" t="e">
        <f t="shared" ca="1" si="45"/>
        <v>#NUM!</v>
      </c>
      <c r="BG94" t="e">
        <f t="shared" ca="1" si="45"/>
        <v>#DIV/0!</v>
      </c>
      <c r="BI94" t="str">
        <f t="shared" si="46"/>
        <v>2021-37</v>
      </c>
      <c r="BJ94">
        <f t="shared" ca="1" si="47"/>
        <v>1.1575061988861921</v>
      </c>
      <c r="BK94">
        <f t="shared" ca="1" si="47"/>
        <v>1.2923630585555148</v>
      </c>
      <c r="BL94" t="e">
        <f t="shared" ca="1" si="47"/>
        <v>#NUM!</v>
      </c>
      <c r="BM94" t="e">
        <f t="shared" ca="1" si="47"/>
        <v>#DIV/0!</v>
      </c>
    </row>
    <row r="95" spans="1:65" x14ac:dyDescent="0.25">
      <c r="A95" s="1" t="s">
        <v>26</v>
      </c>
      <c r="B95" s="11">
        <v>185206</v>
      </c>
      <c r="C95" s="11">
        <v>177501</v>
      </c>
      <c r="D95" s="11">
        <v>363834</v>
      </c>
      <c r="E95" s="11">
        <v>21</v>
      </c>
      <c r="F95" s="11">
        <v>1</v>
      </c>
      <c r="G95" s="11">
        <v>239</v>
      </c>
      <c r="H95" s="11">
        <v>71</v>
      </c>
      <c r="I95" s="11">
        <v>205</v>
      </c>
      <c r="J95" s="11">
        <v>0</v>
      </c>
      <c r="K95" s="11">
        <v>0</v>
      </c>
      <c r="M95" t="str">
        <f t="shared" si="37"/>
        <v>2021-38</v>
      </c>
      <c r="N95">
        <f t="shared" si="31"/>
        <v>239</v>
      </c>
      <c r="O95">
        <f t="shared" si="31"/>
        <v>71</v>
      </c>
      <c r="P95">
        <f t="shared" si="31"/>
        <v>205</v>
      </c>
      <c r="Q95">
        <f t="shared" si="31"/>
        <v>0</v>
      </c>
      <c r="R95">
        <f t="shared" si="31"/>
        <v>0</v>
      </c>
      <c r="U95" t="str">
        <f t="shared" si="38"/>
        <v>2021-38</v>
      </c>
      <c r="V95">
        <f t="shared" si="48"/>
        <v>3403</v>
      </c>
      <c r="W95">
        <f t="shared" si="48"/>
        <v>1214</v>
      </c>
      <c r="X95">
        <f t="shared" si="48"/>
        <v>2674</v>
      </c>
      <c r="Y95">
        <f t="shared" si="48"/>
        <v>0</v>
      </c>
      <c r="Z95">
        <f t="shared" si="48"/>
        <v>0</v>
      </c>
      <c r="AC95">
        <f t="shared" si="32"/>
        <v>1.2904549528632982E-3</v>
      </c>
      <c r="AD95">
        <f t="shared" si="33"/>
        <v>3.9999774649156905E-4</v>
      </c>
      <c r="AE95">
        <f t="shared" si="34"/>
        <v>5.634437683119225E-4</v>
      </c>
      <c r="AF95">
        <f t="shared" si="35"/>
        <v>0</v>
      </c>
      <c r="AG95">
        <f t="shared" si="36"/>
        <v>0</v>
      </c>
      <c r="AI95" t="str">
        <f t="shared" si="40"/>
        <v>2021-38</v>
      </c>
      <c r="AJ95">
        <f t="shared" si="29"/>
        <v>1.2921225583616047E-3</v>
      </c>
      <c r="AK95">
        <f t="shared" si="29"/>
        <v>4.0015781405296588E-4</v>
      </c>
      <c r="AL95">
        <f t="shared" si="29"/>
        <v>5.6376143110015424E-4</v>
      </c>
      <c r="AM95">
        <f t="shared" si="29"/>
        <v>0</v>
      </c>
      <c r="AN95">
        <f t="shared" si="29"/>
        <v>0</v>
      </c>
      <c r="AP95" t="str">
        <f t="shared" si="41"/>
        <v>2021-38</v>
      </c>
      <c r="AQ95">
        <f t="shared" ca="1" si="42"/>
        <v>1.3525053111911973E-3</v>
      </c>
      <c r="AR95">
        <f t="shared" ca="1" si="42"/>
        <v>3.9445958132149132E-4</v>
      </c>
      <c r="AS95">
        <f t="shared" ca="1" si="42"/>
        <v>5.5229015438118718E-4</v>
      </c>
      <c r="AT95" t="e">
        <f t="shared" ca="1" si="42"/>
        <v>#NUM!</v>
      </c>
      <c r="AU95" t="e">
        <f t="shared" ca="1" si="30"/>
        <v>#DIV/0!</v>
      </c>
      <c r="AW95" t="str">
        <f t="shared" si="43"/>
        <v>2021-38</v>
      </c>
      <c r="AX95">
        <f t="shared" ref="AX95:BB110" ca="1" si="49">IF(ROW()&gt;=$B$2, AQ95+AX94,0)</f>
        <v>2.1699969510753314E-2</v>
      </c>
      <c r="AY95">
        <f t="shared" ca="1" si="49"/>
        <v>7.6822515979651966E-3</v>
      </c>
      <c r="AZ95">
        <f t="shared" ca="1" si="49"/>
        <v>8.0209674843543226E-3</v>
      </c>
      <c r="BA95" t="e">
        <f t="shared" ca="1" si="49"/>
        <v>#NUM!</v>
      </c>
      <c r="BB95" t="e">
        <f t="shared" ca="1" si="49"/>
        <v>#DIV/0!</v>
      </c>
      <c r="BD95">
        <f t="shared" ca="1" si="45"/>
        <v>0.35402130837825807</v>
      </c>
      <c r="BE95">
        <f t="shared" ca="1" si="45"/>
        <v>0.3696303573320493</v>
      </c>
      <c r="BF95" t="e">
        <f t="shared" ca="1" si="45"/>
        <v>#NUM!</v>
      </c>
      <c r="BG95" t="e">
        <f t="shared" ca="1" si="45"/>
        <v>#DIV/0!</v>
      </c>
      <c r="BI95" t="str">
        <f t="shared" si="46"/>
        <v>2021-38</v>
      </c>
      <c r="BJ95">
        <f t="shared" ca="1" si="47"/>
        <v>1.1441080763965275</v>
      </c>
      <c r="BK95">
        <f t="shared" ca="1" si="47"/>
        <v>1.3014238568221954</v>
      </c>
      <c r="BL95" t="e">
        <f t="shared" ca="1" si="47"/>
        <v>#NUM!</v>
      </c>
      <c r="BM95" t="e">
        <f t="shared" ca="1" si="47"/>
        <v>#DIV/0!</v>
      </c>
    </row>
    <row r="96" spans="1:65" x14ac:dyDescent="0.25">
      <c r="A96" s="1" t="s">
        <v>27</v>
      </c>
      <c r="B96" s="11">
        <v>184967</v>
      </c>
      <c r="C96" s="11">
        <v>177430</v>
      </c>
      <c r="D96" s="11">
        <v>363629</v>
      </c>
      <c r="E96" s="11">
        <v>21</v>
      </c>
      <c r="F96" s="11">
        <v>1</v>
      </c>
      <c r="G96" s="11">
        <v>198</v>
      </c>
      <c r="H96" s="11">
        <v>93</v>
      </c>
      <c r="I96" s="11">
        <v>173</v>
      </c>
      <c r="J96" s="11">
        <v>0</v>
      </c>
      <c r="K96" s="11">
        <v>0</v>
      </c>
      <c r="M96" t="str">
        <f t="shared" si="37"/>
        <v>2021-39</v>
      </c>
      <c r="N96">
        <f t="shared" si="31"/>
        <v>198</v>
      </c>
      <c r="O96">
        <f t="shared" si="31"/>
        <v>93</v>
      </c>
      <c r="P96">
        <f t="shared" si="31"/>
        <v>173</v>
      </c>
      <c r="Q96">
        <f t="shared" si="31"/>
        <v>0</v>
      </c>
      <c r="R96">
        <f t="shared" si="31"/>
        <v>0</v>
      </c>
      <c r="U96" t="str">
        <f t="shared" si="38"/>
        <v>2021-39</v>
      </c>
      <c r="V96">
        <f t="shared" si="48"/>
        <v>3601</v>
      </c>
      <c r="W96">
        <f t="shared" si="48"/>
        <v>1307</v>
      </c>
      <c r="X96">
        <f t="shared" si="48"/>
        <v>2847</v>
      </c>
      <c r="Y96">
        <f t="shared" si="48"/>
        <v>0</v>
      </c>
      <c r="Z96">
        <f t="shared" si="48"/>
        <v>0</v>
      </c>
      <c r="AC96">
        <f t="shared" si="32"/>
        <v>1.0704612174063481E-3</v>
      </c>
      <c r="AD96">
        <f t="shared" si="33"/>
        <v>5.2415036915966857E-4</v>
      </c>
      <c r="AE96">
        <f t="shared" si="34"/>
        <v>4.7575963413259119E-4</v>
      </c>
      <c r="AF96">
        <f t="shared" si="35"/>
        <v>0</v>
      </c>
      <c r="AG96">
        <f t="shared" si="36"/>
        <v>0</v>
      </c>
      <c r="AI96" t="str">
        <f t="shared" si="40"/>
        <v>2021-39</v>
      </c>
      <c r="AJ96">
        <f t="shared" si="29"/>
        <v>1.0716084351144782E-3</v>
      </c>
      <c r="AK96">
        <f t="shared" si="29"/>
        <v>5.2442525886537046E-4</v>
      </c>
      <c r="AL96">
        <f t="shared" si="29"/>
        <v>4.7598609808689827E-4</v>
      </c>
      <c r="AM96">
        <f t="shared" si="29"/>
        <v>0</v>
      </c>
      <c r="AN96">
        <f t="shared" si="29"/>
        <v>0</v>
      </c>
      <c r="AP96" t="str">
        <f t="shared" si="41"/>
        <v>2021-39</v>
      </c>
      <c r="AQ96">
        <f t="shared" ca="1" si="42"/>
        <v>1.1248927001590216E-3</v>
      </c>
      <c r="AR96">
        <f t="shared" ca="1" si="42"/>
        <v>5.1649427162608213E-4</v>
      </c>
      <c r="AS96">
        <f t="shared" ca="1" si="42"/>
        <v>4.6570210948444578E-4</v>
      </c>
      <c r="AT96" t="e">
        <f t="shared" ca="1" si="42"/>
        <v>#NUM!</v>
      </c>
      <c r="AU96" t="e">
        <f t="shared" ca="1" si="30"/>
        <v>#DIV/0!</v>
      </c>
      <c r="AW96" t="str">
        <f t="shared" si="43"/>
        <v>2021-39</v>
      </c>
      <c r="AX96">
        <f t="shared" ca="1" si="49"/>
        <v>2.2824862210912338E-2</v>
      </c>
      <c r="AY96">
        <f t="shared" ca="1" si="49"/>
        <v>8.1987458695912795E-3</v>
      </c>
      <c r="AZ96">
        <f t="shared" ca="1" si="49"/>
        <v>8.4866695938387686E-3</v>
      </c>
      <c r="BA96" t="e">
        <f t="shared" ca="1" si="49"/>
        <v>#NUM!</v>
      </c>
      <c r="BB96" t="e">
        <f t="shared" ca="1" si="49"/>
        <v>#DIV/0!</v>
      </c>
      <c r="BD96">
        <f t="shared" ca="1" si="45"/>
        <v>0.35920242557571896</v>
      </c>
      <c r="BE96">
        <f t="shared" ca="1" si="45"/>
        <v>0.37181690366487197</v>
      </c>
      <c r="BF96" t="e">
        <f t="shared" ca="1" si="45"/>
        <v>#NUM!</v>
      </c>
      <c r="BG96" t="e">
        <f t="shared" ca="1" si="45"/>
        <v>#DIV/0!</v>
      </c>
      <c r="BI96" t="str">
        <f t="shared" si="46"/>
        <v>2021-39</v>
      </c>
      <c r="BJ96">
        <f t="shared" ca="1" si="47"/>
        <v>1.1608521476998241</v>
      </c>
      <c r="BK96">
        <f t="shared" ca="1" si="47"/>
        <v>1.309122422443596</v>
      </c>
      <c r="BL96" t="e">
        <f t="shared" ca="1" si="47"/>
        <v>#NUM!</v>
      </c>
      <c r="BM96" t="e">
        <f t="shared" ca="1" si="47"/>
        <v>#DIV/0!</v>
      </c>
    </row>
    <row r="97" spans="1:65" x14ac:dyDescent="0.25">
      <c r="A97" s="1" t="s">
        <v>28</v>
      </c>
      <c r="B97" s="11">
        <v>184769</v>
      </c>
      <c r="C97" s="11">
        <v>177337</v>
      </c>
      <c r="D97" s="11">
        <v>363456</v>
      </c>
      <c r="E97" s="11">
        <v>21</v>
      </c>
      <c r="F97" s="11">
        <v>1</v>
      </c>
      <c r="G97" s="11">
        <v>221</v>
      </c>
      <c r="H97" s="11">
        <v>98</v>
      </c>
      <c r="I97" s="11">
        <v>171</v>
      </c>
      <c r="J97" s="11">
        <v>0</v>
      </c>
      <c r="K97" s="11">
        <v>0</v>
      </c>
      <c r="M97" t="str">
        <f t="shared" si="37"/>
        <v>2021-40</v>
      </c>
      <c r="N97">
        <f t="shared" si="31"/>
        <v>221</v>
      </c>
      <c r="O97">
        <f t="shared" si="31"/>
        <v>98</v>
      </c>
      <c r="P97">
        <f t="shared" si="31"/>
        <v>171</v>
      </c>
      <c r="Q97">
        <f t="shared" si="31"/>
        <v>0</v>
      </c>
      <c r="R97">
        <f t="shared" si="31"/>
        <v>0</v>
      </c>
      <c r="U97" t="str">
        <f t="shared" si="38"/>
        <v>2021-40</v>
      </c>
      <c r="V97">
        <f t="shared" si="48"/>
        <v>3822</v>
      </c>
      <c r="W97">
        <f t="shared" si="48"/>
        <v>1405</v>
      </c>
      <c r="X97">
        <f t="shared" si="48"/>
        <v>3018</v>
      </c>
      <c r="Y97">
        <f t="shared" si="48"/>
        <v>0</v>
      </c>
      <c r="Z97">
        <f t="shared" si="48"/>
        <v>0</v>
      </c>
      <c r="AC97">
        <f t="shared" si="32"/>
        <v>1.1960880883698022E-3</v>
      </c>
      <c r="AD97">
        <f t="shared" si="33"/>
        <v>5.5262015259082992E-4</v>
      </c>
      <c r="AE97">
        <f t="shared" si="34"/>
        <v>4.7048335974643425E-4</v>
      </c>
      <c r="AF97">
        <f t="shared" si="35"/>
        <v>0</v>
      </c>
      <c r="AG97">
        <f t="shared" si="36"/>
        <v>0</v>
      </c>
      <c r="AI97" t="str">
        <f t="shared" si="40"/>
        <v>2021-40</v>
      </c>
      <c r="AJ97">
        <f t="shared" si="29"/>
        <v>1.197520571398907E-3</v>
      </c>
      <c r="AK97">
        <f t="shared" si="29"/>
        <v>5.529257245684029E-4</v>
      </c>
      <c r="AL97">
        <f t="shared" si="29"/>
        <v>4.7070482722179379E-4</v>
      </c>
      <c r="AM97">
        <f t="shared" si="29"/>
        <v>0</v>
      </c>
      <c r="AN97">
        <f t="shared" si="29"/>
        <v>0</v>
      </c>
      <c r="AP97" t="str">
        <f t="shared" si="41"/>
        <v>2021-40</v>
      </c>
      <c r="AQ97">
        <f t="shared" ca="1" si="42"/>
        <v>1.2606590969007235E-3</v>
      </c>
      <c r="AR97">
        <f t="shared" ca="1" si="42"/>
        <v>5.4407579349119548E-4</v>
      </c>
      <c r="AS97">
        <f t="shared" ca="1" si="42"/>
        <v>4.5994360505519658E-4</v>
      </c>
      <c r="AT97" t="e">
        <f t="shared" ca="1" si="42"/>
        <v>#NUM!</v>
      </c>
      <c r="AU97" t="e">
        <f t="shared" ca="1" si="30"/>
        <v>#DIV/0!</v>
      </c>
      <c r="AW97" t="str">
        <f t="shared" si="43"/>
        <v>2021-40</v>
      </c>
      <c r="AX97">
        <f t="shared" ca="1" si="49"/>
        <v>2.4085521307813062E-2</v>
      </c>
      <c r="AY97">
        <f t="shared" ca="1" si="49"/>
        <v>8.7428216630824757E-3</v>
      </c>
      <c r="AZ97">
        <f t="shared" ca="1" si="49"/>
        <v>8.9466131988939646E-3</v>
      </c>
      <c r="BA97" t="e">
        <f t="shared" ca="1" si="49"/>
        <v>#NUM!</v>
      </c>
      <c r="BB97" t="e">
        <f t="shared" ca="1" si="49"/>
        <v>#DIV/0!</v>
      </c>
      <c r="BD97">
        <f t="shared" ca="1" si="45"/>
        <v>0.36299075910997231</v>
      </c>
      <c r="BE97">
        <f t="shared" ca="1" si="45"/>
        <v>0.37145192269480953</v>
      </c>
      <c r="BF97" t="e">
        <f t="shared" ca="1" si="45"/>
        <v>#NUM!</v>
      </c>
      <c r="BG97" t="e">
        <f t="shared" ca="1" si="45"/>
        <v>#DIV/0!</v>
      </c>
      <c r="BI97" t="str">
        <f t="shared" si="46"/>
        <v>2021-40</v>
      </c>
      <c r="BJ97">
        <f t="shared" ca="1" si="47"/>
        <v>1.1730950915284821</v>
      </c>
      <c r="BK97">
        <f t="shared" ca="1" si="47"/>
        <v>1.3078373685179558</v>
      </c>
      <c r="BL97" t="e">
        <f t="shared" ca="1" si="47"/>
        <v>#NUM!</v>
      </c>
      <c r="BM97" t="e">
        <f t="shared" ca="1" si="47"/>
        <v>#DIV/0!</v>
      </c>
    </row>
    <row r="98" spans="1:65" x14ac:dyDescent="0.25">
      <c r="A98" s="1" t="s">
        <v>29</v>
      </c>
      <c r="B98" s="11">
        <v>184548</v>
      </c>
      <c r="C98" s="11">
        <v>177239</v>
      </c>
      <c r="D98" s="11">
        <v>363285</v>
      </c>
      <c r="E98" s="11">
        <v>21</v>
      </c>
      <c r="F98" s="11">
        <v>1</v>
      </c>
      <c r="G98" s="11">
        <v>242</v>
      </c>
      <c r="H98" s="11">
        <v>82</v>
      </c>
      <c r="I98" s="11">
        <v>199</v>
      </c>
      <c r="J98" s="11">
        <v>0</v>
      </c>
      <c r="K98" s="11">
        <v>0</v>
      </c>
      <c r="M98" t="str">
        <f t="shared" si="37"/>
        <v>2021-41</v>
      </c>
      <c r="N98">
        <f t="shared" si="31"/>
        <v>242</v>
      </c>
      <c r="O98">
        <f t="shared" si="31"/>
        <v>82</v>
      </c>
      <c r="P98">
        <f t="shared" si="31"/>
        <v>199</v>
      </c>
      <c r="Q98">
        <f t="shared" si="31"/>
        <v>0</v>
      </c>
      <c r="R98">
        <f t="shared" si="31"/>
        <v>0</v>
      </c>
      <c r="U98" t="str">
        <f t="shared" si="38"/>
        <v>2021-41</v>
      </c>
      <c r="V98">
        <f t="shared" si="48"/>
        <v>4064</v>
      </c>
      <c r="W98">
        <f t="shared" si="48"/>
        <v>1487</v>
      </c>
      <c r="X98">
        <f t="shared" si="48"/>
        <v>3217</v>
      </c>
      <c r="Y98">
        <f t="shared" si="48"/>
        <v>0</v>
      </c>
      <c r="Z98">
        <f t="shared" si="48"/>
        <v>0</v>
      </c>
      <c r="AC98">
        <f t="shared" si="32"/>
        <v>1.3113119621995361E-3</v>
      </c>
      <c r="AD98">
        <f t="shared" si="33"/>
        <v>4.6265212509662097E-4</v>
      </c>
      <c r="AE98">
        <f t="shared" si="34"/>
        <v>5.4777929174064442E-4</v>
      </c>
      <c r="AF98">
        <f t="shared" si="35"/>
        <v>0</v>
      </c>
      <c r="AG98">
        <f t="shared" si="36"/>
        <v>0</v>
      </c>
      <c r="AI98" t="str">
        <f t="shared" si="40"/>
        <v>2021-41</v>
      </c>
      <c r="AJ98">
        <f t="shared" si="29"/>
        <v>1.3130339477201995E-3</v>
      </c>
      <c r="AK98">
        <f t="shared" si="29"/>
        <v>4.6286627942455764E-4</v>
      </c>
      <c r="AL98">
        <f t="shared" si="29"/>
        <v>5.4807953207090679E-4</v>
      </c>
      <c r="AM98">
        <f t="shared" si="29"/>
        <v>0</v>
      </c>
      <c r="AN98">
        <f t="shared" si="29"/>
        <v>0</v>
      </c>
      <c r="AP98" t="str">
        <f t="shared" si="41"/>
        <v>2021-41</v>
      </c>
      <c r="AQ98">
        <f t="shared" ca="1" si="42"/>
        <v>1.3862141845922271E-3</v>
      </c>
      <c r="AR98">
        <f t="shared" ca="1" si="42"/>
        <v>4.5504972025655667E-4</v>
      </c>
      <c r="AS98">
        <f t="shared" ca="1" si="42"/>
        <v>5.3486171526565766E-4</v>
      </c>
      <c r="AT98" t="e">
        <f t="shared" ca="1" si="42"/>
        <v>#NUM!</v>
      </c>
      <c r="AU98" t="e">
        <f t="shared" ca="1" si="30"/>
        <v>#DIV/0!</v>
      </c>
      <c r="AW98" t="str">
        <f t="shared" si="43"/>
        <v>2021-41</v>
      </c>
      <c r="AX98">
        <f t="shared" ca="1" si="49"/>
        <v>2.5471735492405289E-2</v>
      </c>
      <c r="AY98">
        <f t="shared" ca="1" si="49"/>
        <v>9.1978713833390322E-3</v>
      </c>
      <c r="AZ98">
        <f t="shared" ca="1" si="49"/>
        <v>9.4814749141596232E-3</v>
      </c>
      <c r="BA98" t="e">
        <f t="shared" ca="1" si="49"/>
        <v>#NUM!</v>
      </c>
      <c r="BB98" t="e">
        <f t="shared" ca="1" si="49"/>
        <v>#DIV/0!</v>
      </c>
      <c r="BD98">
        <f t="shared" ca="1" si="45"/>
        <v>0.36110108736334401</v>
      </c>
      <c r="BE98">
        <f t="shared" ca="1" si="45"/>
        <v>0.37223513556768212</v>
      </c>
      <c r="BF98" t="e">
        <f t="shared" ca="1" si="45"/>
        <v>#NUM!</v>
      </c>
      <c r="BG98" t="e">
        <f t="shared" ca="1" si="45"/>
        <v>#DIV/0!</v>
      </c>
      <c r="BI98" t="str">
        <f t="shared" si="46"/>
        <v>2021-41</v>
      </c>
      <c r="BJ98">
        <f t="shared" ca="1" si="47"/>
        <v>1.1669881463930052</v>
      </c>
      <c r="BK98">
        <f t="shared" ca="1" si="47"/>
        <v>1.3105949664736101</v>
      </c>
      <c r="BL98" t="e">
        <f t="shared" ca="1" si="47"/>
        <v>#NUM!</v>
      </c>
      <c r="BM98" t="e">
        <f t="shared" ca="1" si="47"/>
        <v>#DIV/0!</v>
      </c>
    </row>
    <row r="99" spans="1:65" x14ac:dyDescent="0.25">
      <c r="A99" s="1" t="s">
        <v>30</v>
      </c>
      <c r="B99" s="11">
        <v>184306</v>
      </c>
      <c r="C99" s="11">
        <v>177157</v>
      </c>
      <c r="D99" s="11">
        <v>363086</v>
      </c>
      <c r="E99" s="11">
        <v>21</v>
      </c>
      <c r="F99" s="11">
        <v>1</v>
      </c>
      <c r="G99" s="11">
        <v>236</v>
      </c>
      <c r="H99" s="11">
        <v>86</v>
      </c>
      <c r="I99" s="11">
        <v>220</v>
      </c>
      <c r="J99" s="11">
        <v>0</v>
      </c>
      <c r="K99" s="11">
        <v>0</v>
      </c>
      <c r="M99" t="str">
        <f t="shared" si="37"/>
        <v>2021-42</v>
      </c>
      <c r="N99">
        <f t="shared" si="31"/>
        <v>236</v>
      </c>
      <c r="O99">
        <f t="shared" si="31"/>
        <v>86</v>
      </c>
      <c r="P99">
        <f t="shared" si="31"/>
        <v>220</v>
      </c>
      <c r="Q99">
        <f t="shared" si="31"/>
        <v>0</v>
      </c>
      <c r="R99">
        <f t="shared" si="31"/>
        <v>0</v>
      </c>
      <c r="U99" t="str">
        <f t="shared" si="38"/>
        <v>2021-42</v>
      </c>
      <c r="V99">
        <f t="shared" si="48"/>
        <v>4300</v>
      </c>
      <c r="W99">
        <f t="shared" si="48"/>
        <v>1573</v>
      </c>
      <c r="X99">
        <f t="shared" si="48"/>
        <v>3437</v>
      </c>
      <c r="Y99">
        <f t="shared" si="48"/>
        <v>0</v>
      </c>
      <c r="Z99">
        <f t="shared" si="48"/>
        <v>0</v>
      </c>
      <c r="AC99">
        <f t="shared" si="32"/>
        <v>1.2804792030644688E-3</v>
      </c>
      <c r="AD99">
        <f t="shared" si="33"/>
        <v>4.8544511365624841E-4</v>
      </c>
      <c r="AE99">
        <f t="shared" si="34"/>
        <v>6.0591705546344393E-4</v>
      </c>
      <c r="AF99">
        <f t="shared" si="35"/>
        <v>0</v>
      </c>
      <c r="AG99">
        <f t="shared" si="36"/>
        <v>0</v>
      </c>
      <c r="AI99" t="str">
        <f t="shared" si="40"/>
        <v>2021-42</v>
      </c>
      <c r="AJ99">
        <f t="shared" si="29"/>
        <v>1.2821211078868548E-3</v>
      </c>
      <c r="AK99">
        <f t="shared" si="29"/>
        <v>4.8568089461578228E-4</v>
      </c>
      <c r="AL99">
        <f t="shared" si="29"/>
        <v>6.062844321015567E-4</v>
      </c>
      <c r="AM99">
        <f t="shared" si="29"/>
        <v>0</v>
      </c>
      <c r="AN99">
        <f t="shared" si="29"/>
        <v>0</v>
      </c>
      <c r="AP99" t="str">
        <f t="shared" si="41"/>
        <v>2021-42</v>
      </c>
      <c r="AQ99">
        <f t="shared" ca="1" si="42"/>
        <v>1.3574478012474513E-3</v>
      </c>
      <c r="AR99">
        <f t="shared" ca="1" si="42"/>
        <v>4.7705124011290876E-4</v>
      </c>
      <c r="AS99">
        <f t="shared" ca="1" si="42"/>
        <v>5.9090320022581471E-4</v>
      </c>
      <c r="AT99" t="e">
        <f t="shared" ca="1" si="42"/>
        <v>#NUM!</v>
      </c>
      <c r="AU99" t="e">
        <f t="shared" ca="1" si="30"/>
        <v>#DIV/0!</v>
      </c>
      <c r="AW99" t="str">
        <f t="shared" si="43"/>
        <v>2021-42</v>
      </c>
      <c r="AX99">
        <f t="shared" ca="1" si="49"/>
        <v>2.6829183293652741E-2</v>
      </c>
      <c r="AY99">
        <f t="shared" ca="1" si="49"/>
        <v>9.6749226234519418E-3</v>
      </c>
      <c r="AZ99">
        <f t="shared" ca="1" si="49"/>
        <v>1.0072378114385439E-2</v>
      </c>
      <c r="BA99" t="e">
        <f t="shared" ca="1" si="49"/>
        <v>#NUM!</v>
      </c>
      <c r="BB99" t="e">
        <f t="shared" ca="1" si="49"/>
        <v>#DIV/0!</v>
      </c>
      <c r="BD99">
        <f t="shared" ca="1" si="45"/>
        <v>0.36061189479967654</v>
      </c>
      <c r="BE99">
        <f t="shared" ca="1" si="45"/>
        <v>0.37542619185013976</v>
      </c>
      <c r="BF99" t="e">
        <f t="shared" ca="1" si="45"/>
        <v>#NUM!</v>
      </c>
      <c r="BG99" t="e">
        <f t="shared" ca="1" si="45"/>
        <v>#DIV/0!</v>
      </c>
      <c r="BI99" t="str">
        <f t="shared" si="46"/>
        <v>2021-42</v>
      </c>
      <c r="BJ99">
        <f t="shared" ca="1" si="47"/>
        <v>1.1654071987218919</v>
      </c>
      <c r="BK99">
        <f t="shared" ca="1" si="47"/>
        <v>1.3218302903372343</v>
      </c>
      <c r="BL99" t="e">
        <f t="shared" ca="1" si="47"/>
        <v>#NUM!</v>
      </c>
      <c r="BM99" t="e">
        <f t="shared" ca="1" si="47"/>
        <v>#DIV/0!</v>
      </c>
    </row>
    <row r="100" spans="1:65" x14ac:dyDescent="0.25">
      <c r="A100" s="1" t="s">
        <v>31</v>
      </c>
      <c r="B100" s="11">
        <v>184070</v>
      </c>
      <c r="C100" s="11">
        <v>177071</v>
      </c>
      <c r="D100" s="11">
        <v>362866</v>
      </c>
      <c r="E100" s="11">
        <v>21</v>
      </c>
      <c r="F100" s="11">
        <v>1</v>
      </c>
      <c r="G100" s="11">
        <v>301</v>
      </c>
      <c r="H100" s="11">
        <v>122</v>
      </c>
      <c r="I100" s="11">
        <v>270</v>
      </c>
      <c r="J100" s="11">
        <v>1</v>
      </c>
      <c r="K100" s="11">
        <v>0</v>
      </c>
      <c r="M100" t="str">
        <f t="shared" si="37"/>
        <v>2021-43</v>
      </c>
      <c r="N100">
        <f t="shared" si="31"/>
        <v>301</v>
      </c>
      <c r="O100">
        <f t="shared" si="31"/>
        <v>122</v>
      </c>
      <c r="P100">
        <f t="shared" si="31"/>
        <v>270</v>
      </c>
      <c r="Q100">
        <f t="shared" si="31"/>
        <v>1</v>
      </c>
      <c r="R100">
        <f t="shared" si="31"/>
        <v>0</v>
      </c>
      <c r="U100" t="str">
        <f t="shared" si="38"/>
        <v>2021-43</v>
      </c>
      <c r="V100">
        <f t="shared" si="48"/>
        <v>4601</v>
      </c>
      <c r="W100">
        <f t="shared" si="48"/>
        <v>1695</v>
      </c>
      <c r="X100">
        <f t="shared" si="48"/>
        <v>3707</v>
      </c>
      <c r="Y100">
        <f t="shared" si="48"/>
        <v>1</v>
      </c>
      <c r="Z100">
        <f t="shared" si="48"/>
        <v>0</v>
      </c>
      <c r="AC100">
        <f t="shared" si="32"/>
        <v>1.6352474602053567E-3</v>
      </c>
      <c r="AD100">
        <f t="shared" si="33"/>
        <v>6.8898916253932042E-4</v>
      </c>
      <c r="AE100">
        <f t="shared" si="34"/>
        <v>7.4407632569598698E-4</v>
      </c>
      <c r="AF100">
        <f t="shared" si="35"/>
        <v>4.7619047619047616E-2</v>
      </c>
      <c r="AG100">
        <f t="shared" si="36"/>
        <v>0</v>
      </c>
      <c r="AI100" t="str">
        <f t="shared" si="40"/>
        <v>2021-43</v>
      </c>
      <c r="AJ100">
        <f t="shared" si="29"/>
        <v>1.6379262405173073E-3</v>
      </c>
      <c r="AK100">
        <f t="shared" si="29"/>
        <v>6.8946422321026514E-4</v>
      </c>
      <c r="AL100">
        <f t="shared" si="29"/>
        <v>7.4463042194521155E-4</v>
      </c>
      <c r="AM100">
        <f t="shared" si="29"/>
        <v>5.0010420574661305E-2</v>
      </c>
      <c r="AN100">
        <f t="shared" si="29"/>
        <v>0</v>
      </c>
      <c r="AP100" t="str">
        <f t="shared" si="41"/>
        <v>2021-43</v>
      </c>
      <c r="AQ100">
        <f t="shared" ca="1" si="42"/>
        <v>1.7391143286358986E-3</v>
      </c>
      <c r="AR100">
        <f t="shared" ca="1" si="42"/>
        <v>6.7660693528711583E-4</v>
      </c>
      <c r="AS100">
        <f t="shared" ca="1" si="42"/>
        <v>7.2480753062636961E-4</v>
      </c>
      <c r="AT100" t="e">
        <f t="shared" ca="1" si="42"/>
        <v>#NUM!</v>
      </c>
      <c r="AU100" t="e">
        <f t="shared" ca="1" si="30"/>
        <v>#DIV/0!</v>
      </c>
      <c r="AW100" t="str">
        <f t="shared" si="43"/>
        <v>2021-43</v>
      </c>
      <c r="AX100">
        <f t="shared" ca="1" si="49"/>
        <v>2.856829762228864E-2</v>
      </c>
      <c r="AY100">
        <f t="shared" ca="1" si="49"/>
        <v>1.0351529558739058E-2</v>
      </c>
      <c r="AZ100">
        <f t="shared" ca="1" si="49"/>
        <v>1.0797185645011809E-2</v>
      </c>
      <c r="BA100" t="e">
        <f t="shared" ca="1" si="49"/>
        <v>#NUM!</v>
      </c>
      <c r="BB100" t="e">
        <f t="shared" ca="1" si="49"/>
        <v>#DIV/0!</v>
      </c>
      <c r="BD100">
        <f t="shared" ca="1" si="45"/>
        <v>0.36234324129495626</v>
      </c>
      <c r="BE100">
        <f t="shared" ca="1" si="45"/>
        <v>0.37794291377684247</v>
      </c>
      <c r="BF100" t="e">
        <f t="shared" ca="1" si="45"/>
        <v>#NUM!</v>
      </c>
      <c r="BG100" t="e">
        <f t="shared" ca="1" si="45"/>
        <v>#DIV/0!</v>
      </c>
      <c r="BI100" t="str">
        <f t="shared" si="46"/>
        <v>2021-43</v>
      </c>
      <c r="BJ100">
        <f t="shared" ca="1" si="47"/>
        <v>1.1710024763546549</v>
      </c>
      <c r="BK100">
        <f t="shared" ca="1" si="47"/>
        <v>1.3306913643573428</v>
      </c>
      <c r="BL100" t="e">
        <f t="shared" ca="1" si="47"/>
        <v>#NUM!</v>
      </c>
      <c r="BM100" t="e">
        <f t="shared" ca="1" si="47"/>
        <v>#DIV/0!</v>
      </c>
    </row>
    <row r="101" spans="1:65" x14ac:dyDescent="0.25">
      <c r="A101" s="1" t="s">
        <v>32</v>
      </c>
      <c r="B101" s="11">
        <v>183769</v>
      </c>
      <c r="C101" s="11">
        <v>176949</v>
      </c>
      <c r="D101" s="11">
        <v>362596</v>
      </c>
      <c r="E101" s="11">
        <v>20</v>
      </c>
      <c r="F101" s="11">
        <v>1</v>
      </c>
      <c r="G101" s="11">
        <v>308</v>
      </c>
      <c r="H101" s="11">
        <v>100</v>
      </c>
      <c r="I101" s="11">
        <v>250</v>
      </c>
      <c r="J101" s="11">
        <v>0</v>
      </c>
      <c r="K101" s="11">
        <v>0</v>
      </c>
      <c r="M101" t="str">
        <f t="shared" si="37"/>
        <v>2021-44</v>
      </c>
      <c r="N101">
        <f t="shared" si="31"/>
        <v>308</v>
      </c>
      <c r="O101">
        <f t="shared" si="31"/>
        <v>100</v>
      </c>
      <c r="P101">
        <f t="shared" si="31"/>
        <v>250</v>
      </c>
      <c r="Q101">
        <f t="shared" si="31"/>
        <v>0</v>
      </c>
      <c r="R101">
        <f t="shared" si="31"/>
        <v>0</v>
      </c>
      <c r="U101" t="str">
        <f t="shared" si="38"/>
        <v>2021-44</v>
      </c>
      <c r="V101">
        <f t="shared" si="48"/>
        <v>4909</v>
      </c>
      <c r="W101">
        <f t="shared" si="48"/>
        <v>1795</v>
      </c>
      <c r="X101">
        <f t="shared" si="48"/>
        <v>3957</v>
      </c>
      <c r="Y101">
        <f t="shared" si="48"/>
        <v>1</v>
      </c>
      <c r="Z101">
        <f t="shared" si="48"/>
        <v>0</v>
      </c>
      <c r="AC101">
        <f t="shared" si="32"/>
        <v>1.6760171737344165E-3</v>
      </c>
      <c r="AD101">
        <f t="shared" si="33"/>
        <v>5.6513458680184682E-4</v>
      </c>
      <c r="AE101">
        <f t="shared" si="34"/>
        <v>6.8947258105439666E-4</v>
      </c>
      <c r="AF101">
        <f t="shared" si="35"/>
        <v>0</v>
      </c>
      <c r="AG101">
        <f t="shared" si="36"/>
        <v>0</v>
      </c>
      <c r="AI101" t="str">
        <f t="shared" si="40"/>
        <v>2021-44</v>
      </c>
      <c r="AJ101">
        <f t="shared" si="29"/>
        <v>1.6788313175053287E-3</v>
      </c>
      <c r="AK101">
        <f t="shared" si="29"/>
        <v>5.6545415956265959E-4</v>
      </c>
      <c r="AL101">
        <f t="shared" si="29"/>
        <v>6.8994830884638576E-4</v>
      </c>
      <c r="AM101">
        <f t="shared" si="29"/>
        <v>0</v>
      </c>
      <c r="AN101">
        <f t="shared" si="29"/>
        <v>0</v>
      </c>
      <c r="AP101" t="str">
        <f t="shared" si="41"/>
        <v>2021-44</v>
      </c>
      <c r="AQ101">
        <f t="shared" ca="1" si="42"/>
        <v>1.7876420389881748E-3</v>
      </c>
      <c r="AR101">
        <f t="shared" ca="1" si="42"/>
        <v>5.5441224458015117E-4</v>
      </c>
      <c r="AS101">
        <f t="shared" ca="1" si="42"/>
        <v>6.7071878866675164E-4</v>
      </c>
      <c r="AT101" t="e">
        <f t="shared" ca="1" si="42"/>
        <v>#NUM!</v>
      </c>
      <c r="AU101" t="e">
        <f t="shared" ca="1" si="30"/>
        <v>#DIV/0!</v>
      </c>
      <c r="AW101" t="str">
        <f t="shared" si="43"/>
        <v>2021-44</v>
      </c>
      <c r="AX101">
        <f t="shared" ca="1" si="49"/>
        <v>3.0355939661276816E-2</v>
      </c>
      <c r="AY101">
        <f t="shared" ca="1" si="49"/>
        <v>1.090594180331921E-2</v>
      </c>
      <c r="AZ101">
        <f t="shared" ca="1" si="49"/>
        <v>1.1467904433678561E-2</v>
      </c>
      <c r="BA101" t="e">
        <f t="shared" ca="1" si="49"/>
        <v>#NUM!</v>
      </c>
      <c r="BB101" t="e">
        <f t="shared" ca="1" si="49"/>
        <v>#DIV/0!</v>
      </c>
      <c r="BD101">
        <f t="shared" ca="1" si="45"/>
        <v>0.35926879302739034</v>
      </c>
      <c r="BE101">
        <f t="shared" ca="1" si="45"/>
        <v>0.37778123693886023</v>
      </c>
      <c r="BF101" t="e">
        <f t="shared" ca="1" si="45"/>
        <v>#NUM!</v>
      </c>
      <c r="BG101" t="e">
        <f t="shared" ca="1" si="45"/>
        <v>#DIV/0!</v>
      </c>
      <c r="BI101" t="str">
        <f t="shared" si="46"/>
        <v>2021-44</v>
      </c>
      <c r="BJ101">
        <f t="shared" ca="1" si="47"/>
        <v>1.1610666306579684</v>
      </c>
      <c r="BK101">
        <f t="shared" ca="1" si="47"/>
        <v>1.3301221197326198</v>
      </c>
      <c r="BL101" t="e">
        <f t="shared" ca="1" si="47"/>
        <v>#NUM!</v>
      </c>
      <c r="BM101" t="e">
        <f t="shared" ca="1" si="47"/>
        <v>#DIV/0!</v>
      </c>
    </row>
    <row r="102" spans="1:65" x14ac:dyDescent="0.25">
      <c r="A102" s="1" t="s">
        <v>33</v>
      </c>
      <c r="B102" s="11">
        <v>183461</v>
      </c>
      <c r="C102" s="11">
        <v>176849</v>
      </c>
      <c r="D102" s="11">
        <v>362346</v>
      </c>
      <c r="E102" s="11">
        <v>20</v>
      </c>
      <c r="F102" s="11">
        <v>1</v>
      </c>
      <c r="G102" s="11">
        <v>323</v>
      </c>
      <c r="H102" s="11">
        <v>109</v>
      </c>
      <c r="I102" s="11">
        <v>257</v>
      </c>
      <c r="J102" s="11">
        <v>0</v>
      </c>
      <c r="K102" s="11">
        <v>0</v>
      </c>
      <c r="M102" t="str">
        <f t="shared" si="37"/>
        <v>2021-45</v>
      </c>
      <c r="N102">
        <f t="shared" si="31"/>
        <v>323</v>
      </c>
      <c r="O102">
        <f t="shared" si="31"/>
        <v>109</v>
      </c>
      <c r="P102">
        <f t="shared" si="31"/>
        <v>257</v>
      </c>
      <c r="Q102">
        <f t="shared" si="31"/>
        <v>0</v>
      </c>
      <c r="R102">
        <f t="shared" si="31"/>
        <v>0</v>
      </c>
      <c r="U102" t="str">
        <f t="shared" si="38"/>
        <v>2021-45</v>
      </c>
      <c r="V102">
        <f t="shared" si="48"/>
        <v>5232</v>
      </c>
      <c r="W102">
        <f t="shared" si="48"/>
        <v>1904</v>
      </c>
      <c r="X102">
        <f t="shared" si="48"/>
        <v>4214</v>
      </c>
      <c r="Y102">
        <f t="shared" si="48"/>
        <v>1</v>
      </c>
      <c r="Z102">
        <f t="shared" si="48"/>
        <v>0</v>
      </c>
      <c r="AC102">
        <f t="shared" si="32"/>
        <v>1.7605921694529081E-3</v>
      </c>
      <c r="AD102">
        <f t="shared" si="33"/>
        <v>6.1634501750080573E-4</v>
      </c>
      <c r="AE102">
        <f t="shared" si="34"/>
        <v>7.0926683335817149E-4</v>
      </c>
      <c r="AF102">
        <f t="shared" si="35"/>
        <v>0</v>
      </c>
      <c r="AG102">
        <f t="shared" si="36"/>
        <v>0</v>
      </c>
      <c r="AI102" t="str">
        <f t="shared" si="40"/>
        <v>2021-45</v>
      </c>
      <c r="AJ102">
        <f t="shared" si="29"/>
        <v>1.7636977783298602E-3</v>
      </c>
      <c r="AK102">
        <f t="shared" si="29"/>
        <v>6.1672515251138627E-4</v>
      </c>
      <c r="AL102">
        <f t="shared" si="29"/>
        <v>7.0977027965260303E-4</v>
      </c>
      <c r="AM102">
        <f t="shared" si="29"/>
        <v>0</v>
      </c>
      <c r="AN102">
        <f t="shared" si="29"/>
        <v>0</v>
      </c>
      <c r="AP102" t="str">
        <f t="shared" si="41"/>
        <v>2021-45</v>
      </c>
      <c r="AQ102">
        <f t="shared" ca="1" si="42"/>
        <v>1.88337746343615E-3</v>
      </c>
      <c r="AR102">
        <f t="shared" ca="1" si="42"/>
        <v>6.041402511317703E-4</v>
      </c>
      <c r="AS102">
        <f t="shared" ca="1" si="42"/>
        <v>6.8910233923113334E-4</v>
      </c>
      <c r="AT102" t="e">
        <f t="shared" ca="1" si="42"/>
        <v>#NUM!</v>
      </c>
      <c r="AU102" t="e">
        <f t="shared" ca="1" si="30"/>
        <v>#DIV/0!</v>
      </c>
      <c r="AW102" t="str">
        <f t="shared" si="43"/>
        <v>2021-45</v>
      </c>
      <c r="AX102">
        <f t="shared" ca="1" si="49"/>
        <v>3.2239317124712966E-2</v>
      </c>
      <c r="AY102">
        <f t="shared" ca="1" si="49"/>
        <v>1.151008205445098E-2</v>
      </c>
      <c r="AZ102">
        <f t="shared" ca="1" si="49"/>
        <v>1.2157006772909694E-2</v>
      </c>
      <c r="BA102" t="e">
        <f t="shared" ca="1" si="49"/>
        <v>#NUM!</v>
      </c>
      <c r="BB102" t="e">
        <f t="shared" ca="1" si="49"/>
        <v>#DIV/0!</v>
      </c>
      <c r="BD102">
        <f t="shared" ca="1" si="45"/>
        <v>0.35702003271117538</v>
      </c>
      <c r="BE102">
        <f t="shared" ca="1" si="45"/>
        <v>0.37708636091397768</v>
      </c>
      <c r="BF102" t="e">
        <f t="shared" ca="1" si="45"/>
        <v>#NUM!</v>
      </c>
      <c r="BG102" t="e">
        <f t="shared" ca="1" si="45"/>
        <v>#DIV/0!</v>
      </c>
      <c r="BI102" t="str">
        <f t="shared" si="46"/>
        <v>2021-45</v>
      </c>
      <c r="BJ102">
        <f t="shared" ca="1" si="47"/>
        <v>1.1537992013287919</v>
      </c>
      <c r="BK102">
        <f t="shared" ca="1" si="47"/>
        <v>1.3276755451524278</v>
      </c>
      <c r="BL102" t="e">
        <f t="shared" ca="1" si="47"/>
        <v>#NUM!</v>
      </c>
      <c r="BM102" t="e">
        <f t="shared" ca="1" si="47"/>
        <v>#DIV/0!</v>
      </c>
    </row>
    <row r="103" spans="1:65" x14ac:dyDescent="0.25">
      <c r="A103" s="1" t="s">
        <v>34</v>
      </c>
      <c r="B103" s="11">
        <v>183138</v>
      </c>
      <c r="C103" s="11">
        <v>176740</v>
      </c>
      <c r="D103" s="11">
        <v>362089</v>
      </c>
      <c r="E103" s="11">
        <v>20</v>
      </c>
      <c r="F103" s="11">
        <v>1</v>
      </c>
      <c r="G103" s="11">
        <v>433</v>
      </c>
      <c r="H103" s="11">
        <v>111</v>
      </c>
      <c r="I103" s="11">
        <v>271</v>
      </c>
      <c r="J103" s="11">
        <v>0</v>
      </c>
      <c r="K103" s="11">
        <v>0</v>
      </c>
      <c r="M103" t="str">
        <f t="shared" si="37"/>
        <v>2021-46</v>
      </c>
      <c r="N103">
        <f t="shared" si="31"/>
        <v>433</v>
      </c>
      <c r="O103">
        <f t="shared" si="31"/>
        <v>111</v>
      </c>
      <c r="P103">
        <f t="shared" si="31"/>
        <v>271</v>
      </c>
      <c r="Q103">
        <f t="shared" si="31"/>
        <v>0</v>
      </c>
      <c r="R103">
        <f t="shared" si="31"/>
        <v>0</v>
      </c>
      <c r="U103" t="str">
        <f t="shared" si="38"/>
        <v>2021-46</v>
      </c>
      <c r="V103">
        <f t="shared" si="48"/>
        <v>5665</v>
      </c>
      <c r="W103">
        <f t="shared" si="48"/>
        <v>2015</v>
      </c>
      <c r="X103">
        <f t="shared" si="48"/>
        <v>4485</v>
      </c>
      <c r="Y103">
        <f t="shared" si="48"/>
        <v>1</v>
      </c>
      <c r="Z103">
        <f t="shared" si="48"/>
        <v>0</v>
      </c>
      <c r="AC103">
        <f t="shared" si="32"/>
        <v>2.3643372757155808E-3</v>
      </c>
      <c r="AD103">
        <f t="shared" si="33"/>
        <v>6.2804119044924749E-4</v>
      </c>
      <c r="AE103">
        <f t="shared" si="34"/>
        <v>7.4843477708519174E-4</v>
      </c>
      <c r="AF103">
        <f t="shared" si="35"/>
        <v>0</v>
      </c>
      <c r="AG103">
        <f t="shared" si="36"/>
        <v>0</v>
      </c>
      <c r="AI103" t="str">
        <f t="shared" si="40"/>
        <v>2021-46</v>
      </c>
      <c r="AJ103">
        <f t="shared" si="29"/>
        <v>2.3699417239073086E-3</v>
      </c>
      <c r="AK103">
        <f t="shared" si="29"/>
        <v>6.2843589474613319E-4</v>
      </c>
      <c r="AL103">
        <f t="shared" si="29"/>
        <v>7.4899538626910949E-4</v>
      </c>
      <c r="AM103">
        <f t="shared" si="29"/>
        <v>0</v>
      </c>
      <c r="AN103">
        <f t="shared" si="29"/>
        <v>0</v>
      </c>
      <c r="AP103" t="str">
        <f t="shared" si="41"/>
        <v>2021-46</v>
      </c>
      <c r="AQ103">
        <f t="shared" ca="1" si="42"/>
        <v>2.5379938937915743E-3</v>
      </c>
      <c r="AR103">
        <f t="shared" ca="1" si="42"/>
        <v>6.1506043933909934E-4</v>
      </c>
      <c r="AS103">
        <f t="shared" ca="1" si="42"/>
        <v>7.2625151748113013E-4</v>
      </c>
      <c r="AT103" t="e">
        <f t="shared" ca="1" si="42"/>
        <v>#NUM!</v>
      </c>
      <c r="AU103" t="e">
        <f t="shared" ca="1" si="30"/>
        <v>#DIV/0!</v>
      </c>
      <c r="AW103" t="str">
        <f t="shared" si="43"/>
        <v>2021-46</v>
      </c>
      <c r="AX103">
        <f t="shared" ca="1" si="49"/>
        <v>3.4777311018504536E-2</v>
      </c>
      <c r="AY103">
        <f t="shared" ca="1" si="49"/>
        <v>1.2125142493790078E-2</v>
      </c>
      <c r="AZ103">
        <f t="shared" ca="1" si="49"/>
        <v>1.2883258290390824E-2</v>
      </c>
      <c r="BA103" t="e">
        <f t="shared" ca="1" si="49"/>
        <v>#NUM!</v>
      </c>
      <c r="BB103" t="e">
        <f t="shared" ca="1" si="49"/>
        <v>#DIV/0!</v>
      </c>
      <c r="BD103">
        <f t="shared" ca="1" si="45"/>
        <v>0.34865094910122446</v>
      </c>
      <c r="BE103">
        <f t="shared" ca="1" si="45"/>
        <v>0.37045009844308596</v>
      </c>
      <c r="BF103" t="e">
        <f t="shared" ca="1" si="45"/>
        <v>#NUM!</v>
      </c>
      <c r="BG103" t="e">
        <f t="shared" ca="1" si="45"/>
        <v>#DIV/0!</v>
      </c>
      <c r="BI103" t="str">
        <f t="shared" si="46"/>
        <v>2021-46</v>
      </c>
      <c r="BJ103">
        <f t="shared" ca="1" si="47"/>
        <v>1.1267524221559633</v>
      </c>
      <c r="BK103">
        <f t="shared" ca="1" si="47"/>
        <v>1.3043100662937912</v>
      </c>
      <c r="BL103" t="e">
        <f t="shared" ca="1" si="47"/>
        <v>#NUM!</v>
      </c>
      <c r="BM103" t="e">
        <f t="shared" ca="1" si="47"/>
        <v>#DIV/0!</v>
      </c>
    </row>
    <row r="104" spans="1:65" x14ac:dyDescent="0.25">
      <c r="A104" s="1" t="s">
        <v>35</v>
      </c>
      <c r="B104" s="11">
        <v>182705</v>
      </c>
      <c r="C104" s="11">
        <v>176629</v>
      </c>
      <c r="D104" s="11">
        <v>361818</v>
      </c>
      <c r="E104" s="11">
        <v>20</v>
      </c>
      <c r="F104" s="11">
        <v>1</v>
      </c>
      <c r="G104" s="11">
        <v>422</v>
      </c>
      <c r="H104" s="11">
        <v>118</v>
      </c>
      <c r="I104" s="11">
        <v>277</v>
      </c>
      <c r="J104" s="11">
        <v>1</v>
      </c>
      <c r="K104" s="11">
        <v>0</v>
      </c>
      <c r="M104" t="str">
        <f t="shared" si="37"/>
        <v>2021-47</v>
      </c>
      <c r="N104">
        <f t="shared" si="31"/>
        <v>422</v>
      </c>
      <c r="O104">
        <f t="shared" si="31"/>
        <v>118</v>
      </c>
      <c r="P104">
        <f t="shared" si="31"/>
        <v>277</v>
      </c>
      <c r="Q104">
        <f t="shared" si="31"/>
        <v>1</v>
      </c>
      <c r="R104">
        <f t="shared" si="31"/>
        <v>0</v>
      </c>
      <c r="U104" t="str">
        <f t="shared" si="38"/>
        <v>2021-47</v>
      </c>
      <c r="V104">
        <f t="shared" si="48"/>
        <v>6087</v>
      </c>
      <c r="W104">
        <f t="shared" si="48"/>
        <v>2133</v>
      </c>
      <c r="X104">
        <f t="shared" si="48"/>
        <v>4762</v>
      </c>
      <c r="Y104">
        <f t="shared" si="48"/>
        <v>2</v>
      </c>
      <c r="Z104">
        <f t="shared" si="48"/>
        <v>0</v>
      </c>
      <c r="AC104">
        <f t="shared" si="32"/>
        <v>2.309734271092745E-3</v>
      </c>
      <c r="AD104">
        <f t="shared" si="33"/>
        <v>6.6806696522088676E-4</v>
      </c>
      <c r="AE104">
        <f t="shared" si="34"/>
        <v>7.6557827415993677E-4</v>
      </c>
      <c r="AF104">
        <f t="shared" si="35"/>
        <v>0.05</v>
      </c>
      <c r="AG104">
        <f t="shared" si="36"/>
        <v>0</v>
      </c>
      <c r="AI104" t="str">
        <f t="shared" si="40"/>
        <v>2021-47</v>
      </c>
      <c r="AJ104">
        <f t="shared" si="29"/>
        <v>2.3150825281540097E-3</v>
      </c>
      <c r="AK104">
        <f t="shared" si="29"/>
        <v>6.685136019547388E-4</v>
      </c>
      <c r="AL104">
        <f t="shared" si="29"/>
        <v>7.6616487078944289E-4</v>
      </c>
      <c r="AM104">
        <f t="shared" si="29"/>
        <v>5.2643733485421909E-2</v>
      </c>
      <c r="AN104">
        <f t="shared" si="29"/>
        <v>0</v>
      </c>
      <c r="AP104" t="str">
        <f t="shared" si="41"/>
        <v>2021-47</v>
      </c>
      <c r="AQ104">
        <f t="shared" ca="1" si="42"/>
        <v>2.4863318176853197E-3</v>
      </c>
      <c r="AR104">
        <f t="shared" ca="1" si="42"/>
        <v>6.5369890839403716E-4</v>
      </c>
      <c r="AS104">
        <f t="shared" ca="1" si="42"/>
        <v>7.4194573384235736E-4</v>
      </c>
      <c r="AT104" t="e">
        <f t="shared" ca="1" si="42"/>
        <v>#NUM!</v>
      </c>
      <c r="AU104" t="e">
        <f t="shared" ca="1" si="30"/>
        <v>#DIV/0!</v>
      </c>
      <c r="AW104" t="str">
        <f t="shared" si="43"/>
        <v>2021-47</v>
      </c>
      <c r="AX104">
        <f t="shared" ca="1" si="49"/>
        <v>3.7263642836189853E-2</v>
      </c>
      <c r="AY104">
        <f t="shared" ca="1" si="49"/>
        <v>1.2778841402184115E-2</v>
      </c>
      <c r="AZ104">
        <f t="shared" ca="1" si="49"/>
        <v>1.3625204024233182E-2</v>
      </c>
      <c r="BA104" t="e">
        <f t="shared" ca="1" si="49"/>
        <v>#NUM!</v>
      </c>
      <c r="BB104" t="e">
        <f t="shared" ca="1" si="49"/>
        <v>#DIV/0!</v>
      </c>
      <c r="BD104">
        <f t="shared" ca="1" si="45"/>
        <v>0.34293054649433008</v>
      </c>
      <c r="BE104">
        <f t="shared" ca="1" si="45"/>
        <v>0.36564337212358106</v>
      </c>
      <c r="BF104" t="e">
        <f t="shared" ca="1" si="45"/>
        <v>#NUM!</v>
      </c>
      <c r="BG104" t="e">
        <f t="shared" ca="1" si="45"/>
        <v>#DIV/0!</v>
      </c>
      <c r="BI104" t="str">
        <f t="shared" si="46"/>
        <v>2021-47</v>
      </c>
      <c r="BJ104">
        <f t="shared" ca="1" si="47"/>
        <v>1.108265515667852</v>
      </c>
      <c r="BK104">
        <f t="shared" ca="1" si="47"/>
        <v>1.287386163315229</v>
      </c>
      <c r="BL104" t="e">
        <f t="shared" ca="1" si="47"/>
        <v>#NUM!</v>
      </c>
      <c r="BM104" t="e">
        <f t="shared" ca="1" si="47"/>
        <v>#DIV/0!</v>
      </c>
    </row>
    <row r="105" spans="1:65" x14ac:dyDescent="0.25">
      <c r="A105" s="1" t="s">
        <v>36</v>
      </c>
      <c r="B105" s="11">
        <v>182283</v>
      </c>
      <c r="C105" s="11">
        <v>176511</v>
      </c>
      <c r="D105" s="11">
        <v>361541</v>
      </c>
      <c r="E105" s="11">
        <v>19</v>
      </c>
      <c r="F105" s="11">
        <v>1</v>
      </c>
      <c r="G105" s="11">
        <v>416</v>
      </c>
      <c r="H105" s="11">
        <v>139</v>
      </c>
      <c r="I105" s="11">
        <v>298</v>
      </c>
      <c r="J105" s="11">
        <v>0</v>
      </c>
      <c r="K105" s="11">
        <v>0</v>
      </c>
      <c r="M105" t="str">
        <f t="shared" si="37"/>
        <v>2021-48</v>
      </c>
      <c r="N105">
        <f t="shared" si="31"/>
        <v>416</v>
      </c>
      <c r="O105">
        <f t="shared" si="31"/>
        <v>139</v>
      </c>
      <c r="P105">
        <f t="shared" si="31"/>
        <v>298</v>
      </c>
      <c r="Q105">
        <f t="shared" si="31"/>
        <v>0</v>
      </c>
      <c r="R105">
        <f t="shared" si="31"/>
        <v>0</v>
      </c>
      <c r="U105" t="str">
        <f t="shared" si="38"/>
        <v>2021-48</v>
      </c>
      <c r="V105">
        <f t="shared" si="48"/>
        <v>6503</v>
      </c>
      <c r="W105">
        <f t="shared" si="48"/>
        <v>2272</v>
      </c>
      <c r="X105">
        <f t="shared" si="48"/>
        <v>5060</v>
      </c>
      <c r="Y105">
        <f t="shared" si="48"/>
        <v>2</v>
      </c>
      <c r="Z105">
        <f t="shared" si="48"/>
        <v>0</v>
      </c>
      <c r="AC105">
        <f t="shared" si="32"/>
        <v>2.2821656435323095E-3</v>
      </c>
      <c r="AD105">
        <f t="shared" si="33"/>
        <v>7.874863322965708E-4</v>
      </c>
      <c r="AE105">
        <f t="shared" si="34"/>
        <v>8.24249531864989E-4</v>
      </c>
      <c r="AF105">
        <f t="shared" si="35"/>
        <v>0</v>
      </c>
      <c r="AG105">
        <f t="shared" si="36"/>
        <v>0</v>
      </c>
      <c r="AI105" t="str">
        <f t="shared" si="40"/>
        <v>2021-48</v>
      </c>
      <c r="AJ105">
        <f t="shared" si="29"/>
        <v>2.2873868342294015E-3</v>
      </c>
      <c r="AK105">
        <f t="shared" si="29"/>
        <v>7.8810699654459717E-4</v>
      </c>
      <c r="AL105">
        <f t="shared" si="29"/>
        <v>8.2492952638337316E-4</v>
      </c>
      <c r="AM105">
        <f t="shared" si="29"/>
        <v>0</v>
      </c>
      <c r="AN105">
        <f t="shared" si="29"/>
        <v>0</v>
      </c>
      <c r="AP105" t="str">
        <f t="shared" si="41"/>
        <v>2021-48</v>
      </c>
      <c r="AQ105">
        <f t="shared" ca="1" si="42"/>
        <v>2.4636098498315587E-3</v>
      </c>
      <c r="AR105">
        <f t="shared" ca="1" si="42"/>
        <v>7.6995154567279119E-4</v>
      </c>
      <c r="AS105">
        <f t="shared" ca="1" si="42"/>
        <v>7.9782703987625581E-4</v>
      </c>
      <c r="AT105" t="e">
        <f t="shared" ca="1" si="42"/>
        <v>#NUM!</v>
      </c>
      <c r="AU105" t="e">
        <f t="shared" ca="1" si="30"/>
        <v>#DIV/0!</v>
      </c>
      <c r="AW105" t="str">
        <f t="shared" si="43"/>
        <v>2021-48</v>
      </c>
      <c r="AX105">
        <f t="shared" ca="1" si="49"/>
        <v>3.9727252686021411E-2</v>
      </c>
      <c r="AY105">
        <f t="shared" ca="1" si="49"/>
        <v>1.3548792947856906E-2</v>
      </c>
      <c r="AZ105">
        <f t="shared" ca="1" si="49"/>
        <v>1.4423031064109438E-2</v>
      </c>
      <c r="BA105" t="e">
        <f t="shared" ca="1" si="49"/>
        <v>#NUM!</v>
      </c>
      <c r="BB105" t="e">
        <f t="shared" ca="1" si="49"/>
        <v>#DIV/0!</v>
      </c>
      <c r="BD105">
        <f t="shared" ca="1" si="45"/>
        <v>0.34104530345800221</v>
      </c>
      <c r="BE105">
        <f t="shared" ca="1" si="45"/>
        <v>0.3630513083323374</v>
      </c>
      <c r="BF105" t="e">
        <f t="shared" ca="1" si="45"/>
        <v>#NUM!</v>
      </c>
      <c r="BG105" t="e">
        <f t="shared" ca="1" si="45"/>
        <v>#DIV/0!</v>
      </c>
      <c r="BI105" t="str">
        <f t="shared" si="46"/>
        <v>2021-48</v>
      </c>
      <c r="BJ105">
        <f t="shared" ca="1" si="47"/>
        <v>1.1021728830132989</v>
      </c>
      <c r="BK105">
        <f t="shared" ca="1" si="47"/>
        <v>1.2782598196872919</v>
      </c>
      <c r="BL105" t="e">
        <f t="shared" ca="1" si="47"/>
        <v>#NUM!</v>
      </c>
      <c r="BM105" t="e">
        <f t="shared" ca="1" si="47"/>
        <v>#DIV/0!</v>
      </c>
    </row>
    <row r="106" spans="1:65" x14ac:dyDescent="0.25">
      <c r="A106" s="1" t="s">
        <v>37</v>
      </c>
      <c r="B106" s="11">
        <v>181867</v>
      </c>
      <c r="C106" s="11">
        <v>176372</v>
      </c>
      <c r="D106" s="11">
        <v>361243</v>
      </c>
      <c r="E106" s="11">
        <v>19</v>
      </c>
      <c r="F106" s="11">
        <v>1</v>
      </c>
      <c r="G106" s="11">
        <v>422</v>
      </c>
      <c r="H106" s="11">
        <v>134</v>
      </c>
      <c r="I106" s="11">
        <v>299</v>
      </c>
      <c r="J106" s="11">
        <v>0</v>
      </c>
      <c r="K106" s="11">
        <v>0</v>
      </c>
      <c r="M106" t="str">
        <f t="shared" si="37"/>
        <v>2021-49</v>
      </c>
      <c r="N106">
        <f t="shared" si="31"/>
        <v>422</v>
      </c>
      <c r="O106">
        <f t="shared" si="31"/>
        <v>134</v>
      </c>
      <c r="P106">
        <f t="shared" si="31"/>
        <v>299</v>
      </c>
      <c r="Q106">
        <f t="shared" si="31"/>
        <v>0</v>
      </c>
      <c r="R106">
        <f t="shared" si="31"/>
        <v>0</v>
      </c>
      <c r="U106" t="str">
        <f t="shared" si="38"/>
        <v>2021-49</v>
      </c>
      <c r="V106">
        <f t="shared" si="48"/>
        <v>6925</v>
      </c>
      <c r="W106">
        <f t="shared" si="48"/>
        <v>2406</v>
      </c>
      <c r="X106">
        <f t="shared" si="48"/>
        <v>5359</v>
      </c>
      <c r="Y106">
        <f t="shared" si="48"/>
        <v>2</v>
      </c>
      <c r="Z106">
        <f t="shared" si="48"/>
        <v>0</v>
      </c>
      <c r="AC106">
        <f t="shared" si="32"/>
        <v>2.3203769787811974E-3</v>
      </c>
      <c r="AD106">
        <f t="shared" si="33"/>
        <v>7.5975778468237584E-4</v>
      </c>
      <c r="AE106">
        <f t="shared" si="34"/>
        <v>8.2769769933258225E-4</v>
      </c>
      <c r="AF106">
        <f t="shared" si="35"/>
        <v>0</v>
      </c>
      <c r="AG106">
        <f t="shared" si="36"/>
        <v>0</v>
      </c>
      <c r="AI106" t="str">
        <f t="shared" si="40"/>
        <v>2021-49</v>
      </c>
      <c r="AJ106">
        <f t="shared" si="29"/>
        <v>2.3257746988039922E-3</v>
      </c>
      <c r="AK106">
        <f t="shared" si="29"/>
        <v>7.6033549209351275E-4</v>
      </c>
      <c r="AL106">
        <f t="shared" si="29"/>
        <v>8.2838339769685421E-4</v>
      </c>
      <c r="AM106">
        <f t="shared" si="29"/>
        <v>0</v>
      </c>
      <c r="AN106">
        <f t="shared" si="29"/>
        <v>0</v>
      </c>
      <c r="AP106" t="str">
        <f t="shared" si="41"/>
        <v>2021-49</v>
      </c>
      <c r="AQ106">
        <f t="shared" ca="1" si="42"/>
        <v>2.5121158335520252E-3</v>
      </c>
      <c r="AR106">
        <f t="shared" ca="1" si="42"/>
        <v>7.42154245540223E-4</v>
      </c>
      <c r="AS106">
        <f t="shared" ca="1" si="42"/>
        <v>8.0013871681549069E-4</v>
      </c>
      <c r="AT106" t="e">
        <f t="shared" ca="1" si="42"/>
        <v>#NUM!</v>
      </c>
      <c r="AU106" t="e">
        <f t="shared" ca="1" si="30"/>
        <v>#DIV/0!</v>
      </c>
      <c r="AW106" t="str">
        <f t="shared" si="43"/>
        <v>2021-49</v>
      </c>
      <c r="AX106">
        <f t="shared" ca="1" si="49"/>
        <v>4.2239368519573439E-2</v>
      </c>
      <c r="AY106">
        <f t="shared" ca="1" si="49"/>
        <v>1.429094719339713E-2</v>
      </c>
      <c r="AZ106">
        <f t="shared" ca="1" si="49"/>
        <v>1.5223169780924929E-2</v>
      </c>
      <c r="BA106" t="e">
        <f t="shared" ca="1" si="49"/>
        <v>#NUM!</v>
      </c>
      <c r="BB106" t="e">
        <f t="shared" ca="1" si="49"/>
        <v>#DIV/0!</v>
      </c>
      <c r="BD106">
        <f t="shared" ca="1" si="45"/>
        <v>0.33833240633734385</v>
      </c>
      <c r="BE106">
        <f t="shared" ca="1" si="45"/>
        <v>0.36040239981027689</v>
      </c>
      <c r="BF106" t="e">
        <f t="shared" ca="1" si="45"/>
        <v>#NUM!</v>
      </c>
      <c r="BG106" t="e">
        <f t="shared" ca="1" si="45"/>
        <v>#DIV/0!</v>
      </c>
      <c r="BI106" t="str">
        <f t="shared" si="46"/>
        <v>2021-49</v>
      </c>
      <c r="BJ106">
        <f t="shared" ca="1" si="47"/>
        <v>1.0934054799425725</v>
      </c>
      <c r="BK106">
        <f t="shared" ca="1" si="47"/>
        <v>1.2689333326259158</v>
      </c>
      <c r="BL106" t="e">
        <f t="shared" ca="1" si="47"/>
        <v>#NUM!</v>
      </c>
      <c r="BM106" t="e">
        <f t="shared" ca="1" si="47"/>
        <v>#DIV/0!</v>
      </c>
    </row>
    <row r="107" spans="1:65" x14ac:dyDescent="0.25">
      <c r="A107" s="1" t="s">
        <v>38</v>
      </c>
      <c r="B107" s="11">
        <v>181445</v>
      </c>
      <c r="C107" s="11">
        <v>176238</v>
      </c>
      <c r="D107" s="11">
        <v>360944</v>
      </c>
      <c r="E107" s="11">
        <v>19</v>
      </c>
      <c r="F107" s="11">
        <v>1</v>
      </c>
      <c r="G107" s="11">
        <v>391</v>
      </c>
      <c r="H107" s="11">
        <v>132</v>
      </c>
      <c r="I107" s="11">
        <v>248</v>
      </c>
      <c r="J107" s="11">
        <v>0</v>
      </c>
      <c r="K107" s="11">
        <v>0</v>
      </c>
      <c r="M107" t="str">
        <f t="shared" si="37"/>
        <v>2021-50</v>
      </c>
      <c r="N107">
        <f t="shared" si="31"/>
        <v>391</v>
      </c>
      <c r="O107">
        <f t="shared" si="31"/>
        <v>132</v>
      </c>
      <c r="P107">
        <f t="shared" si="31"/>
        <v>248</v>
      </c>
      <c r="Q107">
        <f t="shared" si="31"/>
        <v>0</v>
      </c>
      <c r="R107">
        <f t="shared" si="31"/>
        <v>0</v>
      </c>
      <c r="U107" t="str">
        <f t="shared" si="38"/>
        <v>2021-50</v>
      </c>
      <c r="V107">
        <f t="shared" si="48"/>
        <v>7316</v>
      </c>
      <c r="W107">
        <f t="shared" si="48"/>
        <v>2538</v>
      </c>
      <c r="X107">
        <f t="shared" si="48"/>
        <v>5607</v>
      </c>
      <c r="Y107">
        <f t="shared" si="48"/>
        <v>2</v>
      </c>
      <c r="Z107">
        <f t="shared" si="48"/>
        <v>0</v>
      </c>
      <c r="AC107">
        <f t="shared" si="32"/>
        <v>2.1549229794152499E-3</v>
      </c>
      <c r="AD107">
        <f t="shared" si="33"/>
        <v>7.4898716508358016E-4</v>
      </c>
      <c r="AE107">
        <f t="shared" si="34"/>
        <v>6.8708719358127575E-4</v>
      </c>
      <c r="AF107">
        <f t="shared" si="35"/>
        <v>0</v>
      </c>
      <c r="AG107">
        <f t="shared" si="36"/>
        <v>0</v>
      </c>
      <c r="AI107" t="str">
        <f t="shared" si="40"/>
        <v>2021-50</v>
      </c>
      <c r="AJ107">
        <f t="shared" si="29"/>
        <v>2.1595775401886544E-3</v>
      </c>
      <c r="AK107">
        <f t="shared" si="29"/>
        <v>7.4954860243289768E-4</v>
      </c>
      <c r="AL107">
        <f t="shared" si="29"/>
        <v>6.8755963406836836E-4</v>
      </c>
      <c r="AM107">
        <f t="shared" si="29"/>
        <v>0</v>
      </c>
      <c r="AN107">
        <f t="shared" si="29"/>
        <v>0</v>
      </c>
      <c r="AP107" t="str">
        <f t="shared" si="41"/>
        <v>2021-50</v>
      </c>
      <c r="AQ107">
        <f t="shared" ca="1" si="42"/>
        <v>2.3392709395321713E-3</v>
      </c>
      <c r="AR107">
        <f t="shared" ca="1" si="42"/>
        <v>7.3096976183915224E-4</v>
      </c>
      <c r="AS107">
        <f t="shared" ca="1" si="42"/>
        <v>6.6326375786112009E-4</v>
      </c>
      <c r="AT107" t="e">
        <f t="shared" ca="1" si="42"/>
        <v>#NUM!</v>
      </c>
      <c r="AU107" t="e">
        <f t="shared" ca="1" si="30"/>
        <v>#DIV/0!</v>
      </c>
      <c r="AW107" t="str">
        <f t="shared" si="43"/>
        <v>2021-50</v>
      </c>
      <c r="AX107">
        <f t="shared" ca="1" si="49"/>
        <v>4.4578639459105611E-2</v>
      </c>
      <c r="AY107">
        <f t="shared" ca="1" si="49"/>
        <v>1.5021916955236282E-2</v>
      </c>
      <c r="AZ107">
        <f t="shared" ca="1" si="49"/>
        <v>1.5886433538786049E-2</v>
      </c>
      <c r="BA107" t="e">
        <f t="shared" ca="1" si="49"/>
        <v>#NUM!</v>
      </c>
      <c r="BB107" t="e">
        <f t="shared" ca="1" si="49"/>
        <v>#DIV/0!</v>
      </c>
      <c r="BD107">
        <f t="shared" ca="1" si="45"/>
        <v>0.33697567125207345</v>
      </c>
      <c r="BE107">
        <f t="shared" ca="1" si="45"/>
        <v>0.3563687391886316</v>
      </c>
      <c r="BF107" t="e">
        <f t="shared" ca="1" si="45"/>
        <v>#NUM!</v>
      </c>
      <c r="BG107" t="e">
        <f t="shared" ca="1" si="45"/>
        <v>#DIV/0!</v>
      </c>
      <c r="BI107" t="str">
        <f t="shared" si="46"/>
        <v>2021-50</v>
      </c>
      <c r="BJ107">
        <f t="shared" ca="1" si="47"/>
        <v>1.0890208524304628</v>
      </c>
      <c r="BK107">
        <f t="shared" ca="1" si="47"/>
        <v>1.2547313006250171</v>
      </c>
      <c r="BL107" t="e">
        <f t="shared" ca="1" si="47"/>
        <v>#NUM!</v>
      </c>
      <c r="BM107" t="e">
        <f t="shared" ca="1" si="47"/>
        <v>#DIV/0!</v>
      </c>
    </row>
    <row r="108" spans="1:65" x14ac:dyDescent="0.25">
      <c r="A108" s="1" t="s">
        <v>39</v>
      </c>
      <c r="B108" s="11">
        <v>181054</v>
      </c>
      <c r="C108" s="11">
        <v>176106</v>
      </c>
      <c r="D108" s="11">
        <v>360696</v>
      </c>
      <c r="E108" s="11">
        <v>19</v>
      </c>
      <c r="F108" s="11">
        <v>1</v>
      </c>
      <c r="G108" s="11">
        <v>377</v>
      </c>
      <c r="H108" s="11">
        <v>121</v>
      </c>
      <c r="I108" s="11">
        <v>237</v>
      </c>
      <c r="J108" s="11">
        <v>0</v>
      </c>
      <c r="K108" s="11">
        <v>0</v>
      </c>
      <c r="M108" t="str">
        <f t="shared" si="37"/>
        <v>2021-51</v>
      </c>
      <c r="N108">
        <f t="shared" si="31"/>
        <v>377</v>
      </c>
      <c r="O108">
        <f t="shared" si="31"/>
        <v>121</v>
      </c>
      <c r="P108">
        <f t="shared" si="31"/>
        <v>237</v>
      </c>
      <c r="Q108">
        <f t="shared" si="31"/>
        <v>0</v>
      </c>
      <c r="R108">
        <f t="shared" si="31"/>
        <v>0</v>
      </c>
      <c r="U108" t="str">
        <f t="shared" si="38"/>
        <v>2021-51</v>
      </c>
      <c r="V108">
        <f t="shared" si="48"/>
        <v>7693</v>
      </c>
      <c r="W108">
        <f t="shared" si="48"/>
        <v>2659</v>
      </c>
      <c r="X108">
        <f t="shared" si="48"/>
        <v>5844</v>
      </c>
      <c r="Y108">
        <f t="shared" si="48"/>
        <v>2</v>
      </c>
      <c r="Z108">
        <f t="shared" si="48"/>
        <v>0</v>
      </c>
      <c r="AC108">
        <f t="shared" si="32"/>
        <v>2.0822517039115404E-3</v>
      </c>
      <c r="AD108">
        <f t="shared" si="33"/>
        <v>6.8708618672844765E-4</v>
      </c>
      <c r="AE108">
        <f t="shared" si="34"/>
        <v>6.570630115110786E-4</v>
      </c>
      <c r="AF108">
        <f t="shared" si="35"/>
        <v>0</v>
      </c>
      <c r="AG108">
        <f t="shared" si="36"/>
        <v>0</v>
      </c>
      <c r="AI108" t="str">
        <f t="shared" si="40"/>
        <v>2021-51</v>
      </c>
      <c r="AJ108">
        <f t="shared" si="29"/>
        <v>2.0865972801443421E-3</v>
      </c>
      <c r="AK108">
        <f t="shared" si="29"/>
        <v>6.8755862583033602E-4</v>
      </c>
      <c r="AL108">
        <f t="shared" si="29"/>
        <v>6.5749505086001609E-4</v>
      </c>
      <c r="AM108">
        <f t="shared" si="29"/>
        <v>0</v>
      </c>
      <c r="AN108">
        <f t="shared" si="29"/>
        <v>0</v>
      </c>
      <c r="AP108" t="str">
        <f t="shared" si="41"/>
        <v>2021-51</v>
      </c>
      <c r="AQ108">
        <f t="shared" ca="1" si="42"/>
        <v>2.2666792289076161E-3</v>
      </c>
      <c r="AR108">
        <f t="shared" ca="1" si="42"/>
        <v>6.6991553417541428E-4</v>
      </c>
      <c r="AS108">
        <f t="shared" ca="1" si="42"/>
        <v>6.334471401973536E-4</v>
      </c>
      <c r="AT108" t="e">
        <f t="shared" ca="1" si="42"/>
        <v>#NUM!</v>
      </c>
      <c r="AU108" t="e">
        <f t="shared" ca="1" si="30"/>
        <v>#DIV/0!</v>
      </c>
      <c r="AW108" t="str">
        <f t="shared" si="43"/>
        <v>2021-51</v>
      </c>
      <c r="AX108">
        <f t="shared" ca="1" si="49"/>
        <v>4.6845318688013227E-2</v>
      </c>
      <c r="AY108">
        <f t="shared" ca="1" si="49"/>
        <v>1.5691832489411698E-2</v>
      </c>
      <c r="AZ108">
        <f t="shared" ca="1" si="49"/>
        <v>1.6519880678983401E-2</v>
      </c>
      <c r="BA108" t="e">
        <f t="shared" ca="1" si="49"/>
        <v>#NUM!</v>
      </c>
      <c r="BB108" t="e">
        <f t="shared" ca="1" si="49"/>
        <v>#DIV/0!</v>
      </c>
      <c r="BD108">
        <f t="shared" ca="1" si="45"/>
        <v>0.3349711973125486</v>
      </c>
      <c r="BE108">
        <f t="shared" ca="1" si="45"/>
        <v>0.35264741796303556</v>
      </c>
      <c r="BF108" t="e">
        <f t="shared" ca="1" si="45"/>
        <v>#NUM!</v>
      </c>
      <c r="BG108" t="e">
        <f t="shared" ca="1" si="45"/>
        <v>#DIV/0!</v>
      </c>
      <c r="BI108" t="str">
        <f t="shared" si="46"/>
        <v>2021-51</v>
      </c>
      <c r="BJ108">
        <f t="shared" ca="1" si="47"/>
        <v>1.0825428954011462</v>
      </c>
      <c r="BK108">
        <f t="shared" ca="1" si="47"/>
        <v>1.2416289779239114</v>
      </c>
      <c r="BL108" t="e">
        <f t="shared" ca="1" si="47"/>
        <v>#NUM!</v>
      </c>
      <c r="BM108" t="e">
        <f t="shared" ca="1" si="47"/>
        <v>#DIV/0!</v>
      </c>
    </row>
    <row r="109" spans="1:65" x14ac:dyDescent="0.25">
      <c r="A109" s="1" t="s">
        <v>40</v>
      </c>
      <c r="B109" s="11">
        <v>180677</v>
      </c>
      <c r="C109" s="11">
        <v>175985</v>
      </c>
      <c r="D109" s="11">
        <v>360459</v>
      </c>
      <c r="E109" s="11">
        <v>19</v>
      </c>
      <c r="F109" s="11">
        <v>1</v>
      </c>
      <c r="G109" s="11">
        <v>355</v>
      </c>
      <c r="H109" s="11">
        <v>86</v>
      </c>
      <c r="I109" s="11">
        <v>214</v>
      </c>
      <c r="J109" s="11">
        <v>0</v>
      </c>
      <c r="K109" s="11">
        <v>0</v>
      </c>
      <c r="M109" t="str">
        <f t="shared" si="37"/>
        <v>2021-52</v>
      </c>
      <c r="N109">
        <f t="shared" si="31"/>
        <v>355</v>
      </c>
      <c r="O109">
        <f t="shared" si="31"/>
        <v>86</v>
      </c>
      <c r="P109">
        <f t="shared" si="31"/>
        <v>214</v>
      </c>
      <c r="Q109">
        <f t="shared" si="31"/>
        <v>0</v>
      </c>
      <c r="R109">
        <f t="shared" si="31"/>
        <v>0</v>
      </c>
      <c r="U109" t="str">
        <f t="shared" si="38"/>
        <v>2021-52</v>
      </c>
      <c r="V109">
        <f t="shared" si="48"/>
        <v>8048</v>
      </c>
      <c r="W109">
        <f t="shared" si="48"/>
        <v>2745</v>
      </c>
      <c r="X109">
        <f t="shared" si="48"/>
        <v>6058</v>
      </c>
      <c r="Y109">
        <f t="shared" si="48"/>
        <v>2</v>
      </c>
      <c r="Z109">
        <f t="shared" si="48"/>
        <v>0</v>
      </c>
      <c r="AC109">
        <f t="shared" si="32"/>
        <v>1.9648322697410295E-3</v>
      </c>
      <c r="AD109">
        <f t="shared" si="33"/>
        <v>4.8867801233059638E-4</v>
      </c>
      <c r="AE109">
        <f t="shared" si="34"/>
        <v>5.9368749289100836E-4</v>
      </c>
      <c r="AF109">
        <f t="shared" si="35"/>
        <v>0</v>
      </c>
      <c r="AG109">
        <f t="shared" si="36"/>
        <v>0</v>
      </c>
      <c r="AI109" t="str">
        <f t="shared" si="40"/>
        <v>2021-52</v>
      </c>
      <c r="AJ109">
        <f t="shared" ref="AJ109:AN140" si="50">-LN((1-1.5*AC109)/(1-0.5*AC109))</f>
        <v>1.9687010717416792E-3</v>
      </c>
      <c r="AK109">
        <f t="shared" si="50"/>
        <v>4.88916945026013E-4</v>
      </c>
      <c r="AL109">
        <f t="shared" si="50"/>
        <v>5.9404018457748329E-4</v>
      </c>
      <c r="AM109">
        <f t="shared" si="50"/>
        <v>0</v>
      </c>
      <c r="AN109">
        <f t="shared" si="50"/>
        <v>0</v>
      </c>
      <c r="AP109" t="str">
        <f t="shared" si="41"/>
        <v>2021-52</v>
      </c>
      <c r="AQ109">
        <f t="shared" ca="1" si="42"/>
        <v>2.1447215229771924E-3</v>
      </c>
      <c r="AR109">
        <f t="shared" ca="1" si="42"/>
        <v>4.7594427087142946E-4</v>
      </c>
      <c r="AS109">
        <f t="shared" ca="1" si="42"/>
        <v>5.7157827350605211E-4</v>
      </c>
      <c r="AT109" t="e">
        <f t="shared" ca="1" si="42"/>
        <v>#NUM!</v>
      </c>
      <c r="AU109" t="e">
        <f t="shared" ca="1" si="30"/>
        <v>#DIV/0!</v>
      </c>
      <c r="AW109" t="str">
        <f t="shared" si="43"/>
        <v>2021-52</v>
      </c>
      <c r="AX109">
        <f t="shared" ca="1" si="49"/>
        <v>4.8990040210990418E-2</v>
      </c>
      <c r="AY109">
        <f t="shared" ca="1" si="49"/>
        <v>1.6167776760283126E-2</v>
      </c>
      <c r="AZ109">
        <f t="shared" ca="1" si="49"/>
        <v>1.7091458952489452E-2</v>
      </c>
      <c r="BA109" t="e">
        <f t="shared" ca="1" si="49"/>
        <v>#NUM!</v>
      </c>
      <c r="BB109" t="e">
        <f t="shared" ca="1" si="49"/>
        <v>#DIV/0!</v>
      </c>
      <c r="BD109">
        <f t="shared" ca="1" si="45"/>
        <v>0.33002170830339611</v>
      </c>
      <c r="BE109">
        <f t="shared" ca="1" si="45"/>
        <v>0.34887619766956546</v>
      </c>
      <c r="BF109" t="e">
        <f t="shared" ca="1" si="45"/>
        <v>#NUM!</v>
      </c>
      <c r="BG109" t="e">
        <f t="shared" ca="1" si="45"/>
        <v>#DIV/0!</v>
      </c>
      <c r="BI109" t="str">
        <f t="shared" si="46"/>
        <v>2021-52</v>
      </c>
      <c r="BJ109">
        <f t="shared" ca="1" si="47"/>
        <v>1.066547388307667</v>
      </c>
      <c r="BK109">
        <f t="shared" ca="1" si="47"/>
        <v>1.2283509666299282</v>
      </c>
      <c r="BL109" t="e">
        <f t="shared" ca="1" si="47"/>
        <v>#NUM!</v>
      </c>
      <c r="BM109" t="e">
        <f t="shared" ca="1" si="47"/>
        <v>#DIV/0!</v>
      </c>
    </row>
    <row r="110" spans="1:65" x14ac:dyDescent="0.25">
      <c r="A110" s="1" t="s">
        <v>41</v>
      </c>
      <c r="B110" s="11">
        <v>180322</v>
      </c>
      <c r="C110" s="11">
        <v>175899</v>
      </c>
      <c r="D110" s="11">
        <v>360245</v>
      </c>
      <c r="E110" s="11">
        <v>19</v>
      </c>
      <c r="F110" s="11">
        <v>1</v>
      </c>
      <c r="G110" s="11">
        <v>311</v>
      </c>
      <c r="H110" s="11">
        <v>91</v>
      </c>
      <c r="I110" s="11">
        <v>227</v>
      </c>
      <c r="J110" s="11">
        <v>0</v>
      </c>
      <c r="K110" s="11">
        <v>0</v>
      </c>
      <c r="M110" t="str">
        <f t="shared" si="37"/>
        <v>2022-01</v>
      </c>
      <c r="N110">
        <f t="shared" si="31"/>
        <v>311</v>
      </c>
      <c r="O110">
        <f t="shared" si="31"/>
        <v>91</v>
      </c>
      <c r="P110">
        <f t="shared" si="31"/>
        <v>227</v>
      </c>
      <c r="Q110">
        <f t="shared" si="31"/>
        <v>0</v>
      </c>
      <c r="R110">
        <f t="shared" si="31"/>
        <v>0</v>
      </c>
      <c r="U110" t="str">
        <f t="shared" si="38"/>
        <v>2022-01</v>
      </c>
      <c r="V110">
        <f t="shared" si="48"/>
        <v>8359</v>
      </c>
      <c r="W110">
        <f t="shared" si="48"/>
        <v>2836</v>
      </c>
      <c r="X110">
        <f t="shared" si="48"/>
        <v>6285</v>
      </c>
      <c r="Y110">
        <f t="shared" si="48"/>
        <v>2</v>
      </c>
      <c r="Z110">
        <f t="shared" si="48"/>
        <v>0</v>
      </c>
      <c r="AC110">
        <f t="shared" si="32"/>
        <v>1.7246924945375495E-3</v>
      </c>
      <c r="AD110">
        <f t="shared" si="33"/>
        <v>5.1734233850107164E-4</v>
      </c>
      <c r="AE110">
        <f t="shared" si="34"/>
        <v>6.3012671931602109E-4</v>
      </c>
      <c r="AF110">
        <f t="shared" si="35"/>
        <v>0</v>
      </c>
      <c r="AG110">
        <f t="shared" si="36"/>
        <v>0</v>
      </c>
      <c r="AI110" t="str">
        <f t="shared" si="40"/>
        <v>2022-01</v>
      </c>
      <c r="AJ110">
        <f t="shared" si="50"/>
        <v>1.7276726275473454E-3</v>
      </c>
      <c r="AK110">
        <f t="shared" si="50"/>
        <v>5.1761013168762494E-4</v>
      </c>
      <c r="AL110">
        <f t="shared" si="50"/>
        <v>6.3052405024332213E-4</v>
      </c>
      <c r="AM110">
        <f t="shared" si="50"/>
        <v>0</v>
      </c>
      <c r="AN110">
        <f t="shared" si="50"/>
        <v>0</v>
      </c>
      <c r="AP110" t="str">
        <f t="shared" si="41"/>
        <v>2022-01</v>
      </c>
      <c r="AQ110">
        <f t="shared" ca="1" si="42"/>
        <v>1.8875231607890105E-3</v>
      </c>
      <c r="AR110">
        <f t="shared" ca="1" si="42"/>
        <v>5.0342465726055461E-4</v>
      </c>
      <c r="AS110">
        <f t="shared" ca="1" si="42"/>
        <v>6.0590361108534723E-4</v>
      </c>
      <c r="AT110" t="e">
        <f t="shared" ca="1" si="42"/>
        <v>#NUM!</v>
      </c>
      <c r="AU110" t="e">
        <f t="shared" ca="1" si="30"/>
        <v>#DIV/0!</v>
      </c>
      <c r="AW110" t="str">
        <f t="shared" si="43"/>
        <v>2022-01</v>
      </c>
      <c r="AX110">
        <f t="shared" ca="1" si="49"/>
        <v>5.0877563371779427E-2</v>
      </c>
      <c r="AY110">
        <f t="shared" ca="1" si="49"/>
        <v>1.667120141754368E-2</v>
      </c>
      <c r="AZ110">
        <f t="shared" ca="1" si="49"/>
        <v>1.7697362563574799E-2</v>
      </c>
      <c r="BA110" t="e">
        <f t="shared" ca="1" si="49"/>
        <v>#NUM!</v>
      </c>
      <c r="BB110" t="e">
        <f t="shared" ca="1" si="49"/>
        <v>#DIV/0!</v>
      </c>
      <c r="BD110">
        <f t="shared" ca="1" si="45"/>
        <v>0.3276729527261677</v>
      </c>
      <c r="BE110">
        <f t="shared" ca="1" si="45"/>
        <v>0.3478421801424379</v>
      </c>
      <c r="BF110" t="e">
        <f t="shared" ca="1" si="45"/>
        <v>#NUM!</v>
      </c>
      <c r="BG110" t="e">
        <f t="shared" ca="1" si="45"/>
        <v>#DIV/0!</v>
      </c>
      <c r="BI110" t="str">
        <f t="shared" si="46"/>
        <v>2022-01</v>
      </c>
      <c r="BJ110">
        <f t="shared" ca="1" si="47"/>
        <v>1.0589567993747626</v>
      </c>
      <c r="BK110">
        <f t="shared" ca="1" si="47"/>
        <v>1.2247103157702717</v>
      </c>
      <c r="BL110" t="e">
        <f t="shared" ca="1" si="47"/>
        <v>#NUM!</v>
      </c>
      <c r="BM110" t="e">
        <f t="shared" ca="1" si="47"/>
        <v>#DIV/0!</v>
      </c>
    </row>
    <row r="111" spans="1:65" x14ac:dyDescent="0.25">
      <c r="A111" s="1" t="s">
        <v>42</v>
      </c>
      <c r="B111" s="11">
        <v>180011</v>
      </c>
      <c r="C111" s="11">
        <v>175808</v>
      </c>
      <c r="D111" s="11">
        <v>360018</v>
      </c>
      <c r="E111" s="11">
        <v>19</v>
      </c>
      <c r="F111" s="11">
        <v>1</v>
      </c>
      <c r="G111" s="11">
        <v>295</v>
      </c>
      <c r="H111" s="11">
        <v>121</v>
      </c>
      <c r="I111" s="11">
        <v>210</v>
      </c>
      <c r="J111" s="11">
        <v>0</v>
      </c>
      <c r="K111" s="11">
        <v>0</v>
      </c>
      <c r="M111" t="str">
        <f t="shared" si="37"/>
        <v>2022-02</v>
      </c>
      <c r="N111">
        <f t="shared" si="31"/>
        <v>295</v>
      </c>
      <c r="O111">
        <f t="shared" si="31"/>
        <v>121</v>
      </c>
      <c r="P111">
        <f t="shared" si="31"/>
        <v>210</v>
      </c>
      <c r="Q111">
        <f t="shared" si="31"/>
        <v>0</v>
      </c>
      <c r="R111">
        <f t="shared" si="31"/>
        <v>0</v>
      </c>
      <c r="U111" t="str">
        <f t="shared" si="38"/>
        <v>2022-02</v>
      </c>
      <c r="V111">
        <f t="shared" si="48"/>
        <v>8654</v>
      </c>
      <c r="W111">
        <f t="shared" si="48"/>
        <v>2957</v>
      </c>
      <c r="X111">
        <f t="shared" si="48"/>
        <v>6495</v>
      </c>
      <c r="Y111">
        <f t="shared" si="48"/>
        <v>2</v>
      </c>
      <c r="Z111">
        <f t="shared" si="48"/>
        <v>0</v>
      </c>
      <c r="AC111">
        <f t="shared" si="32"/>
        <v>1.638788740688069E-3</v>
      </c>
      <c r="AD111">
        <f t="shared" si="33"/>
        <v>6.8825081907535491E-4</v>
      </c>
      <c r="AE111">
        <f t="shared" si="34"/>
        <v>5.8330416812492705E-4</v>
      </c>
      <c r="AF111">
        <f t="shared" si="35"/>
        <v>0</v>
      </c>
      <c r="AG111">
        <f t="shared" si="36"/>
        <v>0</v>
      </c>
      <c r="AI111" t="str">
        <f t="shared" si="40"/>
        <v>2022-02</v>
      </c>
      <c r="AJ111">
        <f t="shared" si="50"/>
        <v>1.6414791462008636E-3</v>
      </c>
      <c r="AK111">
        <f t="shared" si="50"/>
        <v>6.8872486173113582E-4</v>
      </c>
      <c r="AL111">
        <f t="shared" si="50"/>
        <v>5.8364462702662704E-4</v>
      </c>
      <c r="AM111">
        <f t="shared" si="50"/>
        <v>0</v>
      </c>
      <c r="AN111">
        <f t="shared" si="50"/>
        <v>0</v>
      </c>
      <c r="AP111" t="str">
        <f t="shared" si="41"/>
        <v>2022-02</v>
      </c>
      <c r="AQ111">
        <f t="shared" ca="1" si="42"/>
        <v>1.7984812352923123E-3</v>
      </c>
      <c r="AR111">
        <f t="shared" ca="1" si="42"/>
        <v>6.6924968498355752E-4</v>
      </c>
      <c r="AS111">
        <f t="shared" ca="1" si="42"/>
        <v>5.6013456391493645E-4</v>
      </c>
      <c r="AT111" t="e">
        <f t="shared" ca="1" si="42"/>
        <v>#NUM!</v>
      </c>
      <c r="AU111" t="e">
        <f t="shared" ca="1" si="30"/>
        <v>#DIV/0!</v>
      </c>
      <c r="AW111" t="str">
        <f t="shared" si="43"/>
        <v>2022-02</v>
      </c>
      <c r="AX111">
        <f t="shared" ref="AX111:BB126" ca="1" si="51">IF(ROW()&gt;=$B$2, AQ111+AX110,0)</f>
        <v>5.2676044607071738E-2</v>
      </c>
      <c r="AY111">
        <f t="shared" ca="1" si="51"/>
        <v>1.7340451102527236E-2</v>
      </c>
      <c r="AZ111">
        <f t="shared" ca="1" si="51"/>
        <v>1.8257497127489735E-2</v>
      </c>
      <c r="BA111" t="e">
        <f t="shared" ca="1" si="51"/>
        <v>#NUM!</v>
      </c>
      <c r="BB111" t="e">
        <f t="shared" ca="1" si="51"/>
        <v>#DIV/0!</v>
      </c>
      <c r="BD111">
        <f t="shared" ca="1" si="45"/>
        <v>0.32919045520360291</v>
      </c>
      <c r="BE111">
        <f t="shared" ca="1" si="45"/>
        <v>0.34659962158659635</v>
      </c>
      <c r="BF111" t="e">
        <f t="shared" ca="1" si="45"/>
        <v>#NUM!</v>
      </c>
      <c r="BG111" t="e">
        <f t="shared" ca="1" si="45"/>
        <v>#DIV/0!</v>
      </c>
      <c r="BI111" t="str">
        <f t="shared" si="46"/>
        <v>2022-02</v>
      </c>
      <c r="BJ111">
        <f t="shared" ca="1" si="47"/>
        <v>1.0638609867761895</v>
      </c>
      <c r="BK111">
        <f t="shared" ca="1" si="47"/>
        <v>1.2203354171289837</v>
      </c>
      <c r="BL111" t="e">
        <f t="shared" ca="1" si="47"/>
        <v>#NUM!</v>
      </c>
      <c r="BM111" t="e">
        <f t="shared" ca="1" si="47"/>
        <v>#DIV/0!</v>
      </c>
    </row>
    <row r="112" spans="1:65" x14ac:dyDescent="0.25">
      <c r="A112" s="1" t="s">
        <v>43</v>
      </c>
      <c r="B112" s="11">
        <v>179716</v>
      </c>
      <c r="C112" s="11">
        <v>175687</v>
      </c>
      <c r="D112" s="11">
        <v>359808</v>
      </c>
      <c r="E112" s="11">
        <v>19</v>
      </c>
      <c r="F112" s="11">
        <v>1</v>
      </c>
      <c r="G112" s="11">
        <v>251</v>
      </c>
      <c r="H112" s="11">
        <v>94</v>
      </c>
      <c r="I112" s="11">
        <v>198</v>
      </c>
      <c r="J112" s="11">
        <v>0</v>
      </c>
      <c r="K112" s="11">
        <v>0</v>
      </c>
      <c r="M112" t="str">
        <f t="shared" si="37"/>
        <v>2022-03</v>
      </c>
      <c r="N112">
        <f t="shared" si="31"/>
        <v>251</v>
      </c>
      <c r="O112">
        <f t="shared" si="31"/>
        <v>94</v>
      </c>
      <c r="P112">
        <f t="shared" si="31"/>
        <v>198</v>
      </c>
      <c r="Q112">
        <f t="shared" si="31"/>
        <v>0</v>
      </c>
      <c r="R112">
        <f t="shared" si="31"/>
        <v>0</v>
      </c>
      <c r="U112" t="str">
        <f t="shared" si="38"/>
        <v>2022-03</v>
      </c>
      <c r="V112">
        <f t="shared" si="48"/>
        <v>8905</v>
      </c>
      <c r="W112">
        <f t="shared" si="48"/>
        <v>3051</v>
      </c>
      <c r="X112">
        <f t="shared" si="48"/>
        <v>6693</v>
      </c>
      <c r="Y112">
        <f t="shared" si="48"/>
        <v>2</v>
      </c>
      <c r="Z112">
        <f t="shared" si="48"/>
        <v>0</v>
      </c>
      <c r="AC112">
        <f t="shared" si="32"/>
        <v>1.3966480446927375E-3</v>
      </c>
      <c r="AD112">
        <f t="shared" si="33"/>
        <v>5.3504243341852276E-4</v>
      </c>
      <c r="AE112">
        <f t="shared" si="34"/>
        <v>5.5029348986125929E-4</v>
      </c>
      <c r="AF112">
        <f t="shared" si="35"/>
        <v>0</v>
      </c>
      <c r="AG112">
        <f t="shared" si="36"/>
        <v>0</v>
      </c>
      <c r="AI112" t="str">
        <f t="shared" si="40"/>
        <v>2022-03</v>
      </c>
      <c r="AJ112">
        <f t="shared" si="50"/>
        <v>1.3986016265834893E-3</v>
      </c>
      <c r="AK112">
        <f t="shared" si="50"/>
        <v>5.3532886985727687E-4</v>
      </c>
      <c r="AL112">
        <f t="shared" si="50"/>
        <v>5.5059649342924233E-4</v>
      </c>
      <c r="AM112">
        <f t="shared" si="50"/>
        <v>0</v>
      </c>
      <c r="AN112">
        <f t="shared" si="50"/>
        <v>0</v>
      </c>
      <c r="AP112" t="str">
        <f t="shared" si="41"/>
        <v>2022-03</v>
      </c>
      <c r="AQ112">
        <f t="shared" ca="1" si="42"/>
        <v>1.5367537253784516E-3</v>
      </c>
      <c r="AR112">
        <f t="shared" ca="1" si="42"/>
        <v>5.19725206595339E-4</v>
      </c>
      <c r="AS112">
        <f t="shared" ca="1" si="42"/>
        <v>5.2773915567599894E-4</v>
      </c>
      <c r="AT112" t="e">
        <f t="shared" ca="1" si="42"/>
        <v>#NUM!</v>
      </c>
      <c r="AU112" t="e">
        <f t="shared" ca="1" si="30"/>
        <v>#DIV/0!</v>
      </c>
      <c r="AW112" t="str">
        <f t="shared" si="43"/>
        <v>2022-03</v>
      </c>
      <c r="AX112">
        <f t="shared" ca="1" si="51"/>
        <v>5.4212798332450192E-2</v>
      </c>
      <c r="AY112">
        <f t="shared" ca="1" si="51"/>
        <v>1.7860176309122577E-2</v>
      </c>
      <c r="AZ112">
        <f t="shared" ca="1" si="51"/>
        <v>1.8785236283165734E-2</v>
      </c>
      <c r="BA112" t="e">
        <f t="shared" ca="1" si="51"/>
        <v>#NUM!</v>
      </c>
      <c r="BB112" t="e">
        <f t="shared" ca="1" si="51"/>
        <v>#DIV/0!</v>
      </c>
      <c r="BD112">
        <f t="shared" ca="1" si="45"/>
        <v>0.32944575558705291</v>
      </c>
      <c r="BE112">
        <f t="shared" ca="1" si="45"/>
        <v>0.34650925355242995</v>
      </c>
      <c r="BF112" t="e">
        <f t="shared" ca="1" si="45"/>
        <v>#NUM!</v>
      </c>
      <c r="BG112" t="e">
        <f t="shared" ca="1" si="45"/>
        <v>#DIV/0!</v>
      </c>
      <c r="BI112" t="str">
        <f t="shared" si="46"/>
        <v>2022-03</v>
      </c>
      <c r="BJ112">
        <f t="shared" ca="1" si="47"/>
        <v>1.0646860535834684</v>
      </c>
      <c r="BK112">
        <f t="shared" ca="1" si="47"/>
        <v>1.2200172421922519</v>
      </c>
      <c r="BL112" t="e">
        <f t="shared" ca="1" si="47"/>
        <v>#NUM!</v>
      </c>
      <c r="BM112" t="e">
        <f t="shared" ca="1" si="47"/>
        <v>#DIV/0!</v>
      </c>
    </row>
    <row r="113" spans="1:65" x14ac:dyDescent="0.25">
      <c r="A113" s="1" t="s">
        <v>44</v>
      </c>
      <c r="B113" s="11">
        <v>179465</v>
      </c>
      <c r="C113" s="11">
        <v>175593</v>
      </c>
      <c r="D113" s="11">
        <v>359610</v>
      </c>
      <c r="E113" s="11">
        <v>19</v>
      </c>
      <c r="F113" s="11">
        <v>1</v>
      </c>
      <c r="G113" s="11">
        <v>249</v>
      </c>
      <c r="H113" s="11">
        <v>97</v>
      </c>
      <c r="I113" s="11">
        <v>225</v>
      </c>
      <c r="J113" s="11">
        <v>0</v>
      </c>
      <c r="K113" s="11">
        <v>0</v>
      </c>
      <c r="M113" t="str">
        <f t="shared" si="37"/>
        <v>2022-04</v>
      </c>
      <c r="N113">
        <f t="shared" si="31"/>
        <v>249</v>
      </c>
      <c r="O113">
        <f t="shared" si="31"/>
        <v>97</v>
      </c>
      <c r="P113">
        <f t="shared" si="31"/>
        <v>225</v>
      </c>
      <c r="Q113">
        <f t="shared" si="31"/>
        <v>0</v>
      </c>
      <c r="R113">
        <f t="shared" si="31"/>
        <v>0</v>
      </c>
      <c r="U113" t="str">
        <f t="shared" si="38"/>
        <v>2022-04</v>
      </c>
      <c r="V113">
        <f t="shared" si="48"/>
        <v>9154</v>
      </c>
      <c r="W113">
        <f t="shared" si="48"/>
        <v>3148</v>
      </c>
      <c r="X113">
        <f t="shared" si="48"/>
        <v>6918</v>
      </c>
      <c r="Y113">
        <f t="shared" si="48"/>
        <v>2</v>
      </c>
      <c r="Z113">
        <f t="shared" si="48"/>
        <v>0</v>
      </c>
      <c r="AC113">
        <f t="shared" si="32"/>
        <v>1.3874571643495946E-3</v>
      </c>
      <c r="AD113">
        <f t="shared" si="33"/>
        <v>5.5241382059649307E-4</v>
      </c>
      <c r="AE113">
        <f t="shared" si="34"/>
        <v>6.2567781763577207E-4</v>
      </c>
      <c r="AF113">
        <f t="shared" si="35"/>
        <v>0</v>
      </c>
      <c r="AG113">
        <f t="shared" si="36"/>
        <v>0</v>
      </c>
      <c r="AI113" t="str">
        <f t="shared" si="40"/>
        <v>2022-04</v>
      </c>
      <c r="AJ113">
        <f t="shared" si="50"/>
        <v>1.3893850998549914E-3</v>
      </c>
      <c r="AK113">
        <f t="shared" si="50"/>
        <v>5.5271916436525081E-4</v>
      </c>
      <c r="AL113">
        <f t="shared" si="50"/>
        <v>6.2606955590613692E-4</v>
      </c>
      <c r="AM113">
        <f t="shared" si="50"/>
        <v>0</v>
      </c>
      <c r="AN113">
        <f t="shared" si="50"/>
        <v>0</v>
      </c>
      <c r="AP113" t="str">
        <f t="shared" si="41"/>
        <v>2022-04</v>
      </c>
      <c r="AQ113">
        <f t="shared" ca="1" si="42"/>
        <v>1.5309908216600162E-3</v>
      </c>
      <c r="AR113">
        <f t="shared" ca="1" si="42"/>
        <v>5.3612781421820681E-4</v>
      </c>
      <c r="AS113">
        <f t="shared" ca="1" si="42"/>
        <v>5.9930852947454743E-4</v>
      </c>
      <c r="AT113" t="e">
        <f t="shared" ca="1" si="42"/>
        <v>#NUM!</v>
      </c>
      <c r="AU113" t="e">
        <f t="shared" ca="1" si="30"/>
        <v>#DIV/0!</v>
      </c>
      <c r="AW113" t="str">
        <f t="shared" si="43"/>
        <v>2022-04</v>
      </c>
      <c r="AX113">
        <f t="shared" ca="1" si="51"/>
        <v>5.5743789154110206E-2</v>
      </c>
      <c r="AY113">
        <f t="shared" ca="1" si="51"/>
        <v>1.8396304123340784E-2</v>
      </c>
      <c r="AZ113">
        <f t="shared" ca="1" si="51"/>
        <v>1.9384544812640282E-2</v>
      </c>
      <c r="BA113" t="e">
        <f t="shared" ca="1" si="51"/>
        <v>#NUM!</v>
      </c>
      <c r="BB113" t="e">
        <f t="shared" ca="1" si="51"/>
        <v>#DIV/0!</v>
      </c>
      <c r="BD113">
        <f t="shared" ca="1" si="45"/>
        <v>0.33001531475519286</v>
      </c>
      <c r="BE113">
        <f t="shared" ca="1" si="45"/>
        <v>0.34774358016907403</v>
      </c>
      <c r="BF113" t="e">
        <f t="shared" ca="1" si="45"/>
        <v>#NUM!</v>
      </c>
      <c r="BG113" t="e">
        <f t="shared" ca="1" si="45"/>
        <v>#DIV/0!</v>
      </c>
      <c r="BI113" t="str">
        <f t="shared" si="46"/>
        <v>2022-04</v>
      </c>
      <c r="BJ113">
        <f t="shared" ca="1" si="47"/>
        <v>1.0665267259634437</v>
      </c>
      <c r="BK113">
        <f t="shared" ca="1" si="47"/>
        <v>1.2243631571695983</v>
      </c>
      <c r="BL113" t="e">
        <f t="shared" ca="1" si="47"/>
        <v>#NUM!</v>
      </c>
      <c r="BM113" t="e">
        <f t="shared" ca="1" si="47"/>
        <v>#DIV/0!</v>
      </c>
    </row>
    <row r="114" spans="1:65" x14ac:dyDescent="0.25">
      <c r="A114" s="1" t="s">
        <v>45</v>
      </c>
      <c r="B114" s="11">
        <v>179216</v>
      </c>
      <c r="C114" s="11">
        <v>175496</v>
      </c>
      <c r="D114" s="11">
        <v>359385</v>
      </c>
      <c r="E114" s="11">
        <v>19</v>
      </c>
      <c r="F114" s="11">
        <v>1</v>
      </c>
      <c r="G114" s="11">
        <v>283</v>
      </c>
      <c r="H114" s="11">
        <v>108</v>
      </c>
      <c r="I114" s="11">
        <v>212</v>
      </c>
      <c r="J114" s="11">
        <v>0</v>
      </c>
      <c r="K114" s="11">
        <v>0</v>
      </c>
      <c r="M114" t="str">
        <f t="shared" si="37"/>
        <v>2022-05</v>
      </c>
      <c r="N114">
        <f t="shared" si="31"/>
        <v>283</v>
      </c>
      <c r="O114">
        <f t="shared" si="31"/>
        <v>108</v>
      </c>
      <c r="P114">
        <f t="shared" si="31"/>
        <v>212</v>
      </c>
      <c r="Q114">
        <f t="shared" si="31"/>
        <v>0</v>
      </c>
      <c r="R114">
        <f t="shared" si="31"/>
        <v>0</v>
      </c>
      <c r="U114" t="str">
        <f t="shared" si="38"/>
        <v>2022-05</v>
      </c>
      <c r="V114">
        <f t="shared" si="48"/>
        <v>9437</v>
      </c>
      <c r="W114">
        <f t="shared" si="48"/>
        <v>3256</v>
      </c>
      <c r="X114">
        <f t="shared" si="48"/>
        <v>7130</v>
      </c>
      <c r="Y114">
        <f t="shared" si="48"/>
        <v>2</v>
      </c>
      <c r="Z114">
        <f t="shared" si="48"/>
        <v>0</v>
      </c>
      <c r="AC114">
        <f t="shared" si="32"/>
        <v>1.5791000803499688E-3</v>
      </c>
      <c r="AD114">
        <f t="shared" si="33"/>
        <v>6.1539864156448011E-4</v>
      </c>
      <c r="AE114">
        <f t="shared" si="34"/>
        <v>5.8989662896336795E-4</v>
      </c>
      <c r="AF114">
        <f t="shared" si="35"/>
        <v>0</v>
      </c>
      <c r="AG114">
        <f t="shared" si="36"/>
        <v>0</v>
      </c>
      <c r="AI114" t="str">
        <f t="shared" si="40"/>
        <v>2022-05</v>
      </c>
      <c r="AJ114">
        <f t="shared" si="50"/>
        <v>1.581597910908477E-3</v>
      </c>
      <c r="AK114">
        <f t="shared" si="50"/>
        <v>6.1577760971465265E-4</v>
      </c>
      <c r="AL114">
        <f t="shared" si="50"/>
        <v>5.9024482952469782E-4</v>
      </c>
      <c r="AM114">
        <f t="shared" si="50"/>
        <v>0</v>
      </c>
      <c r="AN114">
        <f t="shared" si="50"/>
        <v>0</v>
      </c>
      <c r="AP114" t="str">
        <f t="shared" si="41"/>
        <v>2022-05</v>
      </c>
      <c r="AQ114">
        <f t="shared" ca="1" si="42"/>
        <v>1.7477758618068317E-3</v>
      </c>
      <c r="AR114">
        <f t="shared" ca="1" si="42"/>
        <v>5.9675821988329969E-4</v>
      </c>
      <c r="AS114">
        <f t="shared" ca="1" si="42"/>
        <v>5.6428961879387393E-4</v>
      </c>
      <c r="AT114" t="e">
        <f t="shared" ca="1" si="42"/>
        <v>#NUM!</v>
      </c>
      <c r="AU114" t="e">
        <f t="shared" ca="1" si="30"/>
        <v>#DIV/0!</v>
      </c>
      <c r="AW114" t="str">
        <f t="shared" si="43"/>
        <v>2022-05</v>
      </c>
      <c r="AX114">
        <f t="shared" ca="1" si="51"/>
        <v>5.749156501591704E-2</v>
      </c>
      <c r="AY114">
        <f t="shared" ca="1" si="51"/>
        <v>1.8993062343224083E-2</v>
      </c>
      <c r="AZ114">
        <f t="shared" ca="1" si="51"/>
        <v>1.9948834431434154E-2</v>
      </c>
      <c r="BA114" t="e">
        <f t="shared" ca="1" si="51"/>
        <v>#NUM!</v>
      </c>
      <c r="BB114" t="e">
        <f t="shared" ca="1" si="51"/>
        <v>#DIV/0!</v>
      </c>
      <c r="BD114">
        <f t="shared" ca="1" si="45"/>
        <v>0.33036259037244314</v>
      </c>
      <c r="BE114">
        <f t="shared" ca="1" si="45"/>
        <v>0.34698715239202738</v>
      </c>
      <c r="BF114" t="e">
        <f t="shared" ca="1" si="45"/>
        <v>#NUM!</v>
      </c>
      <c r="BG114" t="e">
        <f t="shared" ca="1" si="45"/>
        <v>#DIV/0!</v>
      </c>
      <c r="BI114" t="str">
        <f t="shared" si="46"/>
        <v>2022-05</v>
      </c>
      <c r="BJ114">
        <f t="shared" ca="1" si="47"/>
        <v>1.0676490336580051</v>
      </c>
      <c r="BK114">
        <f t="shared" ca="1" si="47"/>
        <v>1.221699866302157</v>
      </c>
      <c r="BL114" t="e">
        <f t="shared" ca="1" si="47"/>
        <v>#NUM!</v>
      </c>
      <c r="BM114" t="e">
        <f t="shared" ca="1" si="47"/>
        <v>#DIV/0!</v>
      </c>
    </row>
    <row r="115" spans="1:65" x14ac:dyDescent="0.25">
      <c r="A115" s="1" t="s">
        <v>46</v>
      </c>
      <c r="B115" s="11">
        <v>178933</v>
      </c>
      <c r="C115" s="11">
        <v>175388</v>
      </c>
      <c r="D115" s="11">
        <v>359173</v>
      </c>
      <c r="E115" s="11">
        <v>19</v>
      </c>
      <c r="F115" s="11">
        <v>1</v>
      </c>
      <c r="G115" s="11">
        <v>318</v>
      </c>
      <c r="H115" s="11">
        <v>119</v>
      </c>
      <c r="I115" s="11">
        <v>261</v>
      </c>
      <c r="J115" s="11">
        <v>0</v>
      </c>
      <c r="K115" s="11">
        <v>0</v>
      </c>
      <c r="M115" t="str">
        <f t="shared" si="37"/>
        <v>2022-06</v>
      </c>
      <c r="N115">
        <f t="shared" si="31"/>
        <v>318</v>
      </c>
      <c r="O115">
        <f t="shared" si="31"/>
        <v>119</v>
      </c>
      <c r="P115">
        <f t="shared" si="31"/>
        <v>261</v>
      </c>
      <c r="Q115">
        <f t="shared" si="31"/>
        <v>0</v>
      </c>
      <c r="R115">
        <f t="shared" si="31"/>
        <v>0</v>
      </c>
      <c r="U115" t="str">
        <f t="shared" si="38"/>
        <v>2022-06</v>
      </c>
      <c r="V115">
        <f t="shared" si="48"/>
        <v>9755</v>
      </c>
      <c r="W115">
        <f t="shared" si="48"/>
        <v>3375</v>
      </c>
      <c r="X115">
        <f t="shared" si="48"/>
        <v>7391</v>
      </c>
      <c r="Y115">
        <f t="shared" si="48"/>
        <v>2</v>
      </c>
      <c r="Z115">
        <f t="shared" si="48"/>
        <v>0</v>
      </c>
      <c r="AC115">
        <f t="shared" si="32"/>
        <v>1.7772015223575304E-3</v>
      </c>
      <c r="AD115">
        <f t="shared" si="33"/>
        <v>6.784956781535795E-4</v>
      </c>
      <c r="AE115">
        <f t="shared" si="34"/>
        <v>7.2666932091220663E-4</v>
      </c>
      <c r="AF115">
        <f t="shared" si="35"/>
        <v>0</v>
      </c>
      <c r="AG115">
        <f t="shared" si="36"/>
        <v>0</v>
      </c>
      <c r="AI115" t="str">
        <f t="shared" si="40"/>
        <v>2022-06</v>
      </c>
      <c r="AJ115">
        <f t="shared" si="50"/>
        <v>1.7803660610650072E-3</v>
      </c>
      <c r="AK115">
        <f t="shared" si="50"/>
        <v>6.7895637318294612E-4</v>
      </c>
      <c r="AL115">
        <f t="shared" si="50"/>
        <v>7.2719778525585617E-4</v>
      </c>
      <c r="AM115">
        <f t="shared" si="50"/>
        <v>0</v>
      </c>
      <c r="AN115">
        <f t="shared" si="50"/>
        <v>0</v>
      </c>
      <c r="AP115" t="str">
        <f t="shared" si="41"/>
        <v>2022-06</v>
      </c>
      <c r="AQ115">
        <f t="shared" ca="1" si="42"/>
        <v>1.9730526103583367E-3</v>
      </c>
      <c r="AR115">
        <f t="shared" ca="1" si="42"/>
        <v>6.5739604362883804E-4</v>
      </c>
      <c r="AS115">
        <f t="shared" ca="1" si="42"/>
        <v>6.9432757433461069E-4</v>
      </c>
      <c r="AT115" t="e">
        <f t="shared" ca="1" si="42"/>
        <v>#NUM!</v>
      </c>
      <c r="AU115" t="e">
        <f t="shared" ca="1" si="30"/>
        <v>#DIV/0!</v>
      </c>
      <c r="AW115" t="str">
        <f t="shared" si="43"/>
        <v>2022-06</v>
      </c>
      <c r="AX115">
        <f t="shared" ca="1" si="51"/>
        <v>5.9464617626275376E-2</v>
      </c>
      <c r="AY115">
        <f t="shared" ca="1" si="51"/>
        <v>1.965045838685292E-2</v>
      </c>
      <c r="AZ115">
        <f t="shared" ca="1" si="51"/>
        <v>2.0643162005768764E-2</v>
      </c>
      <c r="BA115" t="e">
        <f t="shared" ca="1" si="51"/>
        <v>#NUM!</v>
      </c>
      <c r="BB115" t="e">
        <f t="shared" ca="1" si="51"/>
        <v>#DIV/0!</v>
      </c>
      <c r="BD115">
        <f t="shared" ca="1" si="45"/>
        <v>0.3304563145491422</v>
      </c>
      <c r="BE115">
        <f t="shared" ca="1" si="45"/>
        <v>0.34715033628076769</v>
      </c>
      <c r="BF115" t="e">
        <f t="shared" ca="1" si="45"/>
        <v>#NUM!</v>
      </c>
      <c r="BG115" t="e">
        <f t="shared" ca="1" si="45"/>
        <v>#DIV/0!</v>
      </c>
      <c r="BI115" t="str">
        <f t="shared" si="46"/>
        <v>2022-06</v>
      </c>
      <c r="BJ115">
        <f t="shared" ca="1" si="47"/>
        <v>1.0679519266900834</v>
      </c>
      <c r="BK115">
        <f t="shared" ca="1" si="47"/>
        <v>1.222274417070629</v>
      </c>
      <c r="BL115" t="e">
        <f t="shared" ca="1" si="47"/>
        <v>#NUM!</v>
      </c>
      <c r="BM115" t="e">
        <f t="shared" ca="1" si="47"/>
        <v>#DIV/0!</v>
      </c>
    </row>
    <row r="116" spans="1:65" x14ac:dyDescent="0.25">
      <c r="A116" s="1" t="s">
        <v>47</v>
      </c>
      <c r="B116" s="11">
        <v>178615</v>
      </c>
      <c r="C116" s="11">
        <v>175269</v>
      </c>
      <c r="D116" s="11">
        <v>358912</v>
      </c>
      <c r="E116" s="11">
        <v>19</v>
      </c>
      <c r="F116" s="11">
        <v>1</v>
      </c>
      <c r="G116" s="11">
        <v>310</v>
      </c>
      <c r="H116" s="11">
        <v>111</v>
      </c>
      <c r="I116" s="11">
        <v>244</v>
      </c>
      <c r="J116" s="11">
        <v>0</v>
      </c>
      <c r="K116" s="11">
        <v>0</v>
      </c>
      <c r="M116" t="str">
        <f t="shared" si="37"/>
        <v>2022-07</v>
      </c>
      <c r="N116">
        <f t="shared" si="31"/>
        <v>310</v>
      </c>
      <c r="O116">
        <f t="shared" si="31"/>
        <v>111</v>
      </c>
      <c r="P116">
        <f t="shared" si="31"/>
        <v>244</v>
      </c>
      <c r="Q116">
        <f t="shared" si="31"/>
        <v>0</v>
      </c>
      <c r="R116">
        <f t="shared" si="31"/>
        <v>0</v>
      </c>
      <c r="U116" t="str">
        <f t="shared" si="38"/>
        <v>2022-07</v>
      </c>
      <c r="V116">
        <f t="shared" si="48"/>
        <v>10065</v>
      </c>
      <c r="W116">
        <f t="shared" si="48"/>
        <v>3486</v>
      </c>
      <c r="X116">
        <f t="shared" si="48"/>
        <v>7635</v>
      </c>
      <c r="Y116">
        <f t="shared" si="48"/>
        <v>2</v>
      </c>
      <c r="Z116">
        <f t="shared" si="48"/>
        <v>0</v>
      </c>
      <c r="AC116">
        <f t="shared" si="32"/>
        <v>1.7355765193292837E-3</v>
      </c>
      <c r="AD116">
        <f t="shared" si="33"/>
        <v>6.3331222292590248E-4</v>
      </c>
      <c r="AE116">
        <f t="shared" si="34"/>
        <v>6.7983238231098431E-4</v>
      </c>
      <c r="AF116">
        <f t="shared" si="35"/>
        <v>0</v>
      </c>
      <c r="AG116">
        <f t="shared" si="36"/>
        <v>0</v>
      </c>
      <c r="AI116" t="str">
        <f t="shared" si="40"/>
        <v>2022-07</v>
      </c>
      <c r="AJ116">
        <f t="shared" si="50"/>
        <v>1.73859442016038E-3</v>
      </c>
      <c r="AK116">
        <f t="shared" si="50"/>
        <v>6.3371358267811598E-4</v>
      </c>
      <c r="AL116">
        <f t="shared" si="50"/>
        <v>6.8029489502899841E-4</v>
      </c>
      <c r="AM116">
        <f t="shared" si="50"/>
        <v>0</v>
      </c>
      <c r="AN116">
        <f t="shared" si="50"/>
        <v>0</v>
      </c>
      <c r="AP116" t="str">
        <f t="shared" si="41"/>
        <v>2022-07</v>
      </c>
      <c r="AQ116">
        <f t="shared" ca="1" si="42"/>
        <v>1.9322679247273803E-3</v>
      </c>
      <c r="AR116">
        <f t="shared" ca="1" si="42"/>
        <v>6.1304016989682439E-4</v>
      </c>
      <c r="AS116">
        <f t="shared" ca="1" si="42"/>
        <v>6.4871071856704434E-4</v>
      </c>
      <c r="AT116" t="e">
        <f t="shared" ca="1" si="42"/>
        <v>#NUM!</v>
      </c>
      <c r="AU116" t="e">
        <f t="shared" ca="1" si="30"/>
        <v>#DIV/0!</v>
      </c>
      <c r="AW116" t="str">
        <f t="shared" si="43"/>
        <v>2022-07</v>
      </c>
      <c r="AX116">
        <f t="shared" ca="1" si="51"/>
        <v>6.1396885551002756E-2</v>
      </c>
      <c r="AY116">
        <f t="shared" ca="1" si="51"/>
        <v>2.0263498556749745E-2</v>
      </c>
      <c r="AZ116">
        <f t="shared" ca="1" si="51"/>
        <v>2.1291872724335806E-2</v>
      </c>
      <c r="BA116" t="e">
        <f t="shared" ca="1" si="51"/>
        <v>#NUM!</v>
      </c>
      <c r="BB116" t="e">
        <f t="shared" ca="1" si="51"/>
        <v>#DIV/0!</v>
      </c>
      <c r="BD116">
        <f t="shared" ca="1" si="45"/>
        <v>0.33004114744414415</v>
      </c>
      <c r="BE116">
        <f t="shared" ca="1" si="45"/>
        <v>0.34679076199473541</v>
      </c>
      <c r="BF116" t="e">
        <f t="shared" ca="1" si="45"/>
        <v>#NUM!</v>
      </c>
      <c r="BG116" t="e">
        <f t="shared" ca="1" si="45"/>
        <v>#DIV/0!</v>
      </c>
      <c r="BI116" t="str">
        <f t="shared" si="46"/>
        <v>2022-07</v>
      </c>
      <c r="BJ116">
        <f t="shared" ca="1" si="47"/>
        <v>1.066610210735023</v>
      </c>
      <c r="BK116">
        <f t="shared" ca="1" si="47"/>
        <v>1.2210083994266241</v>
      </c>
      <c r="BL116" t="e">
        <f t="shared" ca="1" si="47"/>
        <v>#NUM!</v>
      </c>
      <c r="BM116" t="e">
        <f t="shared" ca="1" si="47"/>
        <v>#DIV/0!</v>
      </c>
    </row>
    <row r="117" spans="1:65" x14ac:dyDescent="0.25">
      <c r="A117" s="1" t="s">
        <v>48</v>
      </c>
      <c r="B117" s="11">
        <v>178305</v>
      </c>
      <c r="C117" s="11">
        <v>175158</v>
      </c>
      <c r="D117" s="11">
        <v>358668</v>
      </c>
      <c r="E117" s="11">
        <v>19</v>
      </c>
      <c r="F117" s="11">
        <v>1</v>
      </c>
      <c r="G117" s="11">
        <v>287</v>
      </c>
      <c r="H117" s="11">
        <v>112</v>
      </c>
      <c r="I117" s="11">
        <v>216</v>
      </c>
      <c r="J117" s="11">
        <v>0</v>
      </c>
      <c r="K117" s="11">
        <v>0</v>
      </c>
      <c r="M117" t="str">
        <f t="shared" si="37"/>
        <v>2022-08</v>
      </c>
      <c r="N117">
        <f t="shared" si="31"/>
        <v>287</v>
      </c>
      <c r="O117">
        <f t="shared" si="31"/>
        <v>112</v>
      </c>
      <c r="P117">
        <f t="shared" si="31"/>
        <v>216</v>
      </c>
      <c r="Q117">
        <f t="shared" si="31"/>
        <v>0</v>
      </c>
      <c r="R117">
        <f t="shared" si="31"/>
        <v>0</v>
      </c>
      <c r="U117" t="str">
        <f t="shared" si="38"/>
        <v>2022-08</v>
      </c>
      <c r="V117">
        <f t="shared" si="48"/>
        <v>10352</v>
      </c>
      <c r="W117">
        <f t="shared" si="48"/>
        <v>3598</v>
      </c>
      <c r="X117">
        <f t="shared" si="48"/>
        <v>7851</v>
      </c>
      <c r="Y117">
        <f t="shared" si="48"/>
        <v>2</v>
      </c>
      <c r="Z117">
        <f t="shared" si="48"/>
        <v>0</v>
      </c>
      <c r="AC117">
        <f t="shared" si="32"/>
        <v>1.6096015254760101E-3</v>
      </c>
      <c r="AD117">
        <f t="shared" si="33"/>
        <v>6.3942269265463184E-4</v>
      </c>
      <c r="AE117">
        <f t="shared" si="34"/>
        <v>6.0222824450466728E-4</v>
      </c>
      <c r="AF117">
        <f t="shared" si="35"/>
        <v>0</v>
      </c>
      <c r="AG117">
        <f t="shared" si="36"/>
        <v>0</v>
      </c>
      <c r="AI117" t="str">
        <f t="shared" si="40"/>
        <v>2022-08</v>
      </c>
      <c r="AJ117">
        <f t="shared" si="50"/>
        <v>1.6121968686519574E-3</v>
      </c>
      <c r="AK117">
        <f t="shared" si="50"/>
        <v>6.3983183746509759E-4</v>
      </c>
      <c r="AL117">
        <f t="shared" si="50"/>
        <v>6.0259116014450039E-4</v>
      </c>
      <c r="AM117">
        <f t="shared" si="50"/>
        <v>0</v>
      </c>
      <c r="AN117">
        <f t="shared" si="50"/>
        <v>0</v>
      </c>
      <c r="AP117" t="str">
        <f t="shared" si="41"/>
        <v>2022-08</v>
      </c>
      <c r="AQ117">
        <f t="shared" ca="1" si="42"/>
        <v>1.7969121324081859E-3</v>
      </c>
      <c r="AR117">
        <f t="shared" ca="1" si="42"/>
        <v>6.1840424784520174E-4</v>
      </c>
      <c r="AS117">
        <f t="shared" ca="1" si="42"/>
        <v>5.7387672927156704E-4</v>
      </c>
      <c r="AT117" t="e">
        <f t="shared" ca="1" si="42"/>
        <v>#NUM!</v>
      </c>
      <c r="AU117" t="e">
        <f t="shared" ca="1" si="30"/>
        <v>#DIV/0!</v>
      </c>
      <c r="AW117" t="str">
        <f t="shared" si="43"/>
        <v>2022-08</v>
      </c>
      <c r="AX117">
        <f t="shared" ca="1" si="51"/>
        <v>6.3193797683410935E-2</v>
      </c>
      <c r="AY117">
        <f t="shared" ca="1" si="51"/>
        <v>2.0881902804594947E-2</v>
      </c>
      <c r="AZ117">
        <f t="shared" ca="1" si="51"/>
        <v>2.1865749453607374E-2</v>
      </c>
      <c r="BA117" t="e">
        <f t="shared" ca="1" si="51"/>
        <v>#NUM!</v>
      </c>
      <c r="BB117" t="e">
        <f t="shared" ca="1" si="51"/>
        <v>#DIV/0!</v>
      </c>
      <c r="BD117">
        <f t="shared" ca="1" si="45"/>
        <v>0.33044228342169529</v>
      </c>
      <c r="BE117">
        <f t="shared" ca="1" si="45"/>
        <v>0.34601100511715843</v>
      </c>
      <c r="BF117" t="e">
        <f t="shared" ca="1" si="45"/>
        <v>#NUM!</v>
      </c>
      <c r="BG117" t="e">
        <f t="shared" ca="1" si="45"/>
        <v>#DIV/0!</v>
      </c>
      <c r="BI117" t="str">
        <f t="shared" si="46"/>
        <v>2022-08</v>
      </c>
      <c r="BJ117">
        <f t="shared" ca="1" si="47"/>
        <v>1.0679065816053299</v>
      </c>
      <c r="BK117">
        <f t="shared" ca="1" si="47"/>
        <v>1.2182629696131084</v>
      </c>
      <c r="BL117" t="e">
        <f t="shared" ca="1" si="47"/>
        <v>#NUM!</v>
      </c>
      <c r="BM117" t="e">
        <f t="shared" ca="1" si="47"/>
        <v>#DIV/0!</v>
      </c>
    </row>
    <row r="118" spans="1:65" x14ac:dyDescent="0.25">
      <c r="A118" s="1" t="s">
        <v>49</v>
      </c>
      <c r="B118" s="11">
        <v>178018</v>
      </c>
      <c r="C118" s="11">
        <v>175046</v>
      </c>
      <c r="D118" s="11">
        <v>358452</v>
      </c>
      <c r="E118" s="11">
        <v>19</v>
      </c>
      <c r="F118" s="11">
        <v>1</v>
      </c>
      <c r="G118" s="11">
        <v>254</v>
      </c>
      <c r="H118" s="11">
        <v>90</v>
      </c>
      <c r="I118" s="11">
        <v>246</v>
      </c>
      <c r="J118" s="11">
        <v>0</v>
      </c>
      <c r="K118" s="11">
        <v>0</v>
      </c>
      <c r="M118" t="str">
        <f t="shared" si="37"/>
        <v>2022-09</v>
      </c>
      <c r="N118">
        <f t="shared" si="31"/>
        <v>254</v>
      </c>
      <c r="O118">
        <f t="shared" si="31"/>
        <v>90</v>
      </c>
      <c r="P118">
        <f t="shared" si="31"/>
        <v>246</v>
      </c>
      <c r="Q118">
        <f t="shared" si="31"/>
        <v>0</v>
      </c>
      <c r="R118">
        <f t="shared" si="31"/>
        <v>0</v>
      </c>
      <c r="U118" t="str">
        <f t="shared" si="38"/>
        <v>2022-09</v>
      </c>
      <c r="V118">
        <f t="shared" si="48"/>
        <v>10606</v>
      </c>
      <c r="W118">
        <f t="shared" si="48"/>
        <v>3688</v>
      </c>
      <c r="X118">
        <f t="shared" si="48"/>
        <v>8097</v>
      </c>
      <c r="Y118">
        <f t="shared" si="48"/>
        <v>2</v>
      </c>
      <c r="Z118">
        <f t="shared" si="48"/>
        <v>0</v>
      </c>
      <c r="AC118">
        <f t="shared" si="32"/>
        <v>1.426822006763361E-3</v>
      </c>
      <c r="AD118">
        <f t="shared" si="33"/>
        <v>5.1415056613690114E-4</v>
      </c>
      <c r="AE118">
        <f t="shared" si="34"/>
        <v>6.8628435606441027E-4</v>
      </c>
      <c r="AF118">
        <f t="shared" si="35"/>
        <v>0</v>
      </c>
      <c r="AG118">
        <f t="shared" si="36"/>
        <v>0</v>
      </c>
      <c r="AI118" t="str">
        <f t="shared" si="40"/>
        <v>2022-09</v>
      </c>
      <c r="AJ118">
        <f t="shared" si="50"/>
        <v>1.4288609798090903E-3</v>
      </c>
      <c r="AK118">
        <f t="shared" si="50"/>
        <v>5.1441506427143653E-4</v>
      </c>
      <c r="AL118">
        <f t="shared" si="50"/>
        <v>6.8675569272564989E-4</v>
      </c>
      <c r="AM118">
        <f t="shared" si="50"/>
        <v>0</v>
      </c>
      <c r="AN118">
        <f t="shared" si="50"/>
        <v>0</v>
      </c>
      <c r="AP118" t="str">
        <f t="shared" si="41"/>
        <v>2022-09</v>
      </c>
      <c r="AQ118">
        <f t="shared" ca="1" si="42"/>
        <v>1.597123310941091E-3</v>
      </c>
      <c r="AR118">
        <f t="shared" ca="1" si="42"/>
        <v>4.9674213122584074E-4</v>
      </c>
      <c r="AS118">
        <f t="shared" ca="1" si="42"/>
        <v>6.5319089508095445E-4</v>
      </c>
      <c r="AT118" t="e">
        <f t="shared" ca="1" si="42"/>
        <v>#NUM!</v>
      </c>
      <c r="AU118" t="e">
        <f t="shared" ca="1" si="30"/>
        <v>#DIV/0!</v>
      </c>
      <c r="AW118" t="str">
        <f t="shared" si="43"/>
        <v>2022-09</v>
      </c>
      <c r="AX118">
        <f t="shared" ca="1" si="51"/>
        <v>6.4790920994352019E-2</v>
      </c>
      <c r="AY118">
        <f t="shared" ca="1" si="51"/>
        <v>2.1378644935820788E-2</v>
      </c>
      <c r="AZ118">
        <f t="shared" ca="1" si="51"/>
        <v>2.2518940348688329E-2</v>
      </c>
      <c r="BA118" t="e">
        <f t="shared" ca="1" si="51"/>
        <v>#NUM!</v>
      </c>
      <c r="BB118" t="e">
        <f t="shared" ca="1" si="51"/>
        <v>#DIV/0!</v>
      </c>
      <c r="BD118">
        <f t="shared" ca="1" si="45"/>
        <v>0.32996359069636338</v>
      </c>
      <c r="BE118">
        <f t="shared" ca="1" si="45"/>
        <v>0.3475632079786512</v>
      </c>
      <c r="BF118" t="e">
        <f t="shared" ca="1" si="45"/>
        <v>#NUM!</v>
      </c>
      <c r="BG118" t="e">
        <f t="shared" ca="1" si="45"/>
        <v>#DIV/0!</v>
      </c>
      <c r="BI118" t="str">
        <f t="shared" si="46"/>
        <v>2022-09</v>
      </c>
      <c r="BJ118">
        <f t="shared" ca="1" si="47"/>
        <v>1.0663595667782468</v>
      </c>
      <c r="BK118">
        <f t="shared" ca="1" si="47"/>
        <v>1.2237280884663191</v>
      </c>
      <c r="BL118" t="e">
        <f t="shared" ca="1" si="47"/>
        <v>#NUM!</v>
      </c>
      <c r="BM118" t="e">
        <f t="shared" ca="1" si="47"/>
        <v>#DIV/0!</v>
      </c>
    </row>
    <row r="119" spans="1:65" x14ac:dyDescent="0.25">
      <c r="A119" s="1" t="s">
        <v>50</v>
      </c>
      <c r="B119" s="11">
        <v>177764</v>
      </c>
      <c r="C119" s="11">
        <v>174956</v>
      </c>
      <c r="D119" s="11">
        <v>358206</v>
      </c>
      <c r="E119" s="11">
        <v>19</v>
      </c>
      <c r="F119" s="11">
        <v>1</v>
      </c>
      <c r="G119" s="11">
        <v>243</v>
      </c>
      <c r="H119" s="11">
        <v>102</v>
      </c>
      <c r="I119" s="11">
        <v>196</v>
      </c>
      <c r="J119" s="11">
        <v>0</v>
      </c>
      <c r="K119" s="11">
        <v>0</v>
      </c>
      <c r="M119" t="str">
        <f t="shared" si="37"/>
        <v>2022-10</v>
      </c>
      <c r="N119">
        <f t="shared" si="31"/>
        <v>243</v>
      </c>
      <c r="O119">
        <f t="shared" si="31"/>
        <v>102</v>
      </c>
      <c r="P119">
        <f t="shared" si="31"/>
        <v>196</v>
      </c>
      <c r="Q119">
        <f t="shared" si="31"/>
        <v>0</v>
      </c>
      <c r="R119">
        <f t="shared" si="31"/>
        <v>0</v>
      </c>
      <c r="U119" t="str">
        <f t="shared" si="38"/>
        <v>2022-10</v>
      </c>
      <c r="V119">
        <f t="shared" si="48"/>
        <v>10849</v>
      </c>
      <c r="W119">
        <f t="shared" si="48"/>
        <v>3790</v>
      </c>
      <c r="X119">
        <f t="shared" si="48"/>
        <v>8293</v>
      </c>
      <c r="Y119">
        <f t="shared" si="48"/>
        <v>2</v>
      </c>
      <c r="Z119">
        <f t="shared" si="48"/>
        <v>0</v>
      </c>
      <c r="AC119">
        <f t="shared" si="32"/>
        <v>1.3669809410229293E-3</v>
      </c>
      <c r="AD119">
        <f t="shared" si="33"/>
        <v>5.8300372665127237E-4</v>
      </c>
      <c r="AE119">
        <f t="shared" si="34"/>
        <v>5.4717118082890854E-4</v>
      </c>
      <c r="AF119">
        <f t="shared" si="35"/>
        <v>0</v>
      </c>
      <c r="AG119">
        <f t="shared" si="36"/>
        <v>0</v>
      </c>
      <c r="AI119" t="str">
        <f t="shared" si="40"/>
        <v>2022-10</v>
      </c>
      <c r="AJ119">
        <f t="shared" si="50"/>
        <v>1.3688523495450011E-3</v>
      </c>
      <c r="AK119">
        <f t="shared" si="50"/>
        <v>5.8334383481347741E-4</v>
      </c>
      <c r="AL119">
        <f t="shared" si="50"/>
        <v>5.4747075471491696E-4</v>
      </c>
      <c r="AM119">
        <f t="shared" si="50"/>
        <v>0</v>
      </c>
      <c r="AN119">
        <f t="shared" si="50"/>
        <v>0</v>
      </c>
      <c r="AP119" t="str">
        <f t="shared" si="41"/>
        <v>2022-10</v>
      </c>
      <c r="AQ119">
        <f t="shared" ca="1" si="42"/>
        <v>1.5344218784949068E-3</v>
      </c>
      <c r="AR119">
        <f t="shared" ca="1" si="42"/>
        <v>5.6279811082445084E-4</v>
      </c>
      <c r="AS119">
        <f t="shared" ca="1" si="42"/>
        <v>5.2004482036792691E-4</v>
      </c>
      <c r="AT119" t="e">
        <f t="shared" ca="1" si="42"/>
        <v>#NUM!</v>
      </c>
      <c r="AU119" t="e">
        <f t="shared" ca="1" si="30"/>
        <v>#DIV/0!</v>
      </c>
      <c r="AW119" t="str">
        <f t="shared" si="43"/>
        <v>2022-10</v>
      </c>
      <c r="AX119">
        <f t="shared" ca="1" si="51"/>
        <v>6.6325342872846929E-2</v>
      </c>
      <c r="AY119">
        <f t="shared" ca="1" si="51"/>
        <v>2.1941443046645238E-2</v>
      </c>
      <c r="AZ119">
        <f t="shared" ca="1" si="51"/>
        <v>2.3038985169056257E-2</v>
      </c>
      <c r="BA119" t="e">
        <f t="shared" ca="1" si="51"/>
        <v>#NUM!</v>
      </c>
      <c r="BB119" t="e">
        <f t="shared" ca="1" si="51"/>
        <v>#DIV/0!</v>
      </c>
      <c r="BD119">
        <f t="shared" ca="1" si="45"/>
        <v>0.33081537307254377</v>
      </c>
      <c r="BE119">
        <f t="shared" ca="1" si="45"/>
        <v>0.34736322755578597</v>
      </c>
      <c r="BF119" t="e">
        <f t="shared" ca="1" si="45"/>
        <v>#NUM!</v>
      </c>
      <c r="BG119" t="e">
        <f t="shared" ca="1" si="45"/>
        <v>#DIV/0!</v>
      </c>
      <c r="BI119" t="str">
        <f t="shared" si="46"/>
        <v>2022-10</v>
      </c>
      <c r="BJ119">
        <f t="shared" ca="1" si="47"/>
        <v>1.0691123137820486</v>
      </c>
      <c r="BK119">
        <f t="shared" ca="1" si="47"/>
        <v>1.2230239815442232</v>
      </c>
      <c r="BL119" t="e">
        <f t="shared" ca="1" si="47"/>
        <v>#NUM!</v>
      </c>
      <c r="BM119" t="e">
        <f t="shared" ca="1" si="47"/>
        <v>#DIV/0!</v>
      </c>
    </row>
    <row r="120" spans="1:65" x14ac:dyDescent="0.25">
      <c r="A120" s="1" t="s">
        <v>51</v>
      </c>
      <c r="B120" s="11">
        <v>177521</v>
      </c>
      <c r="C120" s="11">
        <v>174854</v>
      </c>
      <c r="D120" s="11">
        <v>358010</v>
      </c>
      <c r="E120" s="11">
        <v>19</v>
      </c>
      <c r="F120" s="11">
        <v>1</v>
      </c>
      <c r="G120" s="11">
        <v>242</v>
      </c>
      <c r="H120" s="11">
        <v>108</v>
      </c>
      <c r="I120" s="11">
        <v>219</v>
      </c>
      <c r="J120" s="11">
        <v>0</v>
      </c>
      <c r="K120" s="11">
        <v>0</v>
      </c>
      <c r="M120" t="str">
        <f t="shared" si="37"/>
        <v>2022-11</v>
      </c>
      <c r="N120">
        <f t="shared" si="31"/>
        <v>242</v>
      </c>
      <c r="O120">
        <f t="shared" si="31"/>
        <v>108</v>
      </c>
      <c r="P120">
        <f t="shared" si="31"/>
        <v>219</v>
      </c>
      <c r="Q120">
        <f t="shared" si="31"/>
        <v>0</v>
      </c>
      <c r="R120">
        <f t="shared" si="31"/>
        <v>0</v>
      </c>
      <c r="U120" t="str">
        <f t="shared" si="38"/>
        <v>2022-11</v>
      </c>
      <c r="V120">
        <f t="shared" si="48"/>
        <v>11091</v>
      </c>
      <c r="W120">
        <f t="shared" si="48"/>
        <v>3898</v>
      </c>
      <c r="X120">
        <f t="shared" si="48"/>
        <v>8512</v>
      </c>
      <c r="Y120">
        <f t="shared" si="48"/>
        <v>2</v>
      </c>
      <c r="Z120">
        <f t="shared" si="48"/>
        <v>0</v>
      </c>
      <c r="AC120">
        <f t="shared" si="32"/>
        <v>1.3632189994423195E-3</v>
      </c>
      <c r="AD120">
        <f t="shared" si="33"/>
        <v>6.1765816052249307E-4</v>
      </c>
      <c r="AE120">
        <f t="shared" si="34"/>
        <v>6.1171475657104547E-4</v>
      </c>
      <c r="AF120">
        <f t="shared" si="35"/>
        <v>0</v>
      </c>
      <c r="AG120">
        <f t="shared" si="36"/>
        <v>0</v>
      </c>
      <c r="AI120" t="str">
        <f t="shared" si="40"/>
        <v>2022-11</v>
      </c>
      <c r="AJ120">
        <f t="shared" si="50"/>
        <v>1.3650801142799972E-3</v>
      </c>
      <c r="AK120">
        <f t="shared" si="50"/>
        <v>6.1803991758188983E-4</v>
      </c>
      <c r="AL120">
        <f t="shared" si="50"/>
        <v>6.1208919966528801E-4</v>
      </c>
      <c r="AM120">
        <f t="shared" si="50"/>
        <v>0</v>
      </c>
      <c r="AN120">
        <f t="shared" si="50"/>
        <v>0</v>
      </c>
      <c r="AP120" t="str">
        <f t="shared" si="41"/>
        <v>2022-11</v>
      </c>
      <c r="AQ120">
        <f t="shared" ca="1" si="42"/>
        <v>1.5345675877993709E-3</v>
      </c>
      <c r="AR120">
        <f t="shared" ca="1" si="42"/>
        <v>5.9573792040459265E-4</v>
      </c>
      <c r="AS120">
        <f t="shared" ca="1" si="42"/>
        <v>5.8067959233962848E-4</v>
      </c>
      <c r="AT120" t="e">
        <f t="shared" ca="1" si="42"/>
        <v>#NUM!</v>
      </c>
      <c r="AU120" t="e">
        <f t="shared" ca="1" si="30"/>
        <v>#DIV/0!</v>
      </c>
      <c r="AW120" t="str">
        <f t="shared" si="43"/>
        <v>2022-11</v>
      </c>
      <c r="AX120">
        <f t="shared" ca="1" si="51"/>
        <v>6.7859910460646294E-2</v>
      </c>
      <c r="AY120">
        <f t="shared" ca="1" si="51"/>
        <v>2.253718096704983E-2</v>
      </c>
      <c r="AZ120">
        <f t="shared" ca="1" si="51"/>
        <v>2.3619664761395886E-2</v>
      </c>
      <c r="BA120" t="e">
        <f t="shared" ca="1" si="51"/>
        <v>#NUM!</v>
      </c>
      <c r="BB120" t="e">
        <f t="shared" ca="1" si="51"/>
        <v>#DIV/0!</v>
      </c>
      <c r="BD120">
        <f t="shared" ca="1" si="45"/>
        <v>0.33211333192253062</v>
      </c>
      <c r="BE120">
        <f t="shared" ca="1" si="45"/>
        <v>0.34806507407777287</v>
      </c>
      <c r="BF120" t="e">
        <f t="shared" ca="1" si="45"/>
        <v>#NUM!</v>
      </c>
      <c r="BG120" t="e">
        <f t="shared" ca="1" si="45"/>
        <v>#DIV/0!</v>
      </c>
      <c r="BI120" t="str">
        <f t="shared" si="46"/>
        <v>2022-11</v>
      </c>
      <c r="BJ120">
        <f t="shared" ca="1" si="47"/>
        <v>1.0733069912434221</v>
      </c>
      <c r="BK120">
        <f t="shared" ca="1" si="47"/>
        <v>1.225495098403061</v>
      </c>
      <c r="BL120" t="e">
        <f t="shared" ca="1" si="47"/>
        <v>#NUM!</v>
      </c>
      <c r="BM120" t="e">
        <f t="shared" ca="1" si="47"/>
        <v>#DIV/0!</v>
      </c>
    </row>
    <row r="121" spans="1:65" x14ac:dyDescent="0.25">
      <c r="A121" s="1" t="s">
        <v>52</v>
      </c>
      <c r="B121" s="11">
        <v>177279</v>
      </c>
      <c r="C121" s="11">
        <v>174746</v>
      </c>
      <c r="D121" s="11">
        <v>357791</v>
      </c>
      <c r="E121" s="11">
        <v>19</v>
      </c>
      <c r="F121" s="11">
        <v>1</v>
      </c>
      <c r="G121" s="11">
        <v>260</v>
      </c>
      <c r="H121" s="11">
        <v>105</v>
      </c>
      <c r="I121" s="11">
        <v>246</v>
      </c>
      <c r="J121" s="11">
        <v>0</v>
      </c>
      <c r="K121" s="11">
        <v>0</v>
      </c>
      <c r="M121" t="str">
        <f t="shared" si="37"/>
        <v>2022-12</v>
      </c>
      <c r="N121">
        <f t="shared" si="31"/>
        <v>260</v>
      </c>
      <c r="O121">
        <f t="shared" si="31"/>
        <v>105</v>
      </c>
      <c r="P121">
        <f t="shared" si="31"/>
        <v>246</v>
      </c>
      <c r="Q121">
        <f t="shared" si="31"/>
        <v>0</v>
      </c>
      <c r="R121">
        <f t="shared" si="31"/>
        <v>0</v>
      </c>
      <c r="U121" t="str">
        <f t="shared" si="38"/>
        <v>2022-12</v>
      </c>
      <c r="V121">
        <f t="shared" si="48"/>
        <v>11351</v>
      </c>
      <c r="W121">
        <f t="shared" si="48"/>
        <v>4003</v>
      </c>
      <c r="X121">
        <f t="shared" si="48"/>
        <v>8758</v>
      </c>
      <c r="Y121">
        <f t="shared" si="48"/>
        <v>2</v>
      </c>
      <c r="Z121">
        <f t="shared" si="48"/>
        <v>0</v>
      </c>
      <c r="AC121">
        <f t="shared" si="32"/>
        <v>1.466614771067075E-3</v>
      </c>
      <c r="AD121">
        <f t="shared" si="33"/>
        <v>6.0087212296704932E-4</v>
      </c>
      <c r="AE121">
        <f t="shared" si="34"/>
        <v>6.8755223021261017E-4</v>
      </c>
      <c r="AF121">
        <f t="shared" si="35"/>
        <v>0</v>
      </c>
      <c r="AG121">
        <f t="shared" si="36"/>
        <v>0</v>
      </c>
      <c r="AI121" t="str">
        <f t="shared" si="40"/>
        <v>2022-12</v>
      </c>
      <c r="AJ121">
        <f t="shared" si="50"/>
        <v>1.4687691532610945E-3</v>
      </c>
      <c r="AK121">
        <f t="shared" si="50"/>
        <v>6.0123340546007844E-4</v>
      </c>
      <c r="AL121">
        <f t="shared" si="50"/>
        <v>6.8802531067217135E-4</v>
      </c>
      <c r="AM121">
        <f t="shared" si="50"/>
        <v>0</v>
      </c>
      <c r="AN121">
        <f t="shared" si="50"/>
        <v>0</v>
      </c>
      <c r="AP121" t="str">
        <f t="shared" si="41"/>
        <v>2022-12</v>
      </c>
      <c r="AQ121">
        <f t="shared" ca="1" si="42"/>
        <v>1.6558505182690544E-3</v>
      </c>
      <c r="AR121">
        <f t="shared" ca="1" si="42"/>
        <v>5.7901860974047051E-4</v>
      </c>
      <c r="AS121">
        <f t="shared" ca="1" si="42"/>
        <v>6.5188090259864196E-4</v>
      </c>
      <c r="AT121" t="e">
        <f t="shared" ca="1" si="42"/>
        <v>#NUM!</v>
      </c>
      <c r="AU121" t="e">
        <f t="shared" ca="1" si="30"/>
        <v>#DIV/0!</v>
      </c>
      <c r="AW121" t="str">
        <f t="shared" si="43"/>
        <v>2022-12</v>
      </c>
      <c r="AX121">
        <f t="shared" ca="1" si="51"/>
        <v>6.9515760978915347E-2</v>
      </c>
      <c r="AY121">
        <f t="shared" ca="1" si="51"/>
        <v>2.31161995767903E-2</v>
      </c>
      <c r="AZ121">
        <f t="shared" ca="1" si="51"/>
        <v>2.4271545663994528E-2</v>
      </c>
      <c r="BA121" t="e">
        <f t="shared" ca="1" si="51"/>
        <v>#NUM!</v>
      </c>
      <c r="BB121" t="e">
        <f t="shared" ca="1" si="51"/>
        <v>#DIV/0!</v>
      </c>
      <c r="BD121">
        <f t="shared" ca="1" si="45"/>
        <v>0.33253177770436287</v>
      </c>
      <c r="BE121">
        <f t="shared" ca="1" si="45"/>
        <v>0.34915169340311575</v>
      </c>
      <c r="BF121" t="e">
        <f t="shared" ca="1" si="45"/>
        <v>#NUM!</v>
      </c>
      <c r="BG121" t="e">
        <f t="shared" ca="1" si="45"/>
        <v>#DIV/0!</v>
      </c>
      <c r="BI121" t="str">
        <f t="shared" si="46"/>
        <v>2022-12</v>
      </c>
      <c r="BJ121">
        <f t="shared" ca="1" si="47"/>
        <v>1.0746593030596838</v>
      </c>
      <c r="BK121">
        <f t="shared" ca="1" si="47"/>
        <v>1.2293209538427832</v>
      </c>
      <c r="BL121" t="e">
        <f t="shared" ca="1" si="47"/>
        <v>#NUM!</v>
      </c>
      <c r="BM121" t="e">
        <f t="shared" ca="1" si="47"/>
        <v>#DIV/0!</v>
      </c>
    </row>
    <row r="122" spans="1:65" x14ac:dyDescent="0.25">
      <c r="A122" s="1" t="s">
        <v>53</v>
      </c>
      <c r="B122" s="11">
        <v>177019</v>
      </c>
      <c r="C122" s="11">
        <v>174641</v>
      </c>
      <c r="D122" s="11">
        <v>357545</v>
      </c>
      <c r="E122" s="11">
        <v>19</v>
      </c>
      <c r="F122" s="11">
        <v>1</v>
      </c>
      <c r="G122" s="11">
        <v>236</v>
      </c>
      <c r="H122" s="11">
        <v>99</v>
      </c>
      <c r="I122" s="11">
        <v>246</v>
      </c>
      <c r="J122" s="11">
        <v>0</v>
      </c>
      <c r="K122" s="11">
        <v>0</v>
      </c>
      <c r="M122" t="str">
        <f t="shared" si="37"/>
        <v>2022-13</v>
      </c>
      <c r="N122">
        <f t="shared" si="31"/>
        <v>236</v>
      </c>
      <c r="O122">
        <f t="shared" si="31"/>
        <v>99</v>
      </c>
      <c r="P122">
        <f t="shared" si="31"/>
        <v>246</v>
      </c>
      <c r="Q122">
        <f t="shared" si="31"/>
        <v>0</v>
      </c>
      <c r="R122">
        <f t="shared" si="31"/>
        <v>0</v>
      </c>
      <c r="U122" t="str">
        <f t="shared" si="38"/>
        <v>2022-13</v>
      </c>
      <c r="V122">
        <f t="shared" si="48"/>
        <v>11587</v>
      </c>
      <c r="W122">
        <f t="shared" si="48"/>
        <v>4102</v>
      </c>
      <c r="X122">
        <f t="shared" si="48"/>
        <v>9004</v>
      </c>
      <c r="Y122">
        <f t="shared" si="48"/>
        <v>2</v>
      </c>
      <c r="Z122">
        <f t="shared" si="48"/>
        <v>0</v>
      </c>
      <c r="AC122">
        <f t="shared" si="32"/>
        <v>1.3331902225184866E-3</v>
      </c>
      <c r="AD122">
        <f t="shared" si="33"/>
        <v>5.668771937861098E-4</v>
      </c>
      <c r="AE122">
        <f t="shared" si="34"/>
        <v>6.8802528353074433E-4</v>
      </c>
      <c r="AF122">
        <f t="shared" si="35"/>
        <v>0</v>
      </c>
      <c r="AG122">
        <f t="shared" si="36"/>
        <v>0</v>
      </c>
      <c r="AI122" t="str">
        <f t="shared" si="40"/>
        <v>2022-13</v>
      </c>
      <c r="AJ122">
        <f t="shared" si="50"/>
        <v>1.3349701897177734E-3</v>
      </c>
      <c r="AK122">
        <f t="shared" si="50"/>
        <v>5.6719874101440932E-4</v>
      </c>
      <c r="AL122">
        <f t="shared" si="50"/>
        <v>6.8849901543985509E-4</v>
      </c>
      <c r="AM122">
        <f t="shared" si="50"/>
        <v>0</v>
      </c>
      <c r="AN122">
        <f t="shared" si="50"/>
        <v>0</v>
      </c>
      <c r="AP122" t="str">
        <f t="shared" si="41"/>
        <v>2022-13</v>
      </c>
      <c r="AQ122">
        <f t="shared" ca="1" si="42"/>
        <v>1.5093114183803128E-3</v>
      </c>
      <c r="AR122">
        <f t="shared" ca="1" si="42"/>
        <v>5.4575205316496835E-4</v>
      </c>
      <c r="AS122">
        <f t="shared" ca="1" si="42"/>
        <v>6.5149211364207919E-4</v>
      </c>
      <c r="AT122" t="e">
        <f t="shared" ca="1" si="42"/>
        <v>#NUM!</v>
      </c>
      <c r="AU122" t="e">
        <f t="shared" ca="1" si="30"/>
        <v>#DIV/0!</v>
      </c>
      <c r="AW122" t="str">
        <f t="shared" si="43"/>
        <v>2022-13</v>
      </c>
      <c r="AX122">
        <f t="shared" ca="1" si="51"/>
        <v>7.1025072397295663E-2</v>
      </c>
      <c r="AY122">
        <f t="shared" ca="1" si="51"/>
        <v>2.3661951629955269E-2</v>
      </c>
      <c r="AZ122">
        <f t="shared" ca="1" si="51"/>
        <v>2.4923037777636606E-2</v>
      </c>
      <c r="BA122" t="e">
        <f t="shared" ca="1" si="51"/>
        <v>#NUM!</v>
      </c>
      <c r="BB122" t="e">
        <f t="shared" ca="1" si="51"/>
        <v>#DIV/0!</v>
      </c>
      <c r="BD122">
        <f t="shared" ca="1" si="45"/>
        <v>0.33314927857583171</v>
      </c>
      <c r="BE122">
        <f t="shared" ca="1" si="45"/>
        <v>0.35090478525982566</v>
      </c>
      <c r="BF122" t="e">
        <f t="shared" ca="1" si="45"/>
        <v>#NUM!</v>
      </c>
      <c r="BG122" t="e">
        <f t="shared" ca="1" si="45"/>
        <v>#DIV/0!</v>
      </c>
      <c r="BI122" t="str">
        <f t="shared" si="46"/>
        <v>2022-13</v>
      </c>
      <c r="BJ122">
        <f t="shared" ca="1" si="47"/>
        <v>1.0766549110005328</v>
      </c>
      <c r="BK122">
        <f t="shared" ca="1" si="47"/>
        <v>1.2354933785916342</v>
      </c>
      <c r="BL122" t="e">
        <f t="shared" ca="1" si="47"/>
        <v>#NUM!</v>
      </c>
      <c r="BM122" t="e">
        <f t="shared" ca="1" si="47"/>
        <v>#DIV/0!</v>
      </c>
    </row>
    <row r="123" spans="1:65" x14ac:dyDescent="0.25">
      <c r="A123" s="1" t="s">
        <v>54</v>
      </c>
      <c r="B123" s="11">
        <v>176783</v>
      </c>
      <c r="C123" s="11">
        <v>174542</v>
      </c>
      <c r="D123" s="11">
        <v>357299</v>
      </c>
      <c r="E123" s="11">
        <v>19</v>
      </c>
      <c r="F123" s="11">
        <v>1</v>
      </c>
      <c r="G123" s="11">
        <v>232</v>
      </c>
      <c r="H123" s="11">
        <v>111</v>
      </c>
      <c r="I123" s="11">
        <v>230</v>
      </c>
      <c r="J123" s="11">
        <v>0</v>
      </c>
      <c r="K123" s="11">
        <v>0</v>
      </c>
      <c r="M123" t="str">
        <f t="shared" si="37"/>
        <v>2022-14</v>
      </c>
      <c r="N123">
        <f t="shared" si="31"/>
        <v>232</v>
      </c>
      <c r="O123">
        <f t="shared" si="31"/>
        <v>111</v>
      </c>
      <c r="P123">
        <f t="shared" si="31"/>
        <v>230</v>
      </c>
      <c r="Q123">
        <f t="shared" si="31"/>
        <v>0</v>
      </c>
      <c r="R123">
        <f t="shared" si="31"/>
        <v>0</v>
      </c>
      <c r="U123" t="str">
        <f t="shared" si="38"/>
        <v>2022-14</v>
      </c>
      <c r="V123">
        <f t="shared" si="48"/>
        <v>11819</v>
      </c>
      <c r="W123">
        <f t="shared" si="48"/>
        <v>4213</v>
      </c>
      <c r="X123">
        <f t="shared" si="48"/>
        <v>9234</v>
      </c>
      <c r="Y123">
        <f t="shared" si="48"/>
        <v>2</v>
      </c>
      <c r="Z123">
        <f t="shared" si="48"/>
        <v>0</v>
      </c>
      <c r="AC123">
        <f t="shared" si="32"/>
        <v>1.3123433814337352E-3</v>
      </c>
      <c r="AD123">
        <f t="shared" si="33"/>
        <v>6.3595008651212888E-4</v>
      </c>
      <c r="AE123">
        <f t="shared" si="34"/>
        <v>6.4371856624283858E-4</v>
      </c>
      <c r="AF123">
        <f t="shared" si="35"/>
        <v>0</v>
      </c>
      <c r="AG123">
        <f t="shared" si="36"/>
        <v>0</v>
      </c>
      <c r="AI123" t="str">
        <f t="shared" si="40"/>
        <v>2022-14</v>
      </c>
      <c r="AJ123">
        <f t="shared" si="50"/>
        <v>1.3140680788231377E-3</v>
      </c>
      <c r="AK123">
        <f t="shared" si="50"/>
        <v>6.363547978614219E-4</v>
      </c>
      <c r="AL123">
        <f t="shared" si="50"/>
        <v>6.4413322901838766E-4</v>
      </c>
      <c r="AM123">
        <f t="shared" si="50"/>
        <v>0</v>
      </c>
      <c r="AN123">
        <f t="shared" si="50"/>
        <v>0</v>
      </c>
      <c r="AP123" t="str">
        <f t="shared" si="41"/>
        <v>2022-14</v>
      </c>
      <c r="AQ123">
        <f t="shared" ca="1" si="42"/>
        <v>1.4899265518582554E-3</v>
      </c>
      <c r="AR123">
        <f t="shared" ca="1" si="42"/>
        <v>6.117445985143763E-4</v>
      </c>
      <c r="AS123">
        <f t="shared" ca="1" si="42"/>
        <v>6.0872836540525077E-4</v>
      </c>
      <c r="AT123" t="e">
        <f t="shared" ca="1" si="42"/>
        <v>#NUM!</v>
      </c>
      <c r="AU123" t="e">
        <f t="shared" ca="1" si="30"/>
        <v>#DIV/0!</v>
      </c>
      <c r="AW123" t="str">
        <f t="shared" si="43"/>
        <v>2022-14</v>
      </c>
      <c r="AX123">
        <f t="shared" ca="1" si="51"/>
        <v>7.2514998949153919E-2</v>
      </c>
      <c r="AY123">
        <f t="shared" ca="1" si="51"/>
        <v>2.4273696228469647E-2</v>
      </c>
      <c r="AZ123">
        <f t="shared" ca="1" si="51"/>
        <v>2.5531766143041857E-2</v>
      </c>
      <c r="BA123" t="e">
        <f t="shared" ca="1" si="51"/>
        <v>#NUM!</v>
      </c>
      <c r="BB123" t="e">
        <f t="shared" ca="1" si="51"/>
        <v>#DIV/0!</v>
      </c>
      <c r="BD123">
        <f t="shared" ca="1" si="45"/>
        <v>0.33474035137875247</v>
      </c>
      <c r="BE123">
        <f t="shared" ca="1" si="45"/>
        <v>0.35208945063826347</v>
      </c>
      <c r="BF123" t="e">
        <f t="shared" ca="1" si="45"/>
        <v>#NUM!</v>
      </c>
      <c r="BG123" t="e">
        <f t="shared" ca="1" si="45"/>
        <v>#DIV/0!</v>
      </c>
      <c r="BI123" t="str">
        <f t="shared" si="46"/>
        <v>2022-14</v>
      </c>
      <c r="BJ123">
        <f t="shared" ca="1" si="47"/>
        <v>1.0817968592417146</v>
      </c>
      <c r="BK123">
        <f t="shared" ca="1" si="47"/>
        <v>1.2396644423456462</v>
      </c>
      <c r="BL123" t="e">
        <f t="shared" ca="1" si="47"/>
        <v>#NUM!</v>
      </c>
      <c r="BM123" t="e">
        <f t="shared" ca="1" si="47"/>
        <v>#DIV/0!</v>
      </c>
    </row>
    <row r="124" spans="1:65" x14ac:dyDescent="0.25">
      <c r="A124" s="1" t="s">
        <v>55</v>
      </c>
      <c r="B124" s="11">
        <v>176551</v>
      </c>
      <c r="C124" s="11">
        <v>174431</v>
      </c>
      <c r="D124" s="11">
        <v>357069</v>
      </c>
      <c r="E124" s="11">
        <v>19</v>
      </c>
      <c r="F124" s="11">
        <v>1</v>
      </c>
      <c r="G124" s="11">
        <v>218</v>
      </c>
      <c r="H124" s="11">
        <v>111</v>
      </c>
      <c r="I124" s="11">
        <v>229</v>
      </c>
      <c r="J124" s="11">
        <v>0</v>
      </c>
      <c r="K124" s="11">
        <v>0</v>
      </c>
      <c r="M124" t="str">
        <f t="shared" si="37"/>
        <v>2022-15</v>
      </c>
      <c r="N124">
        <f t="shared" si="31"/>
        <v>218</v>
      </c>
      <c r="O124">
        <f t="shared" si="31"/>
        <v>111</v>
      </c>
      <c r="P124">
        <f t="shared" si="31"/>
        <v>229</v>
      </c>
      <c r="Q124">
        <f t="shared" si="31"/>
        <v>0</v>
      </c>
      <c r="R124">
        <f t="shared" si="31"/>
        <v>0</v>
      </c>
      <c r="U124" t="str">
        <f t="shared" si="38"/>
        <v>2022-15</v>
      </c>
      <c r="V124">
        <f t="shared" si="48"/>
        <v>12037</v>
      </c>
      <c r="W124">
        <f t="shared" si="48"/>
        <v>4324</v>
      </c>
      <c r="X124">
        <f t="shared" si="48"/>
        <v>9463</v>
      </c>
      <c r="Y124">
        <f t="shared" si="48"/>
        <v>2</v>
      </c>
      <c r="Z124">
        <f t="shared" si="48"/>
        <v>0</v>
      </c>
      <c r="AC124">
        <f t="shared" si="32"/>
        <v>1.2347706894891561E-3</v>
      </c>
      <c r="AD124">
        <f t="shared" si="33"/>
        <v>6.363547763872248E-4</v>
      </c>
      <c r="AE124">
        <f t="shared" si="34"/>
        <v>6.4133262758738505E-4</v>
      </c>
      <c r="AF124">
        <f t="shared" si="35"/>
        <v>0</v>
      </c>
      <c r="AG124">
        <f t="shared" si="36"/>
        <v>0</v>
      </c>
      <c r="AI124" t="str">
        <f t="shared" si="40"/>
        <v>2022-15</v>
      </c>
      <c r="AJ124">
        <f t="shared" si="50"/>
        <v>1.2362973905423414E-3</v>
      </c>
      <c r="AK124">
        <f t="shared" si="50"/>
        <v>6.3676000315824124E-4</v>
      </c>
      <c r="AL124">
        <f t="shared" si="50"/>
        <v>6.417442211052581E-4</v>
      </c>
      <c r="AM124">
        <f t="shared" si="50"/>
        <v>0</v>
      </c>
      <c r="AN124">
        <f t="shared" si="50"/>
        <v>0</v>
      </c>
      <c r="AP124" t="str">
        <f t="shared" si="41"/>
        <v>2022-15</v>
      </c>
      <c r="AQ124">
        <f t="shared" ca="1" si="42"/>
        <v>1.405755046143323E-3</v>
      </c>
      <c r="AR124">
        <f t="shared" ca="1" si="42"/>
        <v>6.1158566471711891E-4</v>
      </c>
      <c r="AS124">
        <f t="shared" ca="1" si="42"/>
        <v>6.056919454937021E-4</v>
      </c>
      <c r="AT124" t="e">
        <f t="shared" ca="1" si="42"/>
        <v>#NUM!</v>
      </c>
      <c r="AU124" t="e">
        <f t="shared" ca="1" si="30"/>
        <v>#DIV/0!</v>
      </c>
      <c r="AW124" t="str">
        <f t="shared" si="43"/>
        <v>2022-15</v>
      </c>
      <c r="AX124">
        <f t="shared" ca="1" si="51"/>
        <v>7.3920753995297239E-2</v>
      </c>
      <c r="AY124">
        <f t="shared" ca="1" si="51"/>
        <v>2.4885281893186766E-2</v>
      </c>
      <c r="AZ124">
        <f t="shared" ca="1" si="51"/>
        <v>2.613745808853556E-2</v>
      </c>
      <c r="BA124" t="e">
        <f t="shared" ca="1" si="51"/>
        <v>#NUM!</v>
      </c>
      <c r="BB124" t="e">
        <f t="shared" ca="1" si="51"/>
        <v>#DIV/0!</v>
      </c>
      <c r="BD124">
        <f t="shared" ca="1" si="45"/>
        <v>0.33664810690066749</v>
      </c>
      <c r="BE124">
        <f t="shared" ca="1" si="45"/>
        <v>0.35358754714810398</v>
      </c>
      <c r="BF124" t="e">
        <f t="shared" ca="1" si="45"/>
        <v>#NUM!</v>
      </c>
      <c r="BG124" t="e">
        <f t="shared" ca="1" si="45"/>
        <v>#DIV/0!</v>
      </c>
      <c r="BI124" t="str">
        <f t="shared" si="46"/>
        <v>2022-15</v>
      </c>
      <c r="BJ124">
        <f t="shared" ca="1" si="47"/>
        <v>1.0879622466033165</v>
      </c>
      <c r="BK124">
        <f t="shared" ca="1" si="47"/>
        <v>1.2449390592678085</v>
      </c>
      <c r="BL124" t="e">
        <f t="shared" ca="1" si="47"/>
        <v>#NUM!</v>
      </c>
      <c r="BM124" t="e">
        <f t="shared" ca="1" si="47"/>
        <v>#DIV/0!</v>
      </c>
    </row>
    <row r="125" spans="1:65" x14ac:dyDescent="0.25">
      <c r="A125" s="1" t="s">
        <v>56</v>
      </c>
      <c r="B125" s="11">
        <v>176333</v>
      </c>
      <c r="C125" s="11">
        <v>174320</v>
      </c>
      <c r="D125" s="11">
        <v>356840</v>
      </c>
      <c r="E125" s="11">
        <v>19</v>
      </c>
      <c r="F125" s="11">
        <v>1</v>
      </c>
      <c r="G125" s="11">
        <v>211</v>
      </c>
      <c r="H125" s="11">
        <v>99</v>
      </c>
      <c r="I125" s="11">
        <v>256</v>
      </c>
      <c r="J125" s="11">
        <v>0</v>
      </c>
      <c r="K125" s="11">
        <v>0</v>
      </c>
      <c r="M125" t="str">
        <f t="shared" si="37"/>
        <v>2022-16</v>
      </c>
      <c r="N125">
        <f t="shared" si="31"/>
        <v>211</v>
      </c>
      <c r="O125">
        <f t="shared" si="31"/>
        <v>99</v>
      </c>
      <c r="P125">
        <f t="shared" si="31"/>
        <v>256</v>
      </c>
      <c r="Q125">
        <f t="shared" si="31"/>
        <v>0</v>
      </c>
      <c r="R125">
        <f t="shared" si="31"/>
        <v>0</v>
      </c>
      <c r="U125" t="str">
        <f t="shared" si="38"/>
        <v>2022-16</v>
      </c>
      <c r="V125">
        <f t="shared" si="48"/>
        <v>12248</v>
      </c>
      <c r="W125">
        <f t="shared" si="48"/>
        <v>4423</v>
      </c>
      <c r="X125">
        <f t="shared" si="48"/>
        <v>9719</v>
      </c>
      <c r="Y125">
        <f t="shared" si="48"/>
        <v>2</v>
      </c>
      <c r="Z125">
        <f t="shared" si="48"/>
        <v>0</v>
      </c>
      <c r="AC125">
        <f t="shared" si="32"/>
        <v>1.1965996155002183E-3</v>
      </c>
      <c r="AD125">
        <f t="shared" si="33"/>
        <v>5.679210647085819E-4</v>
      </c>
      <c r="AE125">
        <f t="shared" si="34"/>
        <v>7.1740836229122295E-4</v>
      </c>
      <c r="AF125">
        <f t="shared" si="35"/>
        <v>0</v>
      </c>
      <c r="AG125">
        <f t="shared" si="36"/>
        <v>0</v>
      </c>
      <c r="AI125" t="str">
        <f t="shared" si="40"/>
        <v>2022-16</v>
      </c>
      <c r="AJ125">
        <f t="shared" si="50"/>
        <v>1.1980333248377373E-3</v>
      </c>
      <c r="AK125">
        <f t="shared" si="50"/>
        <v>5.6824379761304502E-4</v>
      </c>
      <c r="AL125">
        <f t="shared" si="50"/>
        <v>7.1792343738222308E-4</v>
      </c>
      <c r="AM125">
        <f t="shared" si="50"/>
        <v>0</v>
      </c>
      <c r="AN125">
        <f t="shared" si="50"/>
        <v>0</v>
      </c>
      <c r="AP125" t="str">
        <f t="shared" si="41"/>
        <v>2022-16</v>
      </c>
      <c r="AQ125">
        <f t="shared" ca="1" si="42"/>
        <v>1.3661402962471621E-3</v>
      </c>
      <c r="AR125">
        <f t="shared" ca="1" si="42"/>
        <v>5.4528923691780321E-4</v>
      </c>
      <c r="AS125">
        <f t="shared" ca="1" si="42"/>
        <v>6.7672147684233919E-4</v>
      </c>
      <c r="AT125" t="e">
        <f t="shared" ca="1" si="42"/>
        <v>#NUM!</v>
      </c>
      <c r="AU125" t="e">
        <f t="shared" ca="1" si="30"/>
        <v>#DIV/0!</v>
      </c>
      <c r="AW125" t="str">
        <f t="shared" si="43"/>
        <v>2022-16</v>
      </c>
      <c r="AX125">
        <f t="shared" ca="1" si="51"/>
        <v>7.5286894291544407E-2</v>
      </c>
      <c r="AY125">
        <f t="shared" ca="1" si="51"/>
        <v>2.5430571130104569E-2</v>
      </c>
      <c r="AZ125">
        <f t="shared" ca="1" si="51"/>
        <v>2.6814179565377898E-2</v>
      </c>
      <c r="BA125" t="e">
        <f t="shared" ca="1" si="51"/>
        <v>#NUM!</v>
      </c>
      <c r="BB125" t="e">
        <f t="shared" ca="1" si="51"/>
        <v>#DIV/0!</v>
      </c>
      <c r="BD125">
        <f t="shared" ca="1" si="45"/>
        <v>0.33778217801927202</v>
      </c>
      <c r="BE125">
        <f t="shared" ca="1" si="45"/>
        <v>0.35615999062919829</v>
      </c>
      <c r="BF125" t="e">
        <f t="shared" ca="1" si="45"/>
        <v>#NUM!</v>
      </c>
      <c r="BG125" t="e">
        <f t="shared" ca="1" si="45"/>
        <v>#DIV/0!</v>
      </c>
      <c r="BI125" t="str">
        <f t="shared" si="46"/>
        <v>2022-16</v>
      </c>
      <c r="BJ125">
        <f t="shared" ca="1" si="47"/>
        <v>1.091627280021636</v>
      </c>
      <c r="BK125">
        <f t="shared" ca="1" si="47"/>
        <v>1.2539963221527815</v>
      </c>
      <c r="BL125" t="e">
        <f t="shared" ca="1" si="47"/>
        <v>#NUM!</v>
      </c>
      <c r="BM125" t="e">
        <f t="shared" ca="1" si="47"/>
        <v>#DIV/0!</v>
      </c>
    </row>
    <row r="126" spans="1:65" x14ac:dyDescent="0.25">
      <c r="A126" s="1" t="s">
        <v>57</v>
      </c>
      <c r="B126" s="11">
        <v>176122</v>
      </c>
      <c r="C126" s="11">
        <v>174221</v>
      </c>
      <c r="D126" s="11">
        <v>356584</v>
      </c>
      <c r="E126" s="11">
        <v>19</v>
      </c>
      <c r="F126" s="11">
        <v>1</v>
      </c>
      <c r="G126" s="11">
        <v>208</v>
      </c>
      <c r="H126" s="11">
        <v>94</v>
      </c>
      <c r="I126" s="11">
        <v>262</v>
      </c>
      <c r="J126" s="11">
        <v>0</v>
      </c>
      <c r="K126" s="11">
        <v>0</v>
      </c>
      <c r="M126" t="str">
        <f t="shared" si="37"/>
        <v>2022-17</v>
      </c>
      <c r="N126">
        <f t="shared" si="31"/>
        <v>208</v>
      </c>
      <c r="O126">
        <f t="shared" si="31"/>
        <v>94</v>
      </c>
      <c r="P126">
        <f t="shared" si="31"/>
        <v>262</v>
      </c>
      <c r="Q126">
        <f t="shared" si="31"/>
        <v>0</v>
      </c>
      <c r="R126">
        <f t="shared" si="31"/>
        <v>0</v>
      </c>
      <c r="U126" t="str">
        <f t="shared" si="38"/>
        <v>2022-17</v>
      </c>
      <c r="V126">
        <f t="shared" si="48"/>
        <v>12456</v>
      </c>
      <c r="W126">
        <f t="shared" si="48"/>
        <v>4517</v>
      </c>
      <c r="X126">
        <f t="shared" si="48"/>
        <v>9981</v>
      </c>
      <c r="Y126">
        <f t="shared" si="48"/>
        <v>2</v>
      </c>
      <c r="Z126">
        <f t="shared" si="48"/>
        <v>0</v>
      </c>
      <c r="AC126">
        <f t="shared" si="32"/>
        <v>1.1809995344136451E-3</v>
      </c>
      <c r="AD126">
        <f t="shared" si="33"/>
        <v>5.3954460139707611E-4</v>
      </c>
      <c r="AE126">
        <f t="shared" si="34"/>
        <v>7.3474973638749919E-4</v>
      </c>
      <c r="AF126">
        <f t="shared" si="35"/>
        <v>0</v>
      </c>
      <c r="AG126">
        <f t="shared" si="36"/>
        <v>0</v>
      </c>
      <c r="AI126" t="str">
        <f t="shared" si="40"/>
        <v>2022-17</v>
      </c>
      <c r="AJ126">
        <f t="shared" si="50"/>
        <v>1.1823960812274894E-3</v>
      </c>
      <c r="AK126">
        <f t="shared" si="50"/>
        <v>5.3983588003469823E-4</v>
      </c>
      <c r="AL126">
        <f t="shared" si="50"/>
        <v>7.3529002364223779E-4</v>
      </c>
      <c r="AM126">
        <f t="shared" si="50"/>
        <v>0</v>
      </c>
      <c r="AN126">
        <f t="shared" si="50"/>
        <v>0</v>
      </c>
      <c r="AP126" t="str">
        <f t="shared" si="41"/>
        <v>2022-17</v>
      </c>
      <c r="AQ126">
        <f t="shared" ca="1" si="42"/>
        <v>1.3521631281432445E-3</v>
      </c>
      <c r="AR126">
        <f t="shared" ca="1" si="42"/>
        <v>5.1756472420383371E-4</v>
      </c>
      <c r="AS126">
        <f t="shared" ca="1" si="42"/>
        <v>6.9220143925433932E-4</v>
      </c>
      <c r="AT126" t="e">
        <f t="shared" ca="1" si="42"/>
        <v>#NUM!</v>
      </c>
      <c r="AU126" t="e">
        <f t="shared" ca="1" si="30"/>
        <v>#DIV/0!</v>
      </c>
      <c r="AW126" t="str">
        <f t="shared" si="43"/>
        <v>2022-17</v>
      </c>
      <c r="AX126">
        <f t="shared" ca="1" si="51"/>
        <v>7.6639057419687656E-2</v>
      </c>
      <c r="AY126">
        <f t="shared" ca="1" si="51"/>
        <v>2.5948135854308402E-2</v>
      </c>
      <c r="AZ126">
        <f t="shared" ca="1" si="51"/>
        <v>2.7506381004632235E-2</v>
      </c>
      <c r="BA126" t="e">
        <f t="shared" ca="1" si="51"/>
        <v>#NUM!</v>
      </c>
      <c r="BB126" t="e">
        <f t="shared" ca="1" si="51"/>
        <v>#DIV/0!</v>
      </c>
      <c r="BD126">
        <f t="shared" ca="1" si="45"/>
        <v>0.3385758740770034</v>
      </c>
      <c r="BE126">
        <f t="shared" ca="1" si="45"/>
        <v>0.35890813288585899</v>
      </c>
      <c r="BF126" t="e">
        <f t="shared" ca="1" si="45"/>
        <v>#NUM!</v>
      </c>
      <c r="BG126" t="e">
        <f t="shared" ca="1" si="45"/>
        <v>#DIV/0!</v>
      </c>
      <c r="BI126" t="str">
        <f t="shared" si="46"/>
        <v>2022-17</v>
      </c>
      <c r="BJ126">
        <f t="shared" ca="1" si="47"/>
        <v>1.0941923066128725</v>
      </c>
      <c r="BK126">
        <f t="shared" ca="1" si="47"/>
        <v>1.26367219921162</v>
      </c>
      <c r="BL126" t="e">
        <f t="shared" ca="1" si="47"/>
        <v>#NUM!</v>
      </c>
      <c r="BM126" t="e">
        <f t="shared" ca="1" si="47"/>
        <v>#DIV/0!</v>
      </c>
    </row>
    <row r="127" spans="1:65" x14ac:dyDescent="0.25">
      <c r="A127" s="1" t="s">
        <v>58</v>
      </c>
      <c r="B127" s="11">
        <v>175914</v>
      </c>
      <c r="C127" s="11">
        <v>174127</v>
      </c>
      <c r="D127" s="11">
        <v>356322</v>
      </c>
      <c r="E127" s="11">
        <v>19</v>
      </c>
      <c r="F127" s="11">
        <v>1</v>
      </c>
      <c r="G127" s="11">
        <v>223</v>
      </c>
      <c r="H127" s="11">
        <v>96</v>
      </c>
      <c r="I127" s="11">
        <v>237</v>
      </c>
      <c r="J127" s="11">
        <v>0</v>
      </c>
      <c r="K127" s="11">
        <v>0</v>
      </c>
      <c r="M127" t="str">
        <f t="shared" si="37"/>
        <v>2022-18</v>
      </c>
      <c r="N127">
        <f t="shared" si="31"/>
        <v>223</v>
      </c>
      <c r="O127">
        <f t="shared" si="31"/>
        <v>96</v>
      </c>
      <c r="P127">
        <f t="shared" si="31"/>
        <v>237</v>
      </c>
      <c r="Q127">
        <f t="shared" si="31"/>
        <v>0</v>
      </c>
      <c r="R127">
        <f t="shared" si="31"/>
        <v>0</v>
      </c>
      <c r="U127" t="str">
        <f t="shared" si="38"/>
        <v>2022-18</v>
      </c>
      <c r="V127">
        <f t="shared" si="48"/>
        <v>12679</v>
      </c>
      <c r="W127">
        <f t="shared" si="48"/>
        <v>4613</v>
      </c>
      <c r="X127">
        <f t="shared" si="48"/>
        <v>10218</v>
      </c>
      <c r="Y127">
        <f t="shared" si="48"/>
        <v>2</v>
      </c>
      <c r="Z127">
        <f t="shared" si="48"/>
        <v>0</v>
      </c>
      <c r="AC127">
        <f t="shared" si="32"/>
        <v>1.2676648817035597E-3</v>
      </c>
      <c r="AD127">
        <f t="shared" si="33"/>
        <v>5.5132173643375243E-4</v>
      </c>
      <c r="AE127">
        <f t="shared" si="34"/>
        <v>6.6512873187734689E-4</v>
      </c>
      <c r="AF127">
        <f t="shared" si="35"/>
        <v>0</v>
      </c>
      <c r="AG127">
        <f t="shared" si="36"/>
        <v>0</v>
      </c>
      <c r="AI127" t="str">
        <f t="shared" si="40"/>
        <v>2022-18</v>
      </c>
      <c r="AJ127">
        <f t="shared" si="50"/>
        <v>1.2692740660522198E-3</v>
      </c>
      <c r="AK127">
        <f t="shared" si="50"/>
        <v>5.51625873748608E-4</v>
      </c>
      <c r="AL127">
        <f t="shared" si="50"/>
        <v>6.6557144712353395E-4</v>
      </c>
      <c r="AM127">
        <f t="shared" si="50"/>
        <v>0</v>
      </c>
      <c r="AN127">
        <f t="shared" si="50"/>
        <v>0</v>
      </c>
      <c r="AP127" t="str">
        <f t="shared" si="41"/>
        <v>2022-18</v>
      </c>
      <c r="AQ127">
        <f t="shared" ca="1" si="42"/>
        <v>1.4556642573577017E-3</v>
      </c>
      <c r="AR127">
        <f t="shared" ca="1" si="42"/>
        <v>5.283944541187481E-4</v>
      </c>
      <c r="AS127">
        <f t="shared" ca="1" si="42"/>
        <v>6.257638970063867E-4</v>
      </c>
      <c r="AT127" t="e">
        <f t="shared" ca="1" si="42"/>
        <v>#NUM!</v>
      </c>
      <c r="AU127" t="e">
        <f t="shared" ca="1" si="30"/>
        <v>#DIV/0!</v>
      </c>
      <c r="AW127" t="str">
        <f t="shared" si="43"/>
        <v>2022-18</v>
      </c>
      <c r="AX127">
        <f t="shared" ref="AX127:BB142" ca="1" si="52">IF(ROW()&gt;=$B$2, AQ127+AX126,0)</f>
        <v>7.8094721677045356E-2</v>
      </c>
      <c r="AY127">
        <f t="shared" ca="1" si="52"/>
        <v>2.647653030842715E-2</v>
      </c>
      <c r="AZ127">
        <f t="shared" ca="1" si="52"/>
        <v>2.8132144901638623E-2</v>
      </c>
      <c r="BA127" t="e">
        <f t="shared" ca="1" si="52"/>
        <v>#NUM!</v>
      </c>
      <c r="BB127" t="e">
        <f t="shared" ca="1" si="52"/>
        <v>#DIV/0!</v>
      </c>
      <c r="BD127">
        <f t="shared" ca="1" si="45"/>
        <v>0.33903098365493611</v>
      </c>
      <c r="BE127">
        <f t="shared" ca="1" si="45"/>
        <v>0.36023106680598616</v>
      </c>
      <c r="BF127" t="e">
        <f t="shared" ca="1" si="45"/>
        <v>#NUM!</v>
      </c>
      <c r="BG127" t="e">
        <f t="shared" ca="1" si="45"/>
        <v>#DIV/0!</v>
      </c>
      <c r="BI127" t="str">
        <f t="shared" si="46"/>
        <v>2022-18</v>
      </c>
      <c r="BJ127">
        <f t="shared" ca="1" si="47"/>
        <v>1.0956631066224636</v>
      </c>
      <c r="BK127">
        <f t="shared" ca="1" si="47"/>
        <v>1.2683300898055632</v>
      </c>
      <c r="BL127" t="e">
        <f t="shared" ca="1" si="47"/>
        <v>#NUM!</v>
      </c>
      <c r="BM127" t="e">
        <f t="shared" ca="1" si="47"/>
        <v>#DIV/0!</v>
      </c>
    </row>
    <row r="128" spans="1:65" x14ac:dyDescent="0.25">
      <c r="A128" s="1" t="s">
        <v>59</v>
      </c>
      <c r="B128" s="11">
        <v>175691</v>
      </c>
      <c r="C128" s="11">
        <v>174031</v>
      </c>
      <c r="D128" s="11">
        <v>356085</v>
      </c>
      <c r="E128" s="11">
        <v>19</v>
      </c>
      <c r="F128" s="11">
        <v>1</v>
      </c>
      <c r="G128" s="11">
        <v>214</v>
      </c>
      <c r="H128" s="11">
        <v>92</v>
      </c>
      <c r="I128" s="11">
        <v>238</v>
      </c>
      <c r="J128" s="11">
        <v>0</v>
      </c>
      <c r="K128" s="11">
        <v>0</v>
      </c>
      <c r="M128" t="str">
        <f t="shared" si="37"/>
        <v>2022-19</v>
      </c>
      <c r="N128">
        <f t="shared" si="31"/>
        <v>214</v>
      </c>
      <c r="O128">
        <f t="shared" si="31"/>
        <v>92</v>
      </c>
      <c r="P128">
        <f t="shared" si="31"/>
        <v>238</v>
      </c>
      <c r="Q128">
        <f t="shared" si="31"/>
        <v>0</v>
      </c>
      <c r="R128">
        <f t="shared" si="31"/>
        <v>0</v>
      </c>
      <c r="U128" t="str">
        <f t="shared" si="38"/>
        <v>2022-19</v>
      </c>
      <c r="V128">
        <f t="shared" si="48"/>
        <v>12893</v>
      </c>
      <c r="W128">
        <f t="shared" si="48"/>
        <v>4705</v>
      </c>
      <c r="X128">
        <f t="shared" si="48"/>
        <v>10456</v>
      </c>
      <c r="Y128">
        <f t="shared" si="48"/>
        <v>2</v>
      </c>
      <c r="Z128">
        <f t="shared" si="48"/>
        <v>0</v>
      </c>
      <c r="AC128">
        <f t="shared" si="32"/>
        <v>1.218047594925181E-3</v>
      </c>
      <c r="AD128">
        <f t="shared" si="33"/>
        <v>5.286414489372583E-4</v>
      </c>
      <c r="AE128">
        <f t="shared" si="34"/>
        <v>6.6837974079222658E-4</v>
      </c>
      <c r="AF128">
        <f t="shared" si="35"/>
        <v>0</v>
      </c>
      <c r="AG128">
        <f t="shared" si="36"/>
        <v>0</v>
      </c>
      <c r="AI128" t="str">
        <f t="shared" si="40"/>
        <v>2022-19</v>
      </c>
      <c r="AJ128">
        <f t="shared" si="50"/>
        <v>1.2195331953635939E-3</v>
      </c>
      <c r="AK128">
        <f t="shared" si="50"/>
        <v>5.2892107086283482E-4</v>
      </c>
      <c r="AL128">
        <f t="shared" si="50"/>
        <v>6.6882679598831549E-4</v>
      </c>
      <c r="AM128">
        <f t="shared" si="50"/>
        <v>0</v>
      </c>
      <c r="AN128">
        <f t="shared" si="50"/>
        <v>0</v>
      </c>
      <c r="AP128" t="str">
        <f t="shared" si="41"/>
        <v>2022-19</v>
      </c>
      <c r="AQ128">
        <f t="shared" ca="1" si="42"/>
        <v>1.4026171423348289E-3</v>
      </c>
      <c r="AR128">
        <f t="shared" ca="1" si="42"/>
        <v>5.0619190002079966E-4</v>
      </c>
      <c r="AS128">
        <f t="shared" ca="1" si="42"/>
        <v>6.2801711774102854E-4</v>
      </c>
      <c r="AT128" t="e">
        <f t="shared" ca="1" si="42"/>
        <v>#NUM!</v>
      </c>
      <c r="AU128" t="e">
        <f t="shared" ca="1" si="30"/>
        <v>#DIV/0!</v>
      </c>
      <c r="AW128" t="str">
        <f t="shared" si="43"/>
        <v>2022-19</v>
      </c>
      <c r="AX128">
        <f t="shared" ca="1" si="52"/>
        <v>7.9497338819380189E-2</v>
      </c>
      <c r="AY128">
        <f t="shared" ca="1" si="52"/>
        <v>2.6982722208447951E-2</v>
      </c>
      <c r="AZ128">
        <f t="shared" ca="1" si="52"/>
        <v>2.876016201937965E-2</v>
      </c>
      <c r="BA128" t="e">
        <f t="shared" ca="1" si="52"/>
        <v>#NUM!</v>
      </c>
      <c r="BB128" t="e">
        <f t="shared" ca="1" si="52"/>
        <v>#DIV/0!</v>
      </c>
      <c r="BD128">
        <f t="shared" ca="1" si="45"/>
        <v>0.3394166724216181</v>
      </c>
      <c r="BE128">
        <f t="shared" ca="1" si="45"/>
        <v>0.36177515431961071</v>
      </c>
      <c r="BF128" t="e">
        <f t="shared" ca="1" si="45"/>
        <v>#NUM!</v>
      </c>
      <c r="BG128" t="e">
        <f t="shared" ca="1" si="45"/>
        <v>#DIV/0!</v>
      </c>
      <c r="BI128" t="str">
        <f t="shared" si="46"/>
        <v>2022-19</v>
      </c>
      <c r="BJ128">
        <f t="shared" ca="1" si="47"/>
        <v>1.0969095559815649</v>
      </c>
      <c r="BK128">
        <f t="shared" ca="1" si="47"/>
        <v>1.2737666354988246</v>
      </c>
      <c r="BL128" t="e">
        <f t="shared" ca="1" si="47"/>
        <v>#NUM!</v>
      </c>
      <c r="BM128" t="e">
        <f t="shared" ca="1" si="47"/>
        <v>#DIV/0!</v>
      </c>
    </row>
    <row r="129" spans="1:65" x14ac:dyDescent="0.25">
      <c r="A129" s="1" t="s">
        <v>60</v>
      </c>
      <c r="B129" s="11">
        <v>175477</v>
      </c>
      <c r="C129" s="11">
        <v>173939</v>
      </c>
      <c r="D129" s="11">
        <v>355847</v>
      </c>
      <c r="E129" s="11">
        <v>19</v>
      </c>
      <c r="F129" s="11">
        <v>1</v>
      </c>
      <c r="G129" s="11">
        <v>193</v>
      </c>
      <c r="H129" s="11">
        <v>104</v>
      </c>
      <c r="I129" s="11">
        <v>202</v>
      </c>
      <c r="J129" s="11">
        <v>0</v>
      </c>
      <c r="K129" s="11">
        <v>0</v>
      </c>
      <c r="M129" t="str">
        <f t="shared" si="37"/>
        <v>2022-20</v>
      </c>
      <c r="N129">
        <f t="shared" ref="N129:R179" si="53">G129</f>
        <v>193</v>
      </c>
      <c r="O129">
        <f t="shared" si="53"/>
        <v>104</v>
      </c>
      <c r="P129">
        <f t="shared" si="53"/>
        <v>202</v>
      </c>
      <c r="Q129">
        <f t="shared" si="53"/>
        <v>0</v>
      </c>
      <c r="R129">
        <f t="shared" si="53"/>
        <v>0</v>
      </c>
      <c r="U129" t="str">
        <f t="shared" si="38"/>
        <v>2022-20</v>
      </c>
      <c r="V129">
        <f t="shared" si="48"/>
        <v>13086</v>
      </c>
      <c r="W129">
        <f t="shared" si="48"/>
        <v>4809</v>
      </c>
      <c r="X129">
        <f t="shared" si="48"/>
        <v>10658</v>
      </c>
      <c r="Y129">
        <f t="shared" si="48"/>
        <v>2</v>
      </c>
      <c r="Z129">
        <f t="shared" si="48"/>
        <v>0</v>
      </c>
      <c r="AC129">
        <f t="shared" si="32"/>
        <v>1.0998592408121863E-3</v>
      </c>
      <c r="AD129">
        <f t="shared" si="33"/>
        <v>5.9791076181879858E-4</v>
      </c>
      <c r="AE129">
        <f t="shared" si="34"/>
        <v>5.6765969644257221E-4</v>
      </c>
      <c r="AF129">
        <f t="shared" si="35"/>
        <v>0</v>
      </c>
      <c r="AG129">
        <f t="shared" si="36"/>
        <v>0</v>
      </c>
      <c r="AI129" t="str">
        <f t="shared" si="40"/>
        <v>2022-20</v>
      </c>
      <c r="AJ129">
        <f t="shared" si="50"/>
        <v>1.1010703743565219E-3</v>
      </c>
      <c r="AK129">
        <f t="shared" si="50"/>
        <v>5.982684908218286E-4</v>
      </c>
      <c r="AL129">
        <f t="shared" si="50"/>
        <v>5.6798213226807418E-4</v>
      </c>
      <c r="AM129">
        <f t="shared" si="50"/>
        <v>0</v>
      </c>
      <c r="AN129">
        <f t="shared" si="50"/>
        <v>0</v>
      </c>
      <c r="AP129" t="str">
        <f t="shared" si="41"/>
        <v>2022-20</v>
      </c>
      <c r="AQ129">
        <f t="shared" ca="1" si="42"/>
        <v>1.2699899909240022E-3</v>
      </c>
      <c r="AR129">
        <f t="shared" ca="1" si="42"/>
        <v>5.720462640573812E-4</v>
      </c>
      <c r="AS129">
        <f t="shared" ca="1" si="42"/>
        <v>5.3264086977404047E-4</v>
      </c>
      <c r="AT129" t="e">
        <f t="shared" ca="1" si="42"/>
        <v>#NUM!</v>
      </c>
      <c r="AU129" t="e">
        <f t="shared" ca="1" si="30"/>
        <v>#DIV/0!</v>
      </c>
      <c r="AW129" t="str">
        <f t="shared" si="43"/>
        <v>2022-20</v>
      </c>
      <c r="AX129">
        <f t="shared" ca="1" si="52"/>
        <v>8.0767328810304198E-2</v>
      </c>
      <c r="AY129">
        <f t="shared" ca="1" si="52"/>
        <v>2.755476847250533E-2</v>
      </c>
      <c r="AZ129">
        <f t="shared" ca="1" si="52"/>
        <v>2.9292802889153691E-2</v>
      </c>
      <c r="BA129" t="e">
        <f t="shared" ca="1" si="52"/>
        <v>#NUM!</v>
      </c>
      <c r="BB129" t="e">
        <f t="shared" ca="1" si="52"/>
        <v>#DIV/0!</v>
      </c>
      <c r="BD129">
        <f t="shared" ca="1" si="45"/>
        <v>0.34116231003779252</v>
      </c>
      <c r="BE129">
        <f t="shared" ca="1" si="45"/>
        <v>0.36268133811819897</v>
      </c>
      <c r="BF129" t="e">
        <f t="shared" ca="1" si="45"/>
        <v>#NUM!</v>
      </c>
      <c r="BG129" t="e">
        <f t="shared" ca="1" si="45"/>
        <v>#DIV/0!</v>
      </c>
      <c r="BI129" t="str">
        <f t="shared" si="46"/>
        <v>2022-20</v>
      </c>
      <c r="BJ129">
        <f t="shared" ca="1" si="47"/>
        <v>1.1025510189326955</v>
      </c>
      <c r="BK129">
        <f t="shared" ca="1" si="47"/>
        <v>1.2769571992356907</v>
      </c>
      <c r="BL129" t="e">
        <f t="shared" ca="1" si="47"/>
        <v>#NUM!</v>
      </c>
      <c r="BM129" t="e">
        <f t="shared" ca="1" si="47"/>
        <v>#DIV/0!</v>
      </c>
    </row>
    <row r="130" spans="1:65" x14ac:dyDescent="0.25">
      <c r="A130" s="1" t="s">
        <v>61</v>
      </c>
      <c r="B130" s="11">
        <v>175284</v>
      </c>
      <c r="C130" s="11">
        <v>173835</v>
      </c>
      <c r="D130" s="11">
        <v>355645</v>
      </c>
      <c r="E130" s="11">
        <v>19</v>
      </c>
      <c r="F130" s="11">
        <v>1</v>
      </c>
      <c r="G130" s="11">
        <v>171</v>
      </c>
      <c r="H130" s="11">
        <v>89</v>
      </c>
      <c r="I130" s="11">
        <v>208</v>
      </c>
      <c r="J130" s="11">
        <v>0</v>
      </c>
      <c r="K130" s="11">
        <v>0</v>
      </c>
      <c r="M130" t="str">
        <f t="shared" si="37"/>
        <v>2022-21</v>
      </c>
      <c r="N130">
        <f t="shared" si="53"/>
        <v>171</v>
      </c>
      <c r="O130">
        <f t="shared" si="53"/>
        <v>89</v>
      </c>
      <c r="P130">
        <f t="shared" si="53"/>
        <v>208</v>
      </c>
      <c r="Q130">
        <f t="shared" si="53"/>
        <v>0</v>
      </c>
      <c r="R130">
        <f t="shared" si="53"/>
        <v>0</v>
      </c>
      <c r="U130" t="str">
        <f t="shared" si="38"/>
        <v>2022-21</v>
      </c>
      <c r="V130">
        <f t="shared" si="48"/>
        <v>13257</v>
      </c>
      <c r="W130">
        <f t="shared" si="48"/>
        <v>4898</v>
      </c>
      <c r="X130">
        <f t="shared" si="48"/>
        <v>10866</v>
      </c>
      <c r="Y130">
        <f t="shared" si="48"/>
        <v>2</v>
      </c>
      <c r="Z130">
        <f t="shared" si="48"/>
        <v>0</v>
      </c>
      <c r="AC130">
        <f t="shared" si="32"/>
        <v>9.7555966317518998E-4</v>
      </c>
      <c r="AD130">
        <f t="shared" si="33"/>
        <v>5.1197975091322231E-4</v>
      </c>
      <c r="AE130">
        <f t="shared" si="34"/>
        <v>5.8485287294914869E-4</v>
      </c>
      <c r="AF130">
        <f t="shared" si="35"/>
        <v>0</v>
      </c>
      <c r="AG130">
        <f t="shared" si="36"/>
        <v>0</v>
      </c>
      <c r="AI130" t="str">
        <f t="shared" si="40"/>
        <v>2022-21</v>
      </c>
      <c r="AJ130">
        <f t="shared" si="50"/>
        <v>9.7651238679285655E-4</v>
      </c>
      <c r="AK130">
        <f t="shared" si="50"/>
        <v>5.1224201964977594E-4</v>
      </c>
      <c r="AL130">
        <f t="shared" si="50"/>
        <v>5.8519514270001668E-4</v>
      </c>
      <c r="AM130">
        <f t="shared" si="50"/>
        <v>0</v>
      </c>
      <c r="AN130">
        <f t="shared" si="50"/>
        <v>0</v>
      </c>
      <c r="AP130" t="str">
        <f t="shared" si="41"/>
        <v>2022-21</v>
      </c>
      <c r="AQ130">
        <f t="shared" ca="1" si="42"/>
        <v>1.1295427739757295E-3</v>
      </c>
      <c r="AR130">
        <f t="shared" ca="1" si="42"/>
        <v>4.8935150115197415E-4</v>
      </c>
      <c r="AS130">
        <f t="shared" ca="1" si="42"/>
        <v>5.4807819238955385E-4</v>
      </c>
      <c r="AT130" t="e">
        <f t="shared" ca="1" si="42"/>
        <v>#NUM!</v>
      </c>
      <c r="AU130" t="e">
        <f t="shared" ca="1" si="30"/>
        <v>#DIV/0!</v>
      </c>
      <c r="AW130" t="str">
        <f t="shared" si="43"/>
        <v>2022-21</v>
      </c>
      <c r="AX130">
        <f t="shared" ca="1" si="52"/>
        <v>8.1896871584279926E-2</v>
      </c>
      <c r="AY130">
        <f t="shared" ca="1" si="52"/>
        <v>2.8044119973657303E-2</v>
      </c>
      <c r="AZ130">
        <f t="shared" ca="1" si="52"/>
        <v>2.9840881081543244E-2</v>
      </c>
      <c r="BA130" t="e">
        <f t="shared" ca="1" si="52"/>
        <v>#NUM!</v>
      </c>
      <c r="BB130" t="e">
        <f t="shared" ca="1" si="52"/>
        <v>#DIV/0!</v>
      </c>
      <c r="BD130">
        <f t="shared" ca="1" si="45"/>
        <v>0.34243212751780328</v>
      </c>
      <c r="BE130">
        <f t="shared" ca="1" si="45"/>
        <v>0.36437144062131904</v>
      </c>
      <c r="BF130" t="e">
        <f t="shared" ca="1" si="45"/>
        <v>#NUM!</v>
      </c>
      <c r="BG130" t="e">
        <f t="shared" ca="1" si="45"/>
        <v>#DIV/0!</v>
      </c>
      <c r="BI130" t="str">
        <f t="shared" si="46"/>
        <v>2022-21</v>
      </c>
      <c r="BJ130">
        <f t="shared" ca="1" si="47"/>
        <v>1.1066547505444593</v>
      </c>
      <c r="BK130">
        <f t="shared" ca="1" si="47"/>
        <v>1.2829078460762571</v>
      </c>
      <c r="BL130" t="e">
        <f t="shared" ca="1" si="47"/>
        <v>#NUM!</v>
      </c>
      <c r="BM130" t="e">
        <f t="shared" ca="1" si="47"/>
        <v>#DIV/0!</v>
      </c>
    </row>
    <row r="131" spans="1:65" x14ac:dyDescent="0.25">
      <c r="A131" s="1" t="s">
        <v>62</v>
      </c>
      <c r="B131" s="11">
        <v>175113</v>
      </c>
      <c r="C131" s="11">
        <v>173746</v>
      </c>
      <c r="D131" s="11">
        <v>355437</v>
      </c>
      <c r="E131" s="11">
        <v>19</v>
      </c>
      <c r="F131" s="11">
        <v>1</v>
      </c>
      <c r="G131" s="11">
        <v>188</v>
      </c>
      <c r="H131" s="11">
        <v>86</v>
      </c>
      <c r="I131" s="11">
        <v>230</v>
      </c>
      <c r="J131" s="11">
        <v>0</v>
      </c>
      <c r="K131" s="11">
        <v>0</v>
      </c>
      <c r="M131" t="str">
        <f t="shared" si="37"/>
        <v>2022-22</v>
      </c>
      <c r="N131">
        <f t="shared" si="53"/>
        <v>188</v>
      </c>
      <c r="O131">
        <f t="shared" si="53"/>
        <v>86</v>
      </c>
      <c r="P131">
        <f t="shared" si="53"/>
        <v>230</v>
      </c>
      <c r="Q131">
        <f t="shared" si="53"/>
        <v>0</v>
      </c>
      <c r="R131">
        <f t="shared" si="53"/>
        <v>0</v>
      </c>
      <c r="U131" t="str">
        <f t="shared" si="38"/>
        <v>2022-22</v>
      </c>
      <c r="V131">
        <f t="shared" si="48"/>
        <v>13445</v>
      </c>
      <c r="W131">
        <f t="shared" si="48"/>
        <v>4984</v>
      </c>
      <c r="X131">
        <f t="shared" si="48"/>
        <v>11096</v>
      </c>
      <c r="Y131">
        <f t="shared" si="48"/>
        <v>2</v>
      </c>
      <c r="Z131">
        <f t="shared" si="48"/>
        <v>0</v>
      </c>
      <c r="AC131">
        <f t="shared" si="32"/>
        <v>1.0735924802841594E-3</v>
      </c>
      <c r="AD131">
        <f t="shared" si="33"/>
        <v>4.9497542389465086E-4</v>
      </c>
      <c r="AE131">
        <f t="shared" si="34"/>
        <v>6.4709076432673018E-4</v>
      </c>
      <c r="AF131">
        <f t="shared" si="35"/>
        <v>0</v>
      </c>
      <c r="AG131">
        <f t="shared" si="36"/>
        <v>0</v>
      </c>
      <c r="AI131" t="str">
        <f t="shared" si="40"/>
        <v>2022-22</v>
      </c>
      <c r="AJ131">
        <f t="shared" si="50"/>
        <v>1.0747464233028603E-3</v>
      </c>
      <c r="AK131">
        <f t="shared" si="50"/>
        <v>4.9522055601506222E-4</v>
      </c>
      <c r="AL131">
        <f t="shared" si="50"/>
        <v>6.4750978453685171E-4</v>
      </c>
      <c r="AM131">
        <f t="shared" si="50"/>
        <v>0</v>
      </c>
      <c r="AN131">
        <f t="shared" si="50"/>
        <v>0</v>
      </c>
      <c r="AP131" t="str">
        <f t="shared" si="41"/>
        <v>2022-22</v>
      </c>
      <c r="AQ131">
        <f t="shared" ca="1" si="42"/>
        <v>1.2467249129120058E-3</v>
      </c>
      <c r="AR131">
        <f t="shared" ca="1" si="42"/>
        <v>4.7266678806714247E-4</v>
      </c>
      <c r="AS131">
        <f t="shared" ca="1" si="42"/>
        <v>6.0566174179352099E-4</v>
      </c>
      <c r="AT131" t="e">
        <f t="shared" ca="1" si="42"/>
        <v>#NUM!</v>
      </c>
      <c r="AU131" t="e">
        <f t="shared" ca="1" si="30"/>
        <v>#DIV/0!</v>
      </c>
      <c r="AW131" t="str">
        <f t="shared" si="43"/>
        <v>2022-22</v>
      </c>
      <c r="AX131">
        <f t="shared" ca="1" si="52"/>
        <v>8.3143596497191927E-2</v>
      </c>
      <c r="AY131">
        <f t="shared" ca="1" si="52"/>
        <v>2.8516786761724446E-2</v>
      </c>
      <c r="AZ131">
        <f t="shared" ca="1" si="52"/>
        <v>3.0446542823336763E-2</v>
      </c>
      <c r="BA131" t="e">
        <f t="shared" ca="1" si="52"/>
        <v>#NUM!</v>
      </c>
      <c r="BB131" t="e">
        <f t="shared" ca="1" si="52"/>
        <v>#DIV/0!</v>
      </c>
      <c r="BD131">
        <f t="shared" ca="1" si="45"/>
        <v>0.34298235778972547</v>
      </c>
      <c r="BE131">
        <f t="shared" ca="1" si="45"/>
        <v>0.3661922758461027</v>
      </c>
      <c r="BF131" t="e">
        <f t="shared" ca="1" si="45"/>
        <v>#NUM!</v>
      </c>
      <c r="BG131" t="e">
        <f t="shared" ca="1" si="45"/>
        <v>#DIV/0!</v>
      </c>
      <c r="BI131" t="str">
        <f t="shared" si="46"/>
        <v>2022-22</v>
      </c>
      <c r="BJ131">
        <f t="shared" ca="1" si="47"/>
        <v>1.1084329567797502</v>
      </c>
      <c r="BK131">
        <f t="shared" ca="1" si="47"/>
        <v>1.289318787044363</v>
      </c>
      <c r="BL131" t="e">
        <f t="shared" ca="1" si="47"/>
        <v>#NUM!</v>
      </c>
      <c r="BM131" t="e">
        <f t="shared" ca="1" si="47"/>
        <v>#DIV/0!</v>
      </c>
    </row>
    <row r="132" spans="1:65" x14ac:dyDescent="0.25">
      <c r="A132" s="1" t="s">
        <v>63</v>
      </c>
      <c r="B132" s="11">
        <v>174925</v>
      </c>
      <c r="C132" s="11">
        <v>173660</v>
      </c>
      <c r="D132" s="11">
        <v>355207</v>
      </c>
      <c r="E132" s="11">
        <v>19</v>
      </c>
      <c r="F132" s="11">
        <v>1</v>
      </c>
      <c r="G132" s="11">
        <v>196</v>
      </c>
      <c r="H132" s="11">
        <v>98</v>
      </c>
      <c r="I132" s="11">
        <v>198</v>
      </c>
      <c r="J132" s="11">
        <v>0</v>
      </c>
      <c r="K132" s="11">
        <v>0</v>
      </c>
      <c r="M132" t="str">
        <f t="shared" si="37"/>
        <v>2022-23</v>
      </c>
      <c r="N132">
        <f t="shared" si="53"/>
        <v>196</v>
      </c>
      <c r="O132">
        <f t="shared" si="53"/>
        <v>98</v>
      </c>
      <c r="P132">
        <f t="shared" si="53"/>
        <v>198</v>
      </c>
      <c r="Q132">
        <f t="shared" si="53"/>
        <v>0</v>
      </c>
      <c r="R132">
        <f t="shared" si="53"/>
        <v>0</v>
      </c>
      <c r="U132" t="str">
        <f t="shared" si="38"/>
        <v>2022-23</v>
      </c>
      <c r="V132">
        <f t="shared" ref="V132:Z182" si="54">N132+V131</f>
        <v>13641</v>
      </c>
      <c r="W132">
        <f t="shared" si="54"/>
        <v>5082</v>
      </c>
      <c r="X132">
        <f t="shared" si="54"/>
        <v>11294</v>
      </c>
      <c r="Y132">
        <f t="shared" si="54"/>
        <v>2</v>
      </c>
      <c r="Z132">
        <f t="shared" si="54"/>
        <v>0</v>
      </c>
      <c r="AC132">
        <f t="shared" si="32"/>
        <v>1.1204802058024867E-3</v>
      </c>
      <c r="AD132">
        <f t="shared" si="33"/>
        <v>5.6432108718184964E-4</v>
      </c>
      <c r="AE132">
        <f t="shared" si="34"/>
        <v>5.5742144721247051E-4</v>
      </c>
      <c r="AF132">
        <f t="shared" si="35"/>
        <v>0</v>
      </c>
      <c r="AG132">
        <f t="shared" si="36"/>
        <v>0</v>
      </c>
      <c r="AI132" t="str">
        <f t="shared" si="40"/>
        <v>2022-23</v>
      </c>
      <c r="AJ132">
        <f t="shared" si="50"/>
        <v>1.1217372076309056E-3</v>
      </c>
      <c r="AK132">
        <f t="shared" si="50"/>
        <v>5.6463974028694028E-4</v>
      </c>
      <c r="AL132">
        <f t="shared" si="50"/>
        <v>5.5773235363777186E-4</v>
      </c>
      <c r="AM132">
        <f t="shared" si="50"/>
        <v>0</v>
      </c>
      <c r="AN132">
        <f t="shared" si="50"/>
        <v>0</v>
      </c>
      <c r="AP132" t="str">
        <f t="shared" si="41"/>
        <v>2022-23</v>
      </c>
      <c r="AQ132">
        <f t="shared" ca="1" si="42"/>
        <v>1.3049547705202861E-3</v>
      </c>
      <c r="AR132">
        <f t="shared" ca="1" si="42"/>
        <v>5.3844155023069669E-4</v>
      </c>
      <c r="AS132">
        <f t="shared" ca="1" si="42"/>
        <v>5.2101669579108156E-4</v>
      </c>
      <c r="AT132" t="e">
        <f t="shared" ca="1" si="42"/>
        <v>#NUM!</v>
      </c>
      <c r="AU132" t="e">
        <f t="shared" ca="1" si="30"/>
        <v>#DIV/0!</v>
      </c>
      <c r="AW132" t="str">
        <f t="shared" si="43"/>
        <v>2022-23</v>
      </c>
      <c r="AX132">
        <f t="shared" ca="1" si="52"/>
        <v>8.444855126771221E-2</v>
      </c>
      <c r="AY132">
        <f t="shared" ca="1" si="52"/>
        <v>2.9055228311955145E-2</v>
      </c>
      <c r="AZ132">
        <f t="shared" ca="1" si="52"/>
        <v>3.0967559519127844E-2</v>
      </c>
      <c r="BA132" t="e">
        <f t="shared" ca="1" si="52"/>
        <v>#NUM!</v>
      </c>
      <c r="BB132" t="e">
        <f t="shared" ca="1" si="52"/>
        <v>#DIV/0!</v>
      </c>
      <c r="BD132">
        <f t="shared" ca="1" si="45"/>
        <v>0.34405833937691277</v>
      </c>
      <c r="BE132">
        <f t="shared" ca="1" si="45"/>
        <v>0.36670326552976501</v>
      </c>
      <c r="BF132" t="e">
        <f t="shared" ca="1" si="45"/>
        <v>#NUM!</v>
      </c>
      <c r="BG132" t="e">
        <f t="shared" ca="1" si="45"/>
        <v>#DIV/0!</v>
      </c>
      <c r="BI132" t="str">
        <f t="shared" si="46"/>
        <v>2022-23</v>
      </c>
      <c r="BJ132">
        <f t="shared" ca="1" si="47"/>
        <v>1.1119102594019969</v>
      </c>
      <c r="BK132">
        <f t="shared" ca="1" si="47"/>
        <v>1.2911179200206373</v>
      </c>
      <c r="BL132" t="e">
        <f t="shared" ca="1" si="47"/>
        <v>#NUM!</v>
      </c>
      <c r="BM132" t="e">
        <f t="shared" ca="1" si="47"/>
        <v>#DIV/0!</v>
      </c>
    </row>
    <row r="133" spans="1:65" x14ac:dyDescent="0.25">
      <c r="A133" s="1" t="s">
        <v>64</v>
      </c>
      <c r="B133" s="11">
        <v>174729</v>
      </c>
      <c r="C133" s="11">
        <v>173562</v>
      </c>
      <c r="D133" s="11">
        <v>355009</v>
      </c>
      <c r="E133" s="11">
        <v>19</v>
      </c>
      <c r="F133" s="11">
        <v>1</v>
      </c>
      <c r="G133" s="11">
        <v>167</v>
      </c>
      <c r="H133" s="11">
        <v>92</v>
      </c>
      <c r="I133" s="11">
        <v>198</v>
      </c>
      <c r="J133" s="11">
        <v>1</v>
      </c>
      <c r="K133" s="11">
        <v>0</v>
      </c>
      <c r="M133" t="str">
        <f t="shared" si="37"/>
        <v>2022-24</v>
      </c>
      <c r="N133">
        <f t="shared" si="53"/>
        <v>167</v>
      </c>
      <c r="O133">
        <f t="shared" si="53"/>
        <v>92</v>
      </c>
      <c r="P133">
        <f t="shared" si="53"/>
        <v>198</v>
      </c>
      <c r="Q133">
        <f t="shared" si="53"/>
        <v>1</v>
      </c>
      <c r="R133">
        <f t="shared" si="53"/>
        <v>0</v>
      </c>
      <c r="U133" t="str">
        <f t="shared" si="38"/>
        <v>2022-24</v>
      </c>
      <c r="V133">
        <f t="shared" si="54"/>
        <v>13808</v>
      </c>
      <c r="W133">
        <f t="shared" si="54"/>
        <v>5174</v>
      </c>
      <c r="X133">
        <f t="shared" si="54"/>
        <v>11492</v>
      </c>
      <c r="Y133">
        <f t="shared" si="54"/>
        <v>3</v>
      </c>
      <c r="Z133">
        <f t="shared" si="54"/>
        <v>0</v>
      </c>
      <c r="AC133">
        <f t="shared" si="32"/>
        <v>9.5576578587412502E-4</v>
      </c>
      <c r="AD133">
        <f t="shared" si="33"/>
        <v>5.3006994618637717E-4</v>
      </c>
      <c r="AE133">
        <f t="shared" si="34"/>
        <v>5.5773233918013343E-4</v>
      </c>
      <c r="AF133">
        <f t="shared" si="35"/>
        <v>5.2631578947368418E-2</v>
      </c>
      <c r="AG133">
        <f t="shared" si="36"/>
        <v>0</v>
      </c>
      <c r="AI133" t="str">
        <f t="shared" si="40"/>
        <v>2022-24</v>
      </c>
      <c r="AJ133">
        <f t="shared" si="50"/>
        <v>9.5668022099347169E-4</v>
      </c>
      <c r="AK133">
        <f t="shared" si="50"/>
        <v>5.3035108178025995E-4</v>
      </c>
      <c r="AL133">
        <f t="shared" si="50"/>
        <v>5.5804359261216467E-4</v>
      </c>
      <c r="AM133">
        <f t="shared" si="50"/>
        <v>5.5569851154810765E-2</v>
      </c>
      <c r="AN133">
        <f t="shared" si="50"/>
        <v>0</v>
      </c>
      <c r="AP133" t="str">
        <f t="shared" si="41"/>
        <v>2022-24</v>
      </c>
      <c r="AQ133">
        <f t="shared" ca="1" si="42"/>
        <v>1.1161198535964095E-3</v>
      </c>
      <c r="AR133">
        <f t="shared" ca="1" si="42"/>
        <v>5.0529067579429404E-4</v>
      </c>
      <c r="AS133">
        <f t="shared" ca="1" si="42"/>
        <v>5.2063807350466527E-4</v>
      </c>
      <c r="AT133" t="e">
        <f t="shared" ca="1" si="42"/>
        <v>#NUM!</v>
      </c>
      <c r="AU133" t="e">
        <f t="shared" ca="1" si="30"/>
        <v>#DIV/0!</v>
      </c>
      <c r="AW133" t="str">
        <f t="shared" si="43"/>
        <v>2022-24</v>
      </c>
      <c r="AX133">
        <f t="shared" ca="1" si="52"/>
        <v>8.5564671121308625E-2</v>
      </c>
      <c r="AY133">
        <f t="shared" ca="1" si="52"/>
        <v>2.9560518987749439E-2</v>
      </c>
      <c r="AZ133">
        <f t="shared" ca="1" si="52"/>
        <v>3.1488197592632508E-2</v>
      </c>
      <c r="BA133" t="e">
        <f t="shared" ca="1" si="52"/>
        <v>#NUM!</v>
      </c>
      <c r="BB133" t="e">
        <f t="shared" ca="1" si="52"/>
        <v>#DIV/0!</v>
      </c>
      <c r="BD133">
        <f t="shared" ca="1" si="45"/>
        <v>0.34547575068500236</v>
      </c>
      <c r="BE133">
        <f t="shared" ca="1" si="45"/>
        <v>0.36800465869833554</v>
      </c>
      <c r="BF133" t="e">
        <f t="shared" ca="1" si="45"/>
        <v>#NUM!</v>
      </c>
      <c r="BG133" t="e">
        <f t="shared" ca="1" si="45"/>
        <v>#DIV/0!</v>
      </c>
      <c r="BI133" t="str">
        <f t="shared" si="46"/>
        <v>2022-24</v>
      </c>
      <c r="BJ133">
        <f t="shared" ca="1" si="47"/>
        <v>1.1164909772480209</v>
      </c>
      <c r="BK133">
        <f t="shared" ca="1" si="47"/>
        <v>1.2956999682293067</v>
      </c>
      <c r="BL133" t="e">
        <f t="shared" ca="1" si="47"/>
        <v>#NUM!</v>
      </c>
      <c r="BM133" t="e">
        <f t="shared" ca="1" si="47"/>
        <v>#DIV/0!</v>
      </c>
    </row>
    <row r="134" spans="1:65" x14ac:dyDescent="0.25">
      <c r="A134" s="1" t="s">
        <v>65</v>
      </c>
      <c r="B134" s="11">
        <v>174562</v>
      </c>
      <c r="C134" s="11">
        <v>173470</v>
      </c>
      <c r="D134" s="11">
        <v>354811</v>
      </c>
      <c r="E134" s="11">
        <v>18</v>
      </c>
      <c r="F134" s="11">
        <v>1</v>
      </c>
      <c r="G134" s="11">
        <v>163</v>
      </c>
      <c r="H134" s="11">
        <v>102</v>
      </c>
      <c r="I134" s="11">
        <v>180</v>
      </c>
      <c r="J134" s="11">
        <v>0</v>
      </c>
      <c r="K134" s="11">
        <v>0</v>
      </c>
      <c r="M134" t="str">
        <f t="shared" si="37"/>
        <v>2022-25</v>
      </c>
      <c r="N134">
        <f t="shared" si="53"/>
        <v>163</v>
      </c>
      <c r="O134">
        <f t="shared" si="53"/>
        <v>102</v>
      </c>
      <c r="P134">
        <f t="shared" si="53"/>
        <v>180</v>
      </c>
      <c r="Q134">
        <f t="shared" si="53"/>
        <v>0</v>
      </c>
      <c r="R134">
        <f t="shared" si="53"/>
        <v>0</v>
      </c>
      <c r="U134" t="str">
        <f t="shared" si="38"/>
        <v>2022-25</v>
      </c>
      <c r="V134">
        <f t="shared" si="54"/>
        <v>13971</v>
      </c>
      <c r="W134">
        <f t="shared" si="54"/>
        <v>5276</v>
      </c>
      <c r="X134">
        <f t="shared" si="54"/>
        <v>11672</v>
      </c>
      <c r="Y134">
        <f t="shared" si="54"/>
        <v>3</v>
      </c>
      <c r="Z134">
        <f t="shared" si="54"/>
        <v>0</v>
      </c>
      <c r="AC134">
        <f t="shared" si="32"/>
        <v>9.3376565346409872E-4</v>
      </c>
      <c r="AD134">
        <f t="shared" si="33"/>
        <v>5.8799792471320687E-4</v>
      </c>
      <c r="AE134">
        <f t="shared" si="34"/>
        <v>5.0731234375484414E-4</v>
      </c>
      <c r="AF134">
        <f t="shared" si="35"/>
        <v>0</v>
      </c>
      <c r="AG134">
        <f t="shared" si="36"/>
        <v>0</v>
      </c>
      <c r="AI134" t="str">
        <f t="shared" si="40"/>
        <v>2022-25</v>
      </c>
      <c r="AJ134">
        <f t="shared" si="50"/>
        <v>9.3463845472570859E-4</v>
      </c>
      <c r="AK134">
        <f t="shared" si="50"/>
        <v>5.8834388665875148E-4</v>
      </c>
      <c r="AL134">
        <f t="shared" si="50"/>
        <v>5.0756985109700486E-4</v>
      </c>
      <c r="AM134">
        <f t="shared" si="50"/>
        <v>0</v>
      </c>
      <c r="AN134">
        <f t="shared" si="50"/>
        <v>0</v>
      </c>
      <c r="AP134" t="str">
        <f t="shared" si="41"/>
        <v>2022-25</v>
      </c>
      <c r="AQ134">
        <f t="shared" ca="1" si="42"/>
        <v>1.0935216563846206E-3</v>
      </c>
      <c r="AR134">
        <f t="shared" ca="1" si="42"/>
        <v>5.6004093345736179E-4</v>
      </c>
      <c r="AS134">
        <f t="shared" ca="1" si="42"/>
        <v>4.7293952655313835E-4</v>
      </c>
      <c r="AT134" t="e">
        <f t="shared" ca="1" si="42"/>
        <v>#NUM!</v>
      </c>
      <c r="AU134" t="e">
        <f t="shared" ca="1" si="30"/>
        <v>#DIV/0!</v>
      </c>
      <c r="AW134" t="str">
        <f t="shared" si="43"/>
        <v>2022-25</v>
      </c>
      <c r="AX134">
        <f t="shared" ca="1" si="52"/>
        <v>8.6658192777693252E-2</v>
      </c>
      <c r="AY134">
        <f t="shared" ca="1" si="52"/>
        <v>3.01205599212068E-2</v>
      </c>
      <c r="AZ134">
        <f t="shared" ca="1" si="52"/>
        <v>3.1961137119185648E-2</v>
      </c>
      <c r="BA134" t="e">
        <f t="shared" ca="1" si="52"/>
        <v>#NUM!</v>
      </c>
      <c r="BB134" t="e">
        <f t="shared" ca="1" si="52"/>
        <v>#DIV/0!</v>
      </c>
      <c r="BD134">
        <f t="shared" ca="1" si="45"/>
        <v>0.34757890691854071</v>
      </c>
      <c r="BE134">
        <f t="shared" ca="1" si="45"/>
        <v>0.36881841283231548</v>
      </c>
      <c r="BF134" t="e">
        <f t="shared" ca="1" si="45"/>
        <v>#NUM!</v>
      </c>
      <c r="BG134" t="e">
        <f t="shared" ca="1" si="45"/>
        <v>#DIV/0!</v>
      </c>
      <c r="BI134" t="str">
        <f t="shared" si="46"/>
        <v>2022-25</v>
      </c>
      <c r="BJ134">
        <f t="shared" ca="1" si="47"/>
        <v>1.1232878507010278</v>
      </c>
      <c r="BK134">
        <f t="shared" ca="1" si="47"/>
        <v>1.2985650982775885</v>
      </c>
      <c r="BL134" t="e">
        <f t="shared" ca="1" si="47"/>
        <v>#NUM!</v>
      </c>
      <c r="BM134" t="e">
        <f t="shared" ca="1" si="47"/>
        <v>#DIV/0!</v>
      </c>
    </row>
    <row r="135" spans="1:65" x14ac:dyDescent="0.25">
      <c r="A135" s="1" t="s">
        <v>66</v>
      </c>
      <c r="B135" s="11">
        <v>174399</v>
      </c>
      <c r="C135" s="11">
        <v>173368</v>
      </c>
      <c r="D135" s="11">
        <v>354631</v>
      </c>
      <c r="E135" s="11">
        <v>18</v>
      </c>
      <c r="F135" s="11">
        <v>1</v>
      </c>
      <c r="G135" s="11">
        <v>179</v>
      </c>
      <c r="H135" s="11">
        <v>107</v>
      </c>
      <c r="I135" s="11">
        <v>214</v>
      </c>
      <c r="J135" s="11">
        <v>0</v>
      </c>
      <c r="K135" s="11">
        <v>0</v>
      </c>
      <c r="M135" t="str">
        <f t="shared" si="37"/>
        <v>2022-26</v>
      </c>
      <c r="N135">
        <f t="shared" si="53"/>
        <v>179</v>
      </c>
      <c r="O135">
        <f t="shared" si="53"/>
        <v>107</v>
      </c>
      <c r="P135">
        <f t="shared" si="53"/>
        <v>214</v>
      </c>
      <c r="Q135">
        <f t="shared" si="53"/>
        <v>0</v>
      </c>
      <c r="R135">
        <f t="shared" si="53"/>
        <v>0</v>
      </c>
      <c r="U135" t="str">
        <f t="shared" si="38"/>
        <v>2022-26</v>
      </c>
      <c r="V135">
        <f t="shared" si="54"/>
        <v>14150</v>
      </c>
      <c r="W135">
        <f t="shared" si="54"/>
        <v>5383</v>
      </c>
      <c r="X135">
        <f t="shared" si="54"/>
        <v>11886</v>
      </c>
      <c r="Y135">
        <f t="shared" si="54"/>
        <v>3</v>
      </c>
      <c r="Z135">
        <f t="shared" si="54"/>
        <v>0</v>
      </c>
      <c r="AC135">
        <f t="shared" si="32"/>
        <v>1.0263820320070643E-3</v>
      </c>
      <c r="AD135">
        <f t="shared" si="33"/>
        <v>6.1718425545660097E-4</v>
      </c>
      <c r="AE135">
        <f t="shared" si="34"/>
        <v>6.0344414334900223E-4</v>
      </c>
      <c r="AF135">
        <f t="shared" si="35"/>
        <v>0</v>
      </c>
      <c r="AG135">
        <f t="shared" si="36"/>
        <v>0</v>
      </c>
      <c r="AI135" t="str">
        <f t="shared" si="40"/>
        <v>2022-26</v>
      </c>
      <c r="AJ135">
        <f t="shared" si="50"/>
        <v>1.0274366648284042E-3</v>
      </c>
      <c r="AK135">
        <f t="shared" si="50"/>
        <v>6.1756542673023626E-4</v>
      </c>
      <c r="AL135">
        <f t="shared" si="50"/>
        <v>6.0380852640189197E-4</v>
      </c>
      <c r="AM135">
        <f t="shared" si="50"/>
        <v>0</v>
      </c>
      <c r="AN135">
        <f t="shared" si="50"/>
        <v>0</v>
      </c>
      <c r="AP135" t="str">
        <f t="shared" si="41"/>
        <v>2022-26</v>
      </c>
      <c r="AQ135">
        <f t="shared" ca="1" si="42"/>
        <v>1.2055313448288412E-3</v>
      </c>
      <c r="AR135">
        <f t="shared" ca="1" si="42"/>
        <v>5.8733002212908898E-4</v>
      </c>
      <c r="AS135">
        <f t="shared" ca="1" si="42"/>
        <v>5.6188964967910553E-4</v>
      </c>
      <c r="AT135" t="e">
        <f t="shared" ca="1" si="42"/>
        <v>#NUM!</v>
      </c>
      <c r="AU135" t="e">
        <f t="shared" ca="1" si="30"/>
        <v>#DIV/0!</v>
      </c>
      <c r="AW135" t="str">
        <f t="shared" si="43"/>
        <v>2022-26</v>
      </c>
      <c r="AX135">
        <f t="shared" ca="1" si="52"/>
        <v>8.7863724122522094E-2</v>
      </c>
      <c r="AY135">
        <f t="shared" ca="1" si="52"/>
        <v>3.0707889943335891E-2</v>
      </c>
      <c r="AZ135">
        <f t="shared" ca="1" si="52"/>
        <v>3.2523026768864753E-2</v>
      </c>
      <c r="BA135" t="e">
        <f t="shared" ca="1" si="52"/>
        <v>#NUM!</v>
      </c>
      <c r="BB135" t="e">
        <f t="shared" ca="1" si="52"/>
        <v>#DIV/0!</v>
      </c>
      <c r="BD135">
        <f t="shared" ca="1" si="45"/>
        <v>0.34949451835794132</v>
      </c>
      <c r="BE135">
        <f t="shared" ca="1" si="45"/>
        <v>0.37015306480195198</v>
      </c>
      <c r="BF135" t="e">
        <f t="shared" ca="1" si="45"/>
        <v>#NUM!</v>
      </c>
      <c r="BG135" t="e">
        <f t="shared" ca="1" si="45"/>
        <v>#DIV/0!</v>
      </c>
      <c r="BI135" t="str">
        <f t="shared" si="46"/>
        <v>2022-26</v>
      </c>
      <c r="BJ135">
        <f t="shared" ca="1" si="47"/>
        <v>1.1294786264175958</v>
      </c>
      <c r="BK135">
        <f t="shared" ca="1" si="47"/>
        <v>1.3032642467089477</v>
      </c>
      <c r="BL135" t="e">
        <f t="shared" ca="1" si="47"/>
        <v>#NUM!</v>
      </c>
      <c r="BM135" t="e">
        <f t="shared" ca="1" si="47"/>
        <v>#DIV/0!</v>
      </c>
    </row>
    <row r="136" spans="1:65" x14ac:dyDescent="0.25">
      <c r="A136" s="1" t="s">
        <v>67</v>
      </c>
      <c r="B136" s="11">
        <v>174220</v>
      </c>
      <c r="C136" s="11">
        <v>173261</v>
      </c>
      <c r="D136" s="11">
        <v>354417</v>
      </c>
      <c r="E136" s="11">
        <v>18</v>
      </c>
      <c r="F136" s="11">
        <v>1</v>
      </c>
      <c r="G136" s="11">
        <v>167</v>
      </c>
      <c r="H136" s="11">
        <v>85</v>
      </c>
      <c r="I136" s="11">
        <v>190</v>
      </c>
      <c r="J136" s="11">
        <v>0</v>
      </c>
      <c r="K136" s="11">
        <v>0</v>
      </c>
      <c r="M136" t="str">
        <f t="shared" si="37"/>
        <v>2022-27</v>
      </c>
      <c r="N136">
        <f t="shared" si="53"/>
        <v>167</v>
      </c>
      <c r="O136">
        <f t="shared" si="53"/>
        <v>85</v>
      </c>
      <c r="P136">
        <f t="shared" si="53"/>
        <v>190</v>
      </c>
      <c r="Q136">
        <f t="shared" si="53"/>
        <v>0</v>
      </c>
      <c r="R136">
        <f t="shared" si="53"/>
        <v>0</v>
      </c>
      <c r="U136" t="str">
        <f t="shared" si="38"/>
        <v>2022-27</v>
      </c>
      <c r="V136">
        <f t="shared" si="54"/>
        <v>14317</v>
      </c>
      <c r="W136">
        <f t="shared" si="54"/>
        <v>5468</v>
      </c>
      <c r="X136">
        <f t="shared" si="54"/>
        <v>12076</v>
      </c>
      <c r="Y136">
        <f t="shared" si="54"/>
        <v>3</v>
      </c>
      <c r="Z136">
        <f t="shared" si="54"/>
        <v>0</v>
      </c>
      <c r="AC136">
        <f t="shared" si="32"/>
        <v>9.5855814487429689E-4</v>
      </c>
      <c r="AD136">
        <f t="shared" si="33"/>
        <v>4.9058934209083411E-4</v>
      </c>
      <c r="AE136">
        <f t="shared" si="34"/>
        <v>5.3609166603182132E-4</v>
      </c>
      <c r="AF136">
        <f t="shared" si="35"/>
        <v>0</v>
      </c>
      <c r="AG136">
        <f t="shared" si="36"/>
        <v>0</v>
      </c>
      <c r="AI136" t="str">
        <f t="shared" si="40"/>
        <v>2022-27</v>
      </c>
      <c r="AJ136">
        <f t="shared" si="50"/>
        <v>9.5947793379980563E-4</v>
      </c>
      <c r="AK136">
        <f t="shared" si="50"/>
        <v>4.9083014797947746E-4</v>
      </c>
      <c r="AL136">
        <f t="shared" si="50"/>
        <v>5.3637922731835763E-4</v>
      </c>
      <c r="AM136">
        <f t="shared" si="50"/>
        <v>0</v>
      </c>
      <c r="AN136">
        <f t="shared" si="50"/>
        <v>0</v>
      </c>
      <c r="AP136" t="str">
        <f t="shared" si="41"/>
        <v>2022-27</v>
      </c>
      <c r="AQ136">
        <f t="shared" ca="1" si="42"/>
        <v>1.1290109205648754E-3</v>
      </c>
      <c r="AR136">
        <f t="shared" ca="1" si="42"/>
        <v>4.6638133029946164E-4</v>
      </c>
      <c r="AS136">
        <f t="shared" ca="1" si="42"/>
        <v>4.985006597106724E-4</v>
      </c>
      <c r="AT136" t="e">
        <f t="shared" ca="1" si="42"/>
        <v>#NUM!</v>
      </c>
      <c r="AU136" t="e">
        <f t="shared" ca="1" si="30"/>
        <v>#DIV/0!</v>
      </c>
      <c r="AW136" t="str">
        <f t="shared" si="43"/>
        <v>2022-27</v>
      </c>
      <c r="AX136">
        <f t="shared" ca="1" si="52"/>
        <v>8.8992735043086968E-2</v>
      </c>
      <c r="AY136">
        <f t="shared" ca="1" si="52"/>
        <v>3.1174271273635354E-2</v>
      </c>
      <c r="AZ136">
        <f t="shared" ca="1" si="52"/>
        <v>3.3021527428575427E-2</v>
      </c>
      <c r="BA136" t="e">
        <f t="shared" ca="1" si="52"/>
        <v>#NUM!</v>
      </c>
      <c r="BB136" t="e">
        <f t="shared" ca="1" si="52"/>
        <v>#DIV/0!</v>
      </c>
      <c r="BD136">
        <f t="shared" ca="1" si="45"/>
        <v>0.35030130559019151</v>
      </c>
      <c r="BE136">
        <f t="shared" ca="1" si="45"/>
        <v>0.37105868712302903</v>
      </c>
      <c r="BF136" t="e">
        <f t="shared" ca="1" si="45"/>
        <v>#NUM!</v>
      </c>
      <c r="BG136" t="e">
        <f t="shared" ca="1" si="45"/>
        <v>#DIV/0!</v>
      </c>
      <c r="BI136" t="str">
        <f t="shared" si="46"/>
        <v>2022-27</v>
      </c>
      <c r="BJ136">
        <f t="shared" ca="1" si="47"/>
        <v>1.1320859604014724</v>
      </c>
      <c r="BK136">
        <f t="shared" ca="1" si="47"/>
        <v>1.306452833551293</v>
      </c>
      <c r="BL136" t="e">
        <f t="shared" ca="1" si="47"/>
        <v>#NUM!</v>
      </c>
      <c r="BM136" t="e">
        <f t="shared" ca="1" si="47"/>
        <v>#DIV/0!</v>
      </c>
    </row>
    <row r="137" spans="1:65" x14ac:dyDescent="0.25">
      <c r="A137" s="1" t="s">
        <v>68</v>
      </c>
      <c r="B137" s="11">
        <v>174053</v>
      </c>
      <c r="C137" s="11">
        <v>173176</v>
      </c>
      <c r="D137" s="11">
        <v>354227</v>
      </c>
      <c r="E137" s="11">
        <v>18</v>
      </c>
      <c r="F137" s="11">
        <v>1</v>
      </c>
      <c r="G137" s="11">
        <v>199</v>
      </c>
      <c r="H137" s="11">
        <v>82</v>
      </c>
      <c r="I137" s="11">
        <v>180</v>
      </c>
      <c r="J137" s="11">
        <v>0</v>
      </c>
      <c r="K137" s="11">
        <v>0</v>
      </c>
      <c r="M137" t="str">
        <f t="shared" si="37"/>
        <v>2022-28</v>
      </c>
      <c r="N137">
        <f t="shared" si="53"/>
        <v>199</v>
      </c>
      <c r="O137">
        <f t="shared" si="53"/>
        <v>82</v>
      </c>
      <c r="P137">
        <f t="shared" si="53"/>
        <v>180</v>
      </c>
      <c r="Q137">
        <f t="shared" si="53"/>
        <v>0</v>
      </c>
      <c r="R137">
        <f t="shared" si="53"/>
        <v>0</v>
      </c>
      <c r="U137" t="str">
        <f t="shared" si="38"/>
        <v>2022-28</v>
      </c>
      <c r="V137">
        <f t="shared" si="54"/>
        <v>14516</v>
      </c>
      <c r="W137">
        <f t="shared" si="54"/>
        <v>5550</v>
      </c>
      <c r="X137">
        <f t="shared" si="54"/>
        <v>12256</v>
      </c>
      <c r="Y137">
        <f t="shared" si="54"/>
        <v>3</v>
      </c>
      <c r="Z137">
        <f t="shared" si="54"/>
        <v>0</v>
      </c>
      <c r="AC137">
        <f t="shared" si="32"/>
        <v>1.143329905258743E-3</v>
      </c>
      <c r="AD137">
        <f t="shared" si="33"/>
        <v>4.7350672148565622E-4</v>
      </c>
      <c r="AE137">
        <f t="shared" si="34"/>
        <v>5.0814872948702389E-4</v>
      </c>
      <c r="AF137">
        <f t="shared" si="35"/>
        <v>0</v>
      </c>
      <c r="AG137">
        <f t="shared" si="36"/>
        <v>0</v>
      </c>
      <c r="AI137" t="str">
        <f t="shared" si="40"/>
        <v>2022-28</v>
      </c>
      <c r="AJ137">
        <f t="shared" si="50"/>
        <v>1.1446387297814938E-3</v>
      </c>
      <c r="AK137">
        <f t="shared" si="50"/>
        <v>4.7373104517523494E-4</v>
      </c>
      <c r="AL137">
        <f t="shared" si="50"/>
        <v>5.0840708684773408E-4</v>
      </c>
      <c r="AM137">
        <f t="shared" si="50"/>
        <v>0</v>
      </c>
      <c r="AN137">
        <f t="shared" si="50"/>
        <v>0</v>
      </c>
      <c r="AP137" t="str">
        <f t="shared" si="41"/>
        <v>2022-28</v>
      </c>
      <c r="AQ137">
        <f t="shared" ca="1" si="42"/>
        <v>1.3507385427644677E-3</v>
      </c>
      <c r="AR137">
        <f t="shared" ca="1" si="42"/>
        <v>4.4973063642462661E-4</v>
      </c>
      <c r="AS137">
        <f t="shared" ca="1" si="42"/>
        <v>4.7189717670238226E-4</v>
      </c>
      <c r="AT137" t="e">
        <f t="shared" ca="1" si="42"/>
        <v>#NUM!</v>
      </c>
      <c r="AU137" t="e">
        <f t="shared" ca="1" si="30"/>
        <v>#DIV/0!</v>
      </c>
      <c r="AW137" t="str">
        <f t="shared" si="43"/>
        <v>2022-28</v>
      </c>
      <c r="AX137">
        <f t="shared" ca="1" si="52"/>
        <v>9.034347358585143E-2</v>
      </c>
      <c r="AY137">
        <f t="shared" ca="1" si="52"/>
        <v>3.1624001910059978E-2</v>
      </c>
      <c r="AZ137">
        <f t="shared" ca="1" si="52"/>
        <v>3.3493424605277808E-2</v>
      </c>
      <c r="BA137" t="e">
        <f t="shared" ca="1" si="52"/>
        <v>#NUM!</v>
      </c>
      <c r="BB137" t="e">
        <f t="shared" ca="1" si="52"/>
        <v>#DIV/0!</v>
      </c>
      <c r="BD137">
        <f t="shared" ca="1" si="45"/>
        <v>0.35004190845073474</v>
      </c>
      <c r="BE137">
        <f t="shared" ca="1" si="45"/>
        <v>0.37073430183586797</v>
      </c>
      <c r="BF137" t="e">
        <f t="shared" ca="1" si="45"/>
        <v>#NUM!</v>
      </c>
      <c r="BG137" t="e">
        <f t="shared" ca="1" si="45"/>
        <v>#DIV/0!</v>
      </c>
      <c r="BI137" t="str">
        <f t="shared" si="46"/>
        <v>2022-28</v>
      </c>
      <c r="BJ137">
        <f t="shared" ca="1" si="47"/>
        <v>1.1312476539062895</v>
      </c>
      <c r="BK137">
        <f t="shared" ca="1" si="47"/>
        <v>1.3053107121233869</v>
      </c>
      <c r="BL137" t="e">
        <f t="shared" ca="1" si="47"/>
        <v>#NUM!</v>
      </c>
      <c r="BM137" t="e">
        <f t="shared" ca="1" si="47"/>
        <v>#DIV/0!</v>
      </c>
    </row>
    <row r="138" spans="1:65" x14ac:dyDescent="0.25">
      <c r="A138" s="1" t="s">
        <v>69</v>
      </c>
      <c r="B138" s="11">
        <v>173854</v>
      </c>
      <c r="C138" s="11">
        <v>173094</v>
      </c>
      <c r="D138" s="11">
        <v>354047</v>
      </c>
      <c r="E138" s="11">
        <v>18</v>
      </c>
      <c r="F138" s="11">
        <v>1</v>
      </c>
      <c r="G138" s="11">
        <v>211</v>
      </c>
      <c r="H138" s="11">
        <v>124</v>
      </c>
      <c r="I138" s="11">
        <v>244</v>
      </c>
      <c r="J138" s="11">
        <v>0</v>
      </c>
      <c r="K138" s="11">
        <v>0</v>
      </c>
      <c r="M138" t="str">
        <f t="shared" si="37"/>
        <v>2022-29</v>
      </c>
      <c r="N138">
        <f t="shared" si="53"/>
        <v>211</v>
      </c>
      <c r="O138">
        <f t="shared" si="53"/>
        <v>124</v>
      </c>
      <c r="P138">
        <f t="shared" si="53"/>
        <v>244</v>
      </c>
      <c r="Q138">
        <f t="shared" si="53"/>
        <v>0</v>
      </c>
      <c r="R138">
        <f t="shared" si="53"/>
        <v>0</v>
      </c>
      <c r="U138" t="str">
        <f t="shared" si="38"/>
        <v>2022-29</v>
      </c>
      <c r="V138">
        <f t="shared" si="54"/>
        <v>14727</v>
      </c>
      <c r="W138">
        <f t="shared" si="54"/>
        <v>5674</v>
      </c>
      <c r="X138">
        <f t="shared" si="54"/>
        <v>12500</v>
      </c>
      <c r="Y138">
        <f t="shared" si="54"/>
        <v>3</v>
      </c>
      <c r="Z138">
        <f t="shared" si="54"/>
        <v>0</v>
      </c>
      <c r="AC138">
        <f t="shared" si="32"/>
        <v>1.21366203826199E-3</v>
      </c>
      <c r="AD138">
        <f t="shared" si="33"/>
        <v>7.1637376223323743E-4</v>
      </c>
      <c r="AE138">
        <f t="shared" si="34"/>
        <v>6.8917403621553065E-4</v>
      </c>
      <c r="AF138">
        <f t="shared" si="35"/>
        <v>0</v>
      </c>
      <c r="AG138">
        <f t="shared" si="36"/>
        <v>0</v>
      </c>
      <c r="AI138" t="str">
        <f t="shared" si="40"/>
        <v>2022-29</v>
      </c>
      <c r="AJ138">
        <f t="shared" si="50"/>
        <v>1.2151369531902784E-3</v>
      </c>
      <c r="AK138">
        <f t="shared" si="50"/>
        <v>7.1688735220311708E-4</v>
      </c>
      <c r="AL138">
        <f t="shared" si="50"/>
        <v>6.8964935195812462E-4</v>
      </c>
      <c r="AM138">
        <f t="shared" si="50"/>
        <v>0</v>
      </c>
      <c r="AN138">
        <f t="shared" si="50"/>
        <v>0</v>
      </c>
      <c r="AP138" t="str">
        <f t="shared" si="41"/>
        <v>2022-29</v>
      </c>
      <c r="AQ138">
        <f t="shared" ca="1" si="42"/>
        <v>1.4380294777431484E-3</v>
      </c>
      <c r="AR138">
        <f t="shared" ca="1" si="42"/>
        <v>6.7995824743933458E-4</v>
      </c>
      <c r="AS138">
        <f t="shared" ca="1" si="42"/>
        <v>6.3930207207146263E-4</v>
      </c>
      <c r="AT138" t="e">
        <f t="shared" ca="1" si="42"/>
        <v>#NUM!</v>
      </c>
      <c r="AU138" t="e">
        <f t="shared" ca="1" si="30"/>
        <v>#DIV/0!</v>
      </c>
      <c r="AW138" t="str">
        <f t="shared" si="43"/>
        <v>2022-29</v>
      </c>
      <c r="AX138">
        <f t="shared" ca="1" si="52"/>
        <v>9.1781503063594574E-2</v>
      </c>
      <c r="AY138">
        <f t="shared" ca="1" si="52"/>
        <v>3.2303960157499312E-2</v>
      </c>
      <c r="AZ138">
        <f t="shared" ca="1" si="52"/>
        <v>3.4132726677349269E-2</v>
      </c>
      <c r="BA138" t="e">
        <f t="shared" ca="1" si="52"/>
        <v>#NUM!</v>
      </c>
      <c r="BB138" t="e">
        <f t="shared" ca="1" si="52"/>
        <v>#DIV/0!</v>
      </c>
      <c r="BD138">
        <f t="shared" ca="1" si="45"/>
        <v>0.35196590902544045</v>
      </c>
      <c r="BE138">
        <f t="shared" ca="1" si="45"/>
        <v>0.37189112771120136</v>
      </c>
      <c r="BF138" t="e">
        <f t="shared" ca="1" si="45"/>
        <v>#NUM!</v>
      </c>
      <c r="BG138" t="e">
        <f t="shared" ca="1" si="45"/>
        <v>#DIV/0!</v>
      </c>
      <c r="BI138" t="str">
        <f t="shared" si="46"/>
        <v>2022-29</v>
      </c>
      <c r="BJ138">
        <f t="shared" ca="1" si="47"/>
        <v>1.1374655412040799</v>
      </c>
      <c r="BK138">
        <f t="shared" ca="1" si="47"/>
        <v>1.3093837563484738</v>
      </c>
      <c r="BL138" t="e">
        <f t="shared" ca="1" si="47"/>
        <v>#NUM!</v>
      </c>
      <c r="BM138" t="e">
        <f t="shared" ca="1" si="47"/>
        <v>#DIV/0!</v>
      </c>
    </row>
    <row r="139" spans="1:65" x14ac:dyDescent="0.25">
      <c r="A139" s="1" t="s">
        <v>70</v>
      </c>
      <c r="B139" s="11">
        <v>173643</v>
      </c>
      <c r="C139" s="11">
        <v>172970</v>
      </c>
      <c r="D139" s="11">
        <v>353803</v>
      </c>
      <c r="E139" s="11">
        <v>18</v>
      </c>
      <c r="F139" s="11">
        <v>1</v>
      </c>
      <c r="G139" s="11">
        <v>192</v>
      </c>
      <c r="H139" s="11">
        <v>102</v>
      </c>
      <c r="I139" s="11">
        <v>213</v>
      </c>
      <c r="J139" s="11">
        <v>0</v>
      </c>
      <c r="K139" s="11">
        <v>0</v>
      </c>
      <c r="M139" t="str">
        <f t="shared" si="37"/>
        <v>2022-30</v>
      </c>
      <c r="N139">
        <f t="shared" si="53"/>
        <v>192</v>
      </c>
      <c r="O139">
        <f t="shared" si="53"/>
        <v>102</v>
      </c>
      <c r="P139">
        <f t="shared" si="53"/>
        <v>213</v>
      </c>
      <c r="Q139">
        <f t="shared" si="53"/>
        <v>0</v>
      </c>
      <c r="R139">
        <f t="shared" si="53"/>
        <v>0</v>
      </c>
      <c r="U139" t="str">
        <f t="shared" si="38"/>
        <v>2022-30</v>
      </c>
      <c r="V139">
        <f t="shared" si="54"/>
        <v>14919</v>
      </c>
      <c r="W139">
        <f t="shared" si="54"/>
        <v>5776</v>
      </c>
      <c r="X139">
        <f t="shared" si="54"/>
        <v>12713</v>
      </c>
      <c r="Y139">
        <f t="shared" si="54"/>
        <v>3</v>
      </c>
      <c r="Z139">
        <f t="shared" si="54"/>
        <v>0</v>
      </c>
      <c r="AC139">
        <f t="shared" si="32"/>
        <v>1.1057169019194554E-3</v>
      </c>
      <c r="AD139">
        <f t="shared" si="33"/>
        <v>5.8969763542810892E-4</v>
      </c>
      <c r="AE139">
        <f t="shared" si="34"/>
        <v>6.0202994321698793E-4</v>
      </c>
      <c r="AF139">
        <f t="shared" si="35"/>
        <v>0</v>
      </c>
      <c r="AG139">
        <f t="shared" si="36"/>
        <v>0</v>
      </c>
      <c r="AI139" t="str">
        <f t="shared" si="40"/>
        <v>2022-30</v>
      </c>
      <c r="AJ139">
        <f t="shared" si="50"/>
        <v>1.1069409781729765E-3</v>
      </c>
      <c r="AK139">
        <f t="shared" si="50"/>
        <v>5.9004560103269495E-4</v>
      </c>
      <c r="AL139">
        <f t="shared" si="50"/>
        <v>6.0239261981697811E-4</v>
      </c>
      <c r="AM139">
        <f t="shared" si="50"/>
        <v>0</v>
      </c>
      <c r="AN139">
        <f t="shared" si="50"/>
        <v>0</v>
      </c>
      <c r="AP139" t="str">
        <f t="shared" si="41"/>
        <v>2022-30</v>
      </c>
      <c r="AQ139">
        <f t="shared" ca="1" si="42"/>
        <v>1.3137318522173651E-3</v>
      </c>
      <c r="AR139">
        <f t="shared" ca="1" si="42"/>
        <v>5.5914906740758732E-4</v>
      </c>
      <c r="AS139">
        <f t="shared" ca="1" si="42"/>
        <v>5.5769842544922275E-4</v>
      </c>
      <c r="AT139" t="e">
        <f t="shared" ca="1" si="42"/>
        <v>#NUM!</v>
      </c>
      <c r="AU139" t="e">
        <f t="shared" ca="1" si="30"/>
        <v>#DIV/0!</v>
      </c>
      <c r="AW139" t="str">
        <f t="shared" si="43"/>
        <v>2022-30</v>
      </c>
      <c r="AX139">
        <f t="shared" ca="1" si="52"/>
        <v>9.3095234915811939E-2</v>
      </c>
      <c r="AY139">
        <f t="shared" ca="1" si="52"/>
        <v>3.28631092249069E-2</v>
      </c>
      <c r="AZ139">
        <f t="shared" ca="1" si="52"/>
        <v>3.4690425102798489E-2</v>
      </c>
      <c r="BA139" t="e">
        <f t="shared" ca="1" si="52"/>
        <v>#NUM!</v>
      </c>
      <c r="BB139" t="e">
        <f t="shared" ca="1" si="52"/>
        <v>#DIV/0!</v>
      </c>
      <c r="BD139">
        <f t="shared" ca="1" si="45"/>
        <v>0.35300527738745952</v>
      </c>
      <c r="BE139">
        <f t="shared" ca="1" si="45"/>
        <v>0.37263373505818853</v>
      </c>
      <c r="BF139" t="e">
        <f t="shared" ca="1" si="45"/>
        <v>#NUM!</v>
      </c>
      <c r="BG139" t="e">
        <f t="shared" ca="1" si="45"/>
        <v>#DIV/0!</v>
      </c>
      <c r="BI139" t="str">
        <f t="shared" si="46"/>
        <v>2022-30</v>
      </c>
      <c r="BJ139">
        <f t="shared" ca="1" si="47"/>
        <v>1.1408245190655664</v>
      </c>
      <c r="BK139">
        <f t="shared" ca="1" si="47"/>
        <v>1.3119983871504357</v>
      </c>
      <c r="BL139" t="e">
        <f t="shared" ca="1" si="47"/>
        <v>#NUM!</v>
      </c>
      <c r="BM139" t="e">
        <f t="shared" ca="1" si="47"/>
        <v>#DIV/0!</v>
      </c>
    </row>
    <row r="140" spans="1:65" x14ac:dyDescent="0.25">
      <c r="A140" s="1" t="s">
        <v>71</v>
      </c>
      <c r="B140" s="11">
        <v>173451</v>
      </c>
      <c r="C140" s="11">
        <v>172868</v>
      </c>
      <c r="D140" s="11">
        <v>353590</v>
      </c>
      <c r="E140" s="11">
        <v>18</v>
      </c>
      <c r="F140" s="11">
        <v>1</v>
      </c>
      <c r="G140" s="11">
        <v>221</v>
      </c>
      <c r="H140" s="11">
        <v>110</v>
      </c>
      <c r="I140" s="11">
        <v>278</v>
      </c>
      <c r="J140" s="11">
        <v>0</v>
      </c>
      <c r="K140" s="11">
        <v>0</v>
      </c>
      <c r="M140" t="str">
        <f t="shared" si="37"/>
        <v>2022-31</v>
      </c>
      <c r="N140">
        <f t="shared" si="53"/>
        <v>221</v>
      </c>
      <c r="O140">
        <f t="shared" si="53"/>
        <v>110</v>
      </c>
      <c r="P140">
        <f t="shared" si="53"/>
        <v>278</v>
      </c>
      <c r="Q140">
        <f t="shared" si="53"/>
        <v>0</v>
      </c>
      <c r="R140">
        <f t="shared" si="53"/>
        <v>0</v>
      </c>
      <c r="U140" t="str">
        <f t="shared" si="38"/>
        <v>2022-31</v>
      </c>
      <c r="V140">
        <f t="shared" si="54"/>
        <v>15140</v>
      </c>
      <c r="W140">
        <f t="shared" si="54"/>
        <v>5886</v>
      </c>
      <c r="X140">
        <f t="shared" si="54"/>
        <v>12991</v>
      </c>
      <c r="Y140">
        <f t="shared" si="54"/>
        <v>3</v>
      </c>
      <c r="Z140">
        <f t="shared" si="54"/>
        <v>0</v>
      </c>
      <c r="AC140">
        <f t="shared" si="32"/>
        <v>1.2741350583161816E-3</v>
      </c>
      <c r="AD140">
        <f t="shared" si="33"/>
        <v>6.3632366892657987E-4</v>
      </c>
      <c r="AE140">
        <f t="shared" si="34"/>
        <v>7.8622132978873834E-4</v>
      </c>
      <c r="AF140">
        <f t="shared" si="35"/>
        <v>0</v>
      </c>
      <c r="AG140">
        <f t="shared" si="36"/>
        <v>0</v>
      </c>
      <c r="AI140" t="str">
        <f t="shared" si="40"/>
        <v>2022-31</v>
      </c>
      <c r="AJ140">
        <f t="shared" si="50"/>
        <v>1.2757607225904301E-3</v>
      </c>
      <c r="AK140">
        <f t="shared" si="50"/>
        <v>6.3672885606671831E-4</v>
      </c>
      <c r="AL140">
        <f t="shared" si="50"/>
        <v>7.8684000074410521E-4</v>
      </c>
      <c r="AM140">
        <f t="shared" si="50"/>
        <v>0</v>
      </c>
      <c r="AN140">
        <f t="shared" si="50"/>
        <v>0</v>
      </c>
      <c r="AP140" t="str">
        <f t="shared" si="41"/>
        <v>2022-31</v>
      </c>
      <c r="AQ140">
        <f t="shared" ca="1" si="42"/>
        <v>1.5184174858177363E-3</v>
      </c>
      <c r="AR140">
        <f t="shared" ca="1" si="42"/>
        <v>6.0284721738352231E-4</v>
      </c>
      <c r="AS140">
        <f t="shared" ca="1" si="42"/>
        <v>7.2752547012428209E-4</v>
      </c>
      <c r="AT140" t="e">
        <f t="shared" ca="1" si="42"/>
        <v>#NUM!</v>
      </c>
      <c r="AU140" t="e">
        <f t="shared" ca="1" si="30"/>
        <v>#DIV/0!</v>
      </c>
      <c r="AW140" t="str">
        <f t="shared" si="43"/>
        <v>2022-31</v>
      </c>
      <c r="AX140">
        <f t="shared" ca="1" si="52"/>
        <v>9.461365240162968E-2</v>
      </c>
      <c r="AY140">
        <f t="shared" ca="1" si="52"/>
        <v>3.3465956442290425E-2</v>
      </c>
      <c r="AZ140">
        <f t="shared" ca="1" si="52"/>
        <v>3.5417950572922768E-2</v>
      </c>
      <c r="BA140" t="e">
        <f t="shared" ca="1" si="52"/>
        <v>#NUM!</v>
      </c>
      <c r="BB140" t="e">
        <f t="shared" ca="1" si="52"/>
        <v>#DIV/0!</v>
      </c>
      <c r="BD140">
        <f t="shared" ca="1" si="45"/>
        <v>0.35371170642720046</v>
      </c>
      <c r="BE140">
        <f t="shared" ca="1" si="45"/>
        <v>0.37434291641734263</v>
      </c>
      <c r="BF140" t="e">
        <f t="shared" ca="1" si="45"/>
        <v>#NUM!</v>
      </c>
      <c r="BG140" t="e">
        <f t="shared" ca="1" si="45"/>
        <v>#DIV/0!</v>
      </c>
      <c r="BI140" t="str">
        <f t="shared" si="46"/>
        <v>2022-31</v>
      </c>
      <c r="BJ140">
        <f t="shared" ca="1" si="47"/>
        <v>1.1431075205421473</v>
      </c>
      <c r="BK140">
        <f t="shared" ca="1" si="47"/>
        <v>1.3180162083394045</v>
      </c>
      <c r="BL140" t="e">
        <f t="shared" ca="1" si="47"/>
        <v>#NUM!</v>
      </c>
      <c r="BM140" t="e">
        <f t="shared" ca="1" si="47"/>
        <v>#DIV/0!</v>
      </c>
    </row>
    <row r="141" spans="1:65" x14ac:dyDescent="0.25">
      <c r="A141" s="1" t="s">
        <v>72</v>
      </c>
      <c r="B141" s="11">
        <v>173230</v>
      </c>
      <c r="C141" s="11">
        <v>172758</v>
      </c>
      <c r="D141" s="11">
        <v>353312</v>
      </c>
      <c r="E141" s="11">
        <v>18</v>
      </c>
      <c r="F141" s="11">
        <v>1</v>
      </c>
      <c r="G141" s="11">
        <v>186</v>
      </c>
      <c r="H141" s="11">
        <v>114</v>
      </c>
      <c r="I141" s="11">
        <v>207</v>
      </c>
      <c r="J141" s="11">
        <v>0</v>
      </c>
      <c r="K141" s="11">
        <v>0</v>
      </c>
      <c r="M141" t="str">
        <f t="shared" si="37"/>
        <v>2022-32</v>
      </c>
      <c r="N141">
        <f t="shared" si="53"/>
        <v>186</v>
      </c>
      <c r="O141">
        <f t="shared" si="53"/>
        <v>114</v>
      </c>
      <c r="P141">
        <f t="shared" si="53"/>
        <v>207</v>
      </c>
      <c r="Q141">
        <f t="shared" si="53"/>
        <v>0</v>
      </c>
      <c r="R141">
        <f t="shared" si="53"/>
        <v>0</v>
      </c>
      <c r="U141" t="str">
        <f t="shared" si="38"/>
        <v>2022-32</v>
      </c>
      <c r="V141">
        <f t="shared" si="54"/>
        <v>15326</v>
      </c>
      <c r="W141">
        <f t="shared" si="54"/>
        <v>6000</v>
      </c>
      <c r="X141">
        <f t="shared" si="54"/>
        <v>13198</v>
      </c>
      <c r="Y141">
        <f t="shared" si="54"/>
        <v>3</v>
      </c>
      <c r="Z141">
        <f t="shared" si="54"/>
        <v>0</v>
      </c>
      <c r="AC141">
        <f t="shared" si="32"/>
        <v>1.0737170236102291E-3</v>
      </c>
      <c r="AD141">
        <f t="shared" si="33"/>
        <v>6.598826103566839E-4</v>
      </c>
      <c r="AE141">
        <f t="shared" si="34"/>
        <v>5.8588443075808356E-4</v>
      </c>
      <c r="AF141">
        <f t="shared" si="35"/>
        <v>0</v>
      </c>
      <c r="AG141">
        <f t="shared" si="36"/>
        <v>0</v>
      </c>
      <c r="AI141" t="str">
        <f t="shared" si="40"/>
        <v>2022-32</v>
      </c>
      <c r="AJ141">
        <f t="shared" ref="AJ141:AN172" si="55">-LN((1-1.5*AC141)/(1-0.5*AC141))</f>
        <v>1.074871234529384E-3</v>
      </c>
      <c r="AK141">
        <f t="shared" si="55"/>
        <v>6.6031836694114025E-4</v>
      </c>
      <c r="AL141">
        <f t="shared" si="55"/>
        <v>5.8622790934205373E-4</v>
      </c>
      <c r="AM141">
        <f t="shared" si="55"/>
        <v>0</v>
      </c>
      <c r="AN141">
        <f t="shared" si="55"/>
        <v>0</v>
      </c>
      <c r="AP141" t="str">
        <f t="shared" si="41"/>
        <v>2022-32</v>
      </c>
      <c r="AQ141">
        <f t="shared" ca="1" si="42"/>
        <v>1.2829747645849124E-3</v>
      </c>
      <c r="AR141">
        <f t="shared" ca="1" si="42"/>
        <v>6.2462132371558104E-4</v>
      </c>
      <c r="AS141">
        <f t="shared" ca="1" si="42"/>
        <v>5.413401750310506E-4</v>
      </c>
      <c r="AT141" t="e">
        <f t="shared" ca="1" si="42"/>
        <v>#NUM!</v>
      </c>
      <c r="AU141" t="e">
        <f t="shared" ca="1" si="42"/>
        <v>#DIV/0!</v>
      </c>
      <c r="AW141" t="str">
        <f t="shared" si="43"/>
        <v>2022-32</v>
      </c>
      <c r="AX141">
        <f t="shared" ca="1" si="52"/>
        <v>9.5896627166214596E-2</v>
      </c>
      <c r="AY141">
        <f t="shared" ca="1" si="52"/>
        <v>3.4090577766006006E-2</v>
      </c>
      <c r="AZ141">
        <f t="shared" ca="1" si="52"/>
        <v>3.5959290747953822E-2</v>
      </c>
      <c r="BA141" t="e">
        <f t="shared" ca="1" si="52"/>
        <v>#NUM!</v>
      </c>
      <c r="BB141" t="e">
        <f t="shared" ca="1" si="52"/>
        <v>#DIV/0!</v>
      </c>
      <c r="BD141">
        <f t="shared" ca="1" si="45"/>
        <v>0.35549298002856644</v>
      </c>
      <c r="BE141">
        <f t="shared" ca="1" si="45"/>
        <v>0.37497972358951392</v>
      </c>
      <c r="BF141" t="e">
        <f t="shared" ca="1" si="45"/>
        <v>#NUM!</v>
      </c>
      <c r="BG141" t="e">
        <f t="shared" ca="1" si="45"/>
        <v>#DIV/0!</v>
      </c>
      <c r="BI141" t="str">
        <f t="shared" si="46"/>
        <v>2022-32</v>
      </c>
      <c r="BJ141">
        <f t="shared" ca="1" si="47"/>
        <v>1.1488641500595358</v>
      </c>
      <c r="BK141">
        <f t="shared" ca="1" si="47"/>
        <v>1.3202583295007753</v>
      </c>
      <c r="BL141" t="e">
        <f t="shared" ca="1" si="47"/>
        <v>#NUM!</v>
      </c>
      <c r="BM141" t="e">
        <f t="shared" ca="1" si="47"/>
        <v>#DIV/0!</v>
      </c>
    </row>
    <row r="142" spans="1:65" x14ac:dyDescent="0.25">
      <c r="A142" s="1" t="s">
        <v>73</v>
      </c>
      <c r="B142" s="11">
        <v>173044</v>
      </c>
      <c r="C142" s="11">
        <v>172644</v>
      </c>
      <c r="D142" s="11">
        <v>353105</v>
      </c>
      <c r="E142" s="11">
        <v>18</v>
      </c>
      <c r="F142" s="11">
        <v>1</v>
      </c>
      <c r="G142" s="11">
        <v>186</v>
      </c>
      <c r="H142" s="11">
        <v>105</v>
      </c>
      <c r="I142" s="11">
        <v>210</v>
      </c>
      <c r="J142" s="11">
        <v>0</v>
      </c>
      <c r="K142" s="11">
        <v>0</v>
      </c>
      <c r="M142" t="str">
        <f t="shared" si="37"/>
        <v>2022-33</v>
      </c>
      <c r="N142">
        <f t="shared" si="53"/>
        <v>186</v>
      </c>
      <c r="O142">
        <f t="shared" si="53"/>
        <v>105</v>
      </c>
      <c r="P142">
        <f t="shared" si="53"/>
        <v>210</v>
      </c>
      <c r="Q142">
        <f t="shared" si="53"/>
        <v>0</v>
      </c>
      <c r="R142">
        <f t="shared" si="53"/>
        <v>0</v>
      </c>
      <c r="U142" t="str">
        <f t="shared" si="38"/>
        <v>2022-33</v>
      </c>
      <c r="V142">
        <f t="shared" si="54"/>
        <v>15512</v>
      </c>
      <c r="W142">
        <f t="shared" si="54"/>
        <v>6105</v>
      </c>
      <c r="X142">
        <f t="shared" si="54"/>
        <v>13408</v>
      </c>
      <c r="Y142">
        <f t="shared" si="54"/>
        <v>3</v>
      </c>
      <c r="Z142">
        <f t="shared" si="54"/>
        <v>0</v>
      </c>
      <c r="AC142">
        <f t="shared" ref="AC142:AC205" si="56">G142/B142</f>
        <v>1.0748711310418159E-3</v>
      </c>
      <c r="AD142">
        <f t="shared" ref="AD142:AD205" si="57">H142/C142</f>
        <v>6.0818794745256134E-4</v>
      </c>
      <c r="AE142">
        <f t="shared" ref="AE142:AE205" si="58">I142/D142</f>
        <v>5.9472394896702119E-4</v>
      </c>
      <c r="AF142">
        <f t="shared" ref="AF142:AF205" si="59">J142/E142</f>
        <v>0</v>
      </c>
      <c r="AG142">
        <f t="shared" ref="AG142:AG205" si="60">K142/F142</f>
        <v>0</v>
      </c>
      <c r="AI142" t="str">
        <f t="shared" si="40"/>
        <v>2022-33</v>
      </c>
      <c r="AJ142">
        <f t="shared" si="55"/>
        <v>1.0760278259985686E-3</v>
      </c>
      <c r="AK142">
        <f t="shared" si="55"/>
        <v>6.0855808391431076E-4</v>
      </c>
      <c r="AL142">
        <f t="shared" si="55"/>
        <v>5.9507787358024184E-4</v>
      </c>
      <c r="AM142">
        <f t="shared" si="55"/>
        <v>0</v>
      </c>
      <c r="AN142">
        <f t="shared" si="55"/>
        <v>0</v>
      </c>
      <c r="AP142" t="str">
        <f t="shared" si="41"/>
        <v>2022-33</v>
      </c>
      <c r="AQ142">
        <f t="shared" ca="1" si="42"/>
        <v>1.2880267430420223E-3</v>
      </c>
      <c r="AR142">
        <f t="shared" ca="1" si="42"/>
        <v>5.7514343278723635E-4</v>
      </c>
      <c r="AS142">
        <f t="shared" ref="AS142:AU205" ca="1" si="61">AL142*EXP(-AS$1*(ROW()-$B$2))</f>
        <v>5.4880690519503448E-4</v>
      </c>
      <c r="AT142" t="e">
        <f t="shared" ca="1" si="61"/>
        <v>#NUM!</v>
      </c>
      <c r="AU142" t="e">
        <f t="shared" ca="1" si="61"/>
        <v>#DIV/0!</v>
      </c>
      <c r="AW142" t="str">
        <f t="shared" si="43"/>
        <v>2022-33</v>
      </c>
      <c r="AX142">
        <f t="shared" ca="1" si="52"/>
        <v>9.7184653909256624E-2</v>
      </c>
      <c r="AY142">
        <f t="shared" ca="1" si="52"/>
        <v>3.4665721198793242E-2</v>
      </c>
      <c r="AZ142">
        <f t="shared" ca="1" si="52"/>
        <v>3.6508097653148858E-2</v>
      </c>
      <c r="BA142" t="e">
        <f t="shared" ca="1" si="52"/>
        <v>#NUM!</v>
      </c>
      <c r="BB142" t="e">
        <f t="shared" ca="1" si="52"/>
        <v>#DIV/0!</v>
      </c>
      <c r="BD142">
        <f t="shared" ca="1" si="45"/>
        <v>0.35669953850081476</v>
      </c>
      <c r="BE142">
        <f t="shared" ca="1" si="45"/>
        <v>0.37565702180960836</v>
      </c>
      <c r="BF142" t="e">
        <f t="shared" ca="1" si="45"/>
        <v>#NUM!</v>
      </c>
      <c r="BG142" t="e">
        <f t="shared" ref="BG142:BG205" ca="1" si="62">BB142/$AX142</f>
        <v>#DIV/0!</v>
      </c>
      <c r="BI142" t="str">
        <f t="shared" si="46"/>
        <v>2022-33</v>
      </c>
      <c r="BJ142">
        <f t="shared" ca="1" si="47"/>
        <v>1.1527634444242383</v>
      </c>
      <c r="BK142">
        <f t="shared" ca="1" si="47"/>
        <v>1.3226430147527559</v>
      </c>
      <c r="BL142" t="e">
        <f t="shared" ca="1" si="47"/>
        <v>#NUM!</v>
      </c>
      <c r="BM142" t="e">
        <f t="shared" ref="BM142:BM205" ca="1" si="63">BG142/(OFFSET(BG$1,$B$1+$B$2-2,0))</f>
        <v>#DIV/0!</v>
      </c>
    </row>
    <row r="143" spans="1:65" x14ac:dyDescent="0.25">
      <c r="A143" s="1" t="s">
        <v>74</v>
      </c>
      <c r="B143" s="11">
        <v>172858</v>
      </c>
      <c r="C143" s="11">
        <v>172539</v>
      </c>
      <c r="D143" s="11">
        <v>352895</v>
      </c>
      <c r="E143" s="11">
        <v>18</v>
      </c>
      <c r="F143" s="11">
        <v>1</v>
      </c>
      <c r="G143" s="11">
        <v>199</v>
      </c>
      <c r="H143" s="11">
        <v>95</v>
      </c>
      <c r="I143" s="11">
        <v>213</v>
      </c>
      <c r="J143" s="11">
        <v>0</v>
      </c>
      <c r="K143" s="11">
        <v>0</v>
      </c>
      <c r="M143" t="str">
        <f t="shared" ref="M143:M206" si="64">$A143</f>
        <v>2022-34</v>
      </c>
      <c r="N143">
        <f t="shared" si="53"/>
        <v>199</v>
      </c>
      <c r="O143">
        <f t="shared" si="53"/>
        <v>95</v>
      </c>
      <c r="P143">
        <f t="shared" si="53"/>
        <v>213</v>
      </c>
      <c r="Q143">
        <f t="shared" si="53"/>
        <v>0</v>
      </c>
      <c r="R143">
        <f t="shared" si="53"/>
        <v>0</v>
      </c>
      <c r="U143" t="str">
        <f t="shared" ref="U143:U206" si="65">$A143</f>
        <v>2022-34</v>
      </c>
      <c r="V143">
        <f t="shared" si="54"/>
        <v>15711</v>
      </c>
      <c r="W143">
        <f t="shared" si="54"/>
        <v>6200</v>
      </c>
      <c r="X143">
        <f t="shared" si="54"/>
        <v>13621</v>
      </c>
      <c r="Y143">
        <f t="shared" si="54"/>
        <v>3</v>
      </c>
      <c r="Z143">
        <f t="shared" si="54"/>
        <v>0</v>
      </c>
      <c r="AC143">
        <f t="shared" si="56"/>
        <v>1.1512339608233347E-3</v>
      </c>
      <c r="AD143">
        <f t="shared" si="57"/>
        <v>5.5060015416804318E-4</v>
      </c>
      <c r="AE143">
        <f t="shared" si="58"/>
        <v>6.0357896824834577E-4</v>
      </c>
      <c r="AF143">
        <f t="shared" si="59"/>
        <v>0</v>
      </c>
      <c r="AG143">
        <f t="shared" si="60"/>
        <v>0</v>
      </c>
      <c r="AI143" t="str">
        <f t="shared" ref="AI143:AI206" si="66">$A143</f>
        <v>2022-34</v>
      </c>
      <c r="AJ143">
        <f t="shared" si="55"/>
        <v>1.1525609555786372E-3</v>
      </c>
      <c r="AK143">
        <f t="shared" si="55"/>
        <v>5.5090349564302233E-4</v>
      </c>
      <c r="AL143">
        <f t="shared" si="55"/>
        <v>6.0394351419774906E-4</v>
      </c>
      <c r="AM143">
        <f t="shared" si="55"/>
        <v>0</v>
      </c>
      <c r="AN143">
        <f t="shared" si="55"/>
        <v>0</v>
      </c>
      <c r="AP143" t="str">
        <f t="shared" ref="AP143:AP206" si="67">$A143</f>
        <v>2022-34</v>
      </c>
      <c r="AQ143">
        <f t="shared" ref="AQ143:AU206" ca="1" si="68">AJ143*EXP(-AQ$1*(ROW()-$B$2))</f>
        <v>1.3835822621977125E-3</v>
      </c>
      <c r="AR143">
        <f t="shared" ca="1" si="68"/>
        <v>5.2018803416456439E-4</v>
      </c>
      <c r="AS143">
        <f t="shared" ca="1" si="61"/>
        <v>5.5626800676813505E-4</v>
      </c>
      <c r="AT143" t="e">
        <f t="shared" ca="1" si="61"/>
        <v>#NUM!</v>
      </c>
      <c r="AU143" t="e">
        <f t="shared" ca="1" si="61"/>
        <v>#DIV/0!</v>
      </c>
      <c r="AW143" t="str">
        <f t="shared" ref="AW143:AW206" si="69">$A143</f>
        <v>2022-34</v>
      </c>
      <c r="AX143">
        <f t="shared" ref="AX143:BB158" ca="1" si="70">IF(ROW()&gt;=$B$2, AQ143+AX142,0)</f>
        <v>9.856823617145434E-2</v>
      </c>
      <c r="AY143">
        <f t="shared" ca="1" si="70"/>
        <v>3.5185909232957807E-2</v>
      </c>
      <c r="AZ143">
        <f t="shared" ca="1" si="70"/>
        <v>3.7064365659916991E-2</v>
      </c>
      <c r="BA143" t="e">
        <f t="shared" ca="1" si="70"/>
        <v>#NUM!</v>
      </c>
      <c r="BB143" t="e">
        <f t="shared" ca="1" si="70"/>
        <v>#DIV/0!</v>
      </c>
      <c r="BD143">
        <f t="shared" ref="BD143:BG206" ca="1" si="71">AY143/$AX143</f>
        <v>0.35697006053505653</v>
      </c>
      <c r="BE143">
        <f t="shared" ca="1" si="71"/>
        <v>0.37602748207288045</v>
      </c>
      <c r="BF143" t="e">
        <f t="shared" ca="1" si="71"/>
        <v>#NUM!</v>
      </c>
      <c r="BG143" t="e">
        <f t="shared" ca="1" si="62"/>
        <v>#DIV/0!</v>
      </c>
      <c r="BI143" t="str">
        <f t="shared" ref="BI143:BI206" si="72">$A143</f>
        <v>2022-34</v>
      </c>
      <c r="BJ143">
        <f t="shared" ref="BJ143:BM206" ca="1" si="73">BD143/(OFFSET(BD$1,$B$1+$B$2-2,0))</f>
        <v>1.1536377037891252</v>
      </c>
      <c r="BK143">
        <f t="shared" ca="1" si="73"/>
        <v>1.3239473606081853</v>
      </c>
      <c r="BL143" t="e">
        <f t="shared" ca="1" si="73"/>
        <v>#NUM!</v>
      </c>
      <c r="BM143" t="e">
        <f t="shared" ca="1" si="63"/>
        <v>#DIV/0!</v>
      </c>
    </row>
    <row r="144" spans="1:65" x14ac:dyDescent="0.25">
      <c r="A144" s="1" t="s">
        <v>75</v>
      </c>
      <c r="B144" s="11">
        <v>172659</v>
      </c>
      <c r="C144" s="11">
        <v>172444</v>
      </c>
      <c r="D144" s="11">
        <v>352682</v>
      </c>
      <c r="E144" s="11">
        <v>18</v>
      </c>
      <c r="F144" s="11">
        <v>1</v>
      </c>
      <c r="G144" s="11">
        <v>179</v>
      </c>
      <c r="H144" s="11">
        <v>109</v>
      </c>
      <c r="I144" s="11">
        <v>211</v>
      </c>
      <c r="J144" s="11">
        <v>0</v>
      </c>
      <c r="K144" s="11">
        <v>0</v>
      </c>
      <c r="M144" t="str">
        <f t="shared" si="64"/>
        <v>2022-35</v>
      </c>
      <c r="N144">
        <f t="shared" si="53"/>
        <v>179</v>
      </c>
      <c r="O144">
        <f t="shared" si="53"/>
        <v>109</v>
      </c>
      <c r="P144">
        <f t="shared" si="53"/>
        <v>211</v>
      </c>
      <c r="Q144">
        <f t="shared" si="53"/>
        <v>0</v>
      </c>
      <c r="R144">
        <f t="shared" si="53"/>
        <v>0</v>
      </c>
      <c r="U144" t="str">
        <f t="shared" si="65"/>
        <v>2022-35</v>
      </c>
      <c r="V144">
        <f t="shared" si="54"/>
        <v>15890</v>
      </c>
      <c r="W144">
        <f t="shared" si="54"/>
        <v>6309</v>
      </c>
      <c r="X144">
        <f t="shared" si="54"/>
        <v>13832</v>
      </c>
      <c r="Y144">
        <f t="shared" si="54"/>
        <v>3</v>
      </c>
      <c r="Z144">
        <f t="shared" si="54"/>
        <v>0</v>
      </c>
      <c r="AC144">
        <f t="shared" si="56"/>
        <v>1.0367255688959163E-3</v>
      </c>
      <c r="AD144">
        <f t="shared" si="57"/>
        <v>6.3208925796200501E-4</v>
      </c>
      <c r="AE144">
        <f t="shared" si="58"/>
        <v>5.9827266489358686E-4</v>
      </c>
      <c r="AF144">
        <f t="shared" si="59"/>
        <v>0</v>
      </c>
      <c r="AG144">
        <f t="shared" si="60"/>
        <v>0</v>
      </c>
      <c r="AI144" t="str">
        <f t="shared" si="66"/>
        <v>2022-35</v>
      </c>
      <c r="AJ144">
        <f t="shared" si="55"/>
        <v>1.0378015773755357E-3</v>
      </c>
      <c r="AK144">
        <f t="shared" si="55"/>
        <v>6.3248906857991667E-4</v>
      </c>
      <c r="AL144">
        <f t="shared" si="55"/>
        <v>5.9863082722022782E-4</v>
      </c>
      <c r="AM144">
        <f t="shared" si="55"/>
        <v>0</v>
      </c>
      <c r="AN144">
        <f t="shared" si="55"/>
        <v>0</v>
      </c>
      <c r="AP144" t="str">
        <f t="shared" si="67"/>
        <v>2022-35</v>
      </c>
      <c r="AQ144">
        <f t="shared" ca="1" si="68"/>
        <v>1.2493816218294589E-3</v>
      </c>
      <c r="AR144">
        <f t="shared" ca="1" si="68"/>
        <v>5.9668971795023005E-4</v>
      </c>
      <c r="AS144">
        <f t="shared" ca="1" si="61"/>
        <v>5.5066672565059615E-4</v>
      </c>
      <c r="AT144" t="e">
        <f t="shared" ca="1" si="61"/>
        <v>#NUM!</v>
      </c>
      <c r="AU144" t="e">
        <f t="shared" ca="1" si="61"/>
        <v>#DIV/0!</v>
      </c>
      <c r="AW144" t="str">
        <f t="shared" si="69"/>
        <v>2022-35</v>
      </c>
      <c r="AX144">
        <f t="shared" ca="1" si="70"/>
        <v>9.9817617793283797E-2</v>
      </c>
      <c r="AY144">
        <f t="shared" ca="1" si="70"/>
        <v>3.5782598950908039E-2</v>
      </c>
      <c r="AZ144">
        <f t="shared" ca="1" si="70"/>
        <v>3.7615032385567584E-2</v>
      </c>
      <c r="BA144" t="e">
        <f t="shared" ca="1" si="70"/>
        <v>#NUM!</v>
      </c>
      <c r="BB144" t="e">
        <f t="shared" ca="1" si="70"/>
        <v>#DIV/0!</v>
      </c>
      <c r="BD144">
        <f t="shared" ca="1" si="71"/>
        <v>0.35847979286594095</v>
      </c>
      <c r="BE144">
        <f t="shared" ca="1" si="71"/>
        <v>0.37683760860198068</v>
      </c>
      <c r="BF144" t="e">
        <f t="shared" ca="1" si="71"/>
        <v>#NUM!</v>
      </c>
      <c r="BG144" t="e">
        <f t="shared" ca="1" si="62"/>
        <v>#DIV/0!</v>
      </c>
      <c r="BI144" t="str">
        <f t="shared" si="72"/>
        <v>2022-35</v>
      </c>
      <c r="BJ144">
        <f t="shared" ca="1" si="73"/>
        <v>1.158516780025735</v>
      </c>
      <c r="BK144">
        <f t="shared" ca="1" si="73"/>
        <v>1.3267997182977038</v>
      </c>
      <c r="BL144" t="e">
        <f t="shared" ca="1" si="73"/>
        <v>#NUM!</v>
      </c>
      <c r="BM144" t="e">
        <f t="shared" ca="1" si="63"/>
        <v>#DIV/0!</v>
      </c>
    </row>
    <row r="145" spans="1:65" x14ac:dyDescent="0.25">
      <c r="A145" s="1" t="s">
        <v>76</v>
      </c>
      <c r="B145" s="11">
        <v>172480</v>
      </c>
      <c r="C145" s="11">
        <v>172335</v>
      </c>
      <c r="D145" s="11">
        <v>352471</v>
      </c>
      <c r="E145" s="11">
        <v>18</v>
      </c>
      <c r="F145" s="11">
        <v>1</v>
      </c>
      <c r="G145" s="11">
        <v>214</v>
      </c>
      <c r="H145" s="11">
        <v>104</v>
      </c>
      <c r="I145" s="11">
        <v>215</v>
      </c>
      <c r="J145" s="11">
        <v>0</v>
      </c>
      <c r="K145" s="11">
        <v>0</v>
      </c>
      <c r="M145" t="str">
        <f t="shared" si="64"/>
        <v>2022-36</v>
      </c>
      <c r="N145">
        <f t="shared" si="53"/>
        <v>214</v>
      </c>
      <c r="O145">
        <f t="shared" si="53"/>
        <v>104</v>
      </c>
      <c r="P145">
        <f t="shared" si="53"/>
        <v>215</v>
      </c>
      <c r="Q145">
        <f t="shared" si="53"/>
        <v>0</v>
      </c>
      <c r="R145">
        <f t="shared" si="53"/>
        <v>0</v>
      </c>
      <c r="U145" t="str">
        <f t="shared" si="65"/>
        <v>2022-36</v>
      </c>
      <c r="V145">
        <f t="shared" si="54"/>
        <v>16104</v>
      </c>
      <c r="W145">
        <f t="shared" si="54"/>
        <v>6413</v>
      </c>
      <c r="X145">
        <f t="shared" si="54"/>
        <v>14047</v>
      </c>
      <c r="Y145">
        <f t="shared" si="54"/>
        <v>3</v>
      </c>
      <c r="Z145">
        <f t="shared" si="54"/>
        <v>0</v>
      </c>
      <c r="AC145">
        <f t="shared" si="56"/>
        <v>1.2407235621521337E-3</v>
      </c>
      <c r="AD145">
        <f t="shared" si="57"/>
        <v>6.0347578843531499E-4</v>
      </c>
      <c r="AE145">
        <f t="shared" si="58"/>
        <v>6.0997926070513605E-4</v>
      </c>
      <c r="AF145">
        <f t="shared" si="59"/>
        <v>0</v>
      </c>
      <c r="AG145">
        <f t="shared" si="60"/>
        <v>0</v>
      </c>
      <c r="AI145" t="str">
        <f t="shared" si="66"/>
        <v>2022-36</v>
      </c>
      <c r="AJ145">
        <f t="shared" si="55"/>
        <v>1.2422650292036133E-3</v>
      </c>
      <c r="AK145">
        <f t="shared" si="55"/>
        <v>6.03840209718767E-4</v>
      </c>
      <c r="AL145">
        <f t="shared" si="55"/>
        <v>6.1035158144782985E-4</v>
      </c>
      <c r="AM145">
        <f t="shared" si="55"/>
        <v>0</v>
      </c>
      <c r="AN145">
        <f t="shared" si="55"/>
        <v>0</v>
      </c>
      <c r="AP145" t="str">
        <f t="shared" si="67"/>
        <v>2022-36</v>
      </c>
      <c r="AQ145">
        <f t="shared" ca="1" si="68"/>
        <v>1.4998048403334074E-3</v>
      </c>
      <c r="AR145">
        <f t="shared" ca="1" si="68"/>
        <v>5.6915199185540895E-4</v>
      </c>
      <c r="AS145">
        <f t="shared" ca="1" si="61"/>
        <v>5.6072746348917685E-4</v>
      </c>
      <c r="AT145" t="e">
        <f t="shared" ca="1" si="61"/>
        <v>#NUM!</v>
      </c>
      <c r="AU145" t="e">
        <f t="shared" ca="1" si="61"/>
        <v>#DIV/0!</v>
      </c>
      <c r="AW145" t="str">
        <f t="shared" si="69"/>
        <v>2022-36</v>
      </c>
      <c r="AX145">
        <f t="shared" ca="1" si="70"/>
        <v>0.1013174226336172</v>
      </c>
      <c r="AY145">
        <f t="shared" ca="1" si="70"/>
        <v>3.6351750942763446E-2</v>
      </c>
      <c r="AZ145">
        <f t="shared" ca="1" si="70"/>
        <v>3.8175759849056759E-2</v>
      </c>
      <c r="BA145" t="e">
        <f t="shared" ca="1" si="70"/>
        <v>#NUM!</v>
      </c>
      <c r="BB145" t="e">
        <f t="shared" ca="1" si="70"/>
        <v>#DIV/0!</v>
      </c>
      <c r="BD145">
        <f t="shared" ca="1" si="71"/>
        <v>0.35879071928446299</v>
      </c>
      <c r="BE145">
        <f t="shared" ca="1" si="71"/>
        <v>0.37679363387585829</v>
      </c>
      <c r="BF145" t="e">
        <f t="shared" ca="1" si="71"/>
        <v>#NUM!</v>
      </c>
      <c r="BG145" t="e">
        <f t="shared" ca="1" si="62"/>
        <v>#DIV/0!</v>
      </c>
      <c r="BI145" t="str">
        <f t="shared" si="72"/>
        <v>2022-36</v>
      </c>
      <c r="BJ145">
        <f t="shared" ca="1" si="73"/>
        <v>1.1595216162267694</v>
      </c>
      <c r="BK145">
        <f t="shared" ca="1" si="73"/>
        <v>1.3266448885967941</v>
      </c>
      <c r="BL145" t="e">
        <f t="shared" ca="1" si="73"/>
        <v>#NUM!</v>
      </c>
      <c r="BM145" t="e">
        <f t="shared" ca="1" si="63"/>
        <v>#DIV/0!</v>
      </c>
    </row>
    <row r="146" spans="1:65" x14ac:dyDescent="0.25">
      <c r="A146" s="1" t="s">
        <v>77</v>
      </c>
      <c r="B146" s="11">
        <v>172266</v>
      </c>
      <c r="C146" s="11">
        <v>172231</v>
      </c>
      <c r="D146" s="11">
        <v>352256</v>
      </c>
      <c r="E146" s="11">
        <v>18</v>
      </c>
      <c r="F146" s="11">
        <v>1</v>
      </c>
      <c r="G146" s="11">
        <v>178</v>
      </c>
      <c r="H146" s="11">
        <v>114</v>
      </c>
      <c r="I146" s="11">
        <v>224</v>
      </c>
      <c r="J146" s="11">
        <v>0</v>
      </c>
      <c r="K146" s="11">
        <v>0</v>
      </c>
      <c r="M146" t="str">
        <f t="shared" si="64"/>
        <v>2022-37</v>
      </c>
      <c r="N146">
        <f t="shared" si="53"/>
        <v>178</v>
      </c>
      <c r="O146">
        <f t="shared" si="53"/>
        <v>114</v>
      </c>
      <c r="P146">
        <f t="shared" si="53"/>
        <v>224</v>
      </c>
      <c r="Q146">
        <f t="shared" si="53"/>
        <v>0</v>
      </c>
      <c r="R146">
        <f t="shared" si="53"/>
        <v>0</v>
      </c>
      <c r="U146" t="str">
        <f t="shared" si="65"/>
        <v>2022-37</v>
      </c>
      <c r="V146">
        <f t="shared" si="54"/>
        <v>16282</v>
      </c>
      <c r="W146">
        <f t="shared" si="54"/>
        <v>6527</v>
      </c>
      <c r="X146">
        <f t="shared" si="54"/>
        <v>14271</v>
      </c>
      <c r="Y146">
        <f t="shared" si="54"/>
        <v>3</v>
      </c>
      <c r="Z146">
        <f t="shared" si="54"/>
        <v>0</v>
      </c>
      <c r="AC146">
        <f t="shared" si="56"/>
        <v>1.0332857325299246E-3</v>
      </c>
      <c r="AD146">
        <f t="shared" si="57"/>
        <v>6.6190174823347713E-4</v>
      </c>
      <c r="AE146">
        <f t="shared" si="58"/>
        <v>6.3590116279069772E-4</v>
      </c>
      <c r="AF146">
        <f t="shared" si="59"/>
        <v>0</v>
      </c>
      <c r="AG146">
        <f t="shared" si="60"/>
        <v>0</v>
      </c>
      <c r="AI146" t="str">
        <f t="shared" si="66"/>
        <v>2022-37</v>
      </c>
      <c r="AJ146">
        <f t="shared" si="55"/>
        <v>1.0343546085144317E-3</v>
      </c>
      <c r="AK146">
        <f t="shared" si="55"/>
        <v>6.6234017655203187E-4</v>
      </c>
      <c r="AL146">
        <f t="shared" si="55"/>
        <v>6.3630581185187976E-4</v>
      </c>
      <c r="AM146">
        <f t="shared" si="55"/>
        <v>0</v>
      </c>
      <c r="AN146">
        <f t="shared" si="55"/>
        <v>0</v>
      </c>
      <c r="AP146" t="str">
        <f t="shared" si="67"/>
        <v>2022-37</v>
      </c>
      <c r="AQ146">
        <f t="shared" ca="1" si="68"/>
        <v>1.2523613307371664E-3</v>
      </c>
      <c r="AR146">
        <f t="shared" ca="1" si="68"/>
        <v>6.2373200720879985E-4</v>
      </c>
      <c r="AS146">
        <f t="shared" ca="1" si="61"/>
        <v>5.8382090216727868E-4</v>
      </c>
      <c r="AT146" t="e">
        <f t="shared" ca="1" si="61"/>
        <v>#NUM!</v>
      </c>
      <c r="AU146" t="e">
        <f t="shared" ca="1" si="61"/>
        <v>#DIV/0!</v>
      </c>
      <c r="AW146" t="str">
        <f t="shared" si="69"/>
        <v>2022-37</v>
      </c>
      <c r="AX146">
        <f t="shared" ca="1" si="70"/>
        <v>0.10256978396435437</v>
      </c>
      <c r="AY146">
        <f t="shared" ca="1" si="70"/>
        <v>3.6975482949972244E-2</v>
      </c>
      <c r="AZ146">
        <f t="shared" ca="1" si="70"/>
        <v>3.8759580751224036E-2</v>
      </c>
      <c r="BA146" t="e">
        <f t="shared" ca="1" si="70"/>
        <v>#NUM!</v>
      </c>
      <c r="BB146" t="e">
        <f t="shared" ca="1" si="70"/>
        <v>#DIV/0!</v>
      </c>
      <c r="BD146">
        <f t="shared" ca="1" si="71"/>
        <v>0.36049098984962447</v>
      </c>
      <c r="BE146">
        <f t="shared" ca="1" si="71"/>
        <v>0.37788497989519004</v>
      </c>
      <c r="BF146" t="e">
        <f t="shared" ca="1" si="71"/>
        <v>#NUM!</v>
      </c>
      <c r="BG146" t="e">
        <f t="shared" ca="1" si="62"/>
        <v>#DIV/0!</v>
      </c>
      <c r="BI146" t="str">
        <f t="shared" si="72"/>
        <v>2022-37</v>
      </c>
      <c r="BJ146">
        <f t="shared" ca="1" si="73"/>
        <v>1.1650164642475618</v>
      </c>
      <c r="BK146">
        <f t="shared" ca="1" si="73"/>
        <v>1.3304873861553224</v>
      </c>
      <c r="BL146" t="e">
        <f t="shared" ca="1" si="73"/>
        <v>#NUM!</v>
      </c>
      <c r="BM146" t="e">
        <f t="shared" ca="1" si="63"/>
        <v>#DIV/0!</v>
      </c>
    </row>
    <row r="147" spans="1:65" x14ac:dyDescent="0.25">
      <c r="A147" s="1" t="s">
        <v>78</v>
      </c>
      <c r="B147" s="11">
        <v>172088</v>
      </c>
      <c r="C147" s="11">
        <v>172117</v>
      </c>
      <c r="D147" s="11">
        <v>352032</v>
      </c>
      <c r="E147" s="11">
        <v>18</v>
      </c>
      <c r="F147" s="11">
        <v>1</v>
      </c>
      <c r="G147" s="11">
        <v>205</v>
      </c>
      <c r="H147" s="11">
        <v>111</v>
      </c>
      <c r="I147" s="11">
        <v>228</v>
      </c>
      <c r="J147" s="11">
        <v>0</v>
      </c>
      <c r="K147" s="11">
        <v>0</v>
      </c>
      <c r="M147" t="str">
        <f t="shared" si="64"/>
        <v>2022-38</v>
      </c>
      <c r="N147">
        <f t="shared" si="53"/>
        <v>205</v>
      </c>
      <c r="O147">
        <f t="shared" si="53"/>
        <v>111</v>
      </c>
      <c r="P147">
        <f t="shared" si="53"/>
        <v>228</v>
      </c>
      <c r="Q147">
        <f t="shared" si="53"/>
        <v>0</v>
      </c>
      <c r="R147">
        <f t="shared" si="53"/>
        <v>0</v>
      </c>
      <c r="U147" t="str">
        <f t="shared" si="65"/>
        <v>2022-38</v>
      </c>
      <c r="V147">
        <f t="shared" si="54"/>
        <v>16487</v>
      </c>
      <c r="W147">
        <f t="shared" si="54"/>
        <v>6638</v>
      </c>
      <c r="X147">
        <f t="shared" si="54"/>
        <v>14499</v>
      </c>
      <c r="Y147">
        <f t="shared" si="54"/>
        <v>3</v>
      </c>
      <c r="Z147">
        <f t="shared" si="54"/>
        <v>0</v>
      </c>
      <c r="AC147">
        <f t="shared" si="56"/>
        <v>1.1912509878666728E-3</v>
      </c>
      <c r="AD147">
        <f t="shared" si="57"/>
        <v>6.4491014832933412E-4</v>
      </c>
      <c r="AE147">
        <f t="shared" si="58"/>
        <v>6.4766839378238344E-4</v>
      </c>
      <c r="AF147">
        <f t="shared" si="59"/>
        <v>0</v>
      </c>
      <c r="AG147">
        <f t="shared" si="60"/>
        <v>0</v>
      </c>
      <c r="AI147" t="str">
        <f t="shared" si="66"/>
        <v>2022-38</v>
      </c>
      <c r="AJ147">
        <f t="shared" si="55"/>
        <v>1.1926719006560304E-3</v>
      </c>
      <c r="AK147">
        <f t="shared" si="55"/>
        <v>6.4532634822118853E-4</v>
      </c>
      <c r="AL147">
        <f t="shared" si="55"/>
        <v>6.4808816267105729E-4</v>
      </c>
      <c r="AM147">
        <f t="shared" si="55"/>
        <v>0</v>
      </c>
      <c r="AN147">
        <f t="shared" si="55"/>
        <v>0</v>
      </c>
      <c r="AP147" t="str">
        <f t="shared" si="67"/>
        <v>2022-38</v>
      </c>
      <c r="AQ147">
        <f t="shared" ca="1" si="68"/>
        <v>1.4481744715172204E-3</v>
      </c>
      <c r="AR147">
        <f t="shared" ca="1" si="68"/>
        <v>6.0716541995058809E-4</v>
      </c>
      <c r="AS147">
        <f t="shared" ca="1" si="61"/>
        <v>5.9386787794589576E-4</v>
      </c>
      <c r="AT147" t="e">
        <f t="shared" ca="1" si="61"/>
        <v>#NUM!</v>
      </c>
      <c r="AU147" t="e">
        <f t="shared" ca="1" si="61"/>
        <v>#DIV/0!</v>
      </c>
      <c r="AW147" t="str">
        <f t="shared" si="69"/>
        <v>2022-38</v>
      </c>
      <c r="AX147">
        <f t="shared" ca="1" si="70"/>
        <v>0.1040179584358716</v>
      </c>
      <c r="AY147">
        <f t="shared" ca="1" si="70"/>
        <v>3.7582648369922832E-2</v>
      </c>
      <c r="AZ147">
        <f t="shared" ca="1" si="70"/>
        <v>3.9353448629169931E-2</v>
      </c>
      <c r="BA147" t="e">
        <f t="shared" ca="1" si="70"/>
        <v>#NUM!</v>
      </c>
      <c r="BB147" t="e">
        <f t="shared" ca="1" si="70"/>
        <v>#DIV/0!</v>
      </c>
      <c r="BD147">
        <f t="shared" ca="1" si="71"/>
        <v>0.36130922905099139</v>
      </c>
      <c r="BE147">
        <f t="shared" ca="1" si="71"/>
        <v>0.37833321496529693</v>
      </c>
      <c r="BF147" t="e">
        <f t="shared" ca="1" si="71"/>
        <v>#NUM!</v>
      </c>
      <c r="BG147" t="e">
        <f t="shared" ca="1" si="62"/>
        <v>#DIV/0!</v>
      </c>
      <c r="BI147" t="str">
        <f t="shared" si="72"/>
        <v>2022-38</v>
      </c>
      <c r="BJ147">
        <f t="shared" ca="1" si="73"/>
        <v>1.1676608081233486</v>
      </c>
      <c r="BK147">
        <f t="shared" ca="1" si="73"/>
        <v>1.3320655677146291</v>
      </c>
      <c r="BL147" t="e">
        <f t="shared" ca="1" si="73"/>
        <v>#NUM!</v>
      </c>
      <c r="BM147" t="e">
        <f t="shared" ca="1" si="63"/>
        <v>#DIV/0!</v>
      </c>
    </row>
    <row r="148" spans="1:65" x14ac:dyDescent="0.25">
      <c r="A148" s="1" t="s">
        <v>79</v>
      </c>
      <c r="B148" s="11">
        <v>171883</v>
      </c>
      <c r="C148" s="11">
        <v>172006</v>
      </c>
      <c r="D148" s="11">
        <v>351804</v>
      </c>
      <c r="E148" s="11">
        <v>18</v>
      </c>
      <c r="F148" s="11">
        <v>1</v>
      </c>
      <c r="G148" s="11">
        <v>219</v>
      </c>
      <c r="H148" s="11">
        <v>107</v>
      </c>
      <c r="I148" s="11">
        <v>238</v>
      </c>
      <c r="J148" s="11">
        <v>0</v>
      </c>
      <c r="K148" s="11">
        <v>0</v>
      </c>
      <c r="M148" t="str">
        <f t="shared" si="64"/>
        <v>2022-39</v>
      </c>
      <c r="N148">
        <f t="shared" si="53"/>
        <v>219</v>
      </c>
      <c r="O148">
        <f t="shared" si="53"/>
        <v>107</v>
      </c>
      <c r="P148">
        <f t="shared" si="53"/>
        <v>238</v>
      </c>
      <c r="Q148">
        <f t="shared" si="53"/>
        <v>0</v>
      </c>
      <c r="R148">
        <f t="shared" si="53"/>
        <v>0</v>
      </c>
      <c r="U148" t="str">
        <f t="shared" si="65"/>
        <v>2022-39</v>
      </c>
      <c r="V148">
        <f t="shared" si="54"/>
        <v>16706</v>
      </c>
      <c r="W148">
        <f t="shared" si="54"/>
        <v>6745</v>
      </c>
      <c r="X148">
        <f t="shared" si="54"/>
        <v>14737</v>
      </c>
      <c r="Y148">
        <f t="shared" si="54"/>
        <v>3</v>
      </c>
      <c r="Z148">
        <f t="shared" si="54"/>
        <v>0</v>
      </c>
      <c r="AC148">
        <f t="shared" si="56"/>
        <v>1.2741225135702774E-3</v>
      </c>
      <c r="AD148">
        <f t="shared" si="57"/>
        <v>6.2207132309338047E-4</v>
      </c>
      <c r="AE148">
        <f t="shared" si="58"/>
        <v>6.7651305840752242E-4</v>
      </c>
      <c r="AF148">
        <f t="shared" si="59"/>
        <v>0</v>
      </c>
      <c r="AG148">
        <f t="shared" si="60"/>
        <v>0</v>
      </c>
      <c r="AI148" t="str">
        <f t="shared" si="66"/>
        <v>2022-39</v>
      </c>
      <c r="AJ148">
        <f t="shared" si="55"/>
        <v>1.2757481458108896E-3</v>
      </c>
      <c r="AK148">
        <f t="shared" si="55"/>
        <v>6.2245855679685883E-4</v>
      </c>
      <c r="AL148">
        <f t="shared" si="55"/>
        <v>6.7697106400904552E-4</v>
      </c>
      <c r="AM148">
        <f t="shared" si="55"/>
        <v>0</v>
      </c>
      <c r="AN148">
        <f t="shared" si="55"/>
        <v>0</v>
      </c>
      <c r="AP148" t="str">
        <f t="shared" si="67"/>
        <v>2022-39</v>
      </c>
      <c r="AQ148">
        <f t="shared" ca="1" si="68"/>
        <v>1.5534760076176982E-3</v>
      </c>
      <c r="AR148">
        <f t="shared" ca="1" si="68"/>
        <v>5.8512516099370505E-4</v>
      </c>
      <c r="AS148">
        <f t="shared" ca="1" si="61"/>
        <v>6.1953785550066269E-4</v>
      </c>
      <c r="AT148" t="e">
        <f t="shared" ca="1" si="61"/>
        <v>#NUM!</v>
      </c>
      <c r="AU148" t="e">
        <f t="shared" ca="1" si="61"/>
        <v>#DIV/0!</v>
      </c>
      <c r="AW148" t="str">
        <f t="shared" si="69"/>
        <v>2022-39</v>
      </c>
      <c r="AX148">
        <f t="shared" ca="1" si="70"/>
        <v>0.10557143444348929</v>
      </c>
      <c r="AY148">
        <f t="shared" ca="1" si="70"/>
        <v>3.8167773530916535E-2</v>
      </c>
      <c r="AZ148">
        <f t="shared" ca="1" si="70"/>
        <v>3.997298648467059E-2</v>
      </c>
      <c r="BA148" t="e">
        <f t="shared" ca="1" si="70"/>
        <v>#NUM!</v>
      </c>
      <c r="BB148" t="e">
        <f t="shared" ca="1" si="70"/>
        <v>#DIV/0!</v>
      </c>
      <c r="BD148">
        <f t="shared" ca="1" si="71"/>
        <v>0.36153504716606971</v>
      </c>
      <c r="BE148">
        <f t="shared" ca="1" si="71"/>
        <v>0.37863449232630719</v>
      </c>
      <c r="BF148" t="e">
        <f t="shared" ca="1" si="71"/>
        <v>#NUM!</v>
      </c>
      <c r="BG148" t="e">
        <f t="shared" ca="1" si="62"/>
        <v>#DIV/0!</v>
      </c>
      <c r="BI148" t="str">
        <f t="shared" si="72"/>
        <v>2022-39</v>
      </c>
      <c r="BJ148">
        <f t="shared" ca="1" si="73"/>
        <v>1.1683905956337144</v>
      </c>
      <c r="BK148">
        <f t="shared" ca="1" si="73"/>
        <v>1.3331263289247453</v>
      </c>
      <c r="BL148" t="e">
        <f t="shared" ca="1" si="73"/>
        <v>#NUM!</v>
      </c>
      <c r="BM148" t="e">
        <f t="shared" ca="1" si="63"/>
        <v>#DIV/0!</v>
      </c>
    </row>
    <row r="149" spans="1:65" x14ac:dyDescent="0.25">
      <c r="A149" s="1" t="s">
        <v>80</v>
      </c>
      <c r="B149" s="11">
        <v>171664</v>
      </c>
      <c r="C149" s="11">
        <v>171899</v>
      </c>
      <c r="D149" s="11">
        <v>351566</v>
      </c>
      <c r="E149" s="11">
        <v>18</v>
      </c>
      <c r="F149" s="11">
        <v>1</v>
      </c>
      <c r="G149" s="11">
        <v>235</v>
      </c>
      <c r="H149" s="11">
        <v>107</v>
      </c>
      <c r="I149" s="11">
        <v>245</v>
      </c>
      <c r="J149" s="11">
        <v>0</v>
      </c>
      <c r="K149" s="11">
        <v>0</v>
      </c>
      <c r="M149" t="str">
        <f t="shared" si="64"/>
        <v>2022-40</v>
      </c>
      <c r="N149">
        <f t="shared" si="53"/>
        <v>235</v>
      </c>
      <c r="O149">
        <f t="shared" si="53"/>
        <v>107</v>
      </c>
      <c r="P149">
        <f t="shared" si="53"/>
        <v>245</v>
      </c>
      <c r="Q149">
        <f t="shared" si="53"/>
        <v>0</v>
      </c>
      <c r="R149">
        <f t="shared" si="53"/>
        <v>0</v>
      </c>
      <c r="U149" t="str">
        <f t="shared" si="65"/>
        <v>2022-40</v>
      </c>
      <c r="V149">
        <f t="shared" si="54"/>
        <v>16941</v>
      </c>
      <c r="W149">
        <f t="shared" si="54"/>
        <v>6852</v>
      </c>
      <c r="X149">
        <f t="shared" si="54"/>
        <v>14982</v>
      </c>
      <c r="Y149">
        <f t="shared" si="54"/>
        <v>3</v>
      </c>
      <c r="Z149">
        <f t="shared" si="54"/>
        <v>0</v>
      </c>
      <c r="AC149">
        <f t="shared" si="56"/>
        <v>1.3689533041289961E-3</v>
      </c>
      <c r="AD149">
        <f t="shared" si="57"/>
        <v>6.2245853669887555E-4</v>
      </c>
      <c r="AE149">
        <f t="shared" si="58"/>
        <v>6.9688195104190961E-4</v>
      </c>
      <c r="AF149">
        <f t="shared" si="59"/>
        <v>0</v>
      </c>
      <c r="AG149">
        <f t="shared" si="60"/>
        <v>0</v>
      </c>
      <c r="AI149" t="str">
        <f t="shared" si="66"/>
        <v>2022-40</v>
      </c>
      <c r="AJ149">
        <f t="shared" si="55"/>
        <v>1.3708301209277101E-3</v>
      </c>
      <c r="AK149">
        <f t="shared" si="55"/>
        <v>6.2284625278891202E-4</v>
      </c>
      <c r="AL149">
        <f t="shared" si="55"/>
        <v>6.9736796243053149E-4</v>
      </c>
      <c r="AM149">
        <f t="shared" si="55"/>
        <v>0</v>
      </c>
      <c r="AN149">
        <f t="shared" si="55"/>
        <v>0</v>
      </c>
      <c r="AP149" t="str">
        <f t="shared" si="67"/>
        <v>2022-40</v>
      </c>
      <c r="AQ149">
        <f t="shared" ca="1" si="68"/>
        <v>1.6740288850462008E-3</v>
      </c>
      <c r="AR149">
        <f t="shared" ca="1" si="68"/>
        <v>5.8496500904548811E-4</v>
      </c>
      <c r="AS149">
        <f t="shared" ca="1" si="61"/>
        <v>6.3738484074912728E-4</v>
      </c>
      <c r="AT149" t="e">
        <f t="shared" ca="1" si="61"/>
        <v>#NUM!</v>
      </c>
      <c r="AU149" t="e">
        <f t="shared" ca="1" si="61"/>
        <v>#DIV/0!</v>
      </c>
      <c r="AW149" t="str">
        <f t="shared" si="69"/>
        <v>2022-40</v>
      </c>
      <c r="AX149">
        <f t="shared" ca="1" si="70"/>
        <v>0.10724546332853549</v>
      </c>
      <c r="AY149">
        <f t="shared" ca="1" si="70"/>
        <v>3.8752738539962021E-2</v>
      </c>
      <c r="AZ149">
        <f t="shared" ca="1" si="70"/>
        <v>4.0610371325419718E-2</v>
      </c>
      <c r="BA149" t="e">
        <f t="shared" ca="1" si="70"/>
        <v>#NUM!</v>
      </c>
      <c r="BB149" t="e">
        <f t="shared" ca="1" si="70"/>
        <v>#DIV/0!</v>
      </c>
      <c r="BD149">
        <f t="shared" ca="1" si="71"/>
        <v>0.36134618040902089</v>
      </c>
      <c r="BE149">
        <f t="shared" ca="1" si="71"/>
        <v>0.37866749851239867</v>
      </c>
      <c r="BF149" t="e">
        <f t="shared" ca="1" si="71"/>
        <v>#NUM!</v>
      </c>
      <c r="BG149" t="e">
        <f t="shared" ca="1" si="62"/>
        <v>#DIV/0!</v>
      </c>
      <c r="BI149" t="str">
        <f t="shared" si="72"/>
        <v>2022-40</v>
      </c>
      <c r="BJ149">
        <f t="shared" ca="1" si="73"/>
        <v>1.1677802256447094</v>
      </c>
      <c r="BK149">
        <f t="shared" ca="1" si="73"/>
        <v>1.3332425397206122</v>
      </c>
      <c r="BL149" t="e">
        <f t="shared" ca="1" si="73"/>
        <v>#NUM!</v>
      </c>
      <c r="BM149" t="e">
        <f t="shared" ca="1" si="63"/>
        <v>#DIV/0!</v>
      </c>
    </row>
    <row r="150" spans="1:65" x14ac:dyDescent="0.25">
      <c r="A150" s="1" t="s">
        <v>81</v>
      </c>
      <c r="B150" s="11">
        <v>171429</v>
      </c>
      <c r="C150" s="11">
        <v>171792</v>
      </c>
      <c r="D150" s="11">
        <v>351321</v>
      </c>
      <c r="E150" s="11">
        <v>18</v>
      </c>
      <c r="F150" s="11">
        <v>1</v>
      </c>
      <c r="G150" s="11">
        <v>238</v>
      </c>
      <c r="H150" s="11">
        <v>90</v>
      </c>
      <c r="I150" s="11">
        <v>264</v>
      </c>
      <c r="J150" s="11">
        <v>0</v>
      </c>
      <c r="K150" s="11">
        <v>0</v>
      </c>
      <c r="M150" t="str">
        <f t="shared" si="64"/>
        <v>2022-41</v>
      </c>
      <c r="N150">
        <f t="shared" si="53"/>
        <v>238</v>
      </c>
      <c r="O150">
        <f t="shared" si="53"/>
        <v>90</v>
      </c>
      <c r="P150">
        <f t="shared" si="53"/>
        <v>264</v>
      </c>
      <c r="Q150">
        <f t="shared" si="53"/>
        <v>0</v>
      </c>
      <c r="R150">
        <f t="shared" si="53"/>
        <v>0</v>
      </c>
      <c r="U150" t="str">
        <f t="shared" si="65"/>
        <v>2022-41</v>
      </c>
      <c r="V150">
        <f t="shared" si="54"/>
        <v>17179</v>
      </c>
      <c r="W150">
        <f t="shared" si="54"/>
        <v>6942</v>
      </c>
      <c r="X150">
        <f t="shared" si="54"/>
        <v>15246</v>
      </c>
      <c r="Y150">
        <f t="shared" si="54"/>
        <v>3</v>
      </c>
      <c r="Z150">
        <f t="shared" si="54"/>
        <v>0</v>
      </c>
      <c r="AC150">
        <f t="shared" si="56"/>
        <v>1.3883298625086771E-3</v>
      </c>
      <c r="AD150">
        <f t="shared" si="57"/>
        <v>5.2388935456831518E-4</v>
      </c>
      <c r="AE150">
        <f t="shared" si="58"/>
        <v>7.5144952906316443E-4</v>
      </c>
      <c r="AF150">
        <f t="shared" si="59"/>
        <v>0</v>
      </c>
      <c r="AG150">
        <f t="shared" si="60"/>
        <v>0</v>
      </c>
      <c r="AI150" t="str">
        <f t="shared" si="66"/>
        <v>2022-41</v>
      </c>
      <c r="AJ150">
        <f t="shared" si="55"/>
        <v>1.3902602259134042E-3</v>
      </c>
      <c r="AK150">
        <f t="shared" si="55"/>
        <v>5.2416397048736594E-4</v>
      </c>
      <c r="AL150">
        <f t="shared" si="55"/>
        <v>7.5201466554312448E-4</v>
      </c>
      <c r="AM150">
        <f t="shared" si="55"/>
        <v>0</v>
      </c>
      <c r="AN150">
        <f t="shared" si="55"/>
        <v>0</v>
      </c>
      <c r="AP150" t="str">
        <f t="shared" si="67"/>
        <v>2022-41</v>
      </c>
      <c r="AQ150">
        <f t="shared" ca="1" si="68"/>
        <v>1.702609731985901E-3</v>
      </c>
      <c r="AR150">
        <f t="shared" ca="1" si="68"/>
        <v>4.9184345728361164E-4</v>
      </c>
      <c r="AS150">
        <f t="shared" ca="1" si="61"/>
        <v>6.8644863364756778E-4</v>
      </c>
      <c r="AT150" t="e">
        <f t="shared" ca="1" si="61"/>
        <v>#NUM!</v>
      </c>
      <c r="AU150" t="e">
        <f t="shared" ca="1" si="61"/>
        <v>#DIV/0!</v>
      </c>
      <c r="AW150" t="str">
        <f t="shared" si="69"/>
        <v>2022-41</v>
      </c>
      <c r="AX150">
        <f t="shared" ca="1" si="70"/>
        <v>0.10894807306052139</v>
      </c>
      <c r="AY150">
        <f t="shared" ca="1" si="70"/>
        <v>3.9244581997245634E-2</v>
      </c>
      <c r="AZ150">
        <f t="shared" ca="1" si="70"/>
        <v>4.1296819959067289E-2</v>
      </c>
      <c r="BA150" t="e">
        <f t="shared" ca="1" si="70"/>
        <v>#NUM!</v>
      </c>
      <c r="BB150" t="e">
        <f t="shared" ca="1" si="70"/>
        <v>#DIV/0!</v>
      </c>
      <c r="BD150">
        <f t="shared" ca="1" si="71"/>
        <v>0.36021364026736852</v>
      </c>
      <c r="BE150">
        <f t="shared" ca="1" si="71"/>
        <v>0.37905048523553631</v>
      </c>
      <c r="BF150" t="e">
        <f t="shared" ca="1" si="71"/>
        <v>#NUM!</v>
      </c>
      <c r="BG150" t="e">
        <f t="shared" ca="1" si="62"/>
        <v>#DIV/0!</v>
      </c>
      <c r="BI150" t="str">
        <f t="shared" si="72"/>
        <v>2022-41</v>
      </c>
      <c r="BJ150">
        <f t="shared" ca="1" si="73"/>
        <v>1.1641201399599141</v>
      </c>
      <c r="BK150">
        <f t="shared" ca="1" si="73"/>
        <v>1.3345909897287098</v>
      </c>
      <c r="BL150" t="e">
        <f t="shared" ca="1" si="73"/>
        <v>#NUM!</v>
      </c>
      <c r="BM150" t="e">
        <f t="shared" ca="1" si="63"/>
        <v>#DIV/0!</v>
      </c>
    </row>
    <row r="151" spans="1:65" x14ac:dyDescent="0.25">
      <c r="A151" s="1" t="s">
        <v>82</v>
      </c>
      <c r="B151" s="11">
        <v>171191</v>
      </c>
      <c r="C151" s="11">
        <v>171702</v>
      </c>
      <c r="D151" s="11">
        <v>351057</v>
      </c>
      <c r="E151" s="11">
        <v>18</v>
      </c>
      <c r="F151" s="11">
        <v>1</v>
      </c>
      <c r="G151" s="11">
        <v>178</v>
      </c>
      <c r="H151" s="11">
        <v>125</v>
      </c>
      <c r="I151" s="11">
        <v>250</v>
      </c>
      <c r="J151" s="11">
        <v>0</v>
      </c>
      <c r="K151" s="11">
        <v>0</v>
      </c>
      <c r="M151" t="str">
        <f t="shared" si="64"/>
        <v>2022-42</v>
      </c>
      <c r="N151">
        <f t="shared" si="53"/>
        <v>178</v>
      </c>
      <c r="O151">
        <f t="shared" si="53"/>
        <v>125</v>
      </c>
      <c r="P151">
        <f t="shared" si="53"/>
        <v>250</v>
      </c>
      <c r="Q151">
        <f t="shared" si="53"/>
        <v>0</v>
      </c>
      <c r="R151">
        <f t="shared" si="53"/>
        <v>0</v>
      </c>
      <c r="U151" t="str">
        <f t="shared" si="65"/>
        <v>2022-42</v>
      </c>
      <c r="V151">
        <f t="shared" si="54"/>
        <v>17357</v>
      </c>
      <c r="W151">
        <f t="shared" si="54"/>
        <v>7067</v>
      </c>
      <c r="X151">
        <f t="shared" si="54"/>
        <v>15496</v>
      </c>
      <c r="Y151">
        <f t="shared" si="54"/>
        <v>3</v>
      </c>
      <c r="Z151">
        <f t="shared" si="54"/>
        <v>0</v>
      </c>
      <c r="AC151">
        <f t="shared" si="56"/>
        <v>1.0397742871996775E-3</v>
      </c>
      <c r="AD151">
        <f t="shared" si="57"/>
        <v>7.2800549789752008E-4</v>
      </c>
      <c r="AE151">
        <f t="shared" si="58"/>
        <v>7.1213506638523089E-4</v>
      </c>
      <c r="AF151">
        <f t="shared" si="59"/>
        <v>0</v>
      </c>
      <c r="AG151">
        <f t="shared" si="60"/>
        <v>0</v>
      </c>
      <c r="AI151" t="str">
        <f t="shared" si="66"/>
        <v>2022-42</v>
      </c>
      <c r="AJ151">
        <f t="shared" si="55"/>
        <v>1.0408566370403293E-3</v>
      </c>
      <c r="AK151">
        <f t="shared" si="55"/>
        <v>7.2853590824407087E-4</v>
      </c>
      <c r="AL151">
        <f t="shared" si="55"/>
        <v>7.1264259430519163E-4</v>
      </c>
      <c r="AM151">
        <f t="shared" si="55"/>
        <v>0</v>
      </c>
      <c r="AN151">
        <f t="shared" si="55"/>
        <v>0</v>
      </c>
      <c r="AP151" t="str">
        <f t="shared" si="67"/>
        <v>2022-42</v>
      </c>
      <c r="AQ151">
        <f t="shared" ca="1" si="68"/>
        <v>1.278349581330968E-3</v>
      </c>
      <c r="AR151">
        <f t="shared" ca="1" si="68"/>
        <v>6.8300108847454152E-4</v>
      </c>
      <c r="AS151">
        <f t="shared" ca="1" si="61"/>
        <v>6.4967403108442219E-4</v>
      </c>
      <c r="AT151" t="e">
        <f t="shared" ca="1" si="61"/>
        <v>#NUM!</v>
      </c>
      <c r="AU151" t="e">
        <f t="shared" ca="1" si="61"/>
        <v>#DIV/0!</v>
      </c>
      <c r="AW151" t="str">
        <f t="shared" si="69"/>
        <v>2022-42</v>
      </c>
      <c r="AX151">
        <f t="shared" ca="1" si="70"/>
        <v>0.11022642264185235</v>
      </c>
      <c r="AY151">
        <f t="shared" ca="1" si="70"/>
        <v>3.9927583085720177E-2</v>
      </c>
      <c r="AZ151">
        <f t="shared" ca="1" si="70"/>
        <v>4.1946493990151712E-2</v>
      </c>
      <c r="BA151" t="e">
        <f t="shared" ca="1" si="70"/>
        <v>#NUM!</v>
      </c>
      <c r="BB151" t="e">
        <f t="shared" ca="1" si="70"/>
        <v>#DIV/0!</v>
      </c>
      <c r="BD151">
        <f t="shared" ca="1" si="71"/>
        <v>0.36223241332482381</v>
      </c>
      <c r="BE151">
        <f t="shared" ca="1" si="71"/>
        <v>0.38054844732142168</v>
      </c>
      <c r="BF151" t="e">
        <f t="shared" ca="1" si="71"/>
        <v>#NUM!</v>
      </c>
      <c r="BG151" t="e">
        <f t="shared" ca="1" si="62"/>
        <v>#DIV/0!</v>
      </c>
      <c r="BI151" t="str">
        <f t="shared" si="72"/>
        <v>2022-42</v>
      </c>
      <c r="BJ151">
        <f t="shared" ca="1" si="73"/>
        <v>1.1706443081520119</v>
      </c>
      <c r="BK151">
        <f t="shared" ca="1" si="73"/>
        <v>1.3398651333603571</v>
      </c>
      <c r="BL151" t="e">
        <f t="shared" ca="1" si="73"/>
        <v>#NUM!</v>
      </c>
      <c r="BM151" t="e">
        <f t="shared" ca="1" si="63"/>
        <v>#DIV/0!</v>
      </c>
    </row>
    <row r="152" spans="1:65" x14ac:dyDescent="0.25">
      <c r="A152" s="1" t="s">
        <v>83</v>
      </c>
      <c r="B152" s="11">
        <v>171013</v>
      </c>
      <c r="C152" s="11">
        <v>171577</v>
      </c>
      <c r="D152" s="11">
        <v>350807</v>
      </c>
      <c r="E152" s="11">
        <v>18</v>
      </c>
      <c r="F152" s="11">
        <v>1</v>
      </c>
      <c r="G152" s="11">
        <v>198</v>
      </c>
      <c r="H152" s="11">
        <v>118</v>
      </c>
      <c r="I152" s="11">
        <v>234</v>
      </c>
      <c r="J152" s="11">
        <v>0</v>
      </c>
      <c r="K152" s="11">
        <v>0</v>
      </c>
      <c r="M152" t="str">
        <f t="shared" si="64"/>
        <v>2022-43</v>
      </c>
      <c r="N152">
        <f t="shared" si="53"/>
        <v>198</v>
      </c>
      <c r="O152">
        <f t="shared" si="53"/>
        <v>118</v>
      </c>
      <c r="P152">
        <f t="shared" si="53"/>
        <v>234</v>
      </c>
      <c r="Q152">
        <f t="shared" si="53"/>
        <v>0</v>
      </c>
      <c r="R152">
        <f t="shared" si="53"/>
        <v>0</v>
      </c>
      <c r="U152" t="str">
        <f t="shared" si="65"/>
        <v>2022-43</v>
      </c>
      <c r="V152">
        <f t="shared" si="54"/>
        <v>17555</v>
      </c>
      <c r="W152">
        <f t="shared" si="54"/>
        <v>7185</v>
      </c>
      <c r="X152">
        <f t="shared" si="54"/>
        <v>15730</v>
      </c>
      <c r="Y152">
        <f t="shared" si="54"/>
        <v>3</v>
      </c>
      <c r="Z152">
        <f t="shared" si="54"/>
        <v>0</v>
      </c>
      <c r="AC152">
        <f t="shared" si="56"/>
        <v>1.1578067164484571E-3</v>
      </c>
      <c r="AD152">
        <f t="shared" si="57"/>
        <v>6.8773786696352073E-4</v>
      </c>
      <c r="AE152">
        <f t="shared" si="58"/>
        <v>6.6703344003967997E-4</v>
      </c>
      <c r="AF152">
        <f t="shared" si="59"/>
        <v>0</v>
      </c>
      <c r="AG152">
        <f t="shared" si="60"/>
        <v>0</v>
      </c>
      <c r="AI152" t="str">
        <f t="shared" si="66"/>
        <v>2022-43</v>
      </c>
      <c r="AJ152">
        <f t="shared" si="55"/>
        <v>1.1591489164876824E-3</v>
      </c>
      <c r="AK152">
        <f t="shared" si="55"/>
        <v>6.8821120301300288E-4</v>
      </c>
      <c r="AL152">
        <f t="shared" si="55"/>
        <v>6.674786954152833E-4</v>
      </c>
      <c r="AM152">
        <f t="shared" si="55"/>
        <v>0</v>
      </c>
      <c r="AN152">
        <f t="shared" si="55"/>
        <v>0</v>
      </c>
      <c r="AP152" t="str">
        <f t="shared" si="67"/>
        <v>2022-43</v>
      </c>
      <c r="AQ152">
        <f t="shared" ca="1" si="68"/>
        <v>1.4277022886580583E-3</v>
      </c>
      <c r="AR152">
        <f t="shared" ca="1" si="68"/>
        <v>6.4461865848873675E-4</v>
      </c>
      <c r="AS152">
        <f t="shared" ca="1" si="61"/>
        <v>6.0771944947263939E-4</v>
      </c>
      <c r="AT152" t="e">
        <f t="shared" ca="1" si="61"/>
        <v>#NUM!</v>
      </c>
      <c r="AU152" t="e">
        <f t="shared" ca="1" si="61"/>
        <v>#DIV/0!</v>
      </c>
      <c r="AW152" t="str">
        <f t="shared" si="69"/>
        <v>2022-43</v>
      </c>
      <c r="AX152">
        <f t="shared" ca="1" si="70"/>
        <v>0.11165412493051041</v>
      </c>
      <c r="AY152">
        <f t="shared" ca="1" si="70"/>
        <v>4.0572201744208912E-2</v>
      </c>
      <c r="AZ152">
        <f t="shared" ca="1" si="70"/>
        <v>4.2554213439624351E-2</v>
      </c>
      <c r="BA152" t="e">
        <f t="shared" ca="1" si="70"/>
        <v>#NUM!</v>
      </c>
      <c r="BB152" t="e">
        <f t="shared" ca="1" si="70"/>
        <v>#DIV/0!</v>
      </c>
      <c r="BD152">
        <f t="shared" ca="1" si="71"/>
        <v>0.36337396195133514</v>
      </c>
      <c r="BE152">
        <f t="shared" ca="1" si="71"/>
        <v>0.3811253141440909</v>
      </c>
      <c r="BF152" t="e">
        <f t="shared" ca="1" si="71"/>
        <v>#NUM!</v>
      </c>
      <c r="BG152" t="e">
        <f t="shared" ca="1" si="62"/>
        <v>#DIV/0!</v>
      </c>
      <c r="BI152" t="str">
        <f t="shared" si="72"/>
        <v>2022-43</v>
      </c>
      <c r="BJ152">
        <f t="shared" ca="1" si="73"/>
        <v>1.1743335070004481</v>
      </c>
      <c r="BK152">
        <f t="shared" ca="1" si="73"/>
        <v>1.3418962117886815</v>
      </c>
      <c r="BL152" t="e">
        <f t="shared" ca="1" si="73"/>
        <v>#NUM!</v>
      </c>
      <c r="BM152" t="e">
        <f t="shared" ca="1" si="63"/>
        <v>#DIV/0!</v>
      </c>
    </row>
    <row r="153" spans="1:65" x14ac:dyDescent="0.25">
      <c r="A153" s="1" t="s">
        <v>84</v>
      </c>
      <c r="B153" s="11">
        <v>170815</v>
      </c>
      <c r="C153" s="11">
        <v>171459</v>
      </c>
      <c r="D153" s="11">
        <v>350573</v>
      </c>
      <c r="E153" s="11">
        <v>18</v>
      </c>
      <c r="F153" s="11">
        <v>1</v>
      </c>
      <c r="G153" s="11">
        <v>166</v>
      </c>
      <c r="H153" s="11">
        <v>102</v>
      </c>
      <c r="I153" s="11">
        <v>206</v>
      </c>
      <c r="J153" s="11">
        <v>0</v>
      </c>
      <c r="K153" s="11">
        <v>0</v>
      </c>
      <c r="M153" t="str">
        <f t="shared" si="64"/>
        <v>2022-44</v>
      </c>
      <c r="N153">
        <f t="shared" si="53"/>
        <v>166</v>
      </c>
      <c r="O153">
        <f t="shared" si="53"/>
        <v>102</v>
      </c>
      <c r="P153">
        <f t="shared" si="53"/>
        <v>206</v>
      </c>
      <c r="Q153">
        <f t="shared" si="53"/>
        <v>0</v>
      </c>
      <c r="R153">
        <f t="shared" si="53"/>
        <v>0</v>
      </c>
      <c r="U153" t="str">
        <f t="shared" si="65"/>
        <v>2022-44</v>
      </c>
      <c r="V153">
        <f t="shared" si="54"/>
        <v>17721</v>
      </c>
      <c r="W153">
        <f t="shared" si="54"/>
        <v>7287</v>
      </c>
      <c r="X153">
        <f t="shared" si="54"/>
        <v>15936</v>
      </c>
      <c r="Y153">
        <f t="shared" si="54"/>
        <v>3</v>
      </c>
      <c r="Z153">
        <f t="shared" si="54"/>
        <v>0</v>
      </c>
      <c r="AC153">
        <f t="shared" si="56"/>
        <v>9.7181160905072744E-4</v>
      </c>
      <c r="AD153">
        <f t="shared" si="57"/>
        <v>5.9489440624289187E-4</v>
      </c>
      <c r="AE153">
        <f t="shared" si="58"/>
        <v>5.8760942799359901E-4</v>
      </c>
      <c r="AF153">
        <f t="shared" si="59"/>
        <v>0</v>
      </c>
      <c r="AG153">
        <f t="shared" si="60"/>
        <v>0</v>
      </c>
      <c r="AI153" t="str">
        <f t="shared" si="66"/>
        <v>2022-44</v>
      </c>
      <c r="AJ153">
        <f t="shared" si="55"/>
        <v>9.7275702224972136E-4</v>
      </c>
      <c r="AK153">
        <f t="shared" si="55"/>
        <v>5.9524853383132337E-4</v>
      </c>
      <c r="AL153">
        <f t="shared" si="55"/>
        <v>5.8795493278297425E-4</v>
      </c>
      <c r="AM153">
        <f t="shared" si="55"/>
        <v>0</v>
      </c>
      <c r="AN153">
        <f t="shared" si="55"/>
        <v>0</v>
      </c>
      <c r="AP153" t="str">
        <f t="shared" si="67"/>
        <v>2022-44</v>
      </c>
      <c r="AQ153">
        <f t="shared" ca="1" si="68"/>
        <v>1.2015518076676657E-3</v>
      </c>
      <c r="AR153">
        <f t="shared" ca="1" si="68"/>
        <v>5.5704485694606286E-4</v>
      </c>
      <c r="AS153">
        <f t="shared" ca="1" si="61"/>
        <v>5.3462807586945893E-4</v>
      </c>
      <c r="AT153" t="e">
        <f t="shared" ca="1" si="61"/>
        <v>#NUM!</v>
      </c>
      <c r="AU153" t="e">
        <f t="shared" ca="1" si="61"/>
        <v>#DIV/0!</v>
      </c>
      <c r="AW153" t="str">
        <f t="shared" si="69"/>
        <v>2022-44</v>
      </c>
      <c r="AX153">
        <f t="shared" ca="1" si="70"/>
        <v>0.11285567673817808</v>
      </c>
      <c r="AY153">
        <f t="shared" ca="1" si="70"/>
        <v>4.1129246601154974E-2</v>
      </c>
      <c r="AZ153">
        <f t="shared" ca="1" si="70"/>
        <v>4.308884151549381E-2</v>
      </c>
      <c r="BA153" t="e">
        <f t="shared" ca="1" si="70"/>
        <v>#NUM!</v>
      </c>
      <c r="BB153" t="e">
        <f t="shared" ca="1" si="70"/>
        <v>#DIV/0!</v>
      </c>
      <c r="BD153">
        <f t="shared" ca="1" si="71"/>
        <v>0.36444109671659358</v>
      </c>
      <c r="BE153">
        <f t="shared" ca="1" si="71"/>
        <v>0.38180482152846135</v>
      </c>
      <c r="BF153" t="e">
        <f t="shared" ca="1" si="71"/>
        <v>#NUM!</v>
      </c>
      <c r="BG153" t="e">
        <f t="shared" ca="1" si="62"/>
        <v>#DIV/0!</v>
      </c>
      <c r="BI153" t="str">
        <f t="shared" si="72"/>
        <v>2022-44</v>
      </c>
      <c r="BJ153">
        <f t="shared" ca="1" si="73"/>
        <v>1.1777822189130973</v>
      </c>
      <c r="BK153">
        <f t="shared" ca="1" si="73"/>
        <v>1.3442886752413306</v>
      </c>
      <c r="BL153" t="e">
        <f t="shared" ca="1" si="73"/>
        <v>#NUM!</v>
      </c>
      <c r="BM153" t="e">
        <f t="shared" ca="1" si="63"/>
        <v>#DIV/0!</v>
      </c>
    </row>
    <row r="154" spans="1:65" x14ac:dyDescent="0.25">
      <c r="A154" s="1" t="s">
        <v>85</v>
      </c>
      <c r="B154" s="11">
        <v>170649</v>
      </c>
      <c r="C154" s="11">
        <v>171357</v>
      </c>
      <c r="D154" s="11">
        <v>350367</v>
      </c>
      <c r="E154" s="11">
        <v>18</v>
      </c>
      <c r="F154" s="11">
        <v>1</v>
      </c>
      <c r="G154" s="11">
        <v>205</v>
      </c>
      <c r="H154" s="11">
        <v>106</v>
      </c>
      <c r="I154" s="11">
        <v>232</v>
      </c>
      <c r="J154" s="11">
        <v>0</v>
      </c>
      <c r="K154" s="11">
        <v>0</v>
      </c>
      <c r="M154" t="str">
        <f t="shared" si="64"/>
        <v>2022-45</v>
      </c>
      <c r="N154">
        <f t="shared" si="53"/>
        <v>205</v>
      </c>
      <c r="O154">
        <f t="shared" si="53"/>
        <v>106</v>
      </c>
      <c r="P154">
        <f t="shared" si="53"/>
        <v>232</v>
      </c>
      <c r="Q154">
        <f t="shared" si="53"/>
        <v>0</v>
      </c>
      <c r="R154">
        <f t="shared" si="53"/>
        <v>0</v>
      </c>
      <c r="U154" t="str">
        <f t="shared" si="65"/>
        <v>2022-45</v>
      </c>
      <c r="V154">
        <f t="shared" si="54"/>
        <v>17926</v>
      </c>
      <c r="W154">
        <f t="shared" si="54"/>
        <v>7393</v>
      </c>
      <c r="X154">
        <f t="shared" si="54"/>
        <v>16168</v>
      </c>
      <c r="Y154">
        <f t="shared" si="54"/>
        <v>3</v>
      </c>
      <c r="Z154">
        <f t="shared" si="54"/>
        <v>0</v>
      </c>
      <c r="AC154">
        <f t="shared" si="56"/>
        <v>1.2012962279298444E-3</v>
      </c>
      <c r="AD154">
        <f t="shared" si="57"/>
        <v>6.185915953243813E-4</v>
      </c>
      <c r="AE154">
        <f t="shared" si="58"/>
        <v>6.6216281784528791E-4</v>
      </c>
      <c r="AF154">
        <f t="shared" si="59"/>
        <v>0</v>
      </c>
      <c r="AG154">
        <f t="shared" si="60"/>
        <v>0</v>
      </c>
      <c r="AI154" t="str">
        <f t="shared" si="66"/>
        <v>2022-45</v>
      </c>
      <c r="AJ154">
        <f t="shared" si="55"/>
        <v>1.2027412212370541E-3</v>
      </c>
      <c r="AK154">
        <f t="shared" si="55"/>
        <v>6.1897450750247245E-4</v>
      </c>
      <c r="AL154">
        <f t="shared" si="55"/>
        <v>6.6260159220899242E-4</v>
      </c>
      <c r="AM154">
        <f t="shared" si="55"/>
        <v>0</v>
      </c>
      <c r="AN154">
        <f t="shared" si="55"/>
        <v>0</v>
      </c>
      <c r="AP154" t="str">
        <f t="shared" si="67"/>
        <v>2022-45</v>
      </c>
      <c r="AQ154">
        <f t="shared" ca="1" si="68"/>
        <v>1.4898756649911274E-3</v>
      </c>
      <c r="AR154">
        <f t="shared" ca="1" si="68"/>
        <v>5.7872907007461716E-4</v>
      </c>
      <c r="AS154">
        <f t="shared" ca="1" si="61"/>
        <v>6.0173073522520144E-4</v>
      </c>
      <c r="AT154" t="e">
        <f t="shared" ca="1" si="61"/>
        <v>#NUM!</v>
      </c>
      <c r="AU154" t="e">
        <f t="shared" ca="1" si="61"/>
        <v>#DIV/0!</v>
      </c>
      <c r="AW154" t="str">
        <f t="shared" si="69"/>
        <v>2022-45</v>
      </c>
      <c r="AX154">
        <f t="shared" ca="1" si="70"/>
        <v>0.11434555240316921</v>
      </c>
      <c r="AY154">
        <f t="shared" ca="1" si="70"/>
        <v>4.1707975671229594E-2</v>
      </c>
      <c r="AZ154">
        <f t="shared" ca="1" si="70"/>
        <v>4.3690572250719012E-2</v>
      </c>
      <c r="BA154" t="e">
        <f t="shared" ca="1" si="70"/>
        <v>#NUM!</v>
      </c>
      <c r="BB154" t="e">
        <f t="shared" ca="1" si="70"/>
        <v>#DIV/0!</v>
      </c>
      <c r="BD154">
        <f t="shared" ca="1" si="71"/>
        <v>0.36475380803769342</v>
      </c>
      <c r="BE154">
        <f t="shared" ca="1" si="71"/>
        <v>0.38209244988096347</v>
      </c>
      <c r="BF154" t="e">
        <f t="shared" ca="1" si="71"/>
        <v>#NUM!</v>
      </c>
      <c r="BG154" t="e">
        <f t="shared" ca="1" si="62"/>
        <v>#DIV/0!</v>
      </c>
      <c r="BI154" t="str">
        <f t="shared" si="72"/>
        <v>2022-45</v>
      </c>
      <c r="BJ154">
        <f t="shared" ca="1" si="73"/>
        <v>1.178792823471591</v>
      </c>
      <c r="BK154">
        <f t="shared" ca="1" si="73"/>
        <v>1.3453013799405511</v>
      </c>
      <c r="BL154" t="e">
        <f t="shared" ca="1" si="73"/>
        <v>#NUM!</v>
      </c>
      <c r="BM154" t="e">
        <f t="shared" ca="1" si="63"/>
        <v>#DIV/0!</v>
      </c>
    </row>
    <row r="155" spans="1:65" x14ac:dyDescent="0.25">
      <c r="A155" s="1" t="s">
        <v>86</v>
      </c>
      <c r="B155" s="11">
        <v>170444</v>
      </c>
      <c r="C155" s="11">
        <v>171251</v>
      </c>
      <c r="D155" s="11">
        <v>350135</v>
      </c>
      <c r="E155" s="11">
        <v>18</v>
      </c>
      <c r="F155" s="11">
        <v>1</v>
      </c>
      <c r="G155" s="11">
        <v>181</v>
      </c>
      <c r="H155" s="11">
        <v>121</v>
      </c>
      <c r="I155" s="11">
        <v>230</v>
      </c>
      <c r="J155" s="11">
        <v>0</v>
      </c>
      <c r="K155" s="11">
        <v>0</v>
      </c>
      <c r="M155" t="str">
        <f t="shared" si="64"/>
        <v>2022-46</v>
      </c>
      <c r="N155">
        <f t="shared" si="53"/>
        <v>181</v>
      </c>
      <c r="O155">
        <f t="shared" si="53"/>
        <v>121</v>
      </c>
      <c r="P155">
        <f t="shared" si="53"/>
        <v>230</v>
      </c>
      <c r="Q155">
        <f t="shared" si="53"/>
        <v>0</v>
      </c>
      <c r="R155">
        <f t="shared" si="53"/>
        <v>0</v>
      </c>
      <c r="U155" t="str">
        <f t="shared" si="65"/>
        <v>2022-46</v>
      </c>
      <c r="V155">
        <f t="shared" si="54"/>
        <v>18107</v>
      </c>
      <c r="W155">
        <f t="shared" si="54"/>
        <v>7514</v>
      </c>
      <c r="X155">
        <f t="shared" si="54"/>
        <v>16398</v>
      </c>
      <c r="Y155">
        <f t="shared" si="54"/>
        <v>3</v>
      </c>
      <c r="Z155">
        <f t="shared" si="54"/>
        <v>0</v>
      </c>
      <c r="AC155">
        <f t="shared" si="56"/>
        <v>1.0619323648823073E-3</v>
      </c>
      <c r="AD155">
        <f t="shared" si="57"/>
        <v>7.0656521713741822E-4</v>
      </c>
      <c r="AE155">
        <f t="shared" si="58"/>
        <v>6.5688948548417035E-4</v>
      </c>
      <c r="AF155">
        <f t="shared" si="59"/>
        <v>0</v>
      </c>
      <c r="AG155">
        <f t="shared" si="60"/>
        <v>0</v>
      </c>
      <c r="AI155" t="str">
        <f t="shared" si="66"/>
        <v>2022-46</v>
      </c>
      <c r="AJ155">
        <f t="shared" si="55"/>
        <v>1.0630613641581137E-3</v>
      </c>
      <c r="AK155">
        <f t="shared" si="55"/>
        <v>7.0706483399204316E-4</v>
      </c>
      <c r="AL155">
        <f t="shared" si="55"/>
        <v>6.5732129658443062E-4</v>
      </c>
      <c r="AM155">
        <f t="shared" si="55"/>
        <v>0</v>
      </c>
      <c r="AN155">
        <f t="shared" si="55"/>
        <v>0</v>
      </c>
      <c r="AP155" t="str">
        <f t="shared" si="67"/>
        <v>2022-46</v>
      </c>
      <c r="AQ155">
        <f t="shared" ca="1" si="68"/>
        <v>1.3206139174151061E-3</v>
      </c>
      <c r="AR155">
        <f t="shared" ca="1" si="68"/>
        <v>6.6049947003728193E-4</v>
      </c>
      <c r="AS155">
        <f t="shared" ca="1" si="61"/>
        <v>5.9616904088262098E-4</v>
      </c>
      <c r="AT155" t="e">
        <f t="shared" ca="1" si="61"/>
        <v>#NUM!</v>
      </c>
      <c r="AU155" t="e">
        <f t="shared" ca="1" si="61"/>
        <v>#DIV/0!</v>
      </c>
      <c r="AW155" t="str">
        <f t="shared" si="69"/>
        <v>2022-46</v>
      </c>
      <c r="AX155">
        <f t="shared" ca="1" si="70"/>
        <v>0.11566616632058431</v>
      </c>
      <c r="AY155">
        <f t="shared" ca="1" si="70"/>
        <v>4.2368475141266876E-2</v>
      </c>
      <c r="AZ155">
        <f t="shared" ca="1" si="70"/>
        <v>4.4286741291601636E-2</v>
      </c>
      <c r="BA155" t="e">
        <f t="shared" ca="1" si="70"/>
        <v>#NUM!</v>
      </c>
      <c r="BB155" t="e">
        <f t="shared" ca="1" si="70"/>
        <v>#DIV/0!</v>
      </c>
      <c r="BD155">
        <f t="shared" ca="1" si="71"/>
        <v>0.36629964050020436</v>
      </c>
      <c r="BE155">
        <f t="shared" ca="1" si="71"/>
        <v>0.38288414581715269</v>
      </c>
      <c r="BF155" t="e">
        <f t="shared" ca="1" si="71"/>
        <v>#NUM!</v>
      </c>
      <c r="BG155" t="e">
        <f t="shared" ca="1" si="62"/>
        <v>#DIV/0!</v>
      </c>
      <c r="BI155" t="str">
        <f t="shared" si="72"/>
        <v>2022-46</v>
      </c>
      <c r="BJ155">
        <f t="shared" ca="1" si="73"/>
        <v>1.1837885662793233</v>
      </c>
      <c r="BK155">
        <f t="shared" ca="1" si="73"/>
        <v>1.3480888457378484</v>
      </c>
      <c r="BL155" t="e">
        <f t="shared" ca="1" si="73"/>
        <v>#NUM!</v>
      </c>
      <c r="BM155" t="e">
        <f t="shared" ca="1" si="63"/>
        <v>#DIV/0!</v>
      </c>
    </row>
    <row r="156" spans="1:65" x14ac:dyDescent="0.25">
      <c r="A156" s="1" t="s">
        <v>87</v>
      </c>
      <c r="B156" s="11">
        <v>170263</v>
      </c>
      <c r="C156" s="11">
        <v>171130</v>
      </c>
      <c r="D156" s="11">
        <v>349905</v>
      </c>
      <c r="E156" s="11">
        <v>18</v>
      </c>
      <c r="F156" s="11">
        <v>1</v>
      </c>
      <c r="G156" s="11">
        <v>183</v>
      </c>
      <c r="H156" s="11">
        <v>97</v>
      </c>
      <c r="I156" s="11">
        <v>263</v>
      </c>
      <c r="J156" s="11">
        <v>0</v>
      </c>
      <c r="K156" s="11">
        <v>0</v>
      </c>
      <c r="M156" t="str">
        <f t="shared" si="64"/>
        <v>2022-47</v>
      </c>
      <c r="N156">
        <f t="shared" si="53"/>
        <v>183</v>
      </c>
      <c r="O156">
        <f t="shared" si="53"/>
        <v>97</v>
      </c>
      <c r="P156">
        <f t="shared" si="53"/>
        <v>263</v>
      </c>
      <c r="Q156">
        <f t="shared" si="53"/>
        <v>0</v>
      </c>
      <c r="R156">
        <f t="shared" si="53"/>
        <v>0</v>
      </c>
      <c r="U156" t="str">
        <f t="shared" si="65"/>
        <v>2022-47</v>
      </c>
      <c r="V156">
        <f t="shared" si="54"/>
        <v>18290</v>
      </c>
      <c r="W156">
        <f t="shared" si="54"/>
        <v>7611</v>
      </c>
      <c r="X156">
        <f t="shared" si="54"/>
        <v>16661</v>
      </c>
      <c r="Y156">
        <f t="shared" si="54"/>
        <v>3</v>
      </c>
      <c r="Z156">
        <f t="shared" si="54"/>
        <v>0</v>
      </c>
      <c r="AC156">
        <f t="shared" si="56"/>
        <v>1.0748077973488075E-3</v>
      </c>
      <c r="AD156">
        <f t="shared" si="57"/>
        <v>5.66820545783907E-4</v>
      </c>
      <c r="AE156">
        <f t="shared" si="58"/>
        <v>7.5163258598762519E-4</v>
      </c>
      <c r="AF156">
        <f t="shared" si="59"/>
        <v>0</v>
      </c>
      <c r="AG156">
        <f t="shared" si="60"/>
        <v>0</v>
      </c>
      <c r="AI156" t="str">
        <f t="shared" si="66"/>
        <v>2022-47</v>
      </c>
      <c r="AJ156">
        <f t="shared" si="55"/>
        <v>1.0759643559202815E-3</v>
      </c>
      <c r="AK156">
        <f t="shared" si="55"/>
        <v>5.6714202873140969E-4</v>
      </c>
      <c r="AL156">
        <f t="shared" si="55"/>
        <v>7.5219799795359348E-4</v>
      </c>
      <c r="AM156">
        <f t="shared" si="55"/>
        <v>0</v>
      </c>
      <c r="AN156">
        <f t="shared" si="55"/>
        <v>0</v>
      </c>
      <c r="AP156" t="str">
        <f t="shared" si="67"/>
        <v>2022-47</v>
      </c>
      <c r="AQ156">
        <f t="shared" ca="1" si="68"/>
        <v>1.3404639052822004E-3</v>
      </c>
      <c r="AR156">
        <f t="shared" ca="1" si="68"/>
        <v>5.2931690967291658E-4</v>
      </c>
      <c r="AS156">
        <f t="shared" ca="1" si="61"/>
        <v>6.813431366706049E-4</v>
      </c>
      <c r="AT156" t="e">
        <f t="shared" ca="1" si="61"/>
        <v>#NUM!</v>
      </c>
      <c r="AU156" t="e">
        <f t="shared" ca="1" si="61"/>
        <v>#DIV/0!</v>
      </c>
      <c r="AW156" t="str">
        <f t="shared" si="69"/>
        <v>2022-47</v>
      </c>
      <c r="AX156">
        <f t="shared" ca="1" si="70"/>
        <v>0.11700663022586651</v>
      </c>
      <c r="AY156">
        <f t="shared" ca="1" si="70"/>
        <v>4.2897792050939791E-2</v>
      </c>
      <c r="AZ156">
        <f t="shared" ca="1" si="70"/>
        <v>4.4968084428272243E-2</v>
      </c>
      <c r="BA156" t="e">
        <f t="shared" ca="1" si="70"/>
        <v>#NUM!</v>
      </c>
      <c r="BB156" t="e">
        <f t="shared" ca="1" si="70"/>
        <v>#DIV/0!</v>
      </c>
      <c r="BD156">
        <f t="shared" ca="1" si="71"/>
        <v>0.36662701906832995</v>
      </c>
      <c r="BE156">
        <f t="shared" ca="1" si="71"/>
        <v>0.38432082302914833</v>
      </c>
      <c r="BF156" t="e">
        <f t="shared" ca="1" si="71"/>
        <v>#NUM!</v>
      </c>
      <c r="BG156" t="e">
        <f t="shared" ca="1" si="62"/>
        <v>#DIV/0!</v>
      </c>
      <c r="BI156" t="str">
        <f t="shared" si="72"/>
        <v>2022-47</v>
      </c>
      <c r="BJ156">
        <f t="shared" ca="1" si="73"/>
        <v>1.1848465717015038</v>
      </c>
      <c r="BK156">
        <f t="shared" ca="1" si="73"/>
        <v>1.3531472127284261</v>
      </c>
      <c r="BL156" t="e">
        <f t="shared" ca="1" si="73"/>
        <v>#NUM!</v>
      </c>
      <c r="BM156" t="e">
        <f t="shared" ca="1" si="63"/>
        <v>#DIV/0!</v>
      </c>
    </row>
    <row r="157" spans="1:65" x14ac:dyDescent="0.25">
      <c r="A157" s="1" t="s">
        <v>88</v>
      </c>
      <c r="B157" s="11">
        <v>170080</v>
      </c>
      <c r="C157" s="11">
        <v>171033</v>
      </c>
      <c r="D157" s="11">
        <v>349642</v>
      </c>
      <c r="E157" s="11">
        <v>18</v>
      </c>
      <c r="F157" s="11">
        <v>1</v>
      </c>
      <c r="G157" s="11">
        <v>197</v>
      </c>
      <c r="H157" s="11">
        <v>124</v>
      </c>
      <c r="I157" s="11">
        <v>247</v>
      </c>
      <c r="J157" s="11">
        <v>0</v>
      </c>
      <c r="K157" s="11">
        <v>0</v>
      </c>
      <c r="M157" t="str">
        <f t="shared" si="64"/>
        <v>2022-48</v>
      </c>
      <c r="N157">
        <f t="shared" si="53"/>
        <v>197</v>
      </c>
      <c r="O157">
        <f t="shared" si="53"/>
        <v>124</v>
      </c>
      <c r="P157">
        <f t="shared" si="53"/>
        <v>247</v>
      </c>
      <c r="Q157">
        <f t="shared" si="53"/>
        <v>0</v>
      </c>
      <c r="R157">
        <f t="shared" si="53"/>
        <v>0</v>
      </c>
      <c r="U157" t="str">
        <f t="shared" si="65"/>
        <v>2022-48</v>
      </c>
      <c r="V157">
        <f t="shared" si="54"/>
        <v>18487</v>
      </c>
      <c r="W157">
        <f t="shared" si="54"/>
        <v>7735</v>
      </c>
      <c r="X157">
        <f t="shared" si="54"/>
        <v>16908</v>
      </c>
      <c r="Y157">
        <f t="shared" si="54"/>
        <v>3</v>
      </c>
      <c r="Z157">
        <f t="shared" si="54"/>
        <v>0</v>
      </c>
      <c r="AC157">
        <f t="shared" si="56"/>
        <v>1.1582784571966135E-3</v>
      </c>
      <c r="AD157">
        <f t="shared" si="57"/>
        <v>7.2500628533674787E-4</v>
      </c>
      <c r="AE157">
        <f t="shared" si="58"/>
        <v>7.0643686971244872E-4</v>
      </c>
      <c r="AF157">
        <f t="shared" si="59"/>
        <v>0</v>
      </c>
      <c r="AG157">
        <f t="shared" si="60"/>
        <v>0</v>
      </c>
      <c r="AI157" t="str">
        <f t="shared" si="66"/>
        <v>2022-48</v>
      </c>
      <c r="AJ157">
        <f t="shared" si="55"/>
        <v>1.1596217518873176E-3</v>
      </c>
      <c r="AK157">
        <f t="shared" si="55"/>
        <v>7.2553233264158873E-4</v>
      </c>
      <c r="AL157">
        <f t="shared" si="55"/>
        <v>7.0693630500341957E-4</v>
      </c>
      <c r="AM157">
        <f t="shared" si="55"/>
        <v>0</v>
      </c>
      <c r="AN157">
        <f t="shared" si="55"/>
        <v>0</v>
      </c>
      <c r="AP157" t="str">
        <f t="shared" si="67"/>
        <v>2022-48</v>
      </c>
      <c r="AQ157">
        <f t="shared" ca="1" si="68"/>
        <v>1.4488162130273942E-3</v>
      </c>
      <c r="AR157">
        <f t="shared" ca="1" si="68"/>
        <v>6.7653677288105184E-4</v>
      </c>
      <c r="AS157">
        <f t="shared" ca="1" si="61"/>
        <v>6.3952274381881308E-4</v>
      </c>
      <c r="AT157" t="e">
        <f t="shared" ca="1" si="61"/>
        <v>#NUM!</v>
      </c>
      <c r="AU157" t="e">
        <f t="shared" ca="1" si="61"/>
        <v>#DIV/0!</v>
      </c>
      <c r="AW157" t="str">
        <f t="shared" si="69"/>
        <v>2022-48</v>
      </c>
      <c r="AX157">
        <f t="shared" ca="1" si="70"/>
        <v>0.1184554464388939</v>
      </c>
      <c r="AY157">
        <f t="shared" ca="1" si="70"/>
        <v>4.357432882382084E-2</v>
      </c>
      <c r="AZ157">
        <f t="shared" ca="1" si="70"/>
        <v>4.5607607172091058E-2</v>
      </c>
      <c r="BA157" t="e">
        <f t="shared" ca="1" si="70"/>
        <v>#NUM!</v>
      </c>
      <c r="BB157" t="e">
        <f t="shared" ca="1" si="70"/>
        <v>#DIV/0!</v>
      </c>
      <c r="BD157">
        <f t="shared" ca="1" si="71"/>
        <v>0.36785416064679621</v>
      </c>
      <c r="BE157">
        <f t="shared" ca="1" si="71"/>
        <v>0.3850190813777235</v>
      </c>
      <c r="BF157" t="e">
        <f t="shared" ca="1" si="71"/>
        <v>#NUM!</v>
      </c>
      <c r="BG157" t="e">
        <f t="shared" ca="1" si="62"/>
        <v>#DIV/0!</v>
      </c>
      <c r="BI157" t="str">
        <f t="shared" si="72"/>
        <v>2022-48</v>
      </c>
      <c r="BJ157">
        <f t="shared" ca="1" si="73"/>
        <v>1.1888123855030424</v>
      </c>
      <c r="BK157">
        <f t="shared" ca="1" si="73"/>
        <v>1.3556056960619383</v>
      </c>
      <c r="BL157" t="e">
        <f t="shared" ca="1" si="73"/>
        <v>#NUM!</v>
      </c>
      <c r="BM157" t="e">
        <f t="shared" ca="1" si="63"/>
        <v>#DIV/0!</v>
      </c>
    </row>
    <row r="158" spans="1:65" x14ac:dyDescent="0.25">
      <c r="A158" s="1" t="s">
        <v>89</v>
      </c>
      <c r="B158" s="11">
        <v>169883</v>
      </c>
      <c r="C158" s="11">
        <v>170909</v>
      </c>
      <c r="D158" s="11">
        <v>349395</v>
      </c>
      <c r="E158" s="11">
        <v>18</v>
      </c>
      <c r="F158" s="11">
        <v>1</v>
      </c>
      <c r="G158" s="11">
        <v>195</v>
      </c>
      <c r="H158" s="11">
        <v>111</v>
      </c>
      <c r="I158" s="11">
        <v>238</v>
      </c>
      <c r="J158" s="11">
        <v>0</v>
      </c>
      <c r="K158" s="11">
        <v>0</v>
      </c>
      <c r="M158" t="str">
        <f t="shared" si="64"/>
        <v>2022-49</v>
      </c>
      <c r="N158">
        <f t="shared" si="53"/>
        <v>195</v>
      </c>
      <c r="O158">
        <f t="shared" si="53"/>
        <v>111</v>
      </c>
      <c r="P158">
        <f t="shared" si="53"/>
        <v>238</v>
      </c>
      <c r="Q158">
        <f t="shared" si="53"/>
        <v>0</v>
      </c>
      <c r="R158">
        <f t="shared" si="53"/>
        <v>0</v>
      </c>
      <c r="U158" t="str">
        <f t="shared" si="65"/>
        <v>2022-49</v>
      </c>
      <c r="V158">
        <f t="shared" si="54"/>
        <v>18682</v>
      </c>
      <c r="W158">
        <f t="shared" si="54"/>
        <v>7846</v>
      </c>
      <c r="X158">
        <f t="shared" si="54"/>
        <v>17146</v>
      </c>
      <c r="Y158">
        <f t="shared" si="54"/>
        <v>3</v>
      </c>
      <c r="Z158">
        <f t="shared" si="54"/>
        <v>0</v>
      </c>
      <c r="AC158">
        <f t="shared" si="56"/>
        <v>1.1478488135952391E-3</v>
      </c>
      <c r="AD158">
        <f t="shared" si="57"/>
        <v>6.4946843056831413E-4</v>
      </c>
      <c r="AE158">
        <f t="shared" si="58"/>
        <v>6.8117746390188754E-4</v>
      </c>
      <c r="AF158">
        <f t="shared" si="59"/>
        <v>0</v>
      </c>
      <c r="AG158">
        <f t="shared" si="60"/>
        <v>0</v>
      </c>
      <c r="AI158" t="str">
        <f t="shared" si="66"/>
        <v>2022-49</v>
      </c>
      <c r="AJ158">
        <f t="shared" si="55"/>
        <v>1.1491680110529813E-3</v>
      </c>
      <c r="AK158">
        <f t="shared" si="55"/>
        <v>6.4989053681428245E-4</v>
      </c>
      <c r="AL158">
        <f t="shared" si="55"/>
        <v>6.8164180931576488E-4</v>
      </c>
      <c r="AM158">
        <f t="shared" si="55"/>
        <v>0</v>
      </c>
      <c r="AN158">
        <f t="shared" si="55"/>
        <v>0</v>
      </c>
      <c r="AP158" t="str">
        <f t="shared" si="67"/>
        <v>2022-49</v>
      </c>
      <c r="AQ158">
        <f t="shared" ca="1" si="68"/>
        <v>1.4398597010212831E-3</v>
      </c>
      <c r="AR158">
        <f t="shared" ca="1" si="68"/>
        <v>6.0546013025701974E-4</v>
      </c>
      <c r="AS158">
        <f t="shared" ca="1" si="61"/>
        <v>6.1584855312668552E-4</v>
      </c>
      <c r="AT158" t="e">
        <f t="shared" ca="1" si="61"/>
        <v>#NUM!</v>
      </c>
      <c r="AU158" t="e">
        <f t="shared" ca="1" si="61"/>
        <v>#DIV/0!</v>
      </c>
      <c r="AW158" t="str">
        <f t="shared" si="69"/>
        <v>2022-49</v>
      </c>
      <c r="AX158">
        <f t="shared" ca="1" si="70"/>
        <v>0.11989530613991518</v>
      </c>
      <c r="AY158">
        <f t="shared" ca="1" si="70"/>
        <v>4.4179788954077863E-2</v>
      </c>
      <c r="AZ158">
        <f t="shared" ca="1" si="70"/>
        <v>4.6223455725217744E-2</v>
      </c>
      <c r="BA158" t="e">
        <f t="shared" ca="1" si="70"/>
        <v>#NUM!</v>
      </c>
      <c r="BB158" t="e">
        <f t="shared" ca="1" si="70"/>
        <v>#DIV/0!</v>
      </c>
      <c r="BD158">
        <f t="shared" ca="1" si="71"/>
        <v>0.36848639347499579</v>
      </c>
      <c r="BE158">
        <f t="shared" ca="1" si="71"/>
        <v>0.38553182116467505</v>
      </c>
      <c r="BF158" t="e">
        <f t="shared" ca="1" si="71"/>
        <v>#NUM!</v>
      </c>
      <c r="BG158" t="e">
        <f t="shared" ca="1" si="62"/>
        <v>#DIV/0!</v>
      </c>
      <c r="BI158" t="str">
        <f t="shared" si="72"/>
        <v>2022-49</v>
      </c>
      <c r="BJ158">
        <f t="shared" ca="1" si="73"/>
        <v>1.1908556034331148</v>
      </c>
      <c r="BK158">
        <f t="shared" ca="1" si="73"/>
        <v>1.3574109909405763</v>
      </c>
      <c r="BL158" t="e">
        <f t="shared" ca="1" si="73"/>
        <v>#NUM!</v>
      </c>
      <c r="BM158" t="e">
        <f t="shared" ca="1" si="63"/>
        <v>#DIV/0!</v>
      </c>
    </row>
    <row r="159" spans="1:65" x14ac:dyDescent="0.25">
      <c r="A159" s="1" t="s">
        <v>90</v>
      </c>
      <c r="B159" s="11">
        <v>169688</v>
      </c>
      <c r="C159" s="11">
        <v>170798</v>
      </c>
      <c r="D159" s="11">
        <v>349157</v>
      </c>
      <c r="E159" s="11">
        <v>18</v>
      </c>
      <c r="F159" s="11">
        <v>1</v>
      </c>
      <c r="G159" s="11">
        <v>224</v>
      </c>
      <c r="H159" s="11">
        <v>120</v>
      </c>
      <c r="I159" s="11">
        <v>300</v>
      </c>
      <c r="J159" s="11">
        <v>0</v>
      </c>
      <c r="K159" s="11">
        <v>0</v>
      </c>
      <c r="M159" t="str">
        <f t="shared" si="64"/>
        <v>2022-50</v>
      </c>
      <c r="N159">
        <f t="shared" si="53"/>
        <v>224</v>
      </c>
      <c r="O159">
        <f t="shared" si="53"/>
        <v>120</v>
      </c>
      <c r="P159">
        <f t="shared" si="53"/>
        <v>300</v>
      </c>
      <c r="Q159">
        <f t="shared" si="53"/>
        <v>0</v>
      </c>
      <c r="R159">
        <f t="shared" si="53"/>
        <v>0</v>
      </c>
      <c r="U159" t="str">
        <f t="shared" si="65"/>
        <v>2022-50</v>
      </c>
      <c r="V159">
        <f t="shared" si="54"/>
        <v>18906</v>
      </c>
      <c r="W159">
        <f t="shared" si="54"/>
        <v>7966</v>
      </c>
      <c r="X159">
        <f t="shared" si="54"/>
        <v>17446</v>
      </c>
      <c r="Y159">
        <f t="shared" si="54"/>
        <v>3</v>
      </c>
      <c r="Z159">
        <f t="shared" si="54"/>
        <v>0</v>
      </c>
      <c r="AC159">
        <f t="shared" si="56"/>
        <v>1.3200697751166847E-3</v>
      </c>
      <c r="AD159">
        <f t="shared" si="57"/>
        <v>7.0258433939507489E-4</v>
      </c>
      <c r="AE159">
        <f t="shared" si="58"/>
        <v>8.5921233141538042E-4</v>
      </c>
      <c r="AF159">
        <f t="shared" si="59"/>
        <v>0</v>
      </c>
      <c r="AG159">
        <f t="shared" si="60"/>
        <v>0</v>
      </c>
      <c r="AI159" t="str">
        <f t="shared" si="66"/>
        <v>2022-50</v>
      </c>
      <c r="AJ159">
        <f t="shared" si="55"/>
        <v>1.3218148551567999E-3</v>
      </c>
      <c r="AK159">
        <f t="shared" si="55"/>
        <v>7.0307834016799056E-4</v>
      </c>
      <c r="AL159">
        <f t="shared" si="55"/>
        <v>8.5995126509692062E-4</v>
      </c>
      <c r="AM159">
        <f t="shared" si="55"/>
        <v>0</v>
      </c>
      <c r="AN159">
        <f t="shared" si="55"/>
        <v>0</v>
      </c>
      <c r="AP159" t="str">
        <f t="shared" si="67"/>
        <v>2022-50</v>
      </c>
      <c r="AQ159">
        <f t="shared" ca="1" si="68"/>
        <v>1.6609133710440746E-3</v>
      </c>
      <c r="AR159">
        <f t="shared" ca="1" si="68"/>
        <v>6.5442481072693895E-4</v>
      </c>
      <c r="AS159">
        <f t="shared" ca="1" si="61"/>
        <v>7.7594964876519755E-4</v>
      </c>
      <c r="AT159" t="e">
        <f t="shared" ca="1" si="61"/>
        <v>#NUM!</v>
      </c>
      <c r="AU159" t="e">
        <f t="shared" ca="1" si="61"/>
        <v>#DIV/0!</v>
      </c>
      <c r="AW159" t="str">
        <f t="shared" si="69"/>
        <v>2022-50</v>
      </c>
      <c r="AX159">
        <f t="shared" ref="AX159:BB174" ca="1" si="74">IF(ROW()&gt;=$B$2, AQ159+AX158,0)</f>
        <v>0.12155621951095925</v>
      </c>
      <c r="AY159">
        <f t="shared" ca="1" si="74"/>
        <v>4.4834213764804801E-2</v>
      </c>
      <c r="AZ159">
        <f t="shared" ca="1" si="74"/>
        <v>4.6999405373982943E-2</v>
      </c>
      <c r="BA159" t="e">
        <f t="shared" ca="1" si="74"/>
        <v>#NUM!</v>
      </c>
      <c r="BB159" t="e">
        <f t="shared" ca="1" si="74"/>
        <v>#DIV/0!</v>
      </c>
      <c r="BD159">
        <f t="shared" ca="1" si="71"/>
        <v>0.36883521012071818</v>
      </c>
      <c r="BE159">
        <f t="shared" ca="1" si="71"/>
        <v>0.38664747524289017</v>
      </c>
      <c r="BF159" t="e">
        <f t="shared" ca="1" si="71"/>
        <v>#NUM!</v>
      </c>
      <c r="BG159" t="e">
        <f t="shared" ca="1" si="62"/>
        <v>#DIV/0!</v>
      </c>
      <c r="BI159" t="str">
        <f t="shared" si="72"/>
        <v>2022-50</v>
      </c>
      <c r="BJ159">
        <f t="shared" ca="1" si="73"/>
        <v>1.191982891345192</v>
      </c>
      <c r="BK159">
        <f t="shared" ca="1" si="73"/>
        <v>1.3613390742393348</v>
      </c>
      <c r="BL159" t="e">
        <f t="shared" ca="1" si="73"/>
        <v>#NUM!</v>
      </c>
      <c r="BM159" t="e">
        <f t="shared" ca="1" si="63"/>
        <v>#DIV/0!</v>
      </c>
    </row>
    <row r="160" spans="1:65" x14ac:dyDescent="0.25">
      <c r="A160" s="1" t="s">
        <v>91</v>
      </c>
      <c r="B160" s="11">
        <v>169464</v>
      </c>
      <c r="C160" s="11">
        <v>170678</v>
      </c>
      <c r="D160" s="11">
        <v>348857</v>
      </c>
      <c r="E160" s="11">
        <v>18</v>
      </c>
      <c r="F160" s="11">
        <v>1</v>
      </c>
      <c r="G160" s="11">
        <v>265</v>
      </c>
      <c r="H160" s="11">
        <v>125</v>
      </c>
      <c r="I160" s="11">
        <v>364</v>
      </c>
      <c r="J160" s="11">
        <v>0</v>
      </c>
      <c r="K160" s="11">
        <v>0</v>
      </c>
      <c r="M160" t="str">
        <f t="shared" si="64"/>
        <v>2022-51</v>
      </c>
      <c r="N160">
        <f t="shared" si="53"/>
        <v>265</v>
      </c>
      <c r="O160">
        <f t="shared" si="53"/>
        <v>125</v>
      </c>
      <c r="P160">
        <f t="shared" si="53"/>
        <v>364</v>
      </c>
      <c r="Q160">
        <f t="shared" si="53"/>
        <v>0</v>
      </c>
      <c r="R160">
        <f t="shared" si="53"/>
        <v>0</v>
      </c>
      <c r="U160" t="str">
        <f t="shared" si="65"/>
        <v>2022-51</v>
      </c>
      <c r="V160">
        <f t="shared" si="54"/>
        <v>19171</v>
      </c>
      <c r="W160">
        <f t="shared" si="54"/>
        <v>8091</v>
      </c>
      <c r="X160">
        <f t="shared" si="54"/>
        <v>17810</v>
      </c>
      <c r="Y160">
        <f t="shared" si="54"/>
        <v>3</v>
      </c>
      <c r="Z160">
        <f t="shared" si="54"/>
        <v>0</v>
      </c>
      <c r="AC160">
        <f t="shared" si="56"/>
        <v>1.5637539536420715E-3</v>
      </c>
      <c r="AD160">
        <f t="shared" si="57"/>
        <v>7.3237324083947545E-4</v>
      </c>
      <c r="AE160">
        <f t="shared" si="58"/>
        <v>1.0434074706828298E-3</v>
      </c>
      <c r="AF160">
        <f t="shared" si="59"/>
        <v>0</v>
      </c>
      <c r="AG160">
        <f t="shared" si="60"/>
        <v>0</v>
      </c>
      <c r="AI160" t="str">
        <f t="shared" si="66"/>
        <v>2022-51</v>
      </c>
      <c r="AJ160">
        <f t="shared" si="55"/>
        <v>1.5662034301045812E-3</v>
      </c>
      <c r="AK160">
        <f t="shared" si="55"/>
        <v>7.3291003732203655E-4</v>
      </c>
      <c r="AL160">
        <f t="shared" si="55"/>
        <v>1.0444974019359649E-3</v>
      </c>
      <c r="AM160">
        <f t="shared" si="55"/>
        <v>0</v>
      </c>
      <c r="AN160">
        <f t="shared" si="55"/>
        <v>0</v>
      </c>
      <c r="AP160" t="str">
        <f t="shared" si="67"/>
        <v>2022-51</v>
      </c>
      <c r="AQ160">
        <f t="shared" ca="1" si="68"/>
        <v>1.9736231387784101E-3</v>
      </c>
      <c r="AR160">
        <f t="shared" ca="1" si="68"/>
        <v>6.8158089304392743E-4</v>
      </c>
      <c r="AS160">
        <f t="shared" ca="1" si="61"/>
        <v>9.412588258944991E-4</v>
      </c>
      <c r="AT160" t="e">
        <f t="shared" ca="1" si="61"/>
        <v>#NUM!</v>
      </c>
      <c r="AU160" t="e">
        <f t="shared" ca="1" si="61"/>
        <v>#DIV/0!</v>
      </c>
      <c r="AW160" t="str">
        <f t="shared" si="69"/>
        <v>2022-51</v>
      </c>
      <c r="AX160">
        <f t="shared" ca="1" si="74"/>
        <v>0.12352984264973767</v>
      </c>
      <c r="AY160">
        <f t="shared" ca="1" si="74"/>
        <v>4.5515794657848725E-2</v>
      </c>
      <c r="AZ160">
        <f t="shared" ca="1" si="74"/>
        <v>4.7940664199877442E-2</v>
      </c>
      <c r="BA160" t="e">
        <f t="shared" ca="1" si="74"/>
        <v>#NUM!</v>
      </c>
      <c r="BB160" t="e">
        <f t="shared" ca="1" si="74"/>
        <v>#DIV/0!</v>
      </c>
      <c r="BD160">
        <f t="shared" ca="1" si="71"/>
        <v>0.36845990961800507</v>
      </c>
      <c r="BE160">
        <f t="shared" ca="1" si="71"/>
        <v>0.38808973743948383</v>
      </c>
      <c r="BF160" t="e">
        <f t="shared" ca="1" si="71"/>
        <v>#NUM!</v>
      </c>
      <c r="BG160" t="e">
        <f t="shared" ca="1" si="62"/>
        <v>#DIV/0!</v>
      </c>
      <c r="BI160" t="str">
        <f t="shared" si="72"/>
        <v>2022-51</v>
      </c>
      <c r="BJ160">
        <f t="shared" ca="1" si="73"/>
        <v>1.1907700142497517</v>
      </c>
      <c r="BK160">
        <f t="shared" ca="1" si="73"/>
        <v>1.3664171052863183</v>
      </c>
      <c r="BL160" t="e">
        <f t="shared" ca="1" si="73"/>
        <v>#NUM!</v>
      </c>
      <c r="BM160" t="e">
        <f t="shared" ca="1" si="63"/>
        <v>#DIV/0!</v>
      </c>
    </row>
    <row r="161" spans="1:65" x14ac:dyDescent="0.25">
      <c r="A161" s="1" t="s">
        <v>92</v>
      </c>
      <c r="B161" s="11">
        <v>169199</v>
      </c>
      <c r="C161" s="11">
        <v>170553</v>
      </c>
      <c r="D161" s="11">
        <v>348493</v>
      </c>
      <c r="E161" s="11">
        <v>18</v>
      </c>
      <c r="F161" s="11">
        <v>1</v>
      </c>
      <c r="G161" s="11">
        <v>280</v>
      </c>
      <c r="H161" s="11">
        <v>140</v>
      </c>
      <c r="I161" s="11">
        <v>310</v>
      </c>
      <c r="J161" s="11">
        <v>0</v>
      </c>
      <c r="K161" s="11">
        <v>0</v>
      </c>
      <c r="M161" t="str">
        <f t="shared" si="64"/>
        <v>2022-52</v>
      </c>
      <c r="N161">
        <f t="shared" si="53"/>
        <v>280</v>
      </c>
      <c r="O161">
        <f t="shared" si="53"/>
        <v>140</v>
      </c>
      <c r="P161">
        <f t="shared" si="53"/>
        <v>310</v>
      </c>
      <c r="Q161">
        <f t="shared" si="53"/>
        <v>0</v>
      </c>
      <c r="R161">
        <f t="shared" si="53"/>
        <v>0</v>
      </c>
      <c r="U161" t="str">
        <f t="shared" si="65"/>
        <v>2022-52</v>
      </c>
      <c r="V161">
        <f t="shared" si="54"/>
        <v>19451</v>
      </c>
      <c r="W161">
        <f t="shared" si="54"/>
        <v>8231</v>
      </c>
      <c r="X161">
        <f t="shared" si="54"/>
        <v>18120</v>
      </c>
      <c r="Y161">
        <f t="shared" si="54"/>
        <v>3</v>
      </c>
      <c r="Z161">
        <f t="shared" si="54"/>
        <v>0</v>
      </c>
      <c r="AC161">
        <f t="shared" si="56"/>
        <v>1.6548561161708994E-3</v>
      </c>
      <c r="AD161">
        <f t="shared" si="57"/>
        <v>8.2085920505649268E-4</v>
      </c>
      <c r="AE161">
        <f t="shared" si="58"/>
        <v>8.8954440978728411E-4</v>
      </c>
      <c r="AF161">
        <f t="shared" si="59"/>
        <v>0</v>
      </c>
      <c r="AG161">
        <f t="shared" si="60"/>
        <v>0</v>
      </c>
      <c r="AI161" t="str">
        <f t="shared" si="66"/>
        <v>2022-52</v>
      </c>
      <c r="AJ161">
        <f t="shared" si="55"/>
        <v>1.6575995838922948E-3</v>
      </c>
      <c r="AK161">
        <f t="shared" si="55"/>
        <v>8.2153361465398E-4</v>
      </c>
      <c r="AL161">
        <f t="shared" si="55"/>
        <v>8.9033646237199901E-4</v>
      </c>
      <c r="AM161">
        <f t="shared" si="55"/>
        <v>0</v>
      </c>
      <c r="AN161">
        <f t="shared" si="55"/>
        <v>0</v>
      </c>
      <c r="AP161" t="str">
        <f t="shared" si="67"/>
        <v>2022-52</v>
      </c>
      <c r="AQ161">
        <f t="shared" ca="1" si="68"/>
        <v>2.0947653950878276E-3</v>
      </c>
      <c r="AR161">
        <f t="shared" ca="1" si="68"/>
        <v>7.6331320641779296E-4</v>
      </c>
      <c r="AS161">
        <f t="shared" ca="1" si="61"/>
        <v>8.013050011359469E-4</v>
      </c>
      <c r="AT161" t="e">
        <f t="shared" ca="1" si="61"/>
        <v>#NUM!</v>
      </c>
      <c r="AU161" t="e">
        <f t="shared" ca="1" si="61"/>
        <v>#DIV/0!</v>
      </c>
      <c r="AW161" t="str">
        <f t="shared" si="69"/>
        <v>2022-52</v>
      </c>
      <c r="AX161">
        <f t="shared" ca="1" si="74"/>
        <v>0.1256246080448255</v>
      </c>
      <c r="AY161">
        <f t="shared" ca="1" si="74"/>
        <v>4.6279107864266519E-2</v>
      </c>
      <c r="AZ161">
        <f t="shared" ca="1" si="74"/>
        <v>4.874196920101339E-2</v>
      </c>
      <c r="BA161" t="e">
        <f t="shared" ca="1" si="74"/>
        <v>#NUM!</v>
      </c>
      <c r="BB161" t="e">
        <f t="shared" ca="1" si="74"/>
        <v>#DIV/0!</v>
      </c>
      <c r="BD161">
        <f t="shared" ca="1" si="71"/>
        <v>0.36839205777066514</v>
      </c>
      <c r="BE161">
        <f t="shared" ca="1" si="71"/>
        <v>0.38799698530101068</v>
      </c>
      <c r="BF161" t="e">
        <f t="shared" ca="1" si="71"/>
        <v>#NUM!</v>
      </c>
      <c r="BG161" t="e">
        <f t="shared" ca="1" si="62"/>
        <v>#DIV/0!</v>
      </c>
      <c r="BI161" t="str">
        <f t="shared" si="72"/>
        <v>2022-52</v>
      </c>
      <c r="BJ161">
        <f t="shared" ca="1" si="73"/>
        <v>1.1905507340971087</v>
      </c>
      <c r="BK161">
        <f t="shared" ca="1" si="73"/>
        <v>1.3660905362061933</v>
      </c>
      <c r="BL161" t="e">
        <f t="shared" ca="1" si="73"/>
        <v>#NUM!</v>
      </c>
      <c r="BM161" t="e">
        <f t="shared" ca="1" si="63"/>
        <v>#DIV/0!</v>
      </c>
    </row>
    <row r="162" spans="1:65" x14ac:dyDescent="0.25">
      <c r="A162" s="1" t="s">
        <v>93</v>
      </c>
      <c r="B162" s="11">
        <v>168919</v>
      </c>
      <c r="C162" s="11">
        <v>170413</v>
      </c>
      <c r="D162" s="11">
        <v>348183</v>
      </c>
      <c r="E162" s="11">
        <v>18</v>
      </c>
      <c r="F162" s="11">
        <v>1</v>
      </c>
      <c r="G162" s="11">
        <v>265</v>
      </c>
      <c r="H162" s="11">
        <v>149</v>
      </c>
      <c r="I162" s="11">
        <v>294</v>
      </c>
      <c r="J162" s="11">
        <v>0</v>
      </c>
      <c r="K162" s="11">
        <v>0</v>
      </c>
      <c r="M162" t="str">
        <f t="shared" si="64"/>
        <v>2023-01</v>
      </c>
      <c r="N162">
        <f t="shared" si="53"/>
        <v>265</v>
      </c>
      <c r="O162">
        <f t="shared" si="53"/>
        <v>149</v>
      </c>
      <c r="P162">
        <f t="shared" si="53"/>
        <v>294</v>
      </c>
      <c r="Q162">
        <f t="shared" si="53"/>
        <v>0</v>
      </c>
      <c r="R162">
        <f t="shared" si="53"/>
        <v>0</v>
      </c>
      <c r="U162" t="str">
        <f t="shared" si="65"/>
        <v>2023-01</v>
      </c>
      <c r="V162">
        <f t="shared" si="54"/>
        <v>19716</v>
      </c>
      <c r="W162">
        <f t="shared" si="54"/>
        <v>8380</v>
      </c>
      <c r="X162">
        <f t="shared" si="54"/>
        <v>18414</v>
      </c>
      <c r="Y162">
        <f t="shared" si="54"/>
        <v>3</v>
      </c>
      <c r="Z162">
        <f t="shared" si="54"/>
        <v>0</v>
      </c>
      <c r="AC162">
        <f t="shared" si="56"/>
        <v>1.5687992469763615E-3</v>
      </c>
      <c r="AD162">
        <f t="shared" si="57"/>
        <v>8.7434644070581474E-4</v>
      </c>
      <c r="AE162">
        <f t="shared" si="58"/>
        <v>8.4438355692265273E-4</v>
      </c>
      <c r="AF162">
        <f t="shared" si="59"/>
        <v>0</v>
      </c>
      <c r="AG162">
        <f t="shared" si="60"/>
        <v>0</v>
      </c>
      <c r="AI162" t="str">
        <f t="shared" si="66"/>
        <v>2023-01</v>
      </c>
      <c r="AJ162">
        <f t="shared" si="55"/>
        <v>1.5712645684118347E-3</v>
      </c>
      <c r="AK162">
        <f t="shared" si="55"/>
        <v>8.7511164725914464E-4</v>
      </c>
      <c r="AL162">
        <f t="shared" si="55"/>
        <v>8.4509719335083616E-4</v>
      </c>
      <c r="AM162">
        <f t="shared" si="55"/>
        <v>0</v>
      </c>
      <c r="AN162">
        <f t="shared" si="55"/>
        <v>0</v>
      </c>
      <c r="AP162" t="str">
        <f t="shared" si="67"/>
        <v>2023-01</v>
      </c>
      <c r="AQ162">
        <f t="shared" ca="1" si="68"/>
        <v>1.9913370935990505E-3</v>
      </c>
      <c r="AR162">
        <f t="shared" ca="1" si="68"/>
        <v>8.1236574603915906E-4</v>
      </c>
      <c r="AS162">
        <f t="shared" ca="1" si="61"/>
        <v>7.5961293122690234E-4</v>
      </c>
      <c r="AT162" t="e">
        <f t="shared" ca="1" si="61"/>
        <v>#NUM!</v>
      </c>
      <c r="AU162" t="e">
        <f t="shared" ca="1" si="61"/>
        <v>#DIV/0!</v>
      </c>
      <c r="AW162" t="str">
        <f t="shared" si="69"/>
        <v>2023-01</v>
      </c>
      <c r="AX162">
        <f t="shared" ca="1" si="74"/>
        <v>0.12761594513842456</v>
      </c>
      <c r="AY162">
        <f t="shared" ca="1" si="74"/>
        <v>4.7091473610305676E-2</v>
      </c>
      <c r="AZ162">
        <f t="shared" ca="1" si="74"/>
        <v>4.950158213224029E-2</v>
      </c>
      <c r="BA162" t="e">
        <f t="shared" ca="1" si="74"/>
        <v>#NUM!</v>
      </c>
      <c r="BB162" t="e">
        <f t="shared" ca="1" si="74"/>
        <v>#DIV/0!</v>
      </c>
      <c r="BD162">
        <f t="shared" ca="1" si="71"/>
        <v>0.36900932371127859</v>
      </c>
      <c r="BE162">
        <f t="shared" ca="1" si="71"/>
        <v>0.3878949615468984</v>
      </c>
      <c r="BF162" t="e">
        <f t="shared" ca="1" si="71"/>
        <v>#NUM!</v>
      </c>
      <c r="BG162" t="e">
        <f t="shared" ca="1" si="62"/>
        <v>#DIV/0!</v>
      </c>
      <c r="BI162" t="str">
        <f t="shared" si="72"/>
        <v>2023-01</v>
      </c>
      <c r="BJ162">
        <f t="shared" ca="1" si="73"/>
        <v>1.1925455828003562</v>
      </c>
      <c r="BK162">
        <f t="shared" ca="1" si="73"/>
        <v>1.3657313228869121</v>
      </c>
      <c r="BL162" t="e">
        <f t="shared" ca="1" si="73"/>
        <v>#NUM!</v>
      </c>
      <c r="BM162" t="e">
        <f t="shared" ca="1" si="63"/>
        <v>#DIV/0!</v>
      </c>
    </row>
    <row r="163" spans="1:65" x14ac:dyDescent="0.25">
      <c r="A163" s="1" t="s">
        <v>94</v>
      </c>
      <c r="B163" s="11">
        <v>168654</v>
      </c>
      <c r="C163" s="11">
        <v>170264</v>
      </c>
      <c r="D163" s="11">
        <v>347889</v>
      </c>
      <c r="E163" s="11">
        <v>18</v>
      </c>
      <c r="F163" s="11">
        <v>1</v>
      </c>
      <c r="G163" s="11">
        <v>234</v>
      </c>
      <c r="H163" s="11">
        <v>110</v>
      </c>
      <c r="I163" s="11">
        <v>288</v>
      </c>
      <c r="J163" s="11">
        <v>0</v>
      </c>
      <c r="K163" s="11">
        <v>0</v>
      </c>
      <c r="M163" t="str">
        <f t="shared" si="64"/>
        <v>2023-02</v>
      </c>
      <c r="N163">
        <f t="shared" si="53"/>
        <v>234</v>
      </c>
      <c r="O163">
        <f t="shared" si="53"/>
        <v>110</v>
      </c>
      <c r="P163">
        <f t="shared" si="53"/>
        <v>288</v>
      </c>
      <c r="Q163">
        <f t="shared" si="53"/>
        <v>0</v>
      </c>
      <c r="R163">
        <f t="shared" si="53"/>
        <v>0</v>
      </c>
      <c r="U163" t="str">
        <f t="shared" si="65"/>
        <v>2023-02</v>
      </c>
      <c r="V163">
        <f t="shared" si="54"/>
        <v>19950</v>
      </c>
      <c r="W163">
        <f t="shared" si="54"/>
        <v>8490</v>
      </c>
      <c r="X163">
        <f t="shared" si="54"/>
        <v>18702</v>
      </c>
      <c r="Y163">
        <f t="shared" si="54"/>
        <v>3</v>
      </c>
      <c r="Z163">
        <f t="shared" si="54"/>
        <v>0</v>
      </c>
      <c r="AC163">
        <f t="shared" si="56"/>
        <v>1.3874559749546408E-3</v>
      </c>
      <c r="AD163">
        <f t="shared" si="57"/>
        <v>6.4605553728327774E-4</v>
      </c>
      <c r="AE163">
        <f t="shared" si="58"/>
        <v>8.2785026258375518E-4</v>
      </c>
      <c r="AF163">
        <f t="shared" si="59"/>
        <v>0</v>
      </c>
      <c r="AG163">
        <f t="shared" si="60"/>
        <v>0</v>
      </c>
      <c r="AI163" t="str">
        <f t="shared" si="66"/>
        <v>2023-02</v>
      </c>
      <c r="AJ163">
        <f t="shared" si="55"/>
        <v>1.3893839071520914E-3</v>
      </c>
      <c r="AK163">
        <f t="shared" si="55"/>
        <v>6.4647321738543805E-4</v>
      </c>
      <c r="AL163">
        <f t="shared" si="55"/>
        <v>8.2853621386387252E-4</v>
      </c>
      <c r="AM163">
        <f t="shared" si="55"/>
        <v>0</v>
      </c>
      <c r="AN163">
        <f t="shared" si="55"/>
        <v>0</v>
      </c>
      <c r="AP163" t="str">
        <f t="shared" si="67"/>
        <v>2023-02</v>
      </c>
      <c r="AQ163">
        <f t="shared" ca="1" si="68"/>
        <v>1.765864740244592E-3</v>
      </c>
      <c r="AR163">
        <f t="shared" ca="1" si="68"/>
        <v>5.995830906502616E-4</v>
      </c>
      <c r="AS163">
        <f t="shared" ca="1" si="61"/>
        <v>7.4377089832181758E-4</v>
      </c>
      <c r="AT163" t="e">
        <f t="shared" ca="1" si="61"/>
        <v>#NUM!</v>
      </c>
      <c r="AU163" t="e">
        <f t="shared" ca="1" si="61"/>
        <v>#DIV/0!</v>
      </c>
      <c r="AW163" t="str">
        <f t="shared" si="69"/>
        <v>2023-02</v>
      </c>
      <c r="AX163">
        <f t="shared" ca="1" si="74"/>
        <v>0.12938180987866915</v>
      </c>
      <c r="AY163">
        <f t="shared" ca="1" si="74"/>
        <v>4.7691056700955935E-2</v>
      </c>
      <c r="AZ163">
        <f t="shared" ca="1" si="74"/>
        <v>5.0245353030562108E-2</v>
      </c>
      <c r="BA163" t="e">
        <f t="shared" ca="1" si="74"/>
        <v>#NUM!</v>
      </c>
      <c r="BB163" t="e">
        <f t="shared" ca="1" si="74"/>
        <v>#DIV/0!</v>
      </c>
      <c r="BD163">
        <f t="shared" ca="1" si="71"/>
        <v>0.36860712294625769</v>
      </c>
      <c r="BE163">
        <f t="shared" ca="1" si="71"/>
        <v>0.38834943704745573</v>
      </c>
      <c r="BF163" t="e">
        <f t="shared" ca="1" si="71"/>
        <v>#NUM!</v>
      </c>
      <c r="BG163" t="e">
        <f t="shared" ca="1" si="62"/>
        <v>#DIV/0!</v>
      </c>
      <c r="BI163" t="str">
        <f t="shared" si="72"/>
        <v>2023-02</v>
      </c>
      <c r="BJ163">
        <f t="shared" ca="1" si="73"/>
        <v>1.1912457708040072</v>
      </c>
      <c r="BK163">
        <f t="shared" ca="1" si="73"/>
        <v>1.3673314762483288</v>
      </c>
      <c r="BL163" t="e">
        <f t="shared" ca="1" si="73"/>
        <v>#NUM!</v>
      </c>
      <c r="BM163" t="e">
        <f t="shared" ca="1" si="63"/>
        <v>#DIV/0!</v>
      </c>
    </row>
    <row r="164" spans="1:65" x14ac:dyDescent="0.25">
      <c r="A164" s="1" t="s">
        <v>95</v>
      </c>
      <c r="B164" s="11">
        <v>168420</v>
      </c>
      <c r="C164" s="11">
        <v>170154</v>
      </c>
      <c r="D164" s="11">
        <v>347601</v>
      </c>
      <c r="E164" s="11">
        <v>18</v>
      </c>
      <c r="F164" s="11">
        <v>1</v>
      </c>
      <c r="G164" s="11">
        <v>226</v>
      </c>
      <c r="H164" s="11">
        <v>108</v>
      </c>
      <c r="I164" s="11">
        <v>271</v>
      </c>
      <c r="J164" s="11">
        <v>0</v>
      </c>
      <c r="K164" s="11">
        <v>0</v>
      </c>
      <c r="M164" t="str">
        <f t="shared" si="64"/>
        <v>2023-03</v>
      </c>
      <c r="N164">
        <f t="shared" si="53"/>
        <v>226</v>
      </c>
      <c r="O164">
        <f t="shared" si="53"/>
        <v>108</v>
      </c>
      <c r="P164">
        <f t="shared" si="53"/>
        <v>271</v>
      </c>
      <c r="Q164">
        <f t="shared" si="53"/>
        <v>0</v>
      </c>
      <c r="R164">
        <f t="shared" si="53"/>
        <v>0</v>
      </c>
      <c r="U164" t="str">
        <f t="shared" si="65"/>
        <v>2023-03</v>
      </c>
      <c r="V164">
        <f t="shared" si="54"/>
        <v>20176</v>
      </c>
      <c r="W164">
        <f t="shared" si="54"/>
        <v>8598</v>
      </c>
      <c r="X164">
        <f t="shared" si="54"/>
        <v>18973</v>
      </c>
      <c r="Y164">
        <f t="shared" si="54"/>
        <v>3</v>
      </c>
      <c r="Z164">
        <f t="shared" si="54"/>
        <v>0</v>
      </c>
      <c r="AC164">
        <f t="shared" si="56"/>
        <v>1.3418833867711673E-3</v>
      </c>
      <c r="AD164">
        <f t="shared" si="57"/>
        <v>6.3471913678197394E-4</v>
      </c>
      <c r="AE164">
        <f t="shared" si="58"/>
        <v>7.7962951775167508E-4</v>
      </c>
      <c r="AF164">
        <f t="shared" si="59"/>
        <v>0</v>
      </c>
      <c r="AG164">
        <f t="shared" si="60"/>
        <v>0</v>
      </c>
      <c r="AI164" t="str">
        <f t="shared" si="66"/>
        <v>2023-03</v>
      </c>
      <c r="AJ164">
        <f t="shared" si="55"/>
        <v>1.3436866594733787E-3</v>
      </c>
      <c r="AK164">
        <f t="shared" si="55"/>
        <v>6.3512228238492047E-4</v>
      </c>
      <c r="AL164">
        <f t="shared" si="55"/>
        <v>7.8023785376467628E-4</v>
      </c>
      <c r="AM164">
        <f t="shared" si="55"/>
        <v>0</v>
      </c>
      <c r="AN164">
        <f t="shared" si="55"/>
        <v>0</v>
      </c>
      <c r="AP164" t="str">
        <f t="shared" si="67"/>
        <v>2023-03</v>
      </c>
      <c r="AQ164">
        <f t="shared" ca="1" si="68"/>
        <v>1.7126668056088935E-3</v>
      </c>
      <c r="AR164">
        <f t="shared" ca="1" si="68"/>
        <v>5.8852767401139773E-4</v>
      </c>
      <c r="AS164">
        <f t="shared" ca="1" si="61"/>
        <v>6.9951446421164648E-4</v>
      </c>
      <c r="AT164" t="e">
        <f t="shared" ca="1" si="61"/>
        <v>#NUM!</v>
      </c>
      <c r="AU164" t="e">
        <f t="shared" ca="1" si="61"/>
        <v>#DIV/0!</v>
      </c>
      <c r="AW164" t="str">
        <f t="shared" si="69"/>
        <v>2023-03</v>
      </c>
      <c r="AX164">
        <f t="shared" ca="1" si="74"/>
        <v>0.13109447668427804</v>
      </c>
      <c r="AY164">
        <f t="shared" ca="1" si="74"/>
        <v>4.8279584374967335E-2</v>
      </c>
      <c r="AZ164">
        <f t="shared" ca="1" si="74"/>
        <v>5.0944867494773755E-2</v>
      </c>
      <c r="BA164" t="e">
        <f t="shared" ca="1" si="74"/>
        <v>#NUM!</v>
      </c>
      <c r="BB164" t="e">
        <f t="shared" ca="1" si="74"/>
        <v>#DIV/0!</v>
      </c>
      <c r="BD164">
        <f t="shared" ca="1" si="71"/>
        <v>0.36828084291637769</v>
      </c>
      <c r="BE164">
        <f t="shared" ca="1" si="71"/>
        <v>0.3886118529422643</v>
      </c>
      <c r="BF164" t="e">
        <f t="shared" ca="1" si="71"/>
        <v>#NUM!</v>
      </c>
      <c r="BG164" t="e">
        <f t="shared" ca="1" si="62"/>
        <v>#DIV/0!</v>
      </c>
      <c r="BI164" t="str">
        <f t="shared" si="72"/>
        <v>2023-03</v>
      </c>
      <c r="BJ164">
        <f t="shared" ca="1" si="73"/>
        <v>1.1901913155819115</v>
      </c>
      <c r="BK164">
        <f t="shared" ca="1" si="73"/>
        <v>1.3682554109283107</v>
      </c>
      <c r="BL164" t="e">
        <f t="shared" ca="1" si="73"/>
        <v>#NUM!</v>
      </c>
      <c r="BM164" t="e">
        <f t="shared" ca="1" si="63"/>
        <v>#DIV/0!</v>
      </c>
    </row>
    <row r="165" spans="1:65" x14ac:dyDescent="0.25">
      <c r="A165" s="1" t="s">
        <v>96</v>
      </c>
      <c r="B165" s="11">
        <v>168194</v>
      </c>
      <c r="C165" s="11">
        <v>170046</v>
      </c>
      <c r="D165" s="11">
        <v>347330</v>
      </c>
      <c r="E165" s="11">
        <v>18</v>
      </c>
      <c r="F165" s="11">
        <v>1</v>
      </c>
      <c r="G165" s="11">
        <v>202</v>
      </c>
      <c r="H165" s="11">
        <v>103</v>
      </c>
      <c r="I165" s="11">
        <v>273</v>
      </c>
      <c r="J165" s="11">
        <v>0</v>
      </c>
      <c r="K165" s="11">
        <v>0</v>
      </c>
      <c r="M165" t="str">
        <f t="shared" si="64"/>
        <v>2023-04</v>
      </c>
      <c r="N165">
        <f t="shared" si="53"/>
        <v>202</v>
      </c>
      <c r="O165">
        <f t="shared" si="53"/>
        <v>103</v>
      </c>
      <c r="P165">
        <f t="shared" si="53"/>
        <v>273</v>
      </c>
      <c r="Q165">
        <f t="shared" si="53"/>
        <v>0</v>
      </c>
      <c r="R165">
        <f t="shared" si="53"/>
        <v>0</v>
      </c>
      <c r="U165" t="str">
        <f t="shared" si="65"/>
        <v>2023-04</v>
      </c>
      <c r="V165">
        <f t="shared" si="54"/>
        <v>20378</v>
      </c>
      <c r="W165">
        <f t="shared" si="54"/>
        <v>8701</v>
      </c>
      <c r="X165">
        <f t="shared" si="54"/>
        <v>19246</v>
      </c>
      <c r="Y165">
        <f t="shared" si="54"/>
        <v>3</v>
      </c>
      <c r="Z165">
        <f t="shared" si="54"/>
        <v>0</v>
      </c>
      <c r="AC165">
        <f t="shared" si="56"/>
        <v>1.2009940901577939E-3</v>
      </c>
      <c r="AD165">
        <f t="shared" si="57"/>
        <v>6.0571845265398774E-4</v>
      </c>
      <c r="AE165">
        <f t="shared" si="58"/>
        <v>7.8599602683327092E-4</v>
      </c>
      <c r="AF165">
        <f t="shared" si="59"/>
        <v>0</v>
      </c>
      <c r="AG165">
        <f t="shared" si="60"/>
        <v>0</v>
      </c>
      <c r="AI165" t="str">
        <f t="shared" si="66"/>
        <v>2023-04</v>
      </c>
      <c r="AJ165">
        <f t="shared" si="55"/>
        <v>1.202438356222913E-3</v>
      </c>
      <c r="AK165">
        <f t="shared" si="55"/>
        <v>6.0608558842078033E-4</v>
      </c>
      <c r="AL165">
        <f t="shared" si="55"/>
        <v>7.866143431102848E-4</v>
      </c>
      <c r="AM165">
        <f t="shared" si="55"/>
        <v>0</v>
      </c>
      <c r="AN165">
        <f t="shared" si="55"/>
        <v>0</v>
      </c>
      <c r="AP165" t="str">
        <f t="shared" si="67"/>
        <v>2023-04</v>
      </c>
      <c r="AQ165">
        <f t="shared" ca="1" si="68"/>
        <v>1.5370125043298916E-3</v>
      </c>
      <c r="AR165">
        <f t="shared" ca="1" si="68"/>
        <v>5.6111799603862612E-4</v>
      </c>
      <c r="AS165">
        <f t="shared" ca="1" si="61"/>
        <v>7.0432570686114395E-4</v>
      </c>
      <c r="AT165" t="e">
        <f t="shared" ca="1" si="61"/>
        <v>#NUM!</v>
      </c>
      <c r="AU165" t="e">
        <f t="shared" ca="1" si="61"/>
        <v>#DIV/0!</v>
      </c>
      <c r="AW165" t="str">
        <f t="shared" si="69"/>
        <v>2023-04</v>
      </c>
      <c r="AX165">
        <f t="shared" ca="1" si="74"/>
        <v>0.13263148918860793</v>
      </c>
      <c r="AY165">
        <f t="shared" ca="1" si="74"/>
        <v>4.8840702371005962E-2</v>
      </c>
      <c r="AZ165">
        <f t="shared" ca="1" si="74"/>
        <v>5.1649193201634899E-2</v>
      </c>
      <c r="BA165" t="e">
        <f t="shared" ca="1" si="74"/>
        <v>#NUM!</v>
      </c>
      <c r="BB165" t="e">
        <f t="shared" ca="1" si="74"/>
        <v>#DIV/0!</v>
      </c>
      <c r="BD165">
        <f t="shared" ca="1" si="71"/>
        <v>0.36824364010233113</v>
      </c>
      <c r="BE165">
        <f t="shared" ca="1" si="71"/>
        <v>0.3894187837112153</v>
      </c>
      <c r="BF165" t="e">
        <f t="shared" ca="1" si="71"/>
        <v>#NUM!</v>
      </c>
      <c r="BG165" t="e">
        <f t="shared" ca="1" si="62"/>
        <v>#DIV/0!</v>
      </c>
      <c r="BI165" t="str">
        <f t="shared" si="72"/>
        <v>2023-04</v>
      </c>
      <c r="BJ165">
        <f t="shared" ca="1" si="73"/>
        <v>1.1900710854177714</v>
      </c>
      <c r="BK165">
        <f t="shared" ca="1" si="73"/>
        <v>1.3710965167322189</v>
      </c>
      <c r="BL165" t="e">
        <f t="shared" ca="1" si="73"/>
        <v>#NUM!</v>
      </c>
      <c r="BM165" t="e">
        <f t="shared" ca="1" si="63"/>
        <v>#DIV/0!</v>
      </c>
    </row>
    <row r="166" spans="1:65" x14ac:dyDescent="0.25">
      <c r="A166" s="1" t="s">
        <v>97</v>
      </c>
      <c r="B166" s="11">
        <v>167992</v>
      </c>
      <c r="C166" s="11">
        <v>169943</v>
      </c>
      <c r="D166" s="11">
        <v>347057</v>
      </c>
      <c r="E166" s="11">
        <v>18</v>
      </c>
      <c r="F166" s="11">
        <v>1</v>
      </c>
      <c r="G166" s="11">
        <v>190</v>
      </c>
      <c r="H166" s="11">
        <v>110</v>
      </c>
      <c r="I166" s="11">
        <v>260</v>
      </c>
      <c r="J166" s="11">
        <v>0</v>
      </c>
      <c r="K166" s="11">
        <v>0</v>
      </c>
      <c r="M166" t="str">
        <f t="shared" si="64"/>
        <v>2023-05</v>
      </c>
      <c r="N166">
        <f t="shared" si="53"/>
        <v>190</v>
      </c>
      <c r="O166">
        <f t="shared" si="53"/>
        <v>110</v>
      </c>
      <c r="P166">
        <f t="shared" si="53"/>
        <v>260</v>
      </c>
      <c r="Q166">
        <f t="shared" si="53"/>
        <v>0</v>
      </c>
      <c r="R166">
        <f t="shared" si="53"/>
        <v>0</v>
      </c>
      <c r="U166" t="str">
        <f t="shared" si="65"/>
        <v>2023-05</v>
      </c>
      <c r="V166">
        <f t="shared" si="54"/>
        <v>20568</v>
      </c>
      <c r="W166">
        <f t="shared" si="54"/>
        <v>8811</v>
      </c>
      <c r="X166">
        <f t="shared" si="54"/>
        <v>19506</v>
      </c>
      <c r="Y166">
        <f t="shared" si="54"/>
        <v>3</v>
      </c>
      <c r="Z166">
        <f t="shared" si="54"/>
        <v>0</v>
      </c>
      <c r="AC166">
        <f t="shared" si="56"/>
        <v>1.1310062383923043E-3</v>
      </c>
      <c r="AD166">
        <f t="shared" si="57"/>
        <v>6.472758513148526E-4</v>
      </c>
      <c r="AE166">
        <f t="shared" si="58"/>
        <v>7.4915647861878594E-4</v>
      </c>
      <c r="AF166">
        <f t="shared" si="59"/>
        <v>0</v>
      </c>
      <c r="AG166">
        <f t="shared" si="60"/>
        <v>0</v>
      </c>
      <c r="AI166" t="str">
        <f t="shared" si="66"/>
        <v>2023-05</v>
      </c>
      <c r="AJ166">
        <f t="shared" si="55"/>
        <v>1.1322869828697968E-3</v>
      </c>
      <c r="AK166">
        <f t="shared" si="55"/>
        <v>6.4769511134763218E-4</v>
      </c>
      <c r="AL166">
        <f t="shared" si="55"/>
        <v>7.4971816993318571E-4</v>
      </c>
      <c r="AM166">
        <f t="shared" si="55"/>
        <v>0</v>
      </c>
      <c r="AN166">
        <f t="shared" si="55"/>
        <v>0</v>
      </c>
      <c r="AP166" t="str">
        <f t="shared" si="67"/>
        <v>2023-05</v>
      </c>
      <c r="AQ166">
        <f t="shared" ca="1" si="68"/>
        <v>1.4514791390516123E-3</v>
      </c>
      <c r="AR166">
        <f t="shared" ca="1" si="68"/>
        <v>5.9910309014636067E-4</v>
      </c>
      <c r="AS166">
        <f t="shared" ca="1" si="61"/>
        <v>6.7042733212896151E-4</v>
      </c>
      <c r="AT166" t="e">
        <f t="shared" ca="1" si="61"/>
        <v>#NUM!</v>
      </c>
      <c r="AU166" t="e">
        <f t="shared" ca="1" si="61"/>
        <v>#DIV/0!</v>
      </c>
      <c r="AW166" t="str">
        <f t="shared" si="69"/>
        <v>2023-05</v>
      </c>
      <c r="AX166">
        <f t="shared" ca="1" si="74"/>
        <v>0.13408296832765954</v>
      </c>
      <c r="AY166">
        <f t="shared" ca="1" si="74"/>
        <v>4.9439805461152321E-2</v>
      </c>
      <c r="AZ166">
        <f t="shared" ca="1" si="74"/>
        <v>5.2319620533763864E-2</v>
      </c>
      <c r="BA166" t="e">
        <f t="shared" ca="1" si="74"/>
        <v>#NUM!</v>
      </c>
      <c r="BB166" t="e">
        <f t="shared" ca="1" si="74"/>
        <v>#DIV/0!</v>
      </c>
      <c r="BD166">
        <f t="shared" ca="1" si="71"/>
        <v>0.36872546959384062</v>
      </c>
      <c r="BE166">
        <f t="shared" ca="1" si="71"/>
        <v>0.39020332847875222</v>
      </c>
      <c r="BF166" t="e">
        <f t="shared" ca="1" si="71"/>
        <v>#NUM!</v>
      </c>
      <c r="BG166" t="e">
        <f t="shared" ca="1" si="62"/>
        <v>#DIV/0!</v>
      </c>
      <c r="BI166" t="str">
        <f t="shared" si="72"/>
        <v>2023-05</v>
      </c>
      <c r="BJ166">
        <f t="shared" ca="1" si="73"/>
        <v>1.1916282374864064</v>
      </c>
      <c r="BK166">
        <f t="shared" ca="1" si="73"/>
        <v>1.3738588041281656</v>
      </c>
      <c r="BL166" t="e">
        <f t="shared" ca="1" si="73"/>
        <v>#NUM!</v>
      </c>
      <c r="BM166" t="e">
        <f t="shared" ca="1" si="63"/>
        <v>#DIV/0!</v>
      </c>
    </row>
    <row r="167" spans="1:65" x14ac:dyDescent="0.25">
      <c r="A167" s="1" t="s">
        <v>98</v>
      </c>
      <c r="B167" s="11">
        <v>167802</v>
      </c>
      <c r="C167" s="11">
        <v>169833</v>
      </c>
      <c r="D167" s="11">
        <v>346797</v>
      </c>
      <c r="E167" s="11">
        <v>18</v>
      </c>
      <c r="F167" s="11">
        <v>1</v>
      </c>
      <c r="G167" s="11">
        <v>192</v>
      </c>
      <c r="H167" s="11">
        <v>112</v>
      </c>
      <c r="I167" s="11">
        <v>237</v>
      </c>
      <c r="J167" s="11">
        <v>0</v>
      </c>
      <c r="K167" s="11">
        <v>0</v>
      </c>
      <c r="M167" t="str">
        <f t="shared" si="64"/>
        <v>2023-06</v>
      </c>
      <c r="N167">
        <f t="shared" si="53"/>
        <v>192</v>
      </c>
      <c r="O167">
        <f t="shared" si="53"/>
        <v>112</v>
      </c>
      <c r="P167">
        <f t="shared" si="53"/>
        <v>237</v>
      </c>
      <c r="Q167">
        <f t="shared" si="53"/>
        <v>0</v>
      </c>
      <c r="R167">
        <f t="shared" si="53"/>
        <v>0</v>
      </c>
      <c r="U167" t="str">
        <f t="shared" si="65"/>
        <v>2023-06</v>
      </c>
      <c r="V167">
        <f t="shared" si="54"/>
        <v>20760</v>
      </c>
      <c r="W167">
        <f t="shared" si="54"/>
        <v>8923</v>
      </c>
      <c r="X167">
        <f t="shared" si="54"/>
        <v>19743</v>
      </c>
      <c r="Y167">
        <f t="shared" si="54"/>
        <v>3</v>
      </c>
      <c r="Z167">
        <f t="shared" si="54"/>
        <v>0</v>
      </c>
      <c r="AC167">
        <f t="shared" si="56"/>
        <v>1.1442056709693568E-3</v>
      </c>
      <c r="AD167">
        <f t="shared" si="57"/>
        <v>6.5947136304487348E-4</v>
      </c>
      <c r="AE167">
        <f t="shared" si="58"/>
        <v>6.8339691519822836E-4</v>
      </c>
      <c r="AF167">
        <f t="shared" si="59"/>
        <v>0</v>
      </c>
      <c r="AG167">
        <f t="shared" si="60"/>
        <v>0</v>
      </c>
      <c r="AI167" t="str">
        <f t="shared" si="66"/>
        <v>2023-06</v>
      </c>
      <c r="AJ167">
        <f t="shared" si="55"/>
        <v>1.1455165025673322E-3</v>
      </c>
      <c r="AK167">
        <f t="shared" si="55"/>
        <v>6.5990657646639028E-4</v>
      </c>
      <c r="AL167">
        <f t="shared" si="55"/>
        <v>6.8386429257991511E-4</v>
      </c>
      <c r="AM167">
        <f t="shared" si="55"/>
        <v>0</v>
      </c>
      <c r="AN167">
        <f t="shared" si="55"/>
        <v>0</v>
      </c>
      <c r="AP167" t="str">
        <f t="shared" si="67"/>
        <v>2023-06</v>
      </c>
      <c r="AQ167">
        <f t="shared" ca="1" si="68"/>
        <v>1.4726357470415796E-3</v>
      </c>
      <c r="AR167">
        <f t="shared" ca="1" si="68"/>
        <v>6.0985150157947675E-4</v>
      </c>
      <c r="AS167">
        <f t="shared" ca="1" si="61"/>
        <v>6.1075298644489159E-4</v>
      </c>
      <c r="AT167" t="e">
        <f t="shared" ca="1" si="61"/>
        <v>#NUM!</v>
      </c>
      <c r="AU167" t="e">
        <f t="shared" ca="1" si="61"/>
        <v>#DIV/0!</v>
      </c>
      <c r="AW167" t="str">
        <f t="shared" si="69"/>
        <v>2023-06</v>
      </c>
      <c r="AX167">
        <f t="shared" ca="1" si="74"/>
        <v>0.1355556040747011</v>
      </c>
      <c r="AY167">
        <f t="shared" ca="1" si="74"/>
        <v>5.0049656962731795E-2</v>
      </c>
      <c r="AZ167">
        <f t="shared" ca="1" si="74"/>
        <v>5.2930373520208754E-2</v>
      </c>
      <c r="BA167" t="e">
        <f t="shared" ca="1" si="74"/>
        <v>#NUM!</v>
      </c>
      <c r="BB167" t="e">
        <f t="shared" ca="1" si="74"/>
        <v>#DIV/0!</v>
      </c>
      <c r="BD167">
        <f t="shared" ca="1" si="71"/>
        <v>0.36921864871887372</v>
      </c>
      <c r="BE167">
        <f t="shared" ca="1" si="71"/>
        <v>0.39046982883157105</v>
      </c>
      <c r="BF167" t="e">
        <f t="shared" ca="1" si="71"/>
        <v>#NUM!</v>
      </c>
      <c r="BG167" t="e">
        <f t="shared" ca="1" si="62"/>
        <v>#DIV/0!</v>
      </c>
      <c r="BI167" t="str">
        <f t="shared" si="72"/>
        <v>2023-06</v>
      </c>
      <c r="BJ167">
        <f t="shared" ca="1" si="73"/>
        <v>1.1932220687239816</v>
      </c>
      <c r="BK167">
        <f t="shared" ca="1" si="73"/>
        <v>1.3747971196916202</v>
      </c>
      <c r="BL167" t="e">
        <f t="shared" ca="1" si="73"/>
        <v>#NUM!</v>
      </c>
      <c r="BM167" t="e">
        <f t="shared" ca="1" si="63"/>
        <v>#DIV/0!</v>
      </c>
    </row>
    <row r="168" spans="1:65" x14ac:dyDescent="0.25">
      <c r="A168" s="1" t="s">
        <v>99</v>
      </c>
      <c r="B168" s="11">
        <v>167610</v>
      </c>
      <c r="C168" s="11">
        <v>169721</v>
      </c>
      <c r="D168" s="11">
        <v>346560</v>
      </c>
      <c r="E168" s="11">
        <v>18</v>
      </c>
      <c r="F168" s="11">
        <v>1</v>
      </c>
      <c r="G168" s="11">
        <v>190</v>
      </c>
      <c r="H168" s="11">
        <v>136</v>
      </c>
      <c r="I168" s="11">
        <v>221</v>
      </c>
      <c r="J168" s="11">
        <v>0</v>
      </c>
      <c r="K168" s="11">
        <v>0</v>
      </c>
      <c r="M168" t="str">
        <f t="shared" si="64"/>
        <v>2023-07</v>
      </c>
      <c r="N168">
        <f t="shared" si="53"/>
        <v>190</v>
      </c>
      <c r="O168">
        <f t="shared" si="53"/>
        <v>136</v>
      </c>
      <c r="P168">
        <f t="shared" si="53"/>
        <v>221</v>
      </c>
      <c r="Q168">
        <f t="shared" si="53"/>
        <v>0</v>
      </c>
      <c r="R168">
        <f t="shared" si="53"/>
        <v>0</v>
      </c>
      <c r="U168" t="str">
        <f t="shared" si="65"/>
        <v>2023-07</v>
      </c>
      <c r="V168">
        <f t="shared" si="54"/>
        <v>20950</v>
      </c>
      <c r="W168">
        <f t="shared" si="54"/>
        <v>9059</v>
      </c>
      <c r="X168">
        <f t="shared" si="54"/>
        <v>19964</v>
      </c>
      <c r="Y168">
        <f t="shared" si="54"/>
        <v>3</v>
      </c>
      <c r="Z168">
        <f t="shared" si="54"/>
        <v>0</v>
      </c>
      <c r="AC168">
        <f t="shared" si="56"/>
        <v>1.1335839150408687E-3</v>
      </c>
      <c r="AD168">
        <f t="shared" si="57"/>
        <v>8.0131509948680479E-4</v>
      </c>
      <c r="AE168">
        <f t="shared" si="58"/>
        <v>6.3769621421975997E-4</v>
      </c>
      <c r="AF168">
        <f t="shared" si="59"/>
        <v>0</v>
      </c>
      <c r="AG168">
        <f t="shared" si="60"/>
        <v>0</v>
      </c>
      <c r="AI168" t="str">
        <f t="shared" si="66"/>
        <v>2023-07</v>
      </c>
      <c r="AJ168">
        <f t="shared" si="55"/>
        <v>1.1348705076588421E-3</v>
      </c>
      <c r="AK168">
        <f t="shared" si="55"/>
        <v>8.0195776329789554E-4</v>
      </c>
      <c r="AL168">
        <f t="shared" si="55"/>
        <v>6.3810315182173097E-4</v>
      </c>
      <c r="AM168">
        <f t="shared" si="55"/>
        <v>0</v>
      </c>
      <c r="AN168">
        <f t="shared" si="55"/>
        <v>0</v>
      </c>
      <c r="AP168" t="str">
        <f t="shared" si="67"/>
        <v>2023-07</v>
      </c>
      <c r="AQ168">
        <f t="shared" ca="1" si="68"/>
        <v>1.463120187924629E-3</v>
      </c>
      <c r="AR168">
        <f t="shared" ca="1" si="68"/>
        <v>7.4046381009914371E-4</v>
      </c>
      <c r="AS168">
        <f t="shared" ca="1" si="61"/>
        <v>5.691523813516515E-4</v>
      </c>
      <c r="AT168" t="e">
        <f t="shared" ca="1" si="61"/>
        <v>#NUM!</v>
      </c>
      <c r="AU168" t="e">
        <f t="shared" ca="1" si="61"/>
        <v>#DIV/0!</v>
      </c>
      <c r="AW168" t="str">
        <f t="shared" si="69"/>
        <v>2023-07</v>
      </c>
      <c r="AX168">
        <f t="shared" ca="1" si="74"/>
        <v>0.13701872426262574</v>
      </c>
      <c r="AY168">
        <f t="shared" ca="1" si="74"/>
        <v>5.0790120772830939E-2</v>
      </c>
      <c r="AZ168">
        <f t="shared" ca="1" si="74"/>
        <v>5.3499525901560402E-2</v>
      </c>
      <c r="BA168" t="e">
        <f t="shared" ca="1" si="74"/>
        <v>#NUM!</v>
      </c>
      <c r="BB168" t="e">
        <f t="shared" ca="1" si="74"/>
        <v>#DIV/0!</v>
      </c>
      <c r="BD168">
        <f t="shared" ca="1" si="71"/>
        <v>0.37068014642641683</v>
      </c>
      <c r="BE168">
        <f t="shared" ca="1" si="71"/>
        <v>0.39045412362048487</v>
      </c>
      <c r="BF168" t="e">
        <f t="shared" ca="1" si="71"/>
        <v>#NUM!</v>
      </c>
      <c r="BG168" t="e">
        <f t="shared" ca="1" si="62"/>
        <v>#DIV/0!</v>
      </c>
      <c r="BI168" t="str">
        <f t="shared" si="72"/>
        <v>2023-07</v>
      </c>
      <c r="BJ168">
        <f t="shared" ca="1" si="73"/>
        <v>1.197945262755705</v>
      </c>
      <c r="BK168">
        <f t="shared" ca="1" si="73"/>
        <v>1.3747418235397253</v>
      </c>
      <c r="BL168" t="e">
        <f t="shared" ca="1" si="73"/>
        <v>#NUM!</v>
      </c>
      <c r="BM168" t="e">
        <f t="shared" ca="1" si="63"/>
        <v>#DIV/0!</v>
      </c>
    </row>
    <row r="169" spans="1:65" x14ac:dyDescent="0.25">
      <c r="A169" s="1" t="s">
        <v>100</v>
      </c>
      <c r="B169" s="11">
        <v>167420</v>
      </c>
      <c r="C169" s="11">
        <v>169585</v>
      </c>
      <c r="D169" s="11">
        <v>346339</v>
      </c>
      <c r="E169" s="11">
        <v>18</v>
      </c>
      <c r="F169" s="11">
        <v>1</v>
      </c>
      <c r="G169" s="11">
        <v>205</v>
      </c>
      <c r="H169" s="11">
        <v>141</v>
      </c>
      <c r="I169" s="11">
        <v>257</v>
      </c>
      <c r="J169" s="11">
        <v>0</v>
      </c>
      <c r="K169" s="11">
        <v>0</v>
      </c>
      <c r="M169" t="str">
        <f t="shared" si="64"/>
        <v>2023-08</v>
      </c>
      <c r="N169">
        <f t="shared" si="53"/>
        <v>205</v>
      </c>
      <c r="O169">
        <f t="shared" si="53"/>
        <v>141</v>
      </c>
      <c r="P169">
        <f t="shared" si="53"/>
        <v>257</v>
      </c>
      <c r="Q169">
        <f t="shared" si="53"/>
        <v>0</v>
      </c>
      <c r="R169">
        <f t="shared" si="53"/>
        <v>0</v>
      </c>
      <c r="U169" t="str">
        <f t="shared" si="65"/>
        <v>2023-08</v>
      </c>
      <c r="V169">
        <f t="shared" si="54"/>
        <v>21155</v>
      </c>
      <c r="W169">
        <f t="shared" si="54"/>
        <v>9200</v>
      </c>
      <c r="X169">
        <f t="shared" si="54"/>
        <v>20221</v>
      </c>
      <c r="Y169">
        <f t="shared" si="54"/>
        <v>3</v>
      </c>
      <c r="Z169">
        <f t="shared" si="54"/>
        <v>0</v>
      </c>
      <c r="AC169">
        <f t="shared" si="56"/>
        <v>1.2244654163182415E-3</v>
      </c>
      <c r="AD169">
        <f t="shared" si="57"/>
        <v>8.3144146003479079E-4</v>
      </c>
      <c r="AE169">
        <f t="shared" si="58"/>
        <v>7.4204753146483646E-4</v>
      </c>
      <c r="AF169">
        <f t="shared" si="59"/>
        <v>0</v>
      </c>
      <c r="AG169">
        <f t="shared" si="60"/>
        <v>0</v>
      </c>
      <c r="AI169" t="str">
        <f t="shared" si="66"/>
        <v>2023-08</v>
      </c>
      <c r="AJ169">
        <f t="shared" si="55"/>
        <v>1.2259667235365061E-3</v>
      </c>
      <c r="AK169">
        <f t="shared" si="55"/>
        <v>8.321333782030832E-4</v>
      </c>
      <c r="AL169">
        <f t="shared" si="55"/>
        <v>7.4259860902998283E-4</v>
      </c>
      <c r="AM169">
        <f t="shared" si="55"/>
        <v>0</v>
      </c>
      <c r="AN169">
        <f t="shared" si="55"/>
        <v>0</v>
      </c>
      <c r="AP169" t="str">
        <f t="shared" si="67"/>
        <v>2023-08</v>
      </c>
      <c r="AQ169">
        <f t="shared" ca="1" si="68"/>
        <v>1.5850832598789317E-3</v>
      </c>
      <c r="AR169">
        <f t="shared" ca="1" si="68"/>
        <v>7.6763715034216769E-4</v>
      </c>
      <c r="AS169">
        <f t="shared" ca="1" si="61"/>
        <v>6.6150601144762569E-4</v>
      </c>
      <c r="AT169" t="e">
        <f t="shared" ca="1" si="61"/>
        <v>#NUM!</v>
      </c>
      <c r="AU169" t="e">
        <f t="shared" ca="1" si="61"/>
        <v>#DIV/0!</v>
      </c>
      <c r="AW169" t="str">
        <f t="shared" si="69"/>
        <v>2023-08</v>
      </c>
      <c r="AX169">
        <f t="shared" ca="1" si="74"/>
        <v>0.13860380752250467</v>
      </c>
      <c r="AY169">
        <f t="shared" ca="1" si="74"/>
        <v>5.155775792317311E-2</v>
      </c>
      <c r="AZ169">
        <f t="shared" ca="1" si="74"/>
        <v>5.4161031913008029E-2</v>
      </c>
      <c r="BA169" t="e">
        <f t="shared" ca="1" si="74"/>
        <v>#NUM!</v>
      </c>
      <c r="BB169" t="e">
        <f t="shared" ca="1" si="74"/>
        <v>#DIV/0!</v>
      </c>
      <c r="BD169">
        <f t="shared" ca="1" si="71"/>
        <v>0.37197937664736835</v>
      </c>
      <c r="BE169">
        <f t="shared" ca="1" si="71"/>
        <v>0.39076150129724302</v>
      </c>
      <c r="BF169" t="e">
        <f t="shared" ca="1" si="71"/>
        <v>#NUM!</v>
      </c>
      <c r="BG169" t="e">
        <f t="shared" ca="1" si="62"/>
        <v>#DIV/0!</v>
      </c>
      <c r="BI169" t="str">
        <f t="shared" si="72"/>
        <v>2023-08</v>
      </c>
      <c r="BJ169">
        <f t="shared" ca="1" si="73"/>
        <v>1.2021440489691633</v>
      </c>
      <c r="BK169">
        <f t="shared" ca="1" si="73"/>
        <v>1.3758240632250016</v>
      </c>
      <c r="BL169" t="e">
        <f t="shared" ca="1" si="73"/>
        <v>#NUM!</v>
      </c>
      <c r="BM169" t="e">
        <f t="shared" ca="1" si="63"/>
        <v>#DIV/0!</v>
      </c>
    </row>
    <row r="170" spans="1:65" x14ac:dyDescent="0.25">
      <c r="A170" s="1" t="s">
        <v>101</v>
      </c>
      <c r="B170" s="11">
        <v>167215</v>
      </c>
      <c r="C170" s="11">
        <v>169444</v>
      </c>
      <c r="D170" s="11">
        <v>346082</v>
      </c>
      <c r="E170" s="11">
        <v>18</v>
      </c>
      <c r="F170" s="11">
        <v>1</v>
      </c>
      <c r="G170" s="11">
        <v>181</v>
      </c>
      <c r="H170" s="11">
        <v>96</v>
      </c>
      <c r="I170" s="11">
        <v>275</v>
      </c>
      <c r="J170" s="11">
        <v>0</v>
      </c>
      <c r="K170" s="11">
        <v>0</v>
      </c>
      <c r="M170" t="str">
        <f t="shared" si="64"/>
        <v>2023-09</v>
      </c>
      <c r="N170">
        <f t="shared" si="53"/>
        <v>181</v>
      </c>
      <c r="O170">
        <f t="shared" si="53"/>
        <v>96</v>
      </c>
      <c r="P170">
        <f t="shared" si="53"/>
        <v>275</v>
      </c>
      <c r="Q170">
        <f t="shared" si="53"/>
        <v>0</v>
      </c>
      <c r="R170">
        <f t="shared" si="53"/>
        <v>0</v>
      </c>
      <c r="U170" t="str">
        <f t="shared" si="65"/>
        <v>2023-09</v>
      </c>
      <c r="V170">
        <f t="shared" si="54"/>
        <v>21336</v>
      </c>
      <c r="W170">
        <f t="shared" si="54"/>
        <v>9296</v>
      </c>
      <c r="X170">
        <f t="shared" si="54"/>
        <v>20496</v>
      </c>
      <c r="Y170">
        <f t="shared" si="54"/>
        <v>3</v>
      </c>
      <c r="Z170">
        <f t="shared" si="54"/>
        <v>0</v>
      </c>
      <c r="AC170">
        <f t="shared" si="56"/>
        <v>1.0824387764255599E-3</v>
      </c>
      <c r="AD170">
        <f t="shared" si="57"/>
        <v>5.6655886310521468E-4</v>
      </c>
      <c r="AE170">
        <f t="shared" si="58"/>
        <v>7.9460937003369145E-4</v>
      </c>
      <c r="AF170">
        <f t="shared" si="59"/>
        <v>0</v>
      </c>
      <c r="AG170">
        <f t="shared" si="60"/>
        <v>0</v>
      </c>
      <c r="AI170" t="str">
        <f t="shared" si="66"/>
        <v>2023-09</v>
      </c>
      <c r="AJ170">
        <f t="shared" si="55"/>
        <v>1.0836118258022959E-3</v>
      </c>
      <c r="AK170">
        <f t="shared" si="55"/>
        <v>5.668800491934827E-4</v>
      </c>
      <c r="AL170">
        <f t="shared" si="55"/>
        <v>7.9524131811307052E-4</v>
      </c>
      <c r="AM170">
        <f t="shared" si="55"/>
        <v>0</v>
      </c>
      <c r="AN170">
        <f t="shared" si="55"/>
        <v>0</v>
      </c>
      <c r="AP170" t="str">
        <f t="shared" si="67"/>
        <v>2023-09</v>
      </c>
      <c r="AQ170">
        <f t="shared" ca="1" si="68"/>
        <v>1.4050340122601934E-3</v>
      </c>
      <c r="AR170">
        <f t="shared" ca="1" si="68"/>
        <v>5.2247427871686392E-4</v>
      </c>
      <c r="AS170">
        <f t="shared" ca="1" si="61"/>
        <v>7.0749047376777487E-4</v>
      </c>
      <c r="AT170" t="e">
        <f t="shared" ca="1" si="61"/>
        <v>#NUM!</v>
      </c>
      <c r="AU170" t="e">
        <f t="shared" ca="1" si="61"/>
        <v>#DIV/0!</v>
      </c>
      <c r="AW170" t="str">
        <f t="shared" si="69"/>
        <v>2023-09</v>
      </c>
      <c r="AX170">
        <f t="shared" ca="1" si="74"/>
        <v>0.14000884153476487</v>
      </c>
      <c r="AY170">
        <f t="shared" ca="1" si="74"/>
        <v>5.2080232201889974E-2</v>
      </c>
      <c r="AZ170">
        <f t="shared" ca="1" si="74"/>
        <v>5.4868522386775802E-2</v>
      </c>
      <c r="BA170" t="e">
        <f t="shared" ca="1" si="74"/>
        <v>#NUM!</v>
      </c>
      <c r="BB170" t="e">
        <f t="shared" ca="1" si="74"/>
        <v>#DIV/0!</v>
      </c>
      <c r="BD170">
        <f t="shared" ca="1" si="71"/>
        <v>0.37197816674283535</v>
      </c>
      <c r="BE170">
        <f t="shared" ca="1" si="71"/>
        <v>0.39189326749162257</v>
      </c>
      <c r="BF170" t="e">
        <f t="shared" ca="1" si="71"/>
        <v>#NUM!</v>
      </c>
      <c r="BG170" t="e">
        <f t="shared" ca="1" si="62"/>
        <v>#DIV/0!</v>
      </c>
      <c r="BI170" t="str">
        <f t="shared" si="72"/>
        <v>2023-09</v>
      </c>
      <c r="BJ170">
        <f t="shared" ca="1" si="73"/>
        <v>1.2021401388611694</v>
      </c>
      <c r="BK170">
        <f t="shared" ca="1" si="73"/>
        <v>1.3798088753393034</v>
      </c>
      <c r="BL170" t="e">
        <f t="shared" ca="1" si="73"/>
        <v>#NUM!</v>
      </c>
      <c r="BM170" t="e">
        <f t="shared" ca="1" si="63"/>
        <v>#DIV/0!</v>
      </c>
    </row>
    <row r="171" spans="1:65" x14ac:dyDescent="0.25">
      <c r="A171" s="1" t="s">
        <v>102</v>
      </c>
      <c r="B171" s="11">
        <v>167034</v>
      </c>
      <c r="C171" s="11">
        <v>169348</v>
      </c>
      <c r="D171" s="11">
        <v>345807</v>
      </c>
      <c r="E171" s="11">
        <v>18</v>
      </c>
      <c r="F171" s="11">
        <v>1</v>
      </c>
      <c r="G171" s="11">
        <v>201</v>
      </c>
      <c r="H171" s="11">
        <v>107</v>
      </c>
      <c r="I171" s="11">
        <v>265</v>
      </c>
      <c r="J171" s="11">
        <v>0</v>
      </c>
      <c r="K171" s="11">
        <v>0</v>
      </c>
      <c r="M171" t="str">
        <f t="shared" si="64"/>
        <v>2023-10</v>
      </c>
      <c r="N171">
        <f t="shared" si="53"/>
        <v>201</v>
      </c>
      <c r="O171">
        <f t="shared" si="53"/>
        <v>107</v>
      </c>
      <c r="P171">
        <f t="shared" si="53"/>
        <v>265</v>
      </c>
      <c r="Q171">
        <f t="shared" si="53"/>
        <v>0</v>
      </c>
      <c r="R171">
        <f t="shared" si="53"/>
        <v>0</v>
      </c>
      <c r="U171" t="str">
        <f t="shared" si="65"/>
        <v>2023-10</v>
      </c>
      <c r="V171">
        <f t="shared" si="54"/>
        <v>21537</v>
      </c>
      <c r="W171">
        <f t="shared" si="54"/>
        <v>9403</v>
      </c>
      <c r="X171">
        <f t="shared" si="54"/>
        <v>20761</v>
      </c>
      <c r="Y171">
        <f t="shared" si="54"/>
        <v>3</v>
      </c>
      <c r="Z171">
        <f t="shared" si="54"/>
        <v>0</v>
      </c>
      <c r="AC171">
        <f t="shared" si="56"/>
        <v>1.2033478214016308E-3</v>
      </c>
      <c r="AD171">
        <f t="shared" si="57"/>
        <v>6.3183503791010233E-4</v>
      </c>
      <c r="AE171">
        <f t="shared" si="58"/>
        <v>7.6632341161399274E-4</v>
      </c>
      <c r="AF171">
        <f t="shared" si="59"/>
        <v>0</v>
      </c>
      <c r="AG171">
        <f t="shared" si="60"/>
        <v>0</v>
      </c>
      <c r="AI171" t="str">
        <f t="shared" si="66"/>
        <v>2023-10</v>
      </c>
      <c r="AJ171">
        <f t="shared" si="55"/>
        <v>1.2047977577173544E-3</v>
      </c>
      <c r="AK171">
        <f t="shared" si="55"/>
        <v>6.3223452688280688E-4</v>
      </c>
      <c r="AL171">
        <f t="shared" si="55"/>
        <v>7.6691115114332887E-4</v>
      </c>
      <c r="AM171">
        <f t="shared" si="55"/>
        <v>0</v>
      </c>
      <c r="AN171">
        <f t="shared" si="55"/>
        <v>0</v>
      </c>
      <c r="AP171" t="str">
        <f t="shared" si="67"/>
        <v>2023-10</v>
      </c>
      <c r="AQ171">
        <f t="shared" ca="1" si="68"/>
        <v>1.5666318677651045E-3</v>
      </c>
      <c r="AR171">
        <f t="shared" ca="1" si="68"/>
        <v>5.8218719926901954E-4</v>
      </c>
      <c r="AS171">
        <f t="shared" ca="1" si="61"/>
        <v>6.8141032349001551E-4</v>
      </c>
      <c r="AT171" t="e">
        <f t="shared" ca="1" si="61"/>
        <v>#NUM!</v>
      </c>
      <c r="AU171" t="e">
        <f t="shared" ca="1" si="61"/>
        <v>#DIV/0!</v>
      </c>
      <c r="AW171" t="str">
        <f t="shared" si="69"/>
        <v>2023-10</v>
      </c>
      <c r="AX171">
        <f t="shared" ca="1" si="74"/>
        <v>0.14157547340252996</v>
      </c>
      <c r="AY171">
        <f t="shared" ca="1" si="74"/>
        <v>5.2662419401158997E-2</v>
      </c>
      <c r="AZ171">
        <f t="shared" ca="1" si="74"/>
        <v>5.5549932710265815E-2</v>
      </c>
      <c r="BA171" t="e">
        <f t="shared" ca="1" si="74"/>
        <v>#NUM!</v>
      </c>
      <c r="BB171" t="e">
        <f t="shared" ca="1" si="74"/>
        <v>#DIV/0!</v>
      </c>
      <c r="BD171">
        <f t="shared" ca="1" si="71"/>
        <v>0.37197417134130462</v>
      </c>
      <c r="BE171">
        <f t="shared" ca="1" si="71"/>
        <v>0.39236974721126472</v>
      </c>
      <c r="BF171" t="e">
        <f t="shared" ca="1" si="71"/>
        <v>#NUM!</v>
      </c>
      <c r="BG171" t="e">
        <f t="shared" ca="1" si="62"/>
        <v>#DIV/0!</v>
      </c>
      <c r="BI171" t="str">
        <f t="shared" si="72"/>
        <v>2023-10</v>
      </c>
      <c r="BJ171">
        <f t="shared" ca="1" si="73"/>
        <v>1.202127226725511</v>
      </c>
      <c r="BK171">
        <f t="shared" ca="1" si="73"/>
        <v>1.3814865028991987</v>
      </c>
      <c r="BL171" t="e">
        <f t="shared" ca="1" si="73"/>
        <v>#NUM!</v>
      </c>
      <c r="BM171" t="e">
        <f t="shared" ca="1" si="63"/>
        <v>#DIV/0!</v>
      </c>
    </row>
    <row r="172" spans="1:65" x14ac:dyDescent="0.25">
      <c r="A172" s="1" t="s">
        <v>103</v>
      </c>
      <c r="B172" s="11">
        <v>166833</v>
      </c>
      <c r="C172" s="11">
        <v>169241</v>
      </c>
      <c r="D172" s="11">
        <v>345542</v>
      </c>
      <c r="E172" s="11">
        <v>18</v>
      </c>
      <c r="F172" s="11">
        <v>1</v>
      </c>
      <c r="G172" s="11">
        <v>204</v>
      </c>
      <c r="H172" s="11">
        <v>126</v>
      </c>
      <c r="I172" s="11">
        <v>229</v>
      </c>
      <c r="J172" s="11">
        <v>0</v>
      </c>
      <c r="K172" s="11">
        <v>0</v>
      </c>
      <c r="M172" t="str">
        <f t="shared" si="64"/>
        <v>2023-11</v>
      </c>
      <c r="N172">
        <f t="shared" si="53"/>
        <v>204</v>
      </c>
      <c r="O172">
        <f t="shared" si="53"/>
        <v>126</v>
      </c>
      <c r="P172">
        <f t="shared" si="53"/>
        <v>229</v>
      </c>
      <c r="Q172">
        <f t="shared" si="53"/>
        <v>0</v>
      </c>
      <c r="R172">
        <f t="shared" si="53"/>
        <v>0</v>
      </c>
      <c r="U172" t="str">
        <f t="shared" si="65"/>
        <v>2023-11</v>
      </c>
      <c r="V172">
        <f t="shared" si="54"/>
        <v>21741</v>
      </c>
      <c r="W172">
        <f t="shared" si="54"/>
        <v>9529</v>
      </c>
      <c r="X172">
        <f t="shared" si="54"/>
        <v>20990</v>
      </c>
      <c r="Y172">
        <f t="shared" si="54"/>
        <v>3</v>
      </c>
      <c r="Z172">
        <f t="shared" si="54"/>
        <v>0</v>
      </c>
      <c r="AC172">
        <f t="shared" si="56"/>
        <v>1.2227796658934383E-3</v>
      </c>
      <c r="AD172">
        <f t="shared" si="57"/>
        <v>7.4450044610939426E-4</v>
      </c>
      <c r="AE172">
        <f t="shared" si="58"/>
        <v>6.6272696227954921E-4</v>
      </c>
      <c r="AF172">
        <f t="shared" si="59"/>
        <v>0</v>
      </c>
      <c r="AG172">
        <f t="shared" si="60"/>
        <v>0</v>
      </c>
      <c r="AI172" t="str">
        <f t="shared" si="66"/>
        <v>2023-11</v>
      </c>
      <c r="AJ172">
        <f t="shared" si="55"/>
        <v>1.2242768394488711E-3</v>
      </c>
      <c r="AK172">
        <f t="shared" si="55"/>
        <v>7.4505517445896279E-4</v>
      </c>
      <c r="AL172">
        <f t="shared" si="55"/>
        <v>6.6316648487787589E-4</v>
      </c>
      <c r="AM172">
        <f t="shared" si="55"/>
        <v>0</v>
      </c>
      <c r="AN172">
        <f t="shared" si="55"/>
        <v>0</v>
      </c>
      <c r="AP172" t="str">
        <f t="shared" si="67"/>
        <v>2023-11</v>
      </c>
      <c r="AQ172">
        <f t="shared" ca="1" si="68"/>
        <v>1.5965118413846771E-3</v>
      </c>
      <c r="AR172">
        <f t="shared" ca="1" si="68"/>
        <v>6.8546230751584511E-4</v>
      </c>
      <c r="AS172">
        <f t="shared" ca="1" si="61"/>
        <v>5.8847527740266972E-4</v>
      </c>
      <c r="AT172" t="e">
        <f t="shared" ca="1" si="61"/>
        <v>#NUM!</v>
      </c>
      <c r="AU172" t="e">
        <f t="shared" ca="1" si="61"/>
        <v>#DIV/0!</v>
      </c>
      <c r="AW172" t="str">
        <f t="shared" si="69"/>
        <v>2023-11</v>
      </c>
      <c r="AX172">
        <f t="shared" ca="1" si="74"/>
        <v>0.14317198524391464</v>
      </c>
      <c r="AY172">
        <f t="shared" ca="1" si="74"/>
        <v>5.3347881708674841E-2</v>
      </c>
      <c r="AZ172">
        <f t="shared" ca="1" si="74"/>
        <v>5.6138407987668483E-2</v>
      </c>
      <c r="BA172" t="e">
        <f t="shared" ca="1" si="74"/>
        <v>#NUM!</v>
      </c>
      <c r="BB172" t="e">
        <f t="shared" ca="1" si="74"/>
        <v>#DIV/0!</v>
      </c>
      <c r="BD172">
        <f t="shared" ca="1" si="71"/>
        <v>0.37261396926073798</v>
      </c>
      <c r="BE172">
        <f t="shared" ca="1" si="71"/>
        <v>0.39210469766154604</v>
      </c>
      <c r="BF172" t="e">
        <f t="shared" ca="1" si="71"/>
        <v>#NUM!</v>
      </c>
      <c r="BG172" t="e">
        <f t="shared" ca="1" si="62"/>
        <v>#DIV/0!</v>
      </c>
      <c r="BI172" t="str">
        <f t="shared" si="72"/>
        <v>2023-11</v>
      </c>
      <c r="BJ172">
        <f t="shared" ca="1" si="73"/>
        <v>1.2041948931330462</v>
      </c>
      <c r="BK172">
        <f t="shared" ca="1" si="73"/>
        <v>1.3805532954382813</v>
      </c>
      <c r="BL172" t="e">
        <f t="shared" ca="1" si="73"/>
        <v>#NUM!</v>
      </c>
      <c r="BM172" t="e">
        <f t="shared" ca="1" si="63"/>
        <v>#DIV/0!</v>
      </c>
    </row>
    <row r="173" spans="1:65" x14ac:dyDescent="0.25">
      <c r="A173" s="1" t="s">
        <v>104</v>
      </c>
      <c r="B173" s="11">
        <v>166629</v>
      </c>
      <c r="C173" s="11">
        <v>169115</v>
      </c>
      <c r="D173" s="11">
        <v>345313</v>
      </c>
      <c r="E173" s="11">
        <v>18</v>
      </c>
      <c r="F173" s="11">
        <v>1</v>
      </c>
      <c r="G173" s="11">
        <v>159</v>
      </c>
      <c r="H173" s="11">
        <v>120</v>
      </c>
      <c r="I173" s="11">
        <v>238</v>
      </c>
      <c r="J173" s="11">
        <v>0</v>
      </c>
      <c r="K173" s="11">
        <v>0</v>
      </c>
      <c r="M173" t="str">
        <f t="shared" si="64"/>
        <v>2023-12</v>
      </c>
      <c r="N173">
        <f t="shared" si="53"/>
        <v>159</v>
      </c>
      <c r="O173">
        <f t="shared" si="53"/>
        <v>120</v>
      </c>
      <c r="P173">
        <f t="shared" si="53"/>
        <v>238</v>
      </c>
      <c r="Q173">
        <f t="shared" si="53"/>
        <v>0</v>
      </c>
      <c r="R173">
        <f t="shared" si="53"/>
        <v>0</v>
      </c>
      <c r="U173" t="str">
        <f t="shared" si="65"/>
        <v>2023-12</v>
      </c>
      <c r="V173">
        <f t="shared" si="54"/>
        <v>21900</v>
      </c>
      <c r="W173">
        <f t="shared" si="54"/>
        <v>9649</v>
      </c>
      <c r="X173">
        <f t="shared" si="54"/>
        <v>21228</v>
      </c>
      <c r="Y173">
        <f t="shared" si="54"/>
        <v>3</v>
      </c>
      <c r="Z173">
        <f t="shared" si="54"/>
        <v>0</v>
      </c>
      <c r="AC173">
        <f t="shared" si="56"/>
        <v>9.5421565273751867E-4</v>
      </c>
      <c r="AD173">
        <f t="shared" si="57"/>
        <v>7.0957632380332905E-4</v>
      </c>
      <c r="AE173">
        <f t="shared" si="58"/>
        <v>6.8922977125100997E-4</v>
      </c>
      <c r="AF173">
        <f t="shared" si="59"/>
        <v>0</v>
      </c>
      <c r="AG173">
        <f t="shared" si="60"/>
        <v>0</v>
      </c>
      <c r="AI173" t="str">
        <f t="shared" si="66"/>
        <v>2023-12</v>
      </c>
      <c r="AJ173">
        <f t="shared" ref="AJ173:AN204" si="75">-LN((1-1.5*AC173)/(1-0.5*AC173))</f>
        <v>9.551271225297929E-4</v>
      </c>
      <c r="AK173">
        <f t="shared" si="75"/>
        <v>7.1008020972302798E-4</v>
      </c>
      <c r="AL173">
        <f t="shared" si="75"/>
        <v>6.8970516390515083E-4</v>
      </c>
      <c r="AM173">
        <f t="shared" si="75"/>
        <v>0</v>
      </c>
      <c r="AN173">
        <f t="shared" si="75"/>
        <v>0</v>
      </c>
      <c r="AP173" t="str">
        <f t="shared" si="67"/>
        <v>2023-12</v>
      </c>
      <c r="AQ173">
        <f t="shared" ca="1" si="68"/>
        <v>1.2490890252629884E-3</v>
      </c>
      <c r="AR173">
        <f t="shared" ca="1" si="68"/>
        <v>6.5269945887198681E-4</v>
      </c>
      <c r="AS173">
        <f t="shared" ca="1" si="61"/>
        <v>6.1123909841838539E-4</v>
      </c>
      <c r="AT173" t="e">
        <f t="shared" ca="1" si="61"/>
        <v>#NUM!</v>
      </c>
      <c r="AU173" t="e">
        <f t="shared" ca="1" si="61"/>
        <v>#DIV/0!</v>
      </c>
      <c r="AW173" t="str">
        <f t="shared" si="69"/>
        <v>2023-12</v>
      </c>
      <c r="AX173">
        <f t="shared" ca="1" si="74"/>
        <v>0.14442107426917764</v>
      </c>
      <c r="AY173">
        <f t="shared" ca="1" si="74"/>
        <v>5.4000581167546829E-2</v>
      </c>
      <c r="AZ173">
        <f t="shared" ca="1" si="74"/>
        <v>5.6749647086086867E-2</v>
      </c>
      <c r="BA173" t="e">
        <f t="shared" ca="1" si="74"/>
        <v>#NUM!</v>
      </c>
      <c r="BB173" t="e">
        <f t="shared" ca="1" si="74"/>
        <v>#DIV/0!</v>
      </c>
      <c r="BD173">
        <f t="shared" ca="1" si="71"/>
        <v>0.37391067363824226</v>
      </c>
      <c r="BE173">
        <f t="shared" ca="1" si="71"/>
        <v>0.39294574821064315</v>
      </c>
      <c r="BF173" t="e">
        <f t="shared" ca="1" si="71"/>
        <v>#NUM!</v>
      </c>
      <c r="BG173" t="e">
        <f t="shared" ca="1" si="62"/>
        <v>#DIV/0!</v>
      </c>
      <c r="BI173" t="str">
        <f t="shared" si="72"/>
        <v>2023-12</v>
      </c>
      <c r="BJ173">
        <f t="shared" ca="1" si="73"/>
        <v>1.2083855164539912</v>
      </c>
      <c r="BK173">
        <f t="shared" ca="1" si="73"/>
        <v>1.383514532868261</v>
      </c>
      <c r="BL173" t="e">
        <f t="shared" ca="1" si="73"/>
        <v>#NUM!</v>
      </c>
      <c r="BM173" t="e">
        <f t="shared" ca="1" si="63"/>
        <v>#DIV/0!</v>
      </c>
    </row>
    <row r="174" spans="1:65" x14ac:dyDescent="0.25">
      <c r="A174" s="1" t="s">
        <v>105</v>
      </c>
      <c r="B174" s="11">
        <v>166470</v>
      </c>
      <c r="C174" s="11">
        <v>168995</v>
      </c>
      <c r="D174" s="11">
        <v>345075</v>
      </c>
      <c r="E174" s="11">
        <v>18</v>
      </c>
      <c r="F174" s="11">
        <v>1</v>
      </c>
      <c r="G174" s="11">
        <v>173</v>
      </c>
      <c r="H174" s="11">
        <v>120</v>
      </c>
      <c r="I174" s="11">
        <v>251</v>
      </c>
      <c r="J174" s="11">
        <v>0</v>
      </c>
      <c r="K174" s="11">
        <v>0</v>
      </c>
      <c r="M174" t="str">
        <f t="shared" si="64"/>
        <v>2023-13</v>
      </c>
      <c r="N174">
        <f t="shared" si="53"/>
        <v>173</v>
      </c>
      <c r="O174">
        <f t="shared" si="53"/>
        <v>120</v>
      </c>
      <c r="P174">
        <f t="shared" si="53"/>
        <v>251</v>
      </c>
      <c r="Q174">
        <f t="shared" si="53"/>
        <v>0</v>
      </c>
      <c r="R174">
        <f t="shared" si="53"/>
        <v>0</v>
      </c>
      <c r="U174" t="str">
        <f t="shared" si="65"/>
        <v>2023-13</v>
      </c>
      <c r="V174">
        <f t="shared" si="54"/>
        <v>22073</v>
      </c>
      <c r="W174">
        <f t="shared" si="54"/>
        <v>9769</v>
      </c>
      <c r="X174">
        <f t="shared" si="54"/>
        <v>21479</v>
      </c>
      <c r="Y174">
        <f t="shared" si="54"/>
        <v>3</v>
      </c>
      <c r="Z174">
        <f t="shared" si="54"/>
        <v>0</v>
      </c>
      <c r="AC174">
        <f t="shared" si="56"/>
        <v>1.0392262870186821E-3</v>
      </c>
      <c r="AD174">
        <f t="shared" si="57"/>
        <v>7.1008017988697888E-4</v>
      </c>
      <c r="AE174">
        <f t="shared" si="58"/>
        <v>7.2737810620879522E-4</v>
      </c>
      <c r="AF174">
        <f t="shared" si="59"/>
        <v>0</v>
      </c>
      <c r="AG174">
        <f t="shared" si="60"/>
        <v>0</v>
      </c>
      <c r="AI174" t="str">
        <f t="shared" si="66"/>
        <v>2023-13</v>
      </c>
      <c r="AJ174">
        <f t="shared" si="75"/>
        <v>1.040307495639077E-3</v>
      </c>
      <c r="AK174">
        <f t="shared" si="75"/>
        <v>7.1058478193530112E-4</v>
      </c>
      <c r="AL174">
        <f t="shared" si="75"/>
        <v>7.2790760237887093E-4</v>
      </c>
      <c r="AM174">
        <f t="shared" si="75"/>
        <v>0</v>
      </c>
      <c r="AN174">
        <f t="shared" si="75"/>
        <v>0</v>
      </c>
      <c r="AP174" t="str">
        <f t="shared" si="67"/>
        <v>2023-13</v>
      </c>
      <c r="AQ174">
        <f t="shared" ca="1" si="68"/>
        <v>1.3643746664273712E-3</v>
      </c>
      <c r="AR174">
        <f t="shared" ca="1" si="68"/>
        <v>6.5257802705609587E-4</v>
      </c>
      <c r="AS174">
        <f t="shared" ca="1" si="61"/>
        <v>6.4426701993311214E-4</v>
      </c>
      <c r="AT174" t="e">
        <f t="shared" ca="1" si="61"/>
        <v>#NUM!</v>
      </c>
      <c r="AU174" t="e">
        <f t="shared" ca="1" si="61"/>
        <v>#DIV/0!</v>
      </c>
      <c r="AW174" t="str">
        <f t="shared" si="69"/>
        <v>2023-13</v>
      </c>
      <c r="AX174">
        <f t="shared" ca="1" si="74"/>
        <v>0.14578544893560499</v>
      </c>
      <c r="AY174">
        <f t="shared" ca="1" si="74"/>
        <v>5.4653159194602924E-2</v>
      </c>
      <c r="AZ174">
        <f t="shared" ca="1" si="74"/>
        <v>5.7393914106019982E-2</v>
      </c>
      <c r="BA174" t="e">
        <f t="shared" ca="1" si="74"/>
        <v>#NUM!</v>
      </c>
      <c r="BB174" t="e">
        <f t="shared" ca="1" si="74"/>
        <v>#DIV/0!</v>
      </c>
      <c r="BD174">
        <f t="shared" ca="1" si="71"/>
        <v>0.37488761459824305</v>
      </c>
      <c r="BE174">
        <f t="shared" ca="1" si="71"/>
        <v>0.3936875355192101</v>
      </c>
      <c r="BF174" t="e">
        <f t="shared" ca="1" si="71"/>
        <v>#NUM!</v>
      </c>
      <c r="BG174" t="e">
        <f t="shared" ca="1" si="62"/>
        <v>#DIV/0!</v>
      </c>
      <c r="BI174" t="str">
        <f t="shared" si="72"/>
        <v>2023-13</v>
      </c>
      <c r="BJ174">
        <f t="shared" ca="1" si="73"/>
        <v>1.2115427446096061</v>
      </c>
      <c r="BK174">
        <f t="shared" ca="1" si="73"/>
        <v>1.3861262764139615</v>
      </c>
      <c r="BL174" t="e">
        <f t="shared" ca="1" si="73"/>
        <v>#NUM!</v>
      </c>
      <c r="BM174" t="e">
        <f t="shared" ca="1" si="63"/>
        <v>#DIV/0!</v>
      </c>
    </row>
    <row r="175" spans="1:65" x14ac:dyDescent="0.25">
      <c r="A175" s="1" t="s">
        <v>106</v>
      </c>
      <c r="B175" s="11">
        <v>166297</v>
      </c>
      <c r="C175" s="11">
        <v>168875</v>
      </c>
      <c r="D175" s="11">
        <v>344824</v>
      </c>
      <c r="E175" s="11">
        <v>18</v>
      </c>
      <c r="F175" s="11">
        <v>1</v>
      </c>
      <c r="G175" s="11">
        <v>159</v>
      </c>
      <c r="H175" s="11">
        <v>125</v>
      </c>
      <c r="I175" s="11">
        <v>226</v>
      </c>
      <c r="J175" s="11">
        <v>0</v>
      </c>
      <c r="K175" s="11">
        <v>0</v>
      </c>
      <c r="M175" t="str">
        <f t="shared" si="64"/>
        <v>2023-14</v>
      </c>
      <c r="N175">
        <f t="shared" si="53"/>
        <v>159</v>
      </c>
      <c r="O175">
        <f t="shared" si="53"/>
        <v>125</v>
      </c>
      <c r="P175">
        <f t="shared" si="53"/>
        <v>226</v>
      </c>
      <c r="Q175">
        <f t="shared" si="53"/>
        <v>0</v>
      </c>
      <c r="R175">
        <f t="shared" si="53"/>
        <v>0</v>
      </c>
      <c r="U175" t="str">
        <f t="shared" si="65"/>
        <v>2023-14</v>
      </c>
      <c r="V175">
        <f t="shared" si="54"/>
        <v>22232</v>
      </c>
      <c r="W175">
        <f t="shared" si="54"/>
        <v>9894</v>
      </c>
      <c r="X175">
        <f t="shared" si="54"/>
        <v>21705</v>
      </c>
      <c r="Y175">
        <f t="shared" si="54"/>
        <v>3</v>
      </c>
      <c r="Z175">
        <f t="shared" si="54"/>
        <v>0</v>
      </c>
      <c r="AC175">
        <f t="shared" si="56"/>
        <v>9.5612067565861085E-4</v>
      </c>
      <c r="AD175">
        <f t="shared" si="57"/>
        <v>7.4019245003700959E-4</v>
      </c>
      <c r="AE175">
        <f t="shared" si="58"/>
        <v>6.5540681623088885E-4</v>
      </c>
      <c r="AF175">
        <f t="shared" si="59"/>
        <v>0</v>
      </c>
      <c r="AG175">
        <f t="shared" si="60"/>
        <v>0</v>
      </c>
      <c r="AI175" t="str">
        <f t="shared" si="66"/>
        <v>2023-14</v>
      </c>
      <c r="AJ175">
        <f t="shared" si="75"/>
        <v>9.5703579034244889E-4</v>
      </c>
      <c r="AK175">
        <f t="shared" si="75"/>
        <v>7.407407746109131E-4</v>
      </c>
      <c r="AL175">
        <f t="shared" si="75"/>
        <v>6.5583667955300764E-4</v>
      </c>
      <c r="AM175">
        <f t="shared" si="75"/>
        <v>0</v>
      </c>
      <c r="AN175">
        <f t="shared" si="75"/>
        <v>0</v>
      </c>
      <c r="AP175" t="str">
        <f t="shared" si="67"/>
        <v>2023-14</v>
      </c>
      <c r="AQ175">
        <f t="shared" ca="1" si="68"/>
        <v>1.2587509259327993E-3</v>
      </c>
      <c r="AR175">
        <f t="shared" ca="1" si="68"/>
        <v>6.796627934123362E-4</v>
      </c>
      <c r="AS175">
        <f t="shared" ca="1" si="61"/>
        <v>5.7973209394137617E-4</v>
      </c>
      <c r="AT175" t="e">
        <f t="shared" ca="1" si="61"/>
        <v>#NUM!</v>
      </c>
      <c r="AU175" t="e">
        <f t="shared" ca="1" si="61"/>
        <v>#DIV/0!</v>
      </c>
      <c r="AW175" t="str">
        <f t="shared" si="69"/>
        <v>2023-14</v>
      </c>
      <c r="AX175">
        <f t="shared" ref="AX175:BB190" ca="1" si="76">IF(ROW()&gt;=$B$2, AQ175+AX174,0)</f>
        <v>0.1470441998615378</v>
      </c>
      <c r="AY175">
        <f t="shared" ca="1" si="76"/>
        <v>5.5332821988015257E-2</v>
      </c>
      <c r="AZ175">
        <f t="shared" ca="1" si="76"/>
        <v>5.7973646199961357E-2</v>
      </c>
      <c r="BA175" t="e">
        <f t="shared" ca="1" si="76"/>
        <v>#NUM!</v>
      </c>
      <c r="BB175" t="e">
        <f t="shared" ca="1" si="76"/>
        <v>#DIV/0!</v>
      </c>
      <c r="BD175">
        <f t="shared" ca="1" si="71"/>
        <v>0.37630060920538633</v>
      </c>
      <c r="BE175">
        <f t="shared" ca="1" si="71"/>
        <v>0.39425999974532461</v>
      </c>
      <c r="BF175" t="e">
        <f t="shared" ca="1" si="71"/>
        <v>#NUM!</v>
      </c>
      <c r="BG175" t="e">
        <f t="shared" ca="1" si="62"/>
        <v>#DIV/0!</v>
      </c>
      <c r="BI175" t="str">
        <f t="shared" si="72"/>
        <v>2023-14</v>
      </c>
      <c r="BJ175">
        <f t="shared" ca="1" si="73"/>
        <v>1.216109188785927</v>
      </c>
      <c r="BK175">
        <f t="shared" ca="1" si="73"/>
        <v>1.3881418538314121</v>
      </c>
      <c r="BL175" t="e">
        <f t="shared" ca="1" si="73"/>
        <v>#NUM!</v>
      </c>
      <c r="BM175" t="e">
        <f t="shared" ca="1" si="63"/>
        <v>#DIV/0!</v>
      </c>
    </row>
    <row r="176" spans="1:65" x14ac:dyDescent="0.25">
      <c r="A176" s="1" t="s">
        <v>107</v>
      </c>
      <c r="B176" s="11">
        <v>166138</v>
      </c>
      <c r="C176" s="11">
        <v>168750</v>
      </c>
      <c r="D176" s="11">
        <v>344598</v>
      </c>
      <c r="E176" s="11">
        <v>18</v>
      </c>
      <c r="F176" s="11">
        <v>1</v>
      </c>
      <c r="G176" s="11">
        <v>184</v>
      </c>
      <c r="H176" s="11">
        <v>125</v>
      </c>
      <c r="I176" s="11">
        <v>230</v>
      </c>
      <c r="J176" s="11">
        <v>0</v>
      </c>
      <c r="K176" s="11">
        <v>0</v>
      </c>
      <c r="M176" t="str">
        <f t="shared" si="64"/>
        <v>2023-15</v>
      </c>
      <c r="N176">
        <f t="shared" si="53"/>
        <v>184</v>
      </c>
      <c r="O176">
        <f t="shared" si="53"/>
        <v>125</v>
      </c>
      <c r="P176">
        <f t="shared" si="53"/>
        <v>230</v>
      </c>
      <c r="Q176">
        <f t="shared" si="53"/>
        <v>0</v>
      </c>
      <c r="R176">
        <f t="shared" si="53"/>
        <v>0</v>
      </c>
      <c r="U176" t="str">
        <f t="shared" si="65"/>
        <v>2023-15</v>
      </c>
      <c r="V176">
        <f t="shared" si="54"/>
        <v>22416</v>
      </c>
      <c r="W176">
        <f t="shared" si="54"/>
        <v>10019</v>
      </c>
      <c r="X176">
        <f t="shared" si="54"/>
        <v>21935</v>
      </c>
      <c r="Y176">
        <f t="shared" si="54"/>
        <v>3</v>
      </c>
      <c r="Z176">
        <f t="shared" si="54"/>
        <v>0</v>
      </c>
      <c r="AC176">
        <f t="shared" si="56"/>
        <v>1.1075130313353959E-3</v>
      </c>
      <c r="AD176">
        <f t="shared" si="57"/>
        <v>7.407407407407407E-4</v>
      </c>
      <c r="AE176">
        <f t="shared" si="58"/>
        <v>6.6744438447118091E-4</v>
      </c>
      <c r="AF176">
        <f t="shared" si="59"/>
        <v>0</v>
      </c>
      <c r="AG176">
        <f t="shared" si="60"/>
        <v>0</v>
      </c>
      <c r="AI176" t="str">
        <f t="shared" si="66"/>
        <v>2023-15</v>
      </c>
      <c r="AJ176">
        <f t="shared" si="75"/>
        <v>1.1087410899970898E-3</v>
      </c>
      <c r="AK176">
        <f t="shared" si="75"/>
        <v>7.4128987827465635E-4</v>
      </c>
      <c r="AL176">
        <f t="shared" si="75"/>
        <v>6.6789018883815375E-4</v>
      </c>
      <c r="AM176">
        <f t="shared" si="75"/>
        <v>0</v>
      </c>
      <c r="AN176">
        <f t="shared" si="75"/>
        <v>0</v>
      </c>
      <c r="AP176" t="str">
        <f t="shared" si="67"/>
        <v>2023-15</v>
      </c>
      <c r="AQ176">
        <f t="shared" ca="1" si="68"/>
        <v>1.4624514950981422E-3</v>
      </c>
      <c r="AR176">
        <f t="shared" ca="1" si="68"/>
        <v>6.7955719560422272E-4</v>
      </c>
      <c r="AS176">
        <f t="shared" ca="1" si="61"/>
        <v>5.8962881803956483E-4</v>
      </c>
      <c r="AT176" t="e">
        <f t="shared" ca="1" si="61"/>
        <v>#NUM!</v>
      </c>
      <c r="AU176" t="e">
        <f t="shared" ca="1" si="61"/>
        <v>#DIV/0!</v>
      </c>
      <c r="AW176" t="str">
        <f t="shared" si="69"/>
        <v>2023-15</v>
      </c>
      <c r="AX176">
        <f t="shared" ca="1" si="76"/>
        <v>0.14850665135663593</v>
      </c>
      <c r="AY176">
        <f t="shared" ca="1" si="76"/>
        <v>5.6012379183619482E-2</v>
      </c>
      <c r="AZ176">
        <f t="shared" ca="1" si="76"/>
        <v>5.8563275018000918E-2</v>
      </c>
      <c r="BA176" t="e">
        <f t="shared" ca="1" si="76"/>
        <v>#NUM!</v>
      </c>
      <c r="BB176" t="e">
        <f t="shared" ca="1" si="76"/>
        <v>#DIV/0!</v>
      </c>
      <c r="BD176">
        <f t="shared" ca="1" si="71"/>
        <v>0.37717084502233378</v>
      </c>
      <c r="BE176">
        <f t="shared" ca="1" si="71"/>
        <v>0.3943478253870415</v>
      </c>
      <c r="BF176" t="e">
        <f t="shared" ca="1" si="71"/>
        <v>#NUM!</v>
      </c>
      <c r="BG176" t="e">
        <f t="shared" ca="1" si="62"/>
        <v>#DIV/0!</v>
      </c>
      <c r="BI176" t="str">
        <f t="shared" si="72"/>
        <v>2023-15</v>
      </c>
      <c r="BJ176">
        <f t="shared" ca="1" si="73"/>
        <v>1.21892157268197</v>
      </c>
      <c r="BK176">
        <f t="shared" ca="1" si="73"/>
        <v>1.3884510773113126</v>
      </c>
      <c r="BL176" t="e">
        <f t="shared" ca="1" si="73"/>
        <v>#NUM!</v>
      </c>
      <c r="BM176" t="e">
        <f t="shared" ca="1" si="63"/>
        <v>#DIV/0!</v>
      </c>
    </row>
    <row r="177" spans="1:65" x14ac:dyDescent="0.25">
      <c r="A177" s="1" t="s">
        <v>108</v>
      </c>
      <c r="B177" s="11">
        <v>165954</v>
      </c>
      <c r="C177" s="11">
        <v>168625</v>
      </c>
      <c r="D177" s="11">
        <v>344368</v>
      </c>
      <c r="E177" s="11">
        <v>18</v>
      </c>
      <c r="F177" s="11">
        <v>1</v>
      </c>
      <c r="G177" s="11">
        <v>160</v>
      </c>
      <c r="H177" s="11">
        <v>120</v>
      </c>
      <c r="I177" s="11">
        <v>235</v>
      </c>
      <c r="J177" s="11">
        <v>0</v>
      </c>
      <c r="K177" s="11">
        <v>0</v>
      </c>
      <c r="M177" t="str">
        <f t="shared" si="64"/>
        <v>2023-16</v>
      </c>
      <c r="N177">
        <f t="shared" si="53"/>
        <v>160</v>
      </c>
      <c r="O177">
        <f t="shared" si="53"/>
        <v>120</v>
      </c>
      <c r="P177">
        <f t="shared" si="53"/>
        <v>235</v>
      </c>
      <c r="Q177">
        <f t="shared" si="53"/>
        <v>0</v>
      </c>
      <c r="R177">
        <f t="shared" si="53"/>
        <v>0</v>
      </c>
      <c r="U177" t="str">
        <f t="shared" si="65"/>
        <v>2023-16</v>
      </c>
      <c r="V177">
        <f t="shared" si="54"/>
        <v>22576</v>
      </c>
      <c r="W177">
        <f t="shared" si="54"/>
        <v>10139</v>
      </c>
      <c r="X177">
        <f t="shared" si="54"/>
        <v>22170</v>
      </c>
      <c r="Y177">
        <f t="shared" si="54"/>
        <v>3</v>
      </c>
      <c r="Z177">
        <f t="shared" si="54"/>
        <v>0</v>
      </c>
      <c r="AC177">
        <f t="shared" si="56"/>
        <v>9.6412258818708799E-4</v>
      </c>
      <c r="AD177">
        <f t="shared" si="57"/>
        <v>7.1163825055596736E-4</v>
      </c>
      <c r="AE177">
        <f t="shared" si="58"/>
        <v>6.8240951540212791E-4</v>
      </c>
      <c r="AF177">
        <f t="shared" si="59"/>
        <v>0</v>
      </c>
      <c r="AG177">
        <f t="shared" si="60"/>
        <v>0</v>
      </c>
      <c r="AI177" t="str">
        <f t="shared" si="66"/>
        <v>2023-16</v>
      </c>
      <c r="AJ177">
        <f t="shared" si="75"/>
        <v>9.6505309249852935E-4</v>
      </c>
      <c r="AK177">
        <f t="shared" si="75"/>
        <v>7.1214507030363311E-4</v>
      </c>
      <c r="AL177">
        <f t="shared" si="75"/>
        <v>6.8287554268864532E-4</v>
      </c>
      <c r="AM177">
        <f t="shared" si="75"/>
        <v>0</v>
      </c>
      <c r="AN177">
        <f t="shared" si="75"/>
        <v>0</v>
      </c>
      <c r="AP177" t="str">
        <f t="shared" si="67"/>
        <v>2023-16</v>
      </c>
      <c r="AQ177">
        <f t="shared" ca="1" si="68"/>
        <v>1.276562960416917E-3</v>
      </c>
      <c r="AR177">
        <f t="shared" ca="1" si="68"/>
        <v>6.5225455098484586E-4</v>
      </c>
      <c r="AS177">
        <f t="shared" ca="1" si="61"/>
        <v>6.0208414737882704E-4</v>
      </c>
      <c r="AT177" t="e">
        <f t="shared" ca="1" si="61"/>
        <v>#NUM!</v>
      </c>
      <c r="AU177" t="e">
        <f t="shared" ca="1" si="61"/>
        <v>#DIV/0!</v>
      </c>
      <c r="AW177" t="str">
        <f t="shared" si="69"/>
        <v>2023-16</v>
      </c>
      <c r="AX177">
        <f t="shared" ca="1" si="76"/>
        <v>0.14978321431705285</v>
      </c>
      <c r="AY177">
        <f t="shared" ca="1" si="76"/>
        <v>5.6664633734604328E-2</v>
      </c>
      <c r="AZ177">
        <f t="shared" ca="1" si="76"/>
        <v>5.9165359165379745E-2</v>
      </c>
      <c r="BA177" t="e">
        <f t="shared" ca="1" si="76"/>
        <v>#NUM!</v>
      </c>
      <c r="BB177" t="e">
        <f t="shared" ca="1" si="76"/>
        <v>#DIV/0!</v>
      </c>
      <c r="BD177">
        <f t="shared" ca="1" si="71"/>
        <v>0.37831097425015697</v>
      </c>
      <c r="BE177">
        <f t="shared" ca="1" si="71"/>
        <v>0.3950066062819414</v>
      </c>
      <c r="BF177" t="e">
        <f t="shared" ca="1" si="71"/>
        <v>#NUM!</v>
      </c>
      <c r="BG177" t="e">
        <f t="shared" ca="1" si="62"/>
        <v>#DIV/0!</v>
      </c>
      <c r="BI177" t="str">
        <f t="shared" si="72"/>
        <v>2023-16</v>
      </c>
      <c r="BJ177">
        <f t="shared" ca="1" si="73"/>
        <v>1.2226061843898464</v>
      </c>
      <c r="BK177">
        <f t="shared" ca="1" si="73"/>
        <v>1.390770565297174</v>
      </c>
      <c r="BL177" t="e">
        <f t="shared" ca="1" si="73"/>
        <v>#NUM!</v>
      </c>
      <c r="BM177" t="e">
        <f t="shared" ca="1" si="63"/>
        <v>#DIV/0!</v>
      </c>
    </row>
    <row r="178" spans="1:65" x14ac:dyDescent="0.25">
      <c r="A178" s="1" t="s">
        <v>109</v>
      </c>
      <c r="B178" s="11">
        <v>165794</v>
      </c>
      <c r="C178" s="11">
        <v>168505</v>
      </c>
      <c r="D178" s="11">
        <v>344133</v>
      </c>
      <c r="E178" s="11">
        <v>18</v>
      </c>
      <c r="F178" s="11">
        <v>1</v>
      </c>
      <c r="G178" s="11">
        <v>153</v>
      </c>
      <c r="H178" s="11">
        <v>111</v>
      </c>
      <c r="I178" s="11">
        <v>233</v>
      </c>
      <c r="J178" s="11">
        <v>0</v>
      </c>
      <c r="K178" s="11">
        <v>0</v>
      </c>
      <c r="M178" t="str">
        <f t="shared" si="64"/>
        <v>2023-17</v>
      </c>
      <c r="N178">
        <f t="shared" si="53"/>
        <v>153</v>
      </c>
      <c r="O178">
        <f t="shared" si="53"/>
        <v>111</v>
      </c>
      <c r="P178">
        <f t="shared" si="53"/>
        <v>233</v>
      </c>
      <c r="Q178">
        <f t="shared" si="53"/>
        <v>0</v>
      </c>
      <c r="R178">
        <f t="shared" si="53"/>
        <v>0</v>
      </c>
      <c r="U178" t="str">
        <f t="shared" si="65"/>
        <v>2023-17</v>
      </c>
      <c r="V178">
        <f t="shared" si="54"/>
        <v>22729</v>
      </c>
      <c r="W178">
        <f t="shared" si="54"/>
        <v>10250</v>
      </c>
      <c r="X178">
        <f t="shared" si="54"/>
        <v>22403</v>
      </c>
      <c r="Y178">
        <f t="shared" si="54"/>
        <v>3</v>
      </c>
      <c r="Z178">
        <f t="shared" si="54"/>
        <v>0</v>
      </c>
      <c r="AC178">
        <f t="shared" si="56"/>
        <v>9.2283194808014763E-4</v>
      </c>
      <c r="AD178">
        <f t="shared" si="57"/>
        <v>6.5873416219103286E-4</v>
      </c>
      <c r="AE178">
        <f t="shared" si="58"/>
        <v>6.770638096317412E-4</v>
      </c>
      <c r="AF178">
        <f t="shared" si="59"/>
        <v>0</v>
      </c>
      <c r="AG178">
        <f t="shared" si="60"/>
        <v>0</v>
      </c>
      <c r="AI178" t="str">
        <f t="shared" si="66"/>
        <v>2023-17</v>
      </c>
      <c r="AJ178">
        <f t="shared" si="75"/>
        <v>9.2368441918496628E-4</v>
      </c>
      <c r="AK178">
        <f t="shared" si="75"/>
        <v>6.5916840278841462E-4</v>
      </c>
      <c r="AL178">
        <f t="shared" si="75"/>
        <v>6.7752256153807652E-4</v>
      </c>
      <c r="AM178">
        <f t="shared" si="75"/>
        <v>0</v>
      </c>
      <c r="AN178">
        <f t="shared" si="75"/>
        <v>0</v>
      </c>
      <c r="AP178" t="str">
        <f t="shared" si="67"/>
        <v>2023-17</v>
      </c>
      <c r="AQ178">
        <f t="shared" ca="1" si="68"/>
        <v>1.225333634663979E-3</v>
      </c>
      <c r="AR178">
        <f t="shared" ca="1" si="68"/>
        <v>6.0319221458237824E-4</v>
      </c>
      <c r="AS178">
        <f t="shared" ca="1" si="61"/>
        <v>5.9659744895035154E-4</v>
      </c>
      <c r="AT178" t="e">
        <f t="shared" ca="1" si="61"/>
        <v>#NUM!</v>
      </c>
      <c r="AU178" t="e">
        <f t="shared" ca="1" si="61"/>
        <v>#DIV/0!</v>
      </c>
      <c r="AW178" t="str">
        <f t="shared" si="69"/>
        <v>2023-17</v>
      </c>
      <c r="AX178">
        <f t="shared" ca="1" si="76"/>
        <v>0.15100854795171684</v>
      </c>
      <c r="AY178">
        <f t="shared" ca="1" si="76"/>
        <v>5.7267825949186703E-2</v>
      </c>
      <c r="AZ178">
        <f t="shared" ca="1" si="76"/>
        <v>5.9761956614330099E-2</v>
      </c>
      <c r="BA178" t="e">
        <f t="shared" ca="1" si="76"/>
        <v>#NUM!</v>
      </c>
      <c r="BB178" t="e">
        <f t="shared" ca="1" si="76"/>
        <v>#DIV/0!</v>
      </c>
      <c r="BD178">
        <f t="shared" ca="1" si="71"/>
        <v>0.37923565735826692</v>
      </c>
      <c r="BE178">
        <f t="shared" ca="1" si="71"/>
        <v>0.39575214400073738</v>
      </c>
      <c r="BF178" t="e">
        <f t="shared" ca="1" si="71"/>
        <v>#NUM!</v>
      </c>
      <c r="BG178" t="e">
        <f t="shared" ca="1" si="62"/>
        <v>#DIV/0!</v>
      </c>
      <c r="BI178" t="str">
        <f t="shared" si="72"/>
        <v>2023-17</v>
      </c>
      <c r="BJ178">
        <f t="shared" ca="1" si="73"/>
        <v>1.2255945282749712</v>
      </c>
      <c r="BK178">
        <f t="shared" ca="1" si="73"/>
        <v>1.3933955135844445</v>
      </c>
      <c r="BL178" t="e">
        <f t="shared" ca="1" si="73"/>
        <v>#NUM!</v>
      </c>
      <c r="BM178" t="e">
        <f t="shared" ca="1" si="63"/>
        <v>#DIV/0!</v>
      </c>
    </row>
    <row r="179" spans="1:65" x14ac:dyDescent="0.25">
      <c r="A179" s="1" t="s">
        <v>110</v>
      </c>
      <c r="B179" s="11">
        <v>165641</v>
      </c>
      <c r="C179" s="11">
        <v>168394</v>
      </c>
      <c r="D179" s="11">
        <v>343900</v>
      </c>
      <c r="E179" s="11">
        <v>18</v>
      </c>
      <c r="F179" s="11">
        <v>1</v>
      </c>
      <c r="G179" s="11">
        <v>152</v>
      </c>
      <c r="H179" s="11">
        <v>102</v>
      </c>
      <c r="I179" s="11">
        <v>211</v>
      </c>
      <c r="J179" s="11">
        <v>0</v>
      </c>
      <c r="K179" s="11">
        <v>0</v>
      </c>
      <c r="M179" t="str">
        <f t="shared" si="64"/>
        <v>2023-18</v>
      </c>
      <c r="N179">
        <f t="shared" si="53"/>
        <v>152</v>
      </c>
      <c r="O179">
        <f t="shared" si="53"/>
        <v>102</v>
      </c>
      <c r="P179">
        <f t="shared" si="53"/>
        <v>211</v>
      </c>
      <c r="Q179">
        <f t="shared" si="53"/>
        <v>0</v>
      </c>
      <c r="R179">
        <f t="shared" si="53"/>
        <v>0</v>
      </c>
      <c r="U179" t="str">
        <f t="shared" si="65"/>
        <v>2023-18</v>
      </c>
      <c r="V179">
        <f t="shared" si="54"/>
        <v>22881</v>
      </c>
      <c r="W179">
        <f t="shared" si="54"/>
        <v>10352</v>
      </c>
      <c r="X179">
        <f t="shared" si="54"/>
        <v>22614</v>
      </c>
      <c r="Y179">
        <f t="shared" si="54"/>
        <v>3</v>
      </c>
      <c r="Z179">
        <f t="shared" si="54"/>
        <v>0</v>
      </c>
      <c r="AC179">
        <f t="shared" si="56"/>
        <v>9.1764720087417965E-4</v>
      </c>
      <c r="AD179">
        <f t="shared" si="57"/>
        <v>6.0572229414349683E-4</v>
      </c>
      <c r="AE179">
        <f t="shared" si="58"/>
        <v>6.1355045071241642E-4</v>
      </c>
      <c r="AF179">
        <f t="shared" si="59"/>
        <v>0</v>
      </c>
      <c r="AG179">
        <f t="shared" si="60"/>
        <v>0</v>
      </c>
      <c r="AI179" t="str">
        <f t="shared" si="66"/>
        <v>2023-18</v>
      </c>
      <c r="AJ179">
        <f t="shared" si="75"/>
        <v>9.1849011526994571E-4</v>
      </c>
      <c r="AK179">
        <f t="shared" si="75"/>
        <v>6.0608943456866272E-4</v>
      </c>
      <c r="AL179">
        <f t="shared" si="75"/>
        <v>6.1392714526005367E-4</v>
      </c>
      <c r="AM179">
        <f t="shared" si="75"/>
        <v>0</v>
      </c>
      <c r="AN179">
        <f t="shared" si="75"/>
        <v>0</v>
      </c>
      <c r="AP179" t="str">
        <f t="shared" si="67"/>
        <v>2023-18</v>
      </c>
      <c r="AQ179">
        <f t="shared" ca="1" si="68"/>
        <v>1.2219260627395841E-3</v>
      </c>
      <c r="AR179">
        <f t="shared" ca="1" si="68"/>
        <v>5.5412374411913687E-4</v>
      </c>
      <c r="AS179">
        <f t="shared" ca="1" si="61"/>
        <v>5.399038978760425E-4</v>
      </c>
      <c r="AT179" t="e">
        <f t="shared" ca="1" si="61"/>
        <v>#NUM!</v>
      </c>
      <c r="AU179" t="e">
        <f t="shared" ca="1" si="61"/>
        <v>#DIV/0!</v>
      </c>
      <c r="AW179" t="str">
        <f t="shared" si="69"/>
        <v>2023-18</v>
      </c>
      <c r="AX179">
        <f t="shared" ca="1" si="76"/>
        <v>0.15223047401445641</v>
      </c>
      <c r="AY179">
        <f t="shared" ca="1" si="76"/>
        <v>5.7821949693305841E-2</v>
      </c>
      <c r="AZ179">
        <f t="shared" ca="1" si="76"/>
        <v>6.0301860512206144E-2</v>
      </c>
      <c r="BA179" t="e">
        <f t="shared" ca="1" si="76"/>
        <v>#NUM!</v>
      </c>
      <c r="BB179" t="e">
        <f t="shared" ca="1" si="76"/>
        <v>#DIV/0!</v>
      </c>
      <c r="BD179">
        <f t="shared" ca="1" si="71"/>
        <v>0.37983163402496428</v>
      </c>
      <c r="BE179">
        <f t="shared" ca="1" si="71"/>
        <v>0.39612213587720707</v>
      </c>
      <c r="BF179" t="e">
        <f t="shared" ca="1" si="71"/>
        <v>#NUM!</v>
      </c>
      <c r="BG179" t="e">
        <f t="shared" ca="1" si="62"/>
        <v>#DIV/0!</v>
      </c>
      <c r="BI179" t="str">
        <f t="shared" si="72"/>
        <v>2023-18</v>
      </c>
      <c r="BJ179">
        <f t="shared" ca="1" si="73"/>
        <v>1.2275205753844967</v>
      </c>
      <c r="BK179">
        <f t="shared" ca="1" si="73"/>
        <v>1.3946982103064982</v>
      </c>
      <c r="BL179" t="e">
        <f t="shared" ca="1" si="73"/>
        <v>#NUM!</v>
      </c>
      <c r="BM179" t="e">
        <f t="shared" ca="1" si="63"/>
        <v>#DIV/0!</v>
      </c>
    </row>
    <row r="180" spans="1:65" x14ac:dyDescent="0.25">
      <c r="A180" s="1" t="s">
        <v>111</v>
      </c>
      <c r="B180" s="11">
        <v>165489</v>
      </c>
      <c r="C180" s="11">
        <v>168292</v>
      </c>
      <c r="D180" s="11">
        <v>343689</v>
      </c>
      <c r="E180" s="11">
        <v>18</v>
      </c>
      <c r="F180" s="11">
        <v>1</v>
      </c>
      <c r="G180" s="11">
        <v>155</v>
      </c>
      <c r="H180" s="11">
        <v>114</v>
      </c>
      <c r="I180" s="11">
        <v>233</v>
      </c>
      <c r="J180" s="11">
        <v>0</v>
      </c>
      <c r="K180" s="11">
        <v>0</v>
      </c>
      <c r="M180" t="str">
        <f t="shared" si="64"/>
        <v>2023-19</v>
      </c>
      <c r="N180">
        <f t="shared" ref="N180:R230" si="77">G180</f>
        <v>155</v>
      </c>
      <c r="O180">
        <f t="shared" si="77"/>
        <v>114</v>
      </c>
      <c r="P180">
        <f t="shared" si="77"/>
        <v>233</v>
      </c>
      <c r="Q180">
        <f t="shared" si="77"/>
        <v>0</v>
      </c>
      <c r="R180">
        <f t="shared" si="77"/>
        <v>0</v>
      </c>
      <c r="U180" t="str">
        <f t="shared" si="65"/>
        <v>2023-19</v>
      </c>
      <c r="V180">
        <f t="shared" si="54"/>
        <v>23036</v>
      </c>
      <c r="W180">
        <f t="shared" si="54"/>
        <v>10466</v>
      </c>
      <c r="X180">
        <f t="shared" si="54"/>
        <v>22847</v>
      </c>
      <c r="Y180">
        <f t="shared" si="54"/>
        <v>3</v>
      </c>
      <c r="Z180">
        <f t="shared" si="54"/>
        <v>0</v>
      </c>
      <c r="AC180">
        <f t="shared" si="56"/>
        <v>9.3661814380411993E-4</v>
      </c>
      <c r="AD180">
        <f t="shared" si="57"/>
        <v>6.7739405319325937E-4</v>
      </c>
      <c r="AE180">
        <f t="shared" si="58"/>
        <v>6.779384850838985E-4</v>
      </c>
      <c r="AF180">
        <f t="shared" si="59"/>
        <v>0</v>
      </c>
      <c r="AG180">
        <f t="shared" si="60"/>
        <v>0</v>
      </c>
      <c r="AI180" t="str">
        <f t="shared" si="66"/>
        <v>2023-19</v>
      </c>
      <c r="AJ180">
        <f t="shared" si="75"/>
        <v>9.3749628843705127E-4</v>
      </c>
      <c r="AK180">
        <f t="shared" si="75"/>
        <v>6.7785325289341591E-4</v>
      </c>
      <c r="AL180">
        <f t="shared" si="75"/>
        <v>6.7839842348376518E-4</v>
      </c>
      <c r="AM180">
        <f t="shared" si="75"/>
        <v>0</v>
      </c>
      <c r="AN180">
        <f t="shared" si="75"/>
        <v>0</v>
      </c>
      <c r="AP180" t="str">
        <f t="shared" si="67"/>
        <v>2023-19</v>
      </c>
      <c r="AQ180">
        <f t="shared" ca="1" si="68"/>
        <v>1.2507764703611707E-3</v>
      </c>
      <c r="AR180">
        <f t="shared" ca="1" si="68"/>
        <v>6.191793038577072E-4</v>
      </c>
      <c r="AS180">
        <f t="shared" ca="1" si="61"/>
        <v>5.9583560659831592E-4</v>
      </c>
      <c r="AT180" t="e">
        <f t="shared" ca="1" si="61"/>
        <v>#NUM!</v>
      </c>
      <c r="AU180" t="e">
        <f t="shared" ca="1" si="61"/>
        <v>#DIV/0!</v>
      </c>
      <c r="AW180" t="str">
        <f t="shared" si="69"/>
        <v>2023-19</v>
      </c>
      <c r="AX180">
        <f t="shared" ca="1" si="76"/>
        <v>0.15348125048481759</v>
      </c>
      <c r="AY180">
        <f t="shared" ca="1" si="76"/>
        <v>5.8441128997163548E-2</v>
      </c>
      <c r="AZ180">
        <f t="shared" ca="1" si="76"/>
        <v>6.089769611880446E-2</v>
      </c>
      <c r="BA180" t="e">
        <f t="shared" ca="1" si="76"/>
        <v>#NUM!</v>
      </c>
      <c r="BB180" t="e">
        <f t="shared" ca="1" si="76"/>
        <v>#DIV/0!</v>
      </c>
      <c r="BD180">
        <f t="shared" ca="1" si="71"/>
        <v>0.38077047725738045</v>
      </c>
      <c r="BE180">
        <f t="shared" ca="1" si="71"/>
        <v>0.39677612689784852</v>
      </c>
      <c r="BF180" t="e">
        <f t="shared" ca="1" si="71"/>
        <v>#NUM!</v>
      </c>
      <c r="BG180" t="e">
        <f t="shared" ca="1" si="62"/>
        <v>#DIV/0!</v>
      </c>
      <c r="BI180" t="str">
        <f t="shared" si="72"/>
        <v>2023-19</v>
      </c>
      <c r="BJ180">
        <f t="shared" ca="1" si="73"/>
        <v>1.2305546812398704</v>
      </c>
      <c r="BK180">
        <f t="shared" ca="1" si="73"/>
        <v>1.3970008337234534</v>
      </c>
      <c r="BL180" t="e">
        <f t="shared" ca="1" si="73"/>
        <v>#NUM!</v>
      </c>
      <c r="BM180" t="e">
        <f t="shared" ca="1" si="63"/>
        <v>#DIV/0!</v>
      </c>
    </row>
    <row r="181" spans="1:65" x14ac:dyDescent="0.25">
      <c r="A181" s="1" t="s">
        <v>112</v>
      </c>
      <c r="B181" s="11">
        <v>165334</v>
      </c>
      <c r="C181" s="11">
        <v>168178</v>
      </c>
      <c r="D181" s="11">
        <v>343456</v>
      </c>
      <c r="E181" s="11">
        <v>18</v>
      </c>
      <c r="F181" s="11">
        <v>1</v>
      </c>
      <c r="G181" s="11">
        <v>151</v>
      </c>
      <c r="H181" s="11">
        <v>100</v>
      </c>
      <c r="I181" s="11">
        <v>240</v>
      </c>
      <c r="J181" s="11">
        <v>0</v>
      </c>
      <c r="K181" s="11">
        <v>0</v>
      </c>
      <c r="M181" t="str">
        <f t="shared" si="64"/>
        <v>2023-20</v>
      </c>
      <c r="N181">
        <f t="shared" si="77"/>
        <v>151</v>
      </c>
      <c r="O181">
        <f t="shared" si="77"/>
        <v>100</v>
      </c>
      <c r="P181">
        <f t="shared" si="77"/>
        <v>240</v>
      </c>
      <c r="Q181">
        <f t="shared" si="77"/>
        <v>0</v>
      </c>
      <c r="R181">
        <f t="shared" si="77"/>
        <v>0</v>
      </c>
      <c r="U181" t="str">
        <f t="shared" si="65"/>
        <v>2023-20</v>
      </c>
      <c r="V181">
        <f t="shared" si="54"/>
        <v>23187</v>
      </c>
      <c r="W181">
        <f t="shared" si="54"/>
        <v>10566</v>
      </c>
      <c r="X181">
        <f t="shared" si="54"/>
        <v>23087</v>
      </c>
      <c r="Y181">
        <f t="shared" si="54"/>
        <v>3</v>
      </c>
      <c r="Z181">
        <f t="shared" si="54"/>
        <v>0</v>
      </c>
      <c r="AC181">
        <f t="shared" si="56"/>
        <v>9.1330276894044783E-4</v>
      </c>
      <c r="AD181">
        <f t="shared" si="57"/>
        <v>5.9460809380537292E-4</v>
      </c>
      <c r="AE181">
        <f t="shared" si="58"/>
        <v>6.9877946520078258E-4</v>
      </c>
      <c r="AF181">
        <f t="shared" si="59"/>
        <v>0</v>
      </c>
      <c r="AG181">
        <f t="shared" si="60"/>
        <v>0</v>
      </c>
      <c r="AI181" t="str">
        <f t="shared" si="66"/>
        <v>2023-20</v>
      </c>
      <c r="AJ181">
        <f t="shared" si="75"/>
        <v>9.141377170485234E-4</v>
      </c>
      <c r="AK181">
        <f t="shared" si="75"/>
        <v>5.9496188049502864E-4</v>
      </c>
      <c r="AL181">
        <f t="shared" si="75"/>
        <v>6.9926812788308581E-4</v>
      </c>
      <c r="AM181">
        <f t="shared" si="75"/>
        <v>0</v>
      </c>
      <c r="AN181">
        <f t="shared" si="75"/>
        <v>0</v>
      </c>
      <c r="AP181" t="str">
        <f t="shared" si="67"/>
        <v>2023-20</v>
      </c>
      <c r="AQ181">
        <f t="shared" ca="1" si="68"/>
        <v>1.2230986258689124E-3</v>
      </c>
      <c r="AR181">
        <f t="shared" ca="1" si="68"/>
        <v>5.4297594358151437E-4</v>
      </c>
      <c r="AS181">
        <f t="shared" ca="1" si="61"/>
        <v>6.1337681041984853E-4</v>
      </c>
      <c r="AT181" t="e">
        <f t="shared" ca="1" si="61"/>
        <v>#NUM!</v>
      </c>
      <c r="AU181" t="e">
        <f t="shared" ca="1" si="61"/>
        <v>#DIV/0!</v>
      </c>
      <c r="AW181" t="str">
        <f t="shared" si="69"/>
        <v>2023-20</v>
      </c>
      <c r="AX181">
        <f t="shared" ca="1" si="76"/>
        <v>0.15470434911068651</v>
      </c>
      <c r="AY181">
        <f t="shared" ca="1" si="76"/>
        <v>5.8984104940745061E-2</v>
      </c>
      <c r="AZ181">
        <f t="shared" ca="1" si="76"/>
        <v>6.1511072929224309E-2</v>
      </c>
      <c r="BA181" t="e">
        <f t="shared" ca="1" si="76"/>
        <v>#NUM!</v>
      </c>
      <c r="BB181" t="e">
        <f t="shared" ca="1" si="76"/>
        <v>#DIV/0!</v>
      </c>
      <c r="BD181">
        <f t="shared" ca="1" si="71"/>
        <v>0.38126985621162873</v>
      </c>
      <c r="BE181">
        <f t="shared" ca="1" si="71"/>
        <v>0.39760403170834524</v>
      </c>
      <c r="BF181" t="e">
        <f t="shared" ca="1" si="71"/>
        <v>#NUM!</v>
      </c>
      <c r="BG181" t="e">
        <f t="shared" ca="1" si="62"/>
        <v>#DIV/0!</v>
      </c>
      <c r="BI181" t="str">
        <f t="shared" si="72"/>
        <v>2023-20</v>
      </c>
      <c r="BJ181">
        <f t="shared" ca="1" si="73"/>
        <v>1.2321685487704865</v>
      </c>
      <c r="BK181">
        <f t="shared" ca="1" si="73"/>
        <v>1.3999157865951148</v>
      </c>
      <c r="BL181" t="e">
        <f t="shared" ca="1" si="73"/>
        <v>#NUM!</v>
      </c>
      <c r="BM181" t="e">
        <f t="shared" ca="1" si="63"/>
        <v>#DIV/0!</v>
      </c>
    </row>
    <row r="182" spans="1:65" x14ac:dyDescent="0.25">
      <c r="A182" s="1" t="s">
        <v>113</v>
      </c>
      <c r="B182" s="11">
        <v>165183</v>
      </c>
      <c r="C182" s="11">
        <v>168078</v>
      </c>
      <c r="D182" s="11">
        <v>343216</v>
      </c>
      <c r="E182" s="11">
        <v>18</v>
      </c>
      <c r="F182" s="11">
        <v>1</v>
      </c>
      <c r="G182" s="11">
        <v>187</v>
      </c>
      <c r="H182" s="11">
        <v>81</v>
      </c>
      <c r="I182" s="11">
        <v>244</v>
      </c>
      <c r="J182" s="11">
        <v>0</v>
      </c>
      <c r="K182" s="11">
        <v>0</v>
      </c>
      <c r="M182" t="str">
        <f t="shared" si="64"/>
        <v>2023-21</v>
      </c>
      <c r="N182">
        <f t="shared" si="77"/>
        <v>187</v>
      </c>
      <c r="O182">
        <f t="shared" si="77"/>
        <v>81</v>
      </c>
      <c r="P182">
        <f t="shared" si="77"/>
        <v>244</v>
      </c>
      <c r="Q182">
        <f t="shared" si="77"/>
        <v>0</v>
      </c>
      <c r="R182">
        <f t="shared" si="77"/>
        <v>0</v>
      </c>
      <c r="U182" t="str">
        <f t="shared" si="65"/>
        <v>2023-21</v>
      </c>
      <c r="V182">
        <f t="shared" si="54"/>
        <v>23374</v>
      </c>
      <c r="W182">
        <f t="shared" si="54"/>
        <v>10647</v>
      </c>
      <c r="X182">
        <f t="shared" si="54"/>
        <v>23331</v>
      </c>
      <c r="Y182">
        <f t="shared" si="54"/>
        <v>3</v>
      </c>
      <c r="Z182">
        <f t="shared" si="54"/>
        <v>0</v>
      </c>
      <c r="AC182">
        <f t="shared" si="56"/>
        <v>1.1320777561855638E-3</v>
      </c>
      <c r="AD182">
        <f t="shared" si="57"/>
        <v>4.8191910898511404E-4</v>
      </c>
      <c r="AE182">
        <f t="shared" si="58"/>
        <v>7.1092256771246093E-4</v>
      </c>
      <c r="AF182">
        <f t="shared" si="59"/>
        <v>0</v>
      </c>
      <c r="AG182">
        <f t="shared" si="60"/>
        <v>0</v>
      </c>
      <c r="AI182" t="str">
        <f t="shared" si="66"/>
        <v>2023-21</v>
      </c>
      <c r="AJ182">
        <f t="shared" si="75"/>
        <v>1.1333609300643154E-3</v>
      </c>
      <c r="AK182">
        <f t="shared" si="75"/>
        <v>4.8215147633093254E-4</v>
      </c>
      <c r="AL182">
        <f t="shared" si="75"/>
        <v>7.1142836817963051E-4</v>
      </c>
      <c r="AM182">
        <f t="shared" si="75"/>
        <v>0</v>
      </c>
      <c r="AN182">
        <f t="shared" si="75"/>
        <v>0</v>
      </c>
      <c r="AP182" t="str">
        <f t="shared" si="67"/>
        <v>2023-21</v>
      </c>
      <c r="AQ182">
        <f t="shared" ca="1" si="68"/>
        <v>1.5207498831980373E-3</v>
      </c>
      <c r="AR182">
        <f t="shared" ca="1" si="68"/>
        <v>4.3962830770092926E-4</v>
      </c>
      <c r="AS182">
        <f t="shared" ca="1" si="61"/>
        <v>6.2324211672461661E-4</v>
      </c>
      <c r="AT182" t="e">
        <f t="shared" ca="1" si="61"/>
        <v>#NUM!</v>
      </c>
      <c r="AU182" t="e">
        <f t="shared" ca="1" si="61"/>
        <v>#DIV/0!</v>
      </c>
      <c r="AW182" t="str">
        <f t="shared" si="69"/>
        <v>2023-21</v>
      </c>
      <c r="AX182">
        <f t="shared" ca="1" si="76"/>
        <v>0.15622509899388454</v>
      </c>
      <c r="AY182">
        <f t="shared" ca="1" si="76"/>
        <v>5.9423733248445992E-2</v>
      </c>
      <c r="AZ182">
        <f t="shared" ca="1" si="76"/>
        <v>6.2134315045948928E-2</v>
      </c>
      <c r="BA182" t="e">
        <f t="shared" ca="1" si="76"/>
        <v>#NUM!</v>
      </c>
      <c r="BB182" t="e">
        <f t="shared" ca="1" si="76"/>
        <v>#DIV/0!</v>
      </c>
      <c r="BD182">
        <f t="shared" ca="1" si="71"/>
        <v>0.38037251140274297</v>
      </c>
      <c r="BE182">
        <f t="shared" ca="1" si="71"/>
        <v>0.39772299999234556</v>
      </c>
      <c r="BF182" t="e">
        <f t="shared" ca="1" si="71"/>
        <v>#NUM!</v>
      </c>
      <c r="BG182" t="e">
        <f t="shared" ca="1" si="62"/>
        <v>#DIV/0!</v>
      </c>
      <c r="BI182" t="str">
        <f t="shared" si="72"/>
        <v>2023-21</v>
      </c>
      <c r="BJ182">
        <f t="shared" ca="1" si="73"/>
        <v>1.2292685554117202</v>
      </c>
      <c r="BK182">
        <f t="shared" ca="1" si="73"/>
        <v>1.4003346595581494</v>
      </c>
      <c r="BL182" t="e">
        <f t="shared" ca="1" si="73"/>
        <v>#NUM!</v>
      </c>
      <c r="BM182" t="e">
        <f t="shared" ca="1" si="63"/>
        <v>#DIV/0!</v>
      </c>
    </row>
    <row r="183" spans="1:65" x14ac:dyDescent="0.25">
      <c r="A183" s="1" t="s">
        <v>114</v>
      </c>
      <c r="B183" s="11">
        <v>164996</v>
      </c>
      <c r="C183" s="11">
        <v>167997</v>
      </c>
      <c r="D183" s="11">
        <v>342972</v>
      </c>
      <c r="E183" s="11">
        <v>18</v>
      </c>
      <c r="F183" s="11">
        <v>1</v>
      </c>
      <c r="G183" s="11">
        <v>168</v>
      </c>
      <c r="H183" s="11">
        <v>92</v>
      </c>
      <c r="I183" s="11">
        <v>212</v>
      </c>
      <c r="J183" s="11">
        <v>0</v>
      </c>
      <c r="K183" s="11">
        <v>0</v>
      </c>
      <c r="M183" t="str">
        <f t="shared" si="64"/>
        <v>2023-22</v>
      </c>
      <c r="N183">
        <f t="shared" si="77"/>
        <v>168</v>
      </c>
      <c r="O183">
        <f t="shared" si="77"/>
        <v>92</v>
      </c>
      <c r="P183">
        <f t="shared" si="77"/>
        <v>212</v>
      </c>
      <c r="Q183">
        <f t="shared" si="77"/>
        <v>0</v>
      </c>
      <c r="R183">
        <f t="shared" si="77"/>
        <v>0</v>
      </c>
      <c r="U183" t="str">
        <f t="shared" si="65"/>
        <v>2023-22</v>
      </c>
      <c r="V183">
        <f t="shared" ref="V183:Z233" si="78">N183+V182</f>
        <v>23542</v>
      </c>
      <c r="W183">
        <f t="shared" si="78"/>
        <v>10739</v>
      </c>
      <c r="X183">
        <f t="shared" si="78"/>
        <v>23543</v>
      </c>
      <c r="Y183">
        <f t="shared" si="78"/>
        <v>3</v>
      </c>
      <c r="Z183">
        <f t="shared" si="78"/>
        <v>0</v>
      </c>
      <c r="AC183">
        <f t="shared" si="56"/>
        <v>1.0182065019758056E-3</v>
      </c>
      <c r="AD183">
        <f t="shared" si="57"/>
        <v>5.4762882670523875E-4</v>
      </c>
      <c r="AE183">
        <f t="shared" si="58"/>
        <v>6.1812626103588636E-4</v>
      </c>
      <c r="AF183">
        <f t="shared" si="59"/>
        <v>0</v>
      </c>
      <c r="AG183">
        <f t="shared" si="60"/>
        <v>0</v>
      </c>
      <c r="AI183" t="str">
        <f t="shared" si="66"/>
        <v>2023-22</v>
      </c>
      <c r="AJ183">
        <f t="shared" si="75"/>
        <v>1.0192443913899414E-3</v>
      </c>
      <c r="AK183">
        <f t="shared" si="75"/>
        <v>5.4792890206804986E-4</v>
      </c>
      <c r="AL183">
        <f t="shared" si="75"/>
        <v>6.1850859714794105E-4</v>
      </c>
      <c r="AM183">
        <f t="shared" si="75"/>
        <v>0</v>
      </c>
      <c r="AN183">
        <f t="shared" si="75"/>
        <v>0</v>
      </c>
      <c r="AP183" t="str">
        <f t="shared" si="67"/>
        <v>2023-22</v>
      </c>
      <c r="AQ183">
        <f t="shared" ca="1" si="68"/>
        <v>1.3715371931458174E-3</v>
      </c>
      <c r="AR183">
        <f t="shared" ca="1" si="68"/>
        <v>4.9915687556295195E-4</v>
      </c>
      <c r="AS183">
        <f t="shared" ca="1" si="61"/>
        <v>5.4114462873554434E-4</v>
      </c>
      <c r="AT183" t="e">
        <f t="shared" ca="1" si="61"/>
        <v>#NUM!</v>
      </c>
      <c r="AU183" t="e">
        <f t="shared" ca="1" si="61"/>
        <v>#DIV/0!</v>
      </c>
      <c r="AW183" t="str">
        <f t="shared" si="69"/>
        <v>2023-22</v>
      </c>
      <c r="AX183">
        <f t="shared" ca="1" si="76"/>
        <v>0.15759663618703035</v>
      </c>
      <c r="AY183">
        <f t="shared" ca="1" si="76"/>
        <v>5.9922890124008941E-2</v>
      </c>
      <c r="AZ183">
        <f t="shared" ca="1" si="76"/>
        <v>6.2675459674684478E-2</v>
      </c>
      <c r="BA183" t="e">
        <f t="shared" ca="1" si="76"/>
        <v>#NUM!</v>
      </c>
      <c r="BB183" t="e">
        <f t="shared" ca="1" si="76"/>
        <v>#DIV/0!</v>
      </c>
      <c r="BD183">
        <f t="shared" ca="1" si="71"/>
        <v>0.38022949965057939</v>
      </c>
      <c r="BE183">
        <f t="shared" ca="1" si="71"/>
        <v>0.39769541527715963</v>
      </c>
      <c r="BF183" t="e">
        <f t="shared" ca="1" si="71"/>
        <v>#NUM!</v>
      </c>
      <c r="BG183" t="e">
        <f t="shared" ca="1" si="62"/>
        <v>#DIV/0!</v>
      </c>
      <c r="BI183" t="str">
        <f t="shared" si="72"/>
        <v>2023-22</v>
      </c>
      <c r="BJ183">
        <f t="shared" ca="1" si="73"/>
        <v>1.228806377297585</v>
      </c>
      <c r="BK183">
        <f t="shared" ca="1" si="73"/>
        <v>1.4002375371067206</v>
      </c>
      <c r="BL183" t="e">
        <f t="shared" ca="1" si="73"/>
        <v>#NUM!</v>
      </c>
      <c r="BM183" t="e">
        <f t="shared" ca="1" si="63"/>
        <v>#DIV/0!</v>
      </c>
    </row>
    <row r="184" spans="1:65" x14ac:dyDescent="0.25">
      <c r="A184" s="1" t="s">
        <v>115</v>
      </c>
      <c r="B184" s="11">
        <v>164828</v>
      </c>
      <c r="C184" s="11">
        <v>167905</v>
      </c>
      <c r="D184" s="11">
        <v>342760</v>
      </c>
      <c r="E184" s="11">
        <v>18</v>
      </c>
      <c r="F184" s="11">
        <v>1</v>
      </c>
      <c r="G184" s="11">
        <v>168</v>
      </c>
      <c r="H184" s="11">
        <v>99</v>
      </c>
      <c r="I184" s="11">
        <v>223</v>
      </c>
      <c r="J184" s="11">
        <v>0</v>
      </c>
      <c r="K184" s="11">
        <v>0</v>
      </c>
      <c r="M184" t="str">
        <f t="shared" si="64"/>
        <v>2023-23</v>
      </c>
      <c r="N184">
        <f t="shared" si="77"/>
        <v>168</v>
      </c>
      <c r="O184">
        <f t="shared" si="77"/>
        <v>99</v>
      </c>
      <c r="P184">
        <f t="shared" si="77"/>
        <v>223</v>
      </c>
      <c r="Q184">
        <f t="shared" si="77"/>
        <v>0</v>
      </c>
      <c r="R184">
        <f t="shared" si="77"/>
        <v>0</v>
      </c>
      <c r="U184" t="str">
        <f t="shared" si="65"/>
        <v>2023-23</v>
      </c>
      <c r="V184">
        <f t="shared" si="78"/>
        <v>23710</v>
      </c>
      <c r="W184">
        <f t="shared" si="78"/>
        <v>10838</v>
      </c>
      <c r="X184">
        <f t="shared" si="78"/>
        <v>23766</v>
      </c>
      <c r="Y184">
        <f t="shared" si="78"/>
        <v>3</v>
      </c>
      <c r="Z184">
        <f t="shared" si="78"/>
        <v>0</v>
      </c>
      <c r="AC184">
        <f t="shared" si="56"/>
        <v>1.019244303152377E-3</v>
      </c>
      <c r="AD184">
        <f t="shared" si="57"/>
        <v>5.8961912986510228E-4</v>
      </c>
      <c r="AE184">
        <f t="shared" si="58"/>
        <v>6.5060100361769165E-4</v>
      </c>
      <c r="AF184">
        <f t="shared" si="59"/>
        <v>0</v>
      </c>
      <c r="AG184">
        <f t="shared" si="60"/>
        <v>0</v>
      </c>
      <c r="AI184" t="str">
        <f t="shared" si="66"/>
        <v>2023-23</v>
      </c>
      <c r="AJ184">
        <f t="shared" si="75"/>
        <v>1.020284310541203E-3</v>
      </c>
      <c r="AK184">
        <f t="shared" si="75"/>
        <v>5.8996700279791419E-4</v>
      </c>
      <c r="AL184">
        <f t="shared" si="75"/>
        <v>6.5102458384415428E-4</v>
      </c>
      <c r="AM184">
        <f t="shared" si="75"/>
        <v>0</v>
      </c>
      <c r="AN184">
        <f t="shared" si="75"/>
        <v>0</v>
      </c>
      <c r="AP184" t="str">
        <f t="shared" si="67"/>
        <v>2023-23</v>
      </c>
      <c r="AQ184">
        <f t="shared" ca="1" si="68"/>
        <v>1.3768612316020115E-3</v>
      </c>
      <c r="AR184">
        <f t="shared" ca="1" si="68"/>
        <v>5.3697154325168855E-4</v>
      </c>
      <c r="AS184">
        <f t="shared" ca="1" si="61"/>
        <v>5.6886209498256018E-4</v>
      </c>
      <c r="AT184" t="e">
        <f t="shared" ca="1" si="61"/>
        <v>#NUM!</v>
      </c>
      <c r="AU184" t="e">
        <f t="shared" ca="1" si="61"/>
        <v>#DIV/0!</v>
      </c>
      <c r="AW184" t="str">
        <f t="shared" si="69"/>
        <v>2023-23</v>
      </c>
      <c r="AX184">
        <f t="shared" ca="1" si="76"/>
        <v>0.15897349741863237</v>
      </c>
      <c r="AY184">
        <f t="shared" ca="1" si="76"/>
        <v>6.0459861667260632E-2</v>
      </c>
      <c r="AZ184">
        <f t="shared" ca="1" si="76"/>
        <v>6.3244321769667045E-2</v>
      </c>
      <c r="BA184" t="e">
        <f t="shared" ca="1" si="76"/>
        <v>#NUM!</v>
      </c>
      <c r="BB184" t="e">
        <f t="shared" ca="1" si="76"/>
        <v>#DIV/0!</v>
      </c>
      <c r="BD184">
        <f t="shared" ca="1" si="71"/>
        <v>0.38031409416658202</v>
      </c>
      <c r="BE184">
        <f t="shared" ca="1" si="71"/>
        <v>0.39782934134689635</v>
      </c>
      <c r="BF184" t="e">
        <f t="shared" ca="1" si="71"/>
        <v>#NUM!</v>
      </c>
      <c r="BG184" t="e">
        <f t="shared" ca="1" si="62"/>
        <v>#DIV/0!</v>
      </c>
      <c r="BI184" t="str">
        <f t="shared" si="72"/>
        <v>2023-23</v>
      </c>
      <c r="BJ184">
        <f t="shared" ca="1" si="73"/>
        <v>1.2290797655561077</v>
      </c>
      <c r="BK184">
        <f t="shared" ca="1" si="73"/>
        <v>1.4007090746272419</v>
      </c>
      <c r="BL184" t="e">
        <f t="shared" ca="1" si="73"/>
        <v>#NUM!</v>
      </c>
      <c r="BM184" t="e">
        <f t="shared" ca="1" si="63"/>
        <v>#DIV/0!</v>
      </c>
    </row>
    <row r="185" spans="1:65" x14ac:dyDescent="0.25">
      <c r="A185" s="1" t="s">
        <v>116</v>
      </c>
      <c r="B185" s="11">
        <v>164660</v>
      </c>
      <c r="C185" s="11">
        <v>167806</v>
      </c>
      <c r="D185" s="11">
        <v>342537</v>
      </c>
      <c r="E185" s="11">
        <v>18</v>
      </c>
      <c r="F185" s="11">
        <v>1</v>
      </c>
      <c r="G185" s="11">
        <v>161</v>
      </c>
      <c r="H185" s="11">
        <v>104</v>
      </c>
      <c r="I185" s="11">
        <v>196</v>
      </c>
      <c r="J185" s="11">
        <v>0</v>
      </c>
      <c r="K185" s="11">
        <v>0</v>
      </c>
      <c r="M185" t="str">
        <f t="shared" si="64"/>
        <v>2023-24</v>
      </c>
      <c r="N185">
        <f t="shared" si="77"/>
        <v>161</v>
      </c>
      <c r="O185">
        <f t="shared" si="77"/>
        <v>104</v>
      </c>
      <c r="P185">
        <f t="shared" si="77"/>
        <v>196</v>
      </c>
      <c r="Q185">
        <f t="shared" si="77"/>
        <v>0</v>
      </c>
      <c r="R185">
        <f t="shared" si="77"/>
        <v>0</v>
      </c>
      <c r="U185" t="str">
        <f t="shared" si="65"/>
        <v>2023-24</v>
      </c>
      <c r="V185">
        <f t="shared" si="78"/>
        <v>23871</v>
      </c>
      <c r="W185">
        <f t="shared" si="78"/>
        <v>10942</v>
      </c>
      <c r="X185">
        <f t="shared" si="78"/>
        <v>23962</v>
      </c>
      <c r="Y185">
        <f t="shared" si="78"/>
        <v>3</v>
      </c>
      <c r="Z185">
        <f t="shared" si="78"/>
        <v>0</v>
      </c>
      <c r="AC185">
        <f t="shared" si="56"/>
        <v>9.777723794485607E-4</v>
      </c>
      <c r="AD185">
        <f t="shared" si="57"/>
        <v>6.1976329809422786E-4</v>
      </c>
      <c r="AE185">
        <f t="shared" si="58"/>
        <v>5.7220095931242467E-4</v>
      </c>
      <c r="AF185">
        <f t="shared" si="59"/>
        <v>0</v>
      </c>
      <c r="AG185">
        <f t="shared" si="60"/>
        <v>0</v>
      </c>
      <c r="AI185" t="str">
        <f t="shared" si="66"/>
        <v>2023-24</v>
      </c>
      <c r="AJ185">
        <f t="shared" si="75"/>
        <v>9.7872943210573576E-4</v>
      </c>
      <c r="AK185">
        <f t="shared" si="75"/>
        <v>6.2014766271754798E-4</v>
      </c>
      <c r="AL185">
        <f t="shared" si="75"/>
        <v>5.7252857634312816E-4</v>
      </c>
      <c r="AM185">
        <f t="shared" si="75"/>
        <v>0</v>
      </c>
      <c r="AN185">
        <f t="shared" si="75"/>
        <v>0</v>
      </c>
      <c r="AP185" t="str">
        <f t="shared" si="67"/>
        <v>2023-24</v>
      </c>
      <c r="AQ185">
        <f t="shared" ca="1" si="68"/>
        <v>1.3245590254319481E-3</v>
      </c>
      <c r="AR185">
        <f t="shared" ca="1" si="68"/>
        <v>5.6393540409927141E-4</v>
      </c>
      <c r="AS185">
        <f t="shared" ca="1" si="61"/>
        <v>4.9963030469924374E-4</v>
      </c>
      <c r="AT185" t="e">
        <f t="shared" ca="1" si="61"/>
        <v>#NUM!</v>
      </c>
      <c r="AU185" t="e">
        <f t="shared" ca="1" si="61"/>
        <v>#DIV/0!</v>
      </c>
      <c r="AW185" t="str">
        <f t="shared" si="69"/>
        <v>2023-24</v>
      </c>
      <c r="AX185">
        <f t="shared" ca="1" si="76"/>
        <v>0.16029805644406431</v>
      </c>
      <c r="AY185">
        <f t="shared" ca="1" si="76"/>
        <v>6.1023797071359902E-2</v>
      </c>
      <c r="AZ185">
        <f t="shared" ca="1" si="76"/>
        <v>6.3743952074366284E-2</v>
      </c>
      <c r="BA185" t="e">
        <f t="shared" ca="1" si="76"/>
        <v>#NUM!</v>
      </c>
      <c r="BB185" t="e">
        <f t="shared" ca="1" si="76"/>
        <v>#DIV/0!</v>
      </c>
      <c r="BD185">
        <f t="shared" ca="1" si="71"/>
        <v>0.38068956308683655</v>
      </c>
      <c r="BE185">
        <f t="shared" ca="1" si="71"/>
        <v>0.39765892044118206</v>
      </c>
      <c r="BF185" t="e">
        <f t="shared" ca="1" si="71"/>
        <v>#NUM!</v>
      </c>
      <c r="BG185" t="e">
        <f t="shared" ca="1" si="62"/>
        <v>#DIV/0!</v>
      </c>
      <c r="BI185" t="str">
        <f t="shared" si="72"/>
        <v>2023-24</v>
      </c>
      <c r="BJ185">
        <f t="shared" ca="1" si="73"/>
        <v>1.2302931869348008</v>
      </c>
      <c r="BK185">
        <f t="shared" ca="1" si="73"/>
        <v>1.4001090431958447</v>
      </c>
      <c r="BL185" t="e">
        <f t="shared" ca="1" si="73"/>
        <v>#NUM!</v>
      </c>
      <c r="BM185" t="e">
        <f t="shared" ca="1" si="63"/>
        <v>#DIV/0!</v>
      </c>
    </row>
    <row r="186" spans="1:65" x14ac:dyDescent="0.25">
      <c r="A186" s="1" t="s">
        <v>117</v>
      </c>
      <c r="B186" s="11">
        <v>164499</v>
      </c>
      <c r="C186" s="11">
        <v>167702</v>
      </c>
      <c r="D186" s="11">
        <v>342341</v>
      </c>
      <c r="E186" s="11">
        <v>18</v>
      </c>
      <c r="F186" s="11">
        <v>1</v>
      </c>
      <c r="G186" s="11">
        <v>167</v>
      </c>
      <c r="H186" s="11">
        <v>105</v>
      </c>
      <c r="I186" s="11">
        <v>234</v>
      </c>
      <c r="J186" s="11">
        <v>0</v>
      </c>
      <c r="K186" s="11">
        <v>0</v>
      </c>
      <c r="M186" t="str">
        <f t="shared" si="64"/>
        <v>2023-25</v>
      </c>
      <c r="N186">
        <f t="shared" si="77"/>
        <v>167</v>
      </c>
      <c r="O186">
        <f t="shared" si="77"/>
        <v>105</v>
      </c>
      <c r="P186">
        <f t="shared" si="77"/>
        <v>234</v>
      </c>
      <c r="Q186">
        <f t="shared" si="77"/>
        <v>0</v>
      </c>
      <c r="R186">
        <f t="shared" si="77"/>
        <v>0</v>
      </c>
      <c r="U186" t="str">
        <f t="shared" si="65"/>
        <v>2023-25</v>
      </c>
      <c r="V186">
        <f t="shared" si="78"/>
        <v>24038</v>
      </c>
      <c r="W186">
        <f t="shared" si="78"/>
        <v>11047</v>
      </c>
      <c r="X186">
        <f t="shared" si="78"/>
        <v>24196</v>
      </c>
      <c r="Y186">
        <f t="shared" si="78"/>
        <v>3</v>
      </c>
      <c r="Z186">
        <f t="shared" si="78"/>
        <v>0</v>
      </c>
      <c r="AC186">
        <f t="shared" si="56"/>
        <v>1.0152037398403638E-3</v>
      </c>
      <c r="AD186">
        <f t="shared" si="57"/>
        <v>6.261106009469177E-4</v>
      </c>
      <c r="AE186">
        <f t="shared" si="58"/>
        <v>6.8352899594264203E-4</v>
      </c>
      <c r="AF186">
        <f t="shared" si="59"/>
        <v>0</v>
      </c>
      <c r="AG186">
        <f t="shared" si="60"/>
        <v>0</v>
      </c>
      <c r="AI186" t="str">
        <f t="shared" si="66"/>
        <v>2023-25</v>
      </c>
      <c r="AJ186">
        <f t="shared" si="75"/>
        <v>1.0162355133037176E-3</v>
      </c>
      <c r="AK186">
        <f t="shared" si="75"/>
        <v>6.2650288152199681E-4</v>
      </c>
      <c r="AL186">
        <f t="shared" si="75"/>
        <v>6.8399655406973961E-4</v>
      </c>
      <c r="AM186">
        <f t="shared" si="75"/>
        <v>0</v>
      </c>
      <c r="AN186">
        <f t="shared" si="75"/>
        <v>0</v>
      </c>
      <c r="AP186" t="str">
        <f t="shared" si="67"/>
        <v>2023-25</v>
      </c>
      <c r="AQ186">
        <f t="shared" ca="1" si="68"/>
        <v>1.379249197076768E-3</v>
      </c>
      <c r="AR186">
        <f t="shared" ca="1" si="68"/>
        <v>5.6920410397377124E-4</v>
      </c>
      <c r="AS186">
        <f t="shared" ca="1" si="61"/>
        <v>5.9613897163018513E-4</v>
      </c>
      <c r="AT186" t="e">
        <f t="shared" ca="1" si="61"/>
        <v>#NUM!</v>
      </c>
      <c r="AU186" t="e">
        <f t="shared" ca="1" si="61"/>
        <v>#DIV/0!</v>
      </c>
      <c r="AW186" t="str">
        <f t="shared" si="69"/>
        <v>2023-25</v>
      </c>
      <c r="AX186">
        <f t="shared" ca="1" si="76"/>
        <v>0.16167730564114108</v>
      </c>
      <c r="AY186">
        <f t="shared" ca="1" si="76"/>
        <v>6.1593001175333673E-2</v>
      </c>
      <c r="AZ186">
        <f t="shared" ca="1" si="76"/>
        <v>6.4340091045996473E-2</v>
      </c>
      <c r="BA186" t="e">
        <f t="shared" ca="1" si="76"/>
        <v>#NUM!</v>
      </c>
      <c r="BB186" t="e">
        <f t="shared" ca="1" si="76"/>
        <v>#DIV/0!</v>
      </c>
      <c r="BD186">
        <f t="shared" ca="1" si="71"/>
        <v>0.38096256571745135</v>
      </c>
      <c r="BE186">
        <f t="shared" ca="1" si="71"/>
        <v>0.39795375603800404</v>
      </c>
      <c r="BF186" t="e">
        <f t="shared" ca="1" si="71"/>
        <v>#NUM!</v>
      </c>
      <c r="BG186" t="e">
        <f t="shared" ca="1" si="62"/>
        <v>#DIV/0!</v>
      </c>
      <c r="BI186" t="str">
        <f t="shared" si="72"/>
        <v>2023-25</v>
      </c>
      <c r="BJ186">
        <f t="shared" ca="1" si="73"/>
        <v>1.2311754629650056</v>
      </c>
      <c r="BK186">
        <f t="shared" ca="1" si="73"/>
        <v>1.4011471237320705</v>
      </c>
      <c r="BL186" t="e">
        <f t="shared" ca="1" si="73"/>
        <v>#NUM!</v>
      </c>
      <c r="BM186" t="e">
        <f t="shared" ca="1" si="63"/>
        <v>#DIV/0!</v>
      </c>
    </row>
    <row r="187" spans="1:65" x14ac:dyDescent="0.25">
      <c r="A187" s="1" t="s">
        <v>118</v>
      </c>
      <c r="B187" s="11">
        <v>164332</v>
      </c>
      <c r="C187" s="11">
        <v>167597</v>
      </c>
      <c r="D187" s="11">
        <v>342107</v>
      </c>
      <c r="E187" s="11">
        <v>18</v>
      </c>
      <c r="F187" s="11">
        <v>1</v>
      </c>
      <c r="G187" s="11">
        <v>153</v>
      </c>
      <c r="H187" s="11">
        <v>92</v>
      </c>
      <c r="I187" s="11">
        <v>192</v>
      </c>
      <c r="J187" s="11">
        <v>0</v>
      </c>
      <c r="K187" s="11">
        <v>0</v>
      </c>
      <c r="M187" t="str">
        <f t="shared" si="64"/>
        <v>2023-26</v>
      </c>
      <c r="N187">
        <f t="shared" si="77"/>
        <v>153</v>
      </c>
      <c r="O187">
        <f t="shared" si="77"/>
        <v>92</v>
      </c>
      <c r="P187">
        <f t="shared" si="77"/>
        <v>192</v>
      </c>
      <c r="Q187">
        <f t="shared" si="77"/>
        <v>0</v>
      </c>
      <c r="R187">
        <f t="shared" si="77"/>
        <v>0</v>
      </c>
      <c r="U187" t="str">
        <f t="shared" si="65"/>
        <v>2023-26</v>
      </c>
      <c r="V187">
        <f t="shared" si="78"/>
        <v>24191</v>
      </c>
      <c r="W187">
        <f t="shared" si="78"/>
        <v>11139</v>
      </c>
      <c r="X187">
        <f t="shared" si="78"/>
        <v>24388</v>
      </c>
      <c r="Y187">
        <f t="shared" si="78"/>
        <v>3</v>
      </c>
      <c r="Z187">
        <f t="shared" si="78"/>
        <v>0</v>
      </c>
      <c r="AC187">
        <f t="shared" si="56"/>
        <v>9.31042036852226E-4</v>
      </c>
      <c r="AD187">
        <f t="shared" si="57"/>
        <v>5.489358401403366E-4</v>
      </c>
      <c r="AE187">
        <f t="shared" si="58"/>
        <v>5.6122791991979114E-4</v>
      </c>
      <c r="AF187">
        <f t="shared" si="59"/>
        <v>0</v>
      </c>
      <c r="AG187">
        <f t="shared" si="60"/>
        <v>0</v>
      </c>
      <c r="AI187" t="str">
        <f t="shared" si="66"/>
        <v>2023-26</v>
      </c>
      <c r="AJ187">
        <f t="shared" si="75"/>
        <v>9.3190975138610489E-4</v>
      </c>
      <c r="AK187">
        <f t="shared" si="75"/>
        <v>5.4923735000589845E-4</v>
      </c>
      <c r="AL187">
        <f t="shared" si="75"/>
        <v>5.615430883268162E-4</v>
      </c>
      <c r="AM187">
        <f t="shared" si="75"/>
        <v>0</v>
      </c>
      <c r="AN187">
        <f t="shared" si="75"/>
        <v>0</v>
      </c>
      <c r="AP187" t="str">
        <f t="shared" si="67"/>
        <v>2023-26</v>
      </c>
      <c r="AQ187">
        <f t="shared" ca="1" si="68"/>
        <v>1.2684166456456958E-3</v>
      </c>
      <c r="AR187">
        <f t="shared" ca="1" si="68"/>
        <v>4.9855802750061232E-4</v>
      </c>
      <c r="AS187">
        <f t="shared" ca="1" si="61"/>
        <v>4.8878591506274849E-4</v>
      </c>
      <c r="AT187" t="e">
        <f t="shared" ca="1" si="61"/>
        <v>#NUM!</v>
      </c>
      <c r="AU187" t="e">
        <f t="shared" ca="1" si="61"/>
        <v>#DIV/0!</v>
      </c>
      <c r="AW187" t="str">
        <f t="shared" si="69"/>
        <v>2023-26</v>
      </c>
      <c r="AX187">
        <f t="shared" ca="1" si="76"/>
        <v>0.16294572228678678</v>
      </c>
      <c r="AY187">
        <f t="shared" ca="1" si="76"/>
        <v>6.2091559202834282E-2</v>
      </c>
      <c r="AZ187">
        <f t="shared" ca="1" si="76"/>
        <v>6.4828876961059226E-2</v>
      </c>
      <c r="BA187" t="e">
        <f t="shared" ca="1" si="76"/>
        <v>#NUM!</v>
      </c>
      <c r="BB187" t="e">
        <f t="shared" ca="1" si="76"/>
        <v>#DIV/0!</v>
      </c>
      <c r="BD187">
        <f t="shared" ca="1" si="71"/>
        <v>0.38105669993319774</v>
      </c>
      <c r="BE187">
        <f t="shared" ca="1" si="71"/>
        <v>0.39785565433230269</v>
      </c>
      <c r="BF187" t="e">
        <f t="shared" ca="1" si="71"/>
        <v>#NUM!</v>
      </c>
      <c r="BG187" t="e">
        <f t="shared" ca="1" si="62"/>
        <v>#DIV/0!</v>
      </c>
      <c r="BI187" t="str">
        <f t="shared" si="72"/>
        <v>2023-26</v>
      </c>
      <c r="BJ187">
        <f t="shared" ca="1" si="73"/>
        <v>1.2314796811404427</v>
      </c>
      <c r="BK187">
        <f t="shared" ca="1" si="73"/>
        <v>1.4008017194716731</v>
      </c>
      <c r="BL187" t="e">
        <f t="shared" ca="1" si="73"/>
        <v>#NUM!</v>
      </c>
      <c r="BM187" t="e">
        <f t="shared" ca="1" si="63"/>
        <v>#DIV/0!</v>
      </c>
    </row>
    <row r="188" spans="1:65" x14ac:dyDescent="0.25">
      <c r="A188" s="1" t="s">
        <v>119</v>
      </c>
      <c r="B188" s="11">
        <v>164179</v>
      </c>
      <c r="C188" s="11">
        <v>167505</v>
      </c>
      <c r="D188" s="11">
        <v>341915</v>
      </c>
      <c r="E188" s="11">
        <v>18</v>
      </c>
      <c r="F188" s="11">
        <v>1</v>
      </c>
      <c r="G188" s="11">
        <v>163</v>
      </c>
      <c r="H188" s="11">
        <v>101</v>
      </c>
      <c r="I188" s="11">
        <v>222</v>
      </c>
      <c r="J188" s="11">
        <v>0</v>
      </c>
      <c r="K188" s="11">
        <v>0</v>
      </c>
      <c r="M188" t="str">
        <f t="shared" si="64"/>
        <v>2023-27</v>
      </c>
      <c r="N188">
        <f t="shared" si="77"/>
        <v>163</v>
      </c>
      <c r="O188">
        <f t="shared" si="77"/>
        <v>101</v>
      </c>
      <c r="P188">
        <f t="shared" si="77"/>
        <v>222</v>
      </c>
      <c r="Q188">
        <f t="shared" si="77"/>
        <v>0</v>
      </c>
      <c r="R188">
        <f t="shared" si="77"/>
        <v>0</v>
      </c>
      <c r="U188" t="str">
        <f t="shared" si="65"/>
        <v>2023-27</v>
      </c>
      <c r="V188">
        <f t="shared" si="78"/>
        <v>24354</v>
      </c>
      <c r="W188">
        <f t="shared" si="78"/>
        <v>11240</v>
      </c>
      <c r="X188">
        <f t="shared" si="78"/>
        <v>24610</v>
      </c>
      <c r="Y188">
        <f t="shared" si="78"/>
        <v>3</v>
      </c>
      <c r="Z188">
        <f t="shared" si="78"/>
        <v>0</v>
      </c>
      <c r="AC188">
        <f t="shared" si="56"/>
        <v>9.9281881361197219E-4</v>
      </c>
      <c r="AD188">
        <f t="shared" si="57"/>
        <v>6.0296707560968327E-4</v>
      </c>
      <c r="AE188">
        <f t="shared" si="58"/>
        <v>6.4928417881637249E-4</v>
      </c>
      <c r="AF188">
        <f t="shared" si="59"/>
        <v>0</v>
      </c>
      <c r="AG188">
        <f t="shared" si="60"/>
        <v>0</v>
      </c>
      <c r="AI188" t="str">
        <f t="shared" si="66"/>
        <v>2023-27</v>
      </c>
      <c r="AJ188">
        <f t="shared" si="75"/>
        <v>9.9380556418631762E-4</v>
      </c>
      <c r="AK188">
        <f t="shared" si="75"/>
        <v>6.0333088255795056E-4</v>
      </c>
      <c r="AL188">
        <f t="shared" si="75"/>
        <v>6.4970604551210179E-4</v>
      </c>
      <c r="AM188">
        <f t="shared" si="75"/>
        <v>0</v>
      </c>
      <c r="AN188">
        <f t="shared" si="75"/>
        <v>0</v>
      </c>
      <c r="AP188" t="str">
        <f t="shared" si="67"/>
        <v>2023-27</v>
      </c>
      <c r="AQ188">
        <f t="shared" ca="1" si="68"/>
        <v>1.3565293821785674E-3</v>
      </c>
      <c r="AR188">
        <f t="shared" ca="1" si="68"/>
        <v>5.4716953228751324E-4</v>
      </c>
      <c r="AS188">
        <f t="shared" ca="1" si="61"/>
        <v>5.6479975636800615E-4</v>
      </c>
      <c r="AT188" t="e">
        <f t="shared" ca="1" si="61"/>
        <v>#NUM!</v>
      </c>
      <c r="AU188" t="e">
        <f t="shared" ca="1" si="61"/>
        <v>#DIV/0!</v>
      </c>
      <c r="AW188" t="str">
        <f t="shared" si="69"/>
        <v>2023-27</v>
      </c>
      <c r="AX188">
        <f t="shared" ca="1" si="76"/>
        <v>0.16430225166896534</v>
      </c>
      <c r="AY188">
        <f t="shared" ca="1" si="76"/>
        <v>6.2638728735121801E-2</v>
      </c>
      <c r="AZ188">
        <f t="shared" ca="1" si="76"/>
        <v>6.5393676717427227E-2</v>
      </c>
      <c r="BA188" t="e">
        <f t="shared" ca="1" si="76"/>
        <v>#NUM!</v>
      </c>
      <c r="BB188" t="e">
        <f t="shared" ca="1" si="76"/>
        <v>#DIV/0!</v>
      </c>
      <c r="BD188">
        <f t="shared" ca="1" si="71"/>
        <v>0.3812408417951918</v>
      </c>
      <c r="BE188">
        <f t="shared" ca="1" si="71"/>
        <v>0.39800840252135927</v>
      </c>
      <c r="BF188" t="e">
        <f t="shared" ca="1" si="71"/>
        <v>#NUM!</v>
      </c>
      <c r="BG188" t="e">
        <f t="shared" ca="1" si="62"/>
        <v>#DIV/0!</v>
      </c>
      <c r="BI188" t="str">
        <f t="shared" si="72"/>
        <v>2023-27</v>
      </c>
      <c r="BJ188">
        <f t="shared" ca="1" si="73"/>
        <v>1.2320747814536843</v>
      </c>
      <c r="BK188">
        <f t="shared" ca="1" si="73"/>
        <v>1.4013395274016263</v>
      </c>
      <c r="BL188" t="e">
        <f t="shared" ca="1" si="73"/>
        <v>#NUM!</v>
      </c>
      <c r="BM188" t="e">
        <f t="shared" ca="1" si="63"/>
        <v>#DIV/0!</v>
      </c>
    </row>
    <row r="189" spans="1:65" x14ac:dyDescent="0.25">
      <c r="A189" s="1" t="s">
        <v>120</v>
      </c>
      <c r="B189" s="11">
        <v>164016</v>
      </c>
      <c r="C189" s="11">
        <v>167404</v>
      </c>
      <c r="D189" s="11">
        <v>341693</v>
      </c>
      <c r="E189" s="11">
        <v>18</v>
      </c>
      <c r="F189" s="11">
        <v>1</v>
      </c>
      <c r="G189" s="11">
        <v>155</v>
      </c>
      <c r="H189" s="11">
        <v>105</v>
      </c>
      <c r="I189" s="11">
        <v>249</v>
      </c>
      <c r="J189" s="11">
        <v>0</v>
      </c>
      <c r="K189" s="11">
        <v>0</v>
      </c>
      <c r="M189" t="str">
        <f t="shared" si="64"/>
        <v>2023-28</v>
      </c>
      <c r="N189">
        <f t="shared" si="77"/>
        <v>155</v>
      </c>
      <c r="O189">
        <f t="shared" si="77"/>
        <v>105</v>
      </c>
      <c r="P189">
        <f t="shared" si="77"/>
        <v>249</v>
      </c>
      <c r="Q189">
        <f t="shared" si="77"/>
        <v>0</v>
      </c>
      <c r="R189">
        <f t="shared" si="77"/>
        <v>0</v>
      </c>
      <c r="U189" t="str">
        <f t="shared" si="65"/>
        <v>2023-28</v>
      </c>
      <c r="V189">
        <f t="shared" si="78"/>
        <v>24509</v>
      </c>
      <c r="W189">
        <f t="shared" si="78"/>
        <v>11345</v>
      </c>
      <c r="X189">
        <f t="shared" si="78"/>
        <v>24859</v>
      </c>
      <c r="Y189">
        <f t="shared" si="78"/>
        <v>3</v>
      </c>
      <c r="Z189">
        <f t="shared" si="78"/>
        <v>0</v>
      </c>
      <c r="AC189">
        <f t="shared" si="56"/>
        <v>9.4502975319481024E-4</v>
      </c>
      <c r="AD189">
        <f t="shared" si="57"/>
        <v>6.2722515591025305E-4</v>
      </c>
      <c r="AE189">
        <f t="shared" si="58"/>
        <v>7.287243227107374E-4</v>
      </c>
      <c r="AF189">
        <f t="shared" si="59"/>
        <v>0</v>
      </c>
      <c r="AG189">
        <f t="shared" si="60"/>
        <v>0</v>
      </c>
      <c r="AI189" t="str">
        <f t="shared" si="66"/>
        <v>2023-28</v>
      </c>
      <c r="AJ189">
        <f t="shared" si="75"/>
        <v>9.459237497481635E-4</v>
      </c>
      <c r="AK189">
        <f t="shared" si="75"/>
        <v>6.2761883482062878E-4</v>
      </c>
      <c r="AL189">
        <f t="shared" si="75"/>
        <v>7.2925578143165143E-4</v>
      </c>
      <c r="AM189">
        <f t="shared" si="75"/>
        <v>0</v>
      </c>
      <c r="AN189">
        <f t="shared" si="75"/>
        <v>0</v>
      </c>
      <c r="AP189" t="str">
        <f t="shared" si="67"/>
        <v>2023-28</v>
      </c>
      <c r="AQ189">
        <f t="shared" ca="1" si="68"/>
        <v>1.2948623848979565E-3</v>
      </c>
      <c r="AR189">
        <f t="shared" ca="1" si="68"/>
        <v>5.6868663206427255E-4</v>
      </c>
      <c r="AS189">
        <f t="shared" ca="1" si="61"/>
        <v>6.3313958891157403E-4</v>
      </c>
      <c r="AT189" t="e">
        <f t="shared" ca="1" si="61"/>
        <v>#NUM!</v>
      </c>
      <c r="AU189" t="e">
        <f t="shared" ca="1" si="61"/>
        <v>#DIV/0!</v>
      </c>
      <c r="AW189" t="str">
        <f t="shared" si="69"/>
        <v>2023-28</v>
      </c>
      <c r="AX189">
        <f t="shared" ca="1" si="76"/>
        <v>0.16559711405386329</v>
      </c>
      <c r="AY189">
        <f t="shared" ca="1" si="76"/>
        <v>6.3207415367186076E-2</v>
      </c>
      <c r="AZ189">
        <f t="shared" ca="1" si="76"/>
        <v>6.6026816306338804E-2</v>
      </c>
      <c r="BA189" t="e">
        <f t="shared" ca="1" si="76"/>
        <v>#NUM!</v>
      </c>
      <c r="BB189" t="e">
        <f t="shared" ca="1" si="76"/>
        <v>#DIV/0!</v>
      </c>
      <c r="BD189">
        <f t="shared" ca="1" si="71"/>
        <v>0.38169394272551627</v>
      </c>
      <c r="BE189">
        <f t="shared" ca="1" si="71"/>
        <v>0.39871960742541956</v>
      </c>
      <c r="BF189" t="e">
        <f t="shared" ca="1" si="71"/>
        <v>#NUM!</v>
      </c>
      <c r="BG189" t="e">
        <f t="shared" ca="1" si="62"/>
        <v>#DIV/0!</v>
      </c>
      <c r="BI189" t="str">
        <f t="shared" si="72"/>
        <v>2023-28</v>
      </c>
      <c r="BJ189">
        <f t="shared" ca="1" si="73"/>
        <v>1.2335390900179957</v>
      </c>
      <c r="BK189">
        <f t="shared" ca="1" si="73"/>
        <v>1.4038435939937584</v>
      </c>
      <c r="BL189" t="e">
        <f t="shared" ca="1" si="73"/>
        <v>#NUM!</v>
      </c>
      <c r="BM189" t="e">
        <f t="shared" ca="1" si="63"/>
        <v>#DIV/0!</v>
      </c>
    </row>
    <row r="190" spans="1:65" x14ac:dyDescent="0.25">
      <c r="A190" s="1" t="s">
        <v>121</v>
      </c>
      <c r="B190" s="11">
        <v>163861</v>
      </c>
      <c r="C190" s="11">
        <v>167299</v>
      </c>
      <c r="D190" s="11">
        <v>341444</v>
      </c>
      <c r="E190" s="11">
        <v>18</v>
      </c>
      <c r="F190" s="11">
        <v>1</v>
      </c>
      <c r="G190" s="11">
        <v>149</v>
      </c>
      <c r="H190" s="11">
        <v>106</v>
      </c>
      <c r="I190" s="11">
        <v>223</v>
      </c>
      <c r="J190" s="11">
        <v>0</v>
      </c>
      <c r="K190" s="11">
        <v>0</v>
      </c>
      <c r="M190" t="str">
        <f t="shared" si="64"/>
        <v>2023-29</v>
      </c>
      <c r="N190">
        <f t="shared" si="77"/>
        <v>149</v>
      </c>
      <c r="O190">
        <f t="shared" si="77"/>
        <v>106</v>
      </c>
      <c r="P190">
        <f t="shared" si="77"/>
        <v>223</v>
      </c>
      <c r="Q190">
        <f t="shared" si="77"/>
        <v>0</v>
      </c>
      <c r="R190">
        <f t="shared" si="77"/>
        <v>0</v>
      </c>
      <c r="U190" t="str">
        <f t="shared" si="65"/>
        <v>2023-29</v>
      </c>
      <c r="V190">
        <f t="shared" si="78"/>
        <v>24658</v>
      </c>
      <c r="W190">
        <f t="shared" si="78"/>
        <v>11451</v>
      </c>
      <c r="X190">
        <f t="shared" si="78"/>
        <v>25082</v>
      </c>
      <c r="Y190">
        <f t="shared" si="78"/>
        <v>3</v>
      </c>
      <c r="Z190">
        <f t="shared" si="78"/>
        <v>0</v>
      </c>
      <c r="AC190">
        <f t="shared" si="56"/>
        <v>9.0930727873014328E-4</v>
      </c>
      <c r="AD190">
        <f t="shared" si="57"/>
        <v>6.3359613625903319E-4</v>
      </c>
      <c r="AE190">
        <f t="shared" si="58"/>
        <v>6.5310856245826552E-4</v>
      </c>
      <c r="AF190">
        <f t="shared" si="59"/>
        <v>0</v>
      </c>
      <c r="AG190">
        <f t="shared" si="60"/>
        <v>0</v>
      </c>
      <c r="AI190" t="str">
        <f t="shared" si="66"/>
        <v>2023-29</v>
      </c>
      <c r="AJ190">
        <f t="shared" si="75"/>
        <v>9.1013493381851465E-4</v>
      </c>
      <c r="AK190">
        <f t="shared" si="75"/>
        <v>6.3399785607402999E-4</v>
      </c>
      <c r="AL190">
        <f t="shared" si="75"/>
        <v>6.5353541527955977E-4</v>
      </c>
      <c r="AM190">
        <f t="shared" si="75"/>
        <v>0</v>
      </c>
      <c r="AN190">
        <f t="shared" si="75"/>
        <v>0</v>
      </c>
      <c r="AP190" t="str">
        <f t="shared" si="67"/>
        <v>2023-29</v>
      </c>
      <c r="AQ190">
        <f t="shared" ca="1" si="68"/>
        <v>1.2494330049354512E-3</v>
      </c>
      <c r="AR190">
        <f t="shared" ca="1" si="68"/>
        <v>5.7395195697813916E-4</v>
      </c>
      <c r="AS190">
        <f t="shared" ca="1" si="61"/>
        <v>5.6667064081696332E-4</v>
      </c>
      <c r="AT190" t="e">
        <f t="shared" ca="1" si="61"/>
        <v>#NUM!</v>
      </c>
      <c r="AU190" t="e">
        <f t="shared" ca="1" si="61"/>
        <v>#DIV/0!</v>
      </c>
      <c r="AW190" t="str">
        <f t="shared" si="69"/>
        <v>2023-29</v>
      </c>
      <c r="AX190">
        <f t="shared" ca="1" si="76"/>
        <v>0.16684654705879876</v>
      </c>
      <c r="AY190">
        <f t="shared" ca="1" si="76"/>
        <v>6.3781367324164215E-2</v>
      </c>
      <c r="AZ190">
        <f t="shared" ca="1" si="76"/>
        <v>6.6593486947155764E-2</v>
      </c>
      <c r="BA190" t="e">
        <f t="shared" ca="1" si="76"/>
        <v>#NUM!</v>
      </c>
      <c r="BB190" t="e">
        <f t="shared" ca="1" si="76"/>
        <v>#DIV/0!</v>
      </c>
      <c r="BD190">
        <f t="shared" ca="1" si="71"/>
        <v>0.38227562061375403</v>
      </c>
      <c r="BE190">
        <f t="shared" ca="1" si="71"/>
        <v>0.39913014755820753</v>
      </c>
      <c r="BF190" t="e">
        <f t="shared" ca="1" si="71"/>
        <v>#NUM!</v>
      </c>
      <c r="BG190" t="e">
        <f t="shared" ca="1" si="62"/>
        <v>#DIV/0!</v>
      </c>
      <c r="BI190" t="str">
        <f t="shared" si="72"/>
        <v>2023-29</v>
      </c>
      <c r="BJ190">
        <f t="shared" ca="1" si="73"/>
        <v>1.2354189270618243</v>
      </c>
      <c r="BK190">
        <f t="shared" ca="1" si="73"/>
        <v>1.4052890562302738</v>
      </c>
      <c r="BL190" t="e">
        <f t="shared" ca="1" si="73"/>
        <v>#NUM!</v>
      </c>
      <c r="BM190" t="e">
        <f t="shared" ca="1" si="63"/>
        <v>#DIV/0!</v>
      </c>
    </row>
    <row r="191" spans="1:65" x14ac:dyDescent="0.25">
      <c r="A191" s="1" t="s">
        <v>122</v>
      </c>
      <c r="B191" s="11">
        <v>163712</v>
      </c>
      <c r="C191" s="11">
        <v>167193</v>
      </c>
      <c r="D191" s="11">
        <v>341221</v>
      </c>
      <c r="E191" s="11">
        <v>18</v>
      </c>
      <c r="F191" s="11">
        <v>1</v>
      </c>
      <c r="G191" s="11">
        <v>142</v>
      </c>
      <c r="H191" s="11">
        <v>99</v>
      </c>
      <c r="I191" s="11">
        <v>187</v>
      </c>
      <c r="J191" s="11">
        <v>0</v>
      </c>
      <c r="K191" s="11">
        <v>0</v>
      </c>
      <c r="M191" t="str">
        <f t="shared" si="64"/>
        <v>2023-30</v>
      </c>
      <c r="N191">
        <f t="shared" si="77"/>
        <v>142</v>
      </c>
      <c r="O191">
        <f t="shared" si="77"/>
        <v>99</v>
      </c>
      <c r="P191">
        <f t="shared" si="77"/>
        <v>187</v>
      </c>
      <c r="Q191">
        <f t="shared" si="77"/>
        <v>0</v>
      </c>
      <c r="R191">
        <f t="shared" si="77"/>
        <v>0</v>
      </c>
      <c r="U191" t="str">
        <f t="shared" si="65"/>
        <v>2023-30</v>
      </c>
      <c r="V191">
        <f t="shared" si="78"/>
        <v>24800</v>
      </c>
      <c r="W191">
        <f t="shared" si="78"/>
        <v>11550</v>
      </c>
      <c r="X191">
        <f t="shared" si="78"/>
        <v>25269</v>
      </c>
      <c r="Y191">
        <f t="shared" si="78"/>
        <v>3</v>
      </c>
      <c r="Z191">
        <f t="shared" si="78"/>
        <v>0</v>
      </c>
      <c r="AC191">
        <f t="shared" si="56"/>
        <v>8.6737685691946832E-4</v>
      </c>
      <c r="AD191">
        <f t="shared" si="57"/>
        <v>5.9213005329170477E-4</v>
      </c>
      <c r="AE191">
        <f t="shared" si="58"/>
        <v>5.480319206613895E-4</v>
      </c>
      <c r="AF191">
        <f t="shared" si="59"/>
        <v>0</v>
      </c>
      <c r="AG191">
        <f t="shared" si="60"/>
        <v>0</v>
      </c>
      <c r="AI191" t="str">
        <f t="shared" si="66"/>
        <v>2023-30</v>
      </c>
      <c r="AJ191">
        <f t="shared" si="75"/>
        <v>8.6812990718464526E-4</v>
      </c>
      <c r="AK191">
        <f t="shared" si="75"/>
        <v>5.92480896357916E-4</v>
      </c>
      <c r="AL191">
        <f t="shared" si="75"/>
        <v>5.4833243807184281E-4</v>
      </c>
      <c r="AM191">
        <f t="shared" si="75"/>
        <v>0</v>
      </c>
      <c r="AN191">
        <f t="shared" si="75"/>
        <v>0</v>
      </c>
      <c r="AP191" t="str">
        <f t="shared" si="67"/>
        <v>2023-30</v>
      </c>
      <c r="AQ191">
        <f t="shared" ca="1" si="68"/>
        <v>1.195175308065316E-3</v>
      </c>
      <c r="AR191">
        <f t="shared" ca="1" si="68"/>
        <v>5.3588648454677018E-4</v>
      </c>
      <c r="AS191">
        <f t="shared" ca="1" si="61"/>
        <v>4.7484024468122718E-4</v>
      </c>
      <c r="AT191" t="e">
        <f t="shared" ca="1" si="61"/>
        <v>#NUM!</v>
      </c>
      <c r="AU191" t="e">
        <f t="shared" ca="1" si="61"/>
        <v>#DIV/0!</v>
      </c>
      <c r="AW191" t="str">
        <f t="shared" si="69"/>
        <v>2023-30</v>
      </c>
      <c r="AX191">
        <f t="shared" ref="AX191:BB206" ca="1" si="79">IF(ROW()&gt;=$B$2, AQ191+AX190,0)</f>
        <v>0.16804172236686407</v>
      </c>
      <c r="AY191">
        <f t="shared" ca="1" si="79"/>
        <v>6.4317253808710992E-2</v>
      </c>
      <c r="AZ191">
        <f t="shared" ca="1" si="79"/>
        <v>6.7068327191836988E-2</v>
      </c>
      <c r="BA191" t="e">
        <f t="shared" ca="1" si="79"/>
        <v>#NUM!</v>
      </c>
      <c r="BB191" t="e">
        <f t="shared" ca="1" si="79"/>
        <v>#DIV/0!</v>
      </c>
      <c r="BD191">
        <f t="shared" ca="1" si="71"/>
        <v>0.38274574256204857</v>
      </c>
      <c r="BE191">
        <f t="shared" ca="1" si="71"/>
        <v>0.39911711357858648</v>
      </c>
      <c r="BF191" t="e">
        <f t="shared" ca="1" si="71"/>
        <v>#NUM!</v>
      </c>
      <c r="BG191" t="e">
        <f t="shared" ca="1" si="62"/>
        <v>#DIV/0!</v>
      </c>
      <c r="BI191" t="str">
        <f t="shared" si="72"/>
        <v>2023-30</v>
      </c>
      <c r="BJ191">
        <f t="shared" ca="1" si="73"/>
        <v>1.2369382432871638</v>
      </c>
      <c r="BK191">
        <f t="shared" ca="1" si="73"/>
        <v>1.4052431651618276</v>
      </c>
      <c r="BL191" t="e">
        <f t="shared" ca="1" si="73"/>
        <v>#NUM!</v>
      </c>
      <c r="BM191" t="e">
        <f t="shared" ca="1" si="63"/>
        <v>#DIV/0!</v>
      </c>
    </row>
    <row r="192" spans="1:65" x14ac:dyDescent="0.25">
      <c r="A192" s="1" t="s">
        <v>123</v>
      </c>
      <c r="B192" s="11">
        <v>163570</v>
      </c>
      <c r="C192" s="11">
        <v>167094</v>
      </c>
      <c r="D192" s="11">
        <v>341034</v>
      </c>
      <c r="E192" s="11">
        <v>18</v>
      </c>
      <c r="F192" s="11">
        <v>1</v>
      </c>
      <c r="G192" s="11">
        <v>157</v>
      </c>
      <c r="H192" s="11">
        <v>108</v>
      </c>
      <c r="I192" s="11">
        <v>204</v>
      </c>
      <c r="J192" s="11">
        <v>0</v>
      </c>
      <c r="K192" s="11">
        <v>0</v>
      </c>
      <c r="M192" t="str">
        <f t="shared" si="64"/>
        <v>2023-31</v>
      </c>
      <c r="N192">
        <f t="shared" si="77"/>
        <v>157</v>
      </c>
      <c r="O192">
        <f t="shared" si="77"/>
        <v>108</v>
      </c>
      <c r="P192">
        <f t="shared" si="77"/>
        <v>204</v>
      </c>
      <c r="Q192">
        <f t="shared" si="77"/>
        <v>0</v>
      </c>
      <c r="R192">
        <f t="shared" si="77"/>
        <v>0</v>
      </c>
      <c r="U192" t="str">
        <f t="shared" si="65"/>
        <v>2023-31</v>
      </c>
      <c r="V192">
        <f t="shared" si="78"/>
        <v>24957</v>
      </c>
      <c r="W192">
        <f t="shared" si="78"/>
        <v>11658</v>
      </c>
      <c r="X192">
        <f t="shared" si="78"/>
        <v>25473</v>
      </c>
      <c r="Y192">
        <f t="shared" si="78"/>
        <v>3</v>
      </c>
      <c r="Z192">
        <f t="shared" si="78"/>
        <v>0</v>
      </c>
      <c r="AC192">
        <f t="shared" si="56"/>
        <v>9.5983371033808154E-4</v>
      </c>
      <c r="AD192">
        <f t="shared" si="57"/>
        <v>6.4634277711946573E-4</v>
      </c>
      <c r="AE192">
        <f t="shared" si="58"/>
        <v>5.9818082654515385E-4</v>
      </c>
      <c r="AF192">
        <f t="shared" si="59"/>
        <v>0</v>
      </c>
      <c r="AG192">
        <f t="shared" si="60"/>
        <v>0</v>
      </c>
      <c r="AI192" t="str">
        <f t="shared" si="66"/>
        <v>2023-31</v>
      </c>
      <c r="AJ192">
        <f t="shared" si="75"/>
        <v>9.6075595011778576E-4</v>
      </c>
      <c r="AK192">
        <f t="shared" si="75"/>
        <v>6.4676082884015495E-4</v>
      </c>
      <c r="AL192">
        <f t="shared" si="75"/>
        <v>5.9853887888463534E-4</v>
      </c>
      <c r="AM192">
        <f t="shared" si="75"/>
        <v>0</v>
      </c>
      <c r="AN192">
        <f t="shared" si="75"/>
        <v>0</v>
      </c>
      <c r="AP192" t="str">
        <f t="shared" si="67"/>
        <v>2023-31</v>
      </c>
      <c r="AQ192">
        <f t="shared" ca="1" si="68"/>
        <v>1.3264768696864533E-3</v>
      </c>
      <c r="AR192">
        <f t="shared" ca="1" si="68"/>
        <v>5.8445739980593102E-4</v>
      </c>
      <c r="AS192">
        <f t="shared" ca="1" si="61"/>
        <v>5.1765205651249928E-4</v>
      </c>
      <c r="AT192" t="e">
        <f t="shared" ca="1" si="61"/>
        <v>#NUM!</v>
      </c>
      <c r="AU192" t="e">
        <f t="shared" ca="1" si="61"/>
        <v>#DIV/0!</v>
      </c>
      <c r="AW192" t="str">
        <f t="shared" si="69"/>
        <v>2023-31</v>
      </c>
      <c r="AX192">
        <f t="shared" ca="1" si="79"/>
        <v>0.16936819923655053</v>
      </c>
      <c r="AY192">
        <f t="shared" ca="1" si="79"/>
        <v>6.4901711208516927E-2</v>
      </c>
      <c r="AZ192">
        <f t="shared" ca="1" si="79"/>
        <v>6.7585979248349484E-2</v>
      </c>
      <c r="BA192" t="e">
        <f t="shared" ca="1" si="79"/>
        <v>#NUM!</v>
      </c>
      <c r="BB192" t="e">
        <f t="shared" ca="1" si="79"/>
        <v>#DIV/0!</v>
      </c>
      <c r="BD192">
        <f t="shared" ca="1" si="71"/>
        <v>0.38319892105525089</v>
      </c>
      <c r="BE192">
        <f t="shared" ca="1" si="71"/>
        <v>0.39904763440245683</v>
      </c>
      <c r="BF192" t="e">
        <f t="shared" ca="1" si="71"/>
        <v>#NUM!</v>
      </c>
      <c r="BG192" t="e">
        <f t="shared" ca="1" si="62"/>
        <v>#DIV/0!</v>
      </c>
      <c r="BI192" t="str">
        <f t="shared" si="72"/>
        <v>2023-31</v>
      </c>
      <c r="BJ192">
        <f t="shared" ca="1" si="73"/>
        <v>1.2384028025152429</v>
      </c>
      <c r="BK192">
        <f t="shared" ca="1" si="73"/>
        <v>1.4049985373719995</v>
      </c>
      <c r="BL192" t="e">
        <f t="shared" ca="1" si="73"/>
        <v>#NUM!</v>
      </c>
      <c r="BM192" t="e">
        <f t="shared" ca="1" si="63"/>
        <v>#DIV/0!</v>
      </c>
    </row>
    <row r="193" spans="1:65" x14ac:dyDescent="0.25">
      <c r="A193" s="1" t="s">
        <v>124</v>
      </c>
      <c r="B193" s="11">
        <v>163413</v>
      </c>
      <c r="C193" s="11">
        <v>166986</v>
      </c>
      <c r="D193" s="11">
        <v>340830</v>
      </c>
      <c r="E193" s="11">
        <v>18</v>
      </c>
      <c r="F193" s="11">
        <v>1</v>
      </c>
      <c r="G193" s="11">
        <v>147</v>
      </c>
      <c r="H193" s="11">
        <v>98</v>
      </c>
      <c r="I193" s="11">
        <v>219</v>
      </c>
      <c r="J193" s="11">
        <v>0</v>
      </c>
      <c r="K193" s="11">
        <v>0</v>
      </c>
      <c r="M193" t="str">
        <f t="shared" si="64"/>
        <v>2023-32</v>
      </c>
      <c r="N193">
        <f t="shared" si="77"/>
        <v>147</v>
      </c>
      <c r="O193">
        <f t="shared" si="77"/>
        <v>98</v>
      </c>
      <c r="P193">
        <f t="shared" si="77"/>
        <v>219</v>
      </c>
      <c r="Q193">
        <f t="shared" si="77"/>
        <v>0</v>
      </c>
      <c r="R193">
        <f t="shared" si="77"/>
        <v>0</v>
      </c>
      <c r="U193" t="str">
        <f t="shared" si="65"/>
        <v>2023-32</v>
      </c>
      <c r="V193">
        <f t="shared" si="78"/>
        <v>25104</v>
      </c>
      <c r="W193">
        <f t="shared" si="78"/>
        <v>11756</v>
      </c>
      <c r="X193">
        <f t="shared" si="78"/>
        <v>25692</v>
      </c>
      <c r="Y193">
        <f t="shared" si="78"/>
        <v>3</v>
      </c>
      <c r="Z193">
        <f t="shared" si="78"/>
        <v>0</v>
      </c>
      <c r="AC193">
        <f t="shared" si="56"/>
        <v>8.995612344183143E-4</v>
      </c>
      <c r="AD193">
        <f t="shared" si="57"/>
        <v>5.8687554645299607E-4</v>
      </c>
      <c r="AE193">
        <f t="shared" si="58"/>
        <v>6.425490713845612E-4</v>
      </c>
      <c r="AF193">
        <f t="shared" si="59"/>
        <v>0</v>
      </c>
      <c r="AG193">
        <f t="shared" si="60"/>
        <v>0</v>
      </c>
      <c r="AI193" t="str">
        <f t="shared" si="66"/>
        <v>2023-32</v>
      </c>
      <c r="AJ193">
        <f t="shared" si="75"/>
        <v>9.0037123424776383E-4</v>
      </c>
      <c r="AK193">
        <f t="shared" si="75"/>
        <v>5.8722018848619741E-4</v>
      </c>
      <c r="AL193">
        <f t="shared" si="75"/>
        <v>6.4296222830306944E-4</v>
      </c>
      <c r="AM193">
        <f t="shared" si="75"/>
        <v>0</v>
      </c>
      <c r="AN193">
        <f t="shared" si="75"/>
        <v>0</v>
      </c>
      <c r="AP193" t="str">
        <f t="shared" si="67"/>
        <v>2023-32</v>
      </c>
      <c r="AQ193">
        <f t="shared" ca="1" si="68"/>
        <v>1.2466596824015363E-3</v>
      </c>
      <c r="AR193">
        <f t="shared" ca="1" si="68"/>
        <v>5.3017693638213311E-4</v>
      </c>
      <c r="AS193">
        <f t="shared" ca="1" si="61"/>
        <v>5.5535800290428417E-4</v>
      </c>
      <c r="AT193" t="e">
        <f t="shared" ca="1" si="61"/>
        <v>#NUM!</v>
      </c>
      <c r="AU193" t="e">
        <f t="shared" ca="1" si="61"/>
        <v>#DIV/0!</v>
      </c>
      <c r="AW193" t="str">
        <f t="shared" si="69"/>
        <v>2023-32</v>
      </c>
      <c r="AX193">
        <f t="shared" ca="1" si="79"/>
        <v>0.17061485891895206</v>
      </c>
      <c r="AY193">
        <f t="shared" ca="1" si="79"/>
        <v>6.5431888144899059E-2</v>
      </c>
      <c r="AZ193">
        <f t="shared" ca="1" si="79"/>
        <v>6.8141337251253764E-2</v>
      </c>
      <c r="BA193" t="e">
        <f t="shared" ca="1" si="79"/>
        <v>#NUM!</v>
      </c>
      <c r="BB193" t="e">
        <f t="shared" ca="1" si="79"/>
        <v>#DIV/0!</v>
      </c>
      <c r="BD193">
        <f t="shared" ca="1" si="71"/>
        <v>0.38350638718976676</v>
      </c>
      <c r="BE193">
        <f t="shared" ca="1" si="71"/>
        <v>0.39938688624783408</v>
      </c>
      <c r="BF193" t="e">
        <f t="shared" ca="1" si="71"/>
        <v>#NUM!</v>
      </c>
      <c r="BG193" t="e">
        <f t="shared" ca="1" si="62"/>
        <v>#DIV/0!</v>
      </c>
      <c r="BI193" t="str">
        <f t="shared" si="72"/>
        <v>2023-32</v>
      </c>
      <c r="BJ193">
        <f t="shared" ca="1" si="73"/>
        <v>1.2393964559462454</v>
      </c>
      <c r="BK193">
        <f t="shared" ca="1" si="73"/>
        <v>1.4061930021563092</v>
      </c>
      <c r="BL193" t="e">
        <f t="shared" ca="1" si="73"/>
        <v>#NUM!</v>
      </c>
      <c r="BM193" t="e">
        <f t="shared" ca="1" si="63"/>
        <v>#DIV/0!</v>
      </c>
    </row>
    <row r="194" spans="1:65" x14ac:dyDescent="0.25">
      <c r="A194" s="1" t="s">
        <v>125</v>
      </c>
      <c r="B194" s="11">
        <v>163266</v>
      </c>
      <c r="C194" s="11">
        <v>166888</v>
      </c>
      <c r="D194" s="11">
        <v>340611</v>
      </c>
      <c r="E194" s="11">
        <v>18</v>
      </c>
      <c r="F194" s="11">
        <v>1</v>
      </c>
      <c r="G194" s="11">
        <v>179</v>
      </c>
      <c r="H194" s="11">
        <v>113</v>
      </c>
      <c r="I194" s="11">
        <v>230</v>
      </c>
      <c r="J194" s="11">
        <v>0</v>
      </c>
      <c r="K194" s="11">
        <v>0</v>
      </c>
      <c r="M194" t="str">
        <f t="shared" si="64"/>
        <v>2023-33</v>
      </c>
      <c r="N194">
        <f t="shared" si="77"/>
        <v>179</v>
      </c>
      <c r="O194">
        <f t="shared" si="77"/>
        <v>113</v>
      </c>
      <c r="P194">
        <f t="shared" si="77"/>
        <v>230</v>
      </c>
      <c r="Q194">
        <f t="shared" si="77"/>
        <v>0</v>
      </c>
      <c r="R194">
        <f t="shared" si="77"/>
        <v>0</v>
      </c>
      <c r="U194" t="str">
        <f t="shared" si="65"/>
        <v>2023-33</v>
      </c>
      <c r="V194">
        <f t="shared" si="78"/>
        <v>25283</v>
      </c>
      <c r="W194">
        <f t="shared" si="78"/>
        <v>11869</v>
      </c>
      <c r="X194">
        <f t="shared" si="78"/>
        <v>25922</v>
      </c>
      <c r="Y194">
        <f t="shared" si="78"/>
        <v>3</v>
      </c>
      <c r="Z194">
        <f t="shared" si="78"/>
        <v>0</v>
      </c>
      <c r="AC194">
        <f t="shared" si="56"/>
        <v>1.0963703404260532E-3</v>
      </c>
      <c r="AD194">
        <f t="shared" si="57"/>
        <v>6.7710081012415508E-4</v>
      </c>
      <c r="AE194">
        <f t="shared" si="58"/>
        <v>6.7525711148494906E-4</v>
      </c>
      <c r="AF194">
        <f t="shared" si="59"/>
        <v>0</v>
      </c>
      <c r="AG194">
        <f t="shared" si="60"/>
        <v>0</v>
      </c>
      <c r="AI194" t="str">
        <f t="shared" si="66"/>
        <v>2023-33</v>
      </c>
      <c r="AJ194">
        <f t="shared" si="75"/>
        <v>1.097573797848041E-3</v>
      </c>
      <c r="AK194">
        <f t="shared" si="75"/>
        <v>6.775596121905334E-4</v>
      </c>
      <c r="AL194">
        <f t="shared" si="75"/>
        <v>6.7571341746828389E-4</v>
      </c>
      <c r="AM194">
        <f t="shared" si="75"/>
        <v>0</v>
      </c>
      <c r="AN194">
        <f t="shared" si="75"/>
        <v>0</v>
      </c>
      <c r="AP194" t="str">
        <f t="shared" si="67"/>
        <v>2023-33</v>
      </c>
      <c r="AQ194">
        <f t="shared" ca="1" si="68"/>
        <v>1.5240518347364239E-3</v>
      </c>
      <c r="AR194">
        <f t="shared" ca="1" si="68"/>
        <v>6.1119256761968269E-4</v>
      </c>
      <c r="AS194">
        <f t="shared" ca="1" si="61"/>
        <v>5.8289739318369662E-4</v>
      </c>
      <c r="AT194" t="e">
        <f t="shared" ca="1" si="61"/>
        <v>#NUM!</v>
      </c>
      <c r="AU194" t="e">
        <f t="shared" ca="1" si="61"/>
        <v>#DIV/0!</v>
      </c>
      <c r="AW194" t="str">
        <f t="shared" si="69"/>
        <v>2023-33</v>
      </c>
      <c r="AX194">
        <f t="shared" ca="1" si="79"/>
        <v>0.17213891075368848</v>
      </c>
      <c r="AY194">
        <f t="shared" ca="1" si="79"/>
        <v>6.6043080712518742E-2</v>
      </c>
      <c r="AZ194">
        <f t="shared" ca="1" si="79"/>
        <v>6.8724234644437457E-2</v>
      </c>
      <c r="BA194" t="e">
        <f t="shared" ca="1" si="79"/>
        <v>#NUM!</v>
      </c>
      <c r="BB194" t="e">
        <f t="shared" ca="1" si="79"/>
        <v>#DIV/0!</v>
      </c>
      <c r="BD194">
        <f t="shared" ca="1" si="71"/>
        <v>0.38366154649961159</v>
      </c>
      <c r="BE194">
        <f t="shared" ca="1" si="71"/>
        <v>0.39923707163904476</v>
      </c>
      <c r="BF194" t="e">
        <f t="shared" ca="1" si="71"/>
        <v>#NUM!</v>
      </c>
      <c r="BG194" t="e">
        <f t="shared" ca="1" si="62"/>
        <v>#DIV/0!</v>
      </c>
      <c r="BI194" t="str">
        <f t="shared" si="72"/>
        <v>2023-33</v>
      </c>
      <c r="BJ194">
        <f t="shared" ca="1" si="73"/>
        <v>1.2398978919200707</v>
      </c>
      <c r="BK194">
        <f t="shared" ca="1" si="73"/>
        <v>1.4056655230082591</v>
      </c>
      <c r="BL194" t="e">
        <f t="shared" ca="1" si="73"/>
        <v>#NUM!</v>
      </c>
      <c r="BM194" t="e">
        <f t="shared" ca="1" si="63"/>
        <v>#DIV/0!</v>
      </c>
    </row>
    <row r="195" spans="1:65" x14ac:dyDescent="0.25">
      <c r="A195" s="1" t="s">
        <v>126</v>
      </c>
      <c r="B195" s="11">
        <v>163087</v>
      </c>
      <c r="C195" s="11">
        <v>166775</v>
      </c>
      <c r="D195" s="11">
        <v>340381</v>
      </c>
      <c r="E195" s="11">
        <v>18</v>
      </c>
      <c r="F195" s="11">
        <v>1</v>
      </c>
      <c r="G195" s="11">
        <v>149</v>
      </c>
      <c r="H195" s="11">
        <v>107</v>
      </c>
      <c r="I195" s="11">
        <v>263</v>
      </c>
      <c r="J195" s="11">
        <v>0</v>
      </c>
      <c r="K195" s="11">
        <v>0</v>
      </c>
      <c r="M195" t="str">
        <f t="shared" si="64"/>
        <v>2023-34</v>
      </c>
      <c r="N195">
        <f t="shared" si="77"/>
        <v>149</v>
      </c>
      <c r="O195">
        <f t="shared" si="77"/>
        <v>107</v>
      </c>
      <c r="P195">
        <f t="shared" si="77"/>
        <v>263</v>
      </c>
      <c r="Q195">
        <f t="shared" si="77"/>
        <v>0</v>
      </c>
      <c r="R195">
        <f t="shared" si="77"/>
        <v>0</v>
      </c>
      <c r="U195" t="str">
        <f t="shared" si="65"/>
        <v>2023-34</v>
      </c>
      <c r="V195">
        <f t="shared" si="78"/>
        <v>25432</v>
      </c>
      <c r="W195">
        <f t="shared" si="78"/>
        <v>11976</v>
      </c>
      <c r="X195">
        <f t="shared" si="78"/>
        <v>26185</v>
      </c>
      <c r="Y195">
        <f t="shared" si="78"/>
        <v>3</v>
      </c>
      <c r="Z195">
        <f t="shared" si="78"/>
        <v>0</v>
      </c>
      <c r="AC195">
        <f t="shared" si="56"/>
        <v>9.1362279028984529E-4</v>
      </c>
      <c r="AD195">
        <f t="shared" si="57"/>
        <v>6.4158297106880525E-4</v>
      </c>
      <c r="AE195">
        <f t="shared" si="58"/>
        <v>7.726635740537809E-4</v>
      </c>
      <c r="AF195">
        <f t="shared" si="59"/>
        <v>0</v>
      </c>
      <c r="AG195">
        <f t="shared" si="60"/>
        <v>0</v>
      </c>
      <c r="AI195" t="str">
        <f t="shared" si="66"/>
        <v>2023-34</v>
      </c>
      <c r="AJ195">
        <f t="shared" si="75"/>
        <v>9.1445832392221212E-4</v>
      </c>
      <c r="AK195">
        <f t="shared" si="75"/>
        <v>6.419948860912839E-4</v>
      </c>
      <c r="AL195">
        <f t="shared" si="75"/>
        <v>7.7326108322616426E-4</v>
      </c>
      <c r="AM195">
        <f t="shared" si="75"/>
        <v>0</v>
      </c>
      <c r="AN195">
        <f t="shared" si="75"/>
        <v>0</v>
      </c>
      <c r="AP195" t="str">
        <f t="shared" si="67"/>
        <v>2023-34</v>
      </c>
      <c r="AQ195">
        <f t="shared" ca="1" si="68"/>
        <v>1.2734140266791746E-3</v>
      </c>
      <c r="AR195">
        <f t="shared" ca="1" si="68"/>
        <v>5.7859253051720141E-4</v>
      </c>
      <c r="AS195">
        <f t="shared" ca="1" si="61"/>
        <v>6.661894030500987E-4</v>
      </c>
      <c r="AT195" t="e">
        <f t="shared" ca="1" si="61"/>
        <v>#NUM!</v>
      </c>
      <c r="AU195" t="e">
        <f t="shared" ca="1" si="61"/>
        <v>#DIV/0!</v>
      </c>
      <c r="AW195" t="str">
        <f t="shared" si="69"/>
        <v>2023-34</v>
      </c>
      <c r="AX195">
        <f t="shared" ca="1" si="79"/>
        <v>0.17341232478036767</v>
      </c>
      <c r="AY195">
        <f t="shared" ca="1" si="79"/>
        <v>6.6621673243035945E-2</v>
      </c>
      <c r="AZ195">
        <f t="shared" ca="1" si="79"/>
        <v>6.9390424047487562E-2</v>
      </c>
      <c r="BA195" t="e">
        <f t="shared" ca="1" si="79"/>
        <v>#NUM!</v>
      </c>
      <c r="BB195" t="e">
        <f t="shared" ca="1" si="79"/>
        <v>#DIV/0!</v>
      </c>
      <c r="BD195">
        <f t="shared" ca="1" si="71"/>
        <v>0.38418072837334055</v>
      </c>
      <c r="BE195">
        <f t="shared" ca="1" si="71"/>
        <v>0.40014701455258606</v>
      </c>
      <c r="BF195" t="e">
        <f t="shared" ca="1" si="71"/>
        <v>#NUM!</v>
      </c>
      <c r="BG195" t="e">
        <f t="shared" ca="1" si="62"/>
        <v>#DIV/0!</v>
      </c>
      <c r="BI195" t="str">
        <f t="shared" si="72"/>
        <v>2023-34</v>
      </c>
      <c r="BJ195">
        <f t="shared" ca="1" si="73"/>
        <v>1.2415757575196671</v>
      </c>
      <c r="BK195">
        <f t="shared" ca="1" si="73"/>
        <v>1.4088693221349773</v>
      </c>
      <c r="BL195" t="e">
        <f t="shared" ca="1" si="73"/>
        <v>#NUM!</v>
      </c>
      <c r="BM195" t="e">
        <f t="shared" ca="1" si="63"/>
        <v>#DIV/0!</v>
      </c>
    </row>
    <row r="196" spans="1:65" x14ac:dyDescent="0.25">
      <c r="A196" s="1" t="s">
        <v>127</v>
      </c>
      <c r="B196" s="11">
        <v>162938</v>
      </c>
      <c r="C196" s="11">
        <v>166668</v>
      </c>
      <c r="D196" s="11">
        <v>340118</v>
      </c>
      <c r="E196" s="11">
        <v>18</v>
      </c>
      <c r="F196" s="11">
        <v>1</v>
      </c>
      <c r="G196" s="11">
        <v>144</v>
      </c>
      <c r="H196" s="11">
        <v>108</v>
      </c>
      <c r="I196" s="11">
        <v>221</v>
      </c>
      <c r="J196" s="11">
        <v>0</v>
      </c>
      <c r="K196" s="11">
        <v>0</v>
      </c>
      <c r="M196" t="str">
        <f t="shared" si="64"/>
        <v>2023-35</v>
      </c>
      <c r="N196">
        <f t="shared" si="77"/>
        <v>144</v>
      </c>
      <c r="O196">
        <f t="shared" si="77"/>
        <v>108</v>
      </c>
      <c r="P196">
        <f t="shared" si="77"/>
        <v>221</v>
      </c>
      <c r="Q196">
        <f t="shared" si="77"/>
        <v>0</v>
      </c>
      <c r="R196">
        <f t="shared" si="77"/>
        <v>0</v>
      </c>
      <c r="U196" t="str">
        <f t="shared" si="65"/>
        <v>2023-35</v>
      </c>
      <c r="V196">
        <f t="shared" si="78"/>
        <v>25576</v>
      </c>
      <c r="W196">
        <f t="shared" si="78"/>
        <v>12084</v>
      </c>
      <c r="X196">
        <f t="shared" si="78"/>
        <v>26406</v>
      </c>
      <c r="Y196">
        <f t="shared" si="78"/>
        <v>3</v>
      </c>
      <c r="Z196">
        <f t="shared" si="78"/>
        <v>0</v>
      </c>
      <c r="AC196">
        <f t="shared" si="56"/>
        <v>8.8377174139856883E-4</v>
      </c>
      <c r="AD196">
        <f t="shared" si="57"/>
        <v>6.4799481604147164E-4</v>
      </c>
      <c r="AE196">
        <f t="shared" si="58"/>
        <v>6.4977449002993079E-4</v>
      </c>
      <c r="AF196">
        <f t="shared" si="59"/>
        <v>0</v>
      </c>
      <c r="AG196">
        <f t="shared" si="60"/>
        <v>0</v>
      </c>
      <c r="AI196" t="str">
        <f t="shared" si="66"/>
        <v>2023-35</v>
      </c>
      <c r="AJ196">
        <f t="shared" si="75"/>
        <v>8.8455354244773359E-4</v>
      </c>
      <c r="AK196">
        <f t="shared" si="75"/>
        <v>6.4841500830925135E-4</v>
      </c>
      <c r="AL196">
        <f t="shared" si="75"/>
        <v>6.5019699434167553E-4</v>
      </c>
      <c r="AM196">
        <f t="shared" si="75"/>
        <v>0</v>
      </c>
      <c r="AN196">
        <f t="shared" si="75"/>
        <v>0</v>
      </c>
      <c r="AP196" t="str">
        <f t="shared" si="67"/>
        <v>2023-35</v>
      </c>
      <c r="AQ196">
        <f t="shared" ca="1" si="68"/>
        <v>1.2352917539858294E-3</v>
      </c>
      <c r="AR196">
        <f t="shared" ca="1" si="68"/>
        <v>5.838550125268811E-4</v>
      </c>
      <c r="AS196">
        <f t="shared" ca="1" si="61"/>
        <v>5.5944644759504307E-4</v>
      </c>
      <c r="AT196" t="e">
        <f t="shared" ca="1" si="61"/>
        <v>#NUM!</v>
      </c>
      <c r="AU196" t="e">
        <f t="shared" ca="1" si="61"/>
        <v>#DIV/0!</v>
      </c>
      <c r="AW196" t="str">
        <f t="shared" si="69"/>
        <v>2023-35</v>
      </c>
      <c r="AX196">
        <f t="shared" ca="1" si="79"/>
        <v>0.17464761653435348</v>
      </c>
      <c r="AY196">
        <f t="shared" ca="1" si="79"/>
        <v>6.7205528255562821E-2</v>
      </c>
      <c r="AZ196">
        <f t="shared" ca="1" si="79"/>
        <v>6.9949870495082611E-2</v>
      </c>
      <c r="BA196" t="e">
        <f t="shared" ca="1" si="79"/>
        <v>#NUM!</v>
      </c>
      <c r="BB196" t="e">
        <f t="shared" ca="1" si="79"/>
        <v>#DIV/0!</v>
      </c>
      <c r="BD196">
        <f t="shared" ca="1" si="71"/>
        <v>0.38480644390782959</v>
      </c>
      <c r="BE196">
        <f t="shared" ca="1" si="71"/>
        <v>0.40052004077206144</v>
      </c>
      <c r="BF196" t="e">
        <f t="shared" ca="1" si="71"/>
        <v>#NUM!</v>
      </c>
      <c r="BG196" t="e">
        <f t="shared" ca="1" si="62"/>
        <v>#DIV/0!</v>
      </c>
      <c r="BI196" t="str">
        <f t="shared" si="72"/>
        <v>2023-35</v>
      </c>
      <c r="BJ196">
        <f t="shared" ca="1" si="73"/>
        <v>1.243597913191073</v>
      </c>
      <c r="BK196">
        <f t="shared" ca="1" si="73"/>
        <v>1.4101827024123699</v>
      </c>
      <c r="BL196" t="e">
        <f t="shared" ca="1" si="73"/>
        <v>#NUM!</v>
      </c>
      <c r="BM196" t="e">
        <f t="shared" ca="1" si="63"/>
        <v>#DIV/0!</v>
      </c>
    </row>
    <row r="197" spans="1:65" x14ac:dyDescent="0.25">
      <c r="A197" s="1" t="s">
        <v>128</v>
      </c>
      <c r="B197" s="11">
        <v>162794</v>
      </c>
      <c r="C197" s="11">
        <v>166560</v>
      </c>
      <c r="D197" s="11">
        <v>339897</v>
      </c>
      <c r="E197" s="11">
        <v>18</v>
      </c>
      <c r="F197" s="11">
        <v>1</v>
      </c>
      <c r="G197" s="11">
        <v>137</v>
      </c>
      <c r="H197" s="11">
        <v>102</v>
      </c>
      <c r="I197" s="11">
        <v>199</v>
      </c>
      <c r="J197" s="11">
        <v>0</v>
      </c>
      <c r="K197" s="11">
        <v>0</v>
      </c>
      <c r="M197" t="str">
        <f t="shared" si="64"/>
        <v>2023-36</v>
      </c>
      <c r="N197">
        <f t="shared" si="77"/>
        <v>137</v>
      </c>
      <c r="O197">
        <f t="shared" si="77"/>
        <v>102</v>
      </c>
      <c r="P197">
        <f t="shared" si="77"/>
        <v>199</v>
      </c>
      <c r="Q197">
        <f t="shared" si="77"/>
        <v>0</v>
      </c>
      <c r="R197">
        <f t="shared" si="77"/>
        <v>0</v>
      </c>
      <c r="U197" t="str">
        <f t="shared" si="65"/>
        <v>2023-36</v>
      </c>
      <c r="V197">
        <f t="shared" si="78"/>
        <v>25713</v>
      </c>
      <c r="W197">
        <f t="shared" si="78"/>
        <v>12186</v>
      </c>
      <c r="X197">
        <f t="shared" si="78"/>
        <v>26605</v>
      </c>
      <c r="Y197">
        <f t="shared" si="78"/>
        <v>3</v>
      </c>
      <c r="Z197">
        <f t="shared" si="78"/>
        <v>0</v>
      </c>
      <c r="AC197">
        <f t="shared" si="56"/>
        <v>8.4155435704018572E-4</v>
      </c>
      <c r="AD197">
        <f t="shared" si="57"/>
        <v>6.1239193083573488E-4</v>
      </c>
      <c r="AE197">
        <f t="shared" si="58"/>
        <v>5.8547148106632301E-4</v>
      </c>
      <c r="AF197">
        <f t="shared" si="59"/>
        <v>0</v>
      </c>
      <c r="AG197">
        <f t="shared" si="60"/>
        <v>0</v>
      </c>
      <c r="AI197" t="str">
        <f t="shared" si="66"/>
        <v>2023-36</v>
      </c>
      <c r="AJ197">
        <f t="shared" si="75"/>
        <v>8.422632170707186E-4</v>
      </c>
      <c r="AK197">
        <f t="shared" si="75"/>
        <v>6.12767203688699E-4</v>
      </c>
      <c r="AL197">
        <f t="shared" si="75"/>
        <v>5.8581447547835519E-4</v>
      </c>
      <c r="AM197">
        <f t="shared" si="75"/>
        <v>0</v>
      </c>
      <c r="AN197">
        <f t="shared" si="75"/>
        <v>0</v>
      </c>
      <c r="AP197" t="str">
        <f t="shared" si="67"/>
        <v>2023-36</v>
      </c>
      <c r="AQ197">
        <f t="shared" ca="1" si="68"/>
        <v>1.1795950881504549E-3</v>
      </c>
      <c r="AR197">
        <f t="shared" ca="1" si="68"/>
        <v>5.5126214177458356E-4</v>
      </c>
      <c r="AS197">
        <f t="shared" ca="1" si="61"/>
        <v>5.0340283623599529E-4</v>
      </c>
      <c r="AT197" t="e">
        <f t="shared" ca="1" si="61"/>
        <v>#NUM!</v>
      </c>
      <c r="AU197" t="e">
        <f t="shared" ca="1" si="61"/>
        <v>#DIV/0!</v>
      </c>
      <c r="AW197" t="str">
        <f t="shared" si="69"/>
        <v>2023-36</v>
      </c>
      <c r="AX197">
        <f t="shared" ca="1" si="79"/>
        <v>0.17582721162250395</v>
      </c>
      <c r="AY197">
        <f t="shared" ca="1" si="79"/>
        <v>6.775679039733741E-2</v>
      </c>
      <c r="AZ197">
        <f t="shared" ca="1" si="79"/>
        <v>7.0453273331318608E-2</v>
      </c>
      <c r="BA197" t="e">
        <f t="shared" ca="1" si="79"/>
        <v>#NUM!</v>
      </c>
      <c r="BB197" t="e">
        <f t="shared" ca="1" si="79"/>
        <v>#DIV/0!</v>
      </c>
      <c r="BD197">
        <f t="shared" ca="1" si="71"/>
        <v>0.3853600917178242</v>
      </c>
      <c r="BE197">
        <f t="shared" ca="1" si="71"/>
        <v>0.40069607361219944</v>
      </c>
      <c r="BF197" t="e">
        <f t="shared" ca="1" si="71"/>
        <v>#NUM!</v>
      </c>
      <c r="BG197" t="e">
        <f t="shared" ca="1" si="62"/>
        <v>#DIV/0!</v>
      </c>
      <c r="BI197" t="str">
        <f t="shared" si="72"/>
        <v>2023-36</v>
      </c>
      <c r="BJ197">
        <f t="shared" ca="1" si="73"/>
        <v>1.2453871640522594</v>
      </c>
      <c r="BK197">
        <f t="shared" ca="1" si="73"/>
        <v>1.4108024927872549</v>
      </c>
      <c r="BL197" t="e">
        <f t="shared" ca="1" si="73"/>
        <v>#NUM!</v>
      </c>
      <c r="BM197" t="e">
        <f t="shared" ca="1" si="63"/>
        <v>#DIV/0!</v>
      </c>
    </row>
    <row r="198" spans="1:65" x14ac:dyDescent="0.25">
      <c r="A198" s="1" t="s">
        <v>129</v>
      </c>
      <c r="B198" s="11">
        <v>162657</v>
      </c>
      <c r="C198" s="11">
        <v>166458</v>
      </c>
      <c r="D198" s="11">
        <v>339698</v>
      </c>
      <c r="E198" s="11">
        <v>18</v>
      </c>
      <c r="F198" s="11">
        <v>1</v>
      </c>
      <c r="G198" s="11">
        <v>149</v>
      </c>
      <c r="H198" s="11">
        <v>97</v>
      </c>
      <c r="I198" s="11">
        <v>242</v>
      </c>
      <c r="J198" s="11">
        <v>0</v>
      </c>
      <c r="K198" s="11">
        <v>0</v>
      </c>
      <c r="M198" t="str">
        <f t="shared" si="64"/>
        <v>2023-37</v>
      </c>
      <c r="N198">
        <f t="shared" si="77"/>
        <v>149</v>
      </c>
      <c r="O198">
        <f t="shared" si="77"/>
        <v>97</v>
      </c>
      <c r="P198">
        <f t="shared" si="77"/>
        <v>242</v>
      </c>
      <c r="Q198">
        <f t="shared" si="77"/>
        <v>0</v>
      </c>
      <c r="R198">
        <f t="shared" si="77"/>
        <v>0</v>
      </c>
      <c r="U198" t="str">
        <f t="shared" si="65"/>
        <v>2023-37</v>
      </c>
      <c r="V198">
        <f t="shared" si="78"/>
        <v>25862</v>
      </c>
      <c r="W198">
        <f t="shared" si="78"/>
        <v>12283</v>
      </c>
      <c r="X198">
        <f t="shared" si="78"/>
        <v>26847</v>
      </c>
      <c r="Y198">
        <f t="shared" si="78"/>
        <v>3</v>
      </c>
      <c r="Z198">
        <f t="shared" si="78"/>
        <v>0</v>
      </c>
      <c r="AC198">
        <f t="shared" si="56"/>
        <v>9.1603804324437313E-4</v>
      </c>
      <c r="AD198">
        <f t="shared" si="57"/>
        <v>5.8272957743094359E-4</v>
      </c>
      <c r="AE198">
        <f t="shared" si="58"/>
        <v>7.1239748246972306E-4</v>
      </c>
      <c r="AF198">
        <f t="shared" si="59"/>
        <v>0</v>
      </c>
      <c r="AG198">
        <f t="shared" si="60"/>
        <v>0</v>
      </c>
      <c r="AI198" t="str">
        <f t="shared" si="66"/>
        <v>2023-37</v>
      </c>
      <c r="AJ198">
        <f t="shared" si="75"/>
        <v>9.1687800254911802E-4</v>
      </c>
      <c r="AK198">
        <f t="shared" si="75"/>
        <v>5.830693657051687E-4</v>
      </c>
      <c r="AL198">
        <f t="shared" si="75"/>
        <v>7.1290538464306209E-4</v>
      </c>
      <c r="AM198">
        <f t="shared" si="75"/>
        <v>0</v>
      </c>
      <c r="AN198">
        <f t="shared" si="75"/>
        <v>0</v>
      </c>
      <c r="AP198" t="str">
        <f t="shared" si="67"/>
        <v>2023-37</v>
      </c>
      <c r="AQ198">
        <f t="shared" ca="1" si="68"/>
        <v>1.2877642919264113E-3</v>
      </c>
      <c r="AR198">
        <f t="shared" ca="1" si="68"/>
        <v>5.2407516505739672E-4</v>
      </c>
      <c r="AS198">
        <f t="shared" ca="1" si="61"/>
        <v>6.1182814380807723E-4</v>
      </c>
      <c r="AT198" t="e">
        <f t="shared" ca="1" si="61"/>
        <v>#NUM!</v>
      </c>
      <c r="AU198" t="e">
        <f t="shared" ca="1" si="61"/>
        <v>#DIV/0!</v>
      </c>
      <c r="AW198" t="str">
        <f t="shared" si="69"/>
        <v>2023-37</v>
      </c>
      <c r="AX198">
        <f t="shared" ca="1" si="79"/>
        <v>0.17711497591443037</v>
      </c>
      <c r="AY198">
        <f t="shared" ca="1" si="79"/>
        <v>6.8280865562394807E-2</v>
      </c>
      <c r="AZ198">
        <f t="shared" ca="1" si="79"/>
        <v>7.106510147512668E-2</v>
      </c>
      <c r="BA198" t="e">
        <f t="shared" ca="1" si="79"/>
        <v>#NUM!</v>
      </c>
      <c r="BB198" t="e">
        <f t="shared" ca="1" si="79"/>
        <v>#DIV/0!</v>
      </c>
      <c r="BD198">
        <f t="shared" ca="1" si="71"/>
        <v>0.38551717724526791</v>
      </c>
      <c r="BE198">
        <f t="shared" ca="1" si="71"/>
        <v>0.40123711226689485</v>
      </c>
      <c r="BF198" t="e">
        <f t="shared" ca="1" si="71"/>
        <v>#NUM!</v>
      </c>
      <c r="BG198" t="e">
        <f t="shared" ca="1" si="62"/>
        <v>#DIV/0!</v>
      </c>
      <c r="BI198" t="str">
        <f t="shared" si="72"/>
        <v>2023-37</v>
      </c>
      <c r="BJ198">
        <f t="shared" ca="1" si="73"/>
        <v>1.2458948250782487</v>
      </c>
      <c r="BK198">
        <f t="shared" ca="1" si="73"/>
        <v>1.4127074245622473</v>
      </c>
      <c r="BL198" t="e">
        <f t="shared" ca="1" si="73"/>
        <v>#NUM!</v>
      </c>
      <c r="BM198" t="e">
        <f t="shared" ca="1" si="63"/>
        <v>#DIV/0!</v>
      </c>
    </row>
    <row r="199" spans="1:65" x14ac:dyDescent="0.25">
      <c r="A199" s="1" t="s">
        <v>130</v>
      </c>
      <c r="B199" s="11">
        <v>162508</v>
      </c>
      <c r="C199" s="11">
        <v>166361</v>
      </c>
      <c r="D199" s="11">
        <v>339456</v>
      </c>
      <c r="E199" s="11">
        <v>18</v>
      </c>
      <c r="F199" s="11">
        <v>1</v>
      </c>
      <c r="G199" s="11">
        <v>162</v>
      </c>
      <c r="H199" s="11">
        <v>90</v>
      </c>
      <c r="I199" s="11">
        <v>210</v>
      </c>
      <c r="J199" s="11">
        <v>0</v>
      </c>
      <c r="K199" s="11">
        <v>0</v>
      </c>
      <c r="M199" t="str">
        <f t="shared" si="64"/>
        <v>2023-38</v>
      </c>
      <c r="N199">
        <f t="shared" si="77"/>
        <v>162</v>
      </c>
      <c r="O199">
        <f t="shared" si="77"/>
        <v>90</v>
      </c>
      <c r="P199">
        <f t="shared" si="77"/>
        <v>210</v>
      </c>
      <c r="Q199">
        <f t="shared" si="77"/>
        <v>0</v>
      </c>
      <c r="R199">
        <f t="shared" si="77"/>
        <v>0</v>
      </c>
      <c r="U199" t="str">
        <f t="shared" si="65"/>
        <v>2023-38</v>
      </c>
      <c r="V199">
        <f t="shared" si="78"/>
        <v>26024</v>
      </c>
      <c r="W199">
        <f t="shared" si="78"/>
        <v>12373</v>
      </c>
      <c r="X199">
        <f t="shared" si="78"/>
        <v>27057</v>
      </c>
      <c r="Y199">
        <f t="shared" si="78"/>
        <v>3</v>
      </c>
      <c r="Z199">
        <f t="shared" si="78"/>
        <v>0</v>
      </c>
      <c r="AC199">
        <f t="shared" si="56"/>
        <v>9.9687400004922844E-4</v>
      </c>
      <c r="AD199">
        <f t="shared" si="57"/>
        <v>5.4099217965749181E-4</v>
      </c>
      <c r="AE199">
        <f t="shared" si="58"/>
        <v>6.1863687782805427E-4</v>
      </c>
      <c r="AF199">
        <f t="shared" si="59"/>
        <v>0</v>
      </c>
      <c r="AG199">
        <f t="shared" si="60"/>
        <v>0</v>
      </c>
      <c r="AI199" t="str">
        <f t="shared" si="66"/>
        <v>2023-38</v>
      </c>
      <c r="AJ199">
        <f t="shared" si="75"/>
        <v>9.9786883226264406E-4</v>
      </c>
      <c r="AK199">
        <f t="shared" si="75"/>
        <v>5.4128502383102273E-4</v>
      </c>
      <c r="AL199">
        <f t="shared" si="75"/>
        <v>6.1901984608735085E-4</v>
      </c>
      <c r="AM199">
        <f t="shared" si="75"/>
        <v>0</v>
      </c>
      <c r="AN199">
        <f t="shared" si="75"/>
        <v>0</v>
      </c>
      <c r="AP199" t="str">
        <f t="shared" si="67"/>
        <v>2023-38</v>
      </c>
      <c r="AQ199">
        <f t="shared" ca="1" si="68"/>
        <v>1.4055230991989777E-3</v>
      </c>
      <c r="AR199">
        <f t="shared" ca="1" si="68"/>
        <v>4.8608259109019739E-4</v>
      </c>
      <c r="AS199">
        <f t="shared" ca="1" si="61"/>
        <v>5.3057175265422678E-4</v>
      </c>
      <c r="AT199" t="e">
        <f t="shared" ca="1" si="61"/>
        <v>#NUM!</v>
      </c>
      <c r="AU199" t="e">
        <f t="shared" ca="1" si="61"/>
        <v>#DIV/0!</v>
      </c>
      <c r="AW199" t="str">
        <f t="shared" si="69"/>
        <v>2023-38</v>
      </c>
      <c r="AX199">
        <f t="shared" ca="1" si="79"/>
        <v>0.17852049901362935</v>
      </c>
      <c r="AY199">
        <f t="shared" ca="1" si="79"/>
        <v>6.8766948153485011E-2</v>
      </c>
      <c r="AZ199">
        <f t="shared" ca="1" si="79"/>
        <v>7.1595673227780904E-2</v>
      </c>
      <c r="BA199" t="e">
        <f t="shared" ca="1" si="79"/>
        <v>#NUM!</v>
      </c>
      <c r="BB199" t="e">
        <f t="shared" ca="1" si="79"/>
        <v>#DIV/0!</v>
      </c>
      <c r="BD199">
        <f t="shared" ca="1" si="71"/>
        <v>0.38520477218829041</v>
      </c>
      <c r="BE199">
        <f t="shared" ca="1" si="71"/>
        <v>0.40105015179413572</v>
      </c>
      <c r="BF199" t="e">
        <f t="shared" ca="1" si="71"/>
        <v>#NUM!</v>
      </c>
      <c r="BG199" t="e">
        <f t="shared" ca="1" si="62"/>
        <v>#DIV/0!</v>
      </c>
      <c r="BI199" t="str">
        <f t="shared" si="72"/>
        <v>2023-38</v>
      </c>
      <c r="BJ199">
        <f t="shared" ca="1" si="73"/>
        <v>1.2448852102885841</v>
      </c>
      <c r="BK199">
        <f t="shared" ca="1" si="73"/>
        <v>1.4120491593123699</v>
      </c>
      <c r="BL199" t="e">
        <f t="shared" ca="1" si="73"/>
        <v>#NUM!</v>
      </c>
      <c r="BM199" t="e">
        <f t="shared" ca="1" si="63"/>
        <v>#DIV/0!</v>
      </c>
    </row>
    <row r="200" spans="1:65" x14ac:dyDescent="0.25">
      <c r="A200" s="1" t="s">
        <v>131</v>
      </c>
      <c r="B200" s="11">
        <v>162346</v>
      </c>
      <c r="C200" s="11">
        <v>166271</v>
      </c>
      <c r="D200" s="11">
        <v>339246</v>
      </c>
      <c r="E200" s="11">
        <v>18</v>
      </c>
      <c r="F200" s="11">
        <v>1</v>
      </c>
      <c r="G200" s="11">
        <v>143</v>
      </c>
      <c r="H200" s="11">
        <v>110</v>
      </c>
      <c r="I200" s="11">
        <v>226</v>
      </c>
      <c r="J200" s="11">
        <v>0</v>
      </c>
      <c r="K200" s="11">
        <v>0</v>
      </c>
      <c r="M200" t="str">
        <f t="shared" si="64"/>
        <v>2023-39</v>
      </c>
      <c r="N200">
        <f t="shared" si="77"/>
        <v>143</v>
      </c>
      <c r="O200">
        <f t="shared" si="77"/>
        <v>110</v>
      </c>
      <c r="P200">
        <f t="shared" si="77"/>
        <v>226</v>
      </c>
      <c r="Q200">
        <f t="shared" si="77"/>
        <v>0</v>
      </c>
      <c r="R200">
        <f t="shared" si="77"/>
        <v>0</v>
      </c>
      <c r="U200" t="str">
        <f t="shared" si="65"/>
        <v>2023-39</v>
      </c>
      <c r="V200">
        <f t="shared" si="78"/>
        <v>26167</v>
      </c>
      <c r="W200">
        <f t="shared" si="78"/>
        <v>12483</v>
      </c>
      <c r="X200">
        <f t="shared" si="78"/>
        <v>27283</v>
      </c>
      <c r="Y200">
        <f t="shared" si="78"/>
        <v>3</v>
      </c>
      <c r="Z200">
        <f t="shared" si="78"/>
        <v>0</v>
      </c>
      <c r="AC200">
        <f t="shared" si="56"/>
        <v>8.8083476032670962E-4</v>
      </c>
      <c r="AD200">
        <f t="shared" si="57"/>
        <v>6.6157056852968947E-4</v>
      </c>
      <c r="AE200">
        <f t="shared" si="58"/>
        <v>6.6618324165944472E-4</v>
      </c>
      <c r="AF200">
        <f t="shared" si="59"/>
        <v>0</v>
      </c>
      <c r="AG200">
        <f t="shared" si="60"/>
        <v>0</v>
      </c>
      <c r="AI200" t="str">
        <f t="shared" si="66"/>
        <v>2023-39</v>
      </c>
      <c r="AJ200">
        <f t="shared" si="75"/>
        <v>8.8161137131930779E-4</v>
      </c>
      <c r="AK200">
        <f t="shared" si="75"/>
        <v>6.6200855806919097E-4</v>
      </c>
      <c r="AL200">
        <f t="shared" si="75"/>
        <v>6.6662736230719893E-4</v>
      </c>
      <c r="AM200">
        <f t="shared" si="75"/>
        <v>0</v>
      </c>
      <c r="AN200">
        <f t="shared" si="75"/>
        <v>0</v>
      </c>
      <c r="AP200" t="str">
        <f t="shared" si="67"/>
        <v>2023-39</v>
      </c>
      <c r="AQ200">
        <f t="shared" ca="1" si="68"/>
        <v>1.2453213022702769E-3</v>
      </c>
      <c r="AR200">
        <f t="shared" ca="1" si="68"/>
        <v>5.9396158867671865E-4</v>
      </c>
      <c r="AS200">
        <f t="shared" ca="1" si="61"/>
        <v>5.7064324895831037E-4</v>
      </c>
      <c r="AT200" t="e">
        <f t="shared" ca="1" si="61"/>
        <v>#NUM!</v>
      </c>
      <c r="AU200" t="e">
        <f t="shared" ca="1" si="61"/>
        <v>#DIV/0!</v>
      </c>
      <c r="AW200" t="str">
        <f t="shared" si="69"/>
        <v>2023-39</v>
      </c>
      <c r="AX200">
        <f t="shared" ca="1" si="79"/>
        <v>0.17976582031589963</v>
      </c>
      <c r="AY200">
        <f t="shared" ca="1" si="79"/>
        <v>6.9360909742161733E-2</v>
      </c>
      <c r="AZ200">
        <f t="shared" ca="1" si="79"/>
        <v>7.2166316476739212E-2</v>
      </c>
      <c r="BA200" t="e">
        <f t="shared" ca="1" si="79"/>
        <v>#NUM!</v>
      </c>
      <c r="BB200" t="e">
        <f t="shared" ca="1" si="79"/>
        <v>#DIV/0!</v>
      </c>
      <c r="BD200">
        <f t="shared" ca="1" si="71"/>
        <v>0.3858403650942927</v>
      </c>
      <c r="BE200">
        <f t="shared" ca="1" si="71"/>
        <v>0.40144626130775296</v>
      </c>
      <c r="BF200" t="e">
        <f t="shared" ca="1" si="71"/>
        <v>#NUM!</v>
      </c>
      <c r="BG200" t="e">
        <f t="shared" ca="1" si="62"/>
        <v>#DIV/0!</v>
      </c>
      <c r="BI200" t="str">
        <f t="shared" si="72"/>
        <v>2023-39</v>
      </c>
      <c r="BJ200">
        <f t="shared" ca="1" si="73"/>
        <v>1.2469392871473719</v>
      </c>
      <c r="BK200">
        <f t="shared" ca="1" si="73"/>
        <v>1.413443813081223</v>
      </c>
      <c r="BL200" t="e">
        <f t="shared" ca="1" si="73"/>
        <v>#NUM!</v>
      </c>
      <c r="BM200" t="e">
        <f t="shared" ca="1" si="63"/>
        <v>#DIV/0!</v>
      </c>
    </row>
    <row r="201" spans="1:65" x14ac:dyDescent="0.25">
      <c r="A201" s="1" t="s">
        <v>132</v>
      </c>
      <c r="B201" s="11">
        <v>162203</v>
      </c>
      <c r="C201" s="11">
        <v>166161</v>
      </c>
      <c r="D201" s="11">
        <v>339020</v>
      </c>
      <c r="E201" s="11">
        <v>18</v>
      </c>
      <c r="F201" s="11">
        <v>1</v>
      </c>
      <c r="G201" s="11">
        <v>175</v>
      </c>
      <c r="H201" s="11">
        <v>84</v>
      </c>
      <c r="I201" s="11">
        <v>247</v>
      </c>
      <c r="J201" s="11">
        <v>0</v>
      </c>
      <c r="K201" s="11">
        <v>0</v>
      </c>
      <c r="M201" t="str">
        <f t="shared" si="64"/>
        <v>2023-40</v>
      </c>
      <c r="N201">
        <f t="shared" si="77"/>
        <v>175</v>
      </c>
      <c r="O201">
        <f t="shared" si="77"/>
        <v>84</v>
      </c>
      <c r="P201">
        <f t="shared" si="77"/>
        <v>247</v>
      </c>
      <c r="Q201">
        <f t="shared" si="77"/>
        <v>0</v>
      </c>
      <c r="R201">
        <f t="shared" si="77"/>
        <v>0</v>
      </c>
      <c r="U201" t="str">
        <f t="shared" si="65"/>
        <v>2023-40</v>
      </c>
      <c r="V201">
        <f t="shared" si="78"/>
        <v>26342</v>
      </c>
      <c r="W201">
        <f t="shared" si="78"/>
        <v>12567</v>
      </c>
      <c r="X201">
        <f t="shared" si="78"/>
        <v>27530</v>
      </c>
      <c r="Y201">
        <f t="shared" si="78"/>
        <v>3</v>
      </c>
      <c r="Z201">
        <f t="shared" si="78"/>
        <v>0</v>
      </c>
      <c r="AC201">
        <f t="shared" si="56"/>
        <v>1.0788949649513265E-3</v>
      </c>
      <c r="AD201">
        <f t="shared" si="57"/>
        <v>5.0553378951739576E-4</v>
      </c>
      <c r="AE201">
        <f t="shared" si="58"/>
        <v>7.2857058580614708E-4</v>
      </c>
      <c r="AF201">
        <f t="shared" si="59"/>
        <v>0</v>
      </c>
      <c r="AG201">
        <f t="shared" si="60"/>
        <v>0</v>
      </c>
      <c r="AI201" t="str">
        <f t="shared" si="66"/>
        <v>2023-40</v>
      </c>
      <c r="AJ201">
        <f t="shared" si="75"/>
        <v>1.0800603414959228E-3</v>
      </c>
      <c r="AK201">
        <f t="shared" si="75"/>
        <v>5.0578949397416244E-4</v>
      </c>
      <c r="AL201">
        <f t="shared" si="75"/>
        <v>7.2910182022143733E-4</v>
      </c>
      <c r="AM201">
        <f t="shared" si="75"/>
        <v>0</v>
      </c>
      <c r="AN201">
        <f t="shared" si="75"/>
        <v>0</v>
      </c>
      <c r="AP201" t="str">
        <f t="shared" si="67"/>
        <v>2023-40</v>
      </c>
      <c r="AQ201">
        <f t="shared" ca="1" si="68"/>
        <v>1.5300018570006395E-3</v>
      </c>
      <c r="AR201">
        <f t="shared" ca="1" si="68"/>
        <v>4.5339347010334347E-4</v>
      </c>
      <c r="AS201">
        <f t="shared" ca="1" si="61"/>
        <v>6.2332095403635622E-4</v>
      </c>
      <c r="AT201" t="e">
        <f t="shared" ca="1" si="61"/>
        <v>#NUM!</v>
      </c>
      <c r="AU201" t="e">
        <f t="shared" ca="1" si="61"/>
        <v>#DIV/0!</v>
      </c>
      <c r="AW201" t="str">
        <f t="shared" si="69"/>
        <v>2023-40</v>
      </c>
      <c r="AX201">
        <f t="shared" ca="1" si="79"/>
        <v>0.18129582217290027</v>
      </c>
      <c r="AY201">
        <f t="shared" ca="1" si="79"/>
        <v>6.9814303212265075E-2</v>
      </c>
      <c r="AZ201">
        <f t="shared" ca="1" si="79"/>
        <v>7.2789637430775572E-2</v>
      </c>
      <c r="BA201" t="e">
        <f t="shared" ca="1" si="79"/>
        <v>#NUM!</v>
      </c>
      <c r="BB201" t="e">
        <f t="shared" ca="1" si="79"/>
        <v>#DIV/0!</v>
      </c>
      <c r="BD201">
        <f t="shared" ca="1" si="71"/>
        <v>0.38508500844373439</v>
      </c>
      <c r="BE201">
        <f t="shared" ca="1" si="71"/>
        <v>0.4014964964904526</v>
      </c>
      <c r="BF201" t="e">
        <f t="shared" ca="1" si="71"/>
        <v>#NUM!</v>
      </c>
      <c r="BG201" t="e">
        <f t="shared" ca="1" si="62"/>
        <v>#DIV/0!</v>
      </c>
      <c r="BI201" t="str">
        <f t="shared" si="72"/>
        <v>2023-40</v>
      </c>
      <c r="BJ201">
        <f t="shared" ca="1" si="73"/>
        <v>1.2444981639041908</v>
      </c>
      <c r="BK201">
        <f t="shared" ca="1" si="73"/>
        <v>1.4136206850938169</v>
      </c>
      <c r="BL201" t="e">
        <f t="shared" ca="1" si="73"/>
        <v>#NUM!</v>
      </c>
      <c r="BM201" t="e">
        <f t="shared" ca="1" si="63"/>
        <v>#DIV/0!</v>
      </c>
    </row>
    <row r="202" spans="1:65" x14ac:dyDescent="0.25">
      <c r="A202" s="1" t="s">
        <v>133</v>
      </c>
      <c r="B202" s="11">
        <v>162028</v>
      </c>
      <c r="C202" s="11">
        <v>166077</v>
      </c>
      <c r="D202" s="11">
        <v>338773</v>
      </c>
      <c r="E202" s="11">
        <v>18</v>
      </c>
      <c r="F202" s="11">
        <v>1</v>
      </c>
      <c r="G202" s="11">
        <v>180</v>
      </c>
      <c r="H202" s="11">
        <v>114</v>
      </c>
      <c r="I202" s="11">
        <v>258</v>
      </c>
      <c r="J202" s="11">
        <v>0</v>
      </c>
      <c r="K202" s="11">
        <v>0</v>
      </c>
      <c r="M202" t="str">
        <f t="shared" si="64"/>
        <v>2023-41</v>
      </c>
      <c r="N202">
        <f t="shared" si="77"/>
        <v>180</v>
      </c>
      <c r="O202">
        <f t="shared" si="77"/>
        <v>114</v>
      </c>
      <c r="P202">
        <f t="shared" si="77"/>
        <v>258</v>
      </c>
      <c r="Q202">
        <f t="shared" si="77"/>
        <v>0</v>
      </c>
      <c r="R202">
        <f t="shared" si="77"/>
        <v>0</v>
      </c>
      <c r="U202" t="str">
        <f t="shared" si="65"/>
        <v>2023-41</v>
      </c>
      <c r="V202">
        <f t="shared" si="78"/>
        <v>26522</v>
      </c>
      <c r="W202">
        <f t="shared" si="78"/>
        <v>12681</v>
      </c>
      <c r="X202">
        <f t="shared" si="78"/>
        <v>27788</v>
      </c>
      <c r="Y202">
        <f t="shared" si="78"/>
        <v>3</v>
      </c>
      <c r="Z202">
        <f t="shared" si="78"/>
        <v>0</v>
      </c>
      <c r="AC202">
        <f t="shared" si="56"/>
        <v>1.1109191004023996E-3</v>
      </c>
      <c r="AD202">
        <f t="shared" si="57"/>
        <v>6.8642858433136432E-4</v>
      </c>
      <c r="AE202">
        <f t="shared" si="58"/>
        <v>7.6157190803281252E-4</v>
      </c>
      <c r="AF202">
        <f t="shared" si="59"/>
        <v>0</v>
      </c>
      <c r="AG202">
        <f t="shared" si="60"/>
        <v>0</v>
      </c>
      <c r="AI202" t="str">
        <f t="shared" si="66"/>
        <v>2023-41</v>
      </c>
      <c r="AJ202">
        <f t="shared" si="75"/>
        <v>1.1121547288401156E-3</v>
      </c>
      <c r="AK202">
        <f t="shared" si="75"/>
        <v>6.8690011919771588E-4</v>
      </c>
      <c r="AL202">
        <f t="shared" si="75"/>
        <v>7.6215237873900152E-4</v>
      </c>
      <c r="AM202">
        <f t="shared" si="75"/>
        <v>0</v>
      </c>
      <c r="AN202">
        <f t="shared" si="75"/>
        <v>0</v>
      </c>
      <c r="AP202" t="str">
        <f t="shared" si="67"/>
        <v>2023-41</v>
      </c>
      <c r="AQ202">
        <f t="shared" ca="1" si="68"/>
        <v>1.5799700536729788E-3</v>
      </c>
      <c r="AR202">
        <f t="shared" ca="1" si="68"/>
        <v>6.1519068240241241E-4</v>
      </c>
      <c r="AS202">
        <f t="shared" ca="1" si="61"/>
        <v>6.5073977070849334E-4</v>
      </c>
      <c r="AT202" t="e">
        <f t="shared" ca="1" si="61"/>
        <v>#NUM!</v>
      </c>
      <c r="AU202" t="e">
        <f t="shared" ca="1" si="61"/>
        <v>#DIV/0!</v>
      </c>
      <c r="AW202" t="str">
        <f t="shared" si="69"/>
        <v>2023-41</v>
      </c>
      <c r="AX202">
        <f t="shared" ca="1" si="79"/>
        <v>0.18287579222657324</v>
      </c>
      <c r="AY202">
        <f t="shared" ca="1" si="79"/>
        <v>7.0429493894667489E-2</v>
      </c>
      <c r="AZ202">
        <f t="shared" ca="1" si="79"/>
        <v>7.3440377201484067E-2</v>
      </c>
      <c r="BA202" t="e">
        <f t="shared" ca="1" si="79"/>
        <v>#NUM!</v>
      </c>
      <c r="BB202" t="e">
        <f t="shared" ca="1" si="79"/>
        <v>#DIV/0!</v>
      </c>
      <c r="BD202">
        <f t="shared" ca="1" si="71"/>
        <v>0.38512201662759793</v>
      </c>
      <c r="BE202">
        <f t="shared" ca="1" si="71"/>
        <v>0.4015861055600809</v>
      </c>
      <c r="BF202" t="e">
        <f t="shared" ca="1" si="71"/>
        <v>#NUM!</v>
      </c>
      <c r="BG202" t="e">
        <f t="shared" ca="1" si="62"/>
        <v>#DIV/0!</v>
      </c>
      <c r="BI202" t="str">
        <f t="shared" si="72"/>
        <v>2023-41</v>
      </c>
      <c r="BJ202">
        <f t="shared" ca="1" si="73"/>
        <v>1.2446177650723944</v>
      </c>
      <c r="BK202">
        <f t="shared" ca="1" si="73"/>
        <v>1.4139361878080519</v>
      </c>
      <c r="BL202" t="e">
        <f t="shared" ca="1" si="73"/>
        <v>#NUM!</v>
      </c>
      <c r="BM202" t="e">
        <f t="shared" ca="1" si="63"/>
        <v>#DIV/0!</v>
      </c>
    </row>
    <row r="203" spans="1:65" x14ac:dyDescent="0.25">
      <c r="A203" s="1" t="s">
        <v>134</v>
      </c>
      <c r="B203" s="11">
        <v>161848</v>
      </c>
      <c r="C203" s="11">
        <v>165963</v>
      </c>
      <c r="D203" s="11">
        <v>338515</v>
      </c>
      <c r="E203" s="11">
        <v>18</v>
      </c>
      <c r="F203" s="11">
        <v>1</v>
      </c>
      <c r="G203" s="11">
        <v>185</v>
      </c>
      <c r="H203" s="11">
        <v>101</v>
      </c>
      <c r="I203" s="11">
        <v>263</v>
      </c>
      <c r="J203" s="11">
        <v>0</v>
      </c>
      <c r="K203" s="11">
        <v>0</v>
      </c>
      <c r="M203" t="str">
        <f t="shared" si="64"/>
        <v>2023-42</v>
      </c>
      <c r="N203">
        <f t="shared" si="77"/>
        <v>185</v>
      </c>
      <c r="O203">
        <f t="shared" si="77"/>
        <v>101</v>
      </c>
      <c r="P203">
        <f t="shared" si="77"/>
        <v>263</v>
      </c>
      <c r="Q203">
        <f t="shared" si="77"/>
        <v>0</v>
      </c>
      <c r="R203">
        <f t="shared" si="77"/>
        <v>0</v>
      </c>
      <c r="U203" t="str">
        <f t="shared" si="65"/>
        <v>2023-42</v>
      </c>
      <c r="V203">
        <f t="shared" si="78"/>
        <v>26707</v>
      </c>
      <c r="W203">
        <f t="shared" si="78"/>
        <v>12782</v>
      </c>
      <c r="X203">
        <f t="shared" si="78"/>
        <v>28051</v>
      </c>
      <c r="Y203">
        <f t="shared" si="78"/>
        <v>3</v>
      </c>
      <c r="Z203">
        <f t="shared" si="78"/>
        <v>0</v>
      </c>
      <c r="AC203">
        <f t="shared" si="56"/>
        <v>1.1430477979338638E-3</v>
      </c>
      <c r="AD203">
        <f t="shared" si="57"/>
        <v>6.0856937992203079E-4</v>
      </c>
      <c r="AE203">
        <f t="shared" si="58"/>
        <v>7.769227360678256E-4</v>
      </c>
      <c r="AF203">
        <f t="shared" si="59"/>
        <v>0</v>
      </c>
      <c r="AG203">
        <f t="shared" si="60"/>
        <v>0</v>
      </c>
      <c r="AI203" t="str">
        <f t="shared" si="66"/>
        <v>2023-42</v>
      </c>
      <c r="AJ203">
        <f t="shared" si="75"/>
        <v>1.1443559762524169E-3</v>
      </c>
      <c r="AK203">
        <f t="shared" si="75"/>
        <v>6.0893998095380621E-4</v>
      </c>
      <c r="AL203">
        <f t="shared" si="75"/>
        <v>7.7752685349872575E-4</v>
      </c>
      <c r="AM203">
        <f t="shared" si="75"/>
        <v>0</v>
      </c>
      <c r="AN203">
        <f t="shared" si="75"/>
        <v>0</v>
      </c>
      <c r="AP203" t="str">
        <f t="shared" si="67"/>
        <v>2023-42</v>
      </c>
      <c r="AQ203">
        <f t="shared" ca="1" si="68"/>
        <v>1.6303636697450794E-3</v>
      </c>
      <c r="AR203">
        <f t="shared" ca="1" si="68"/>
        <v>5.4488060201751058E-4</v>
      </c>
      <c r="AS203">
        <f t="shared" ca="1" si="61"/>
        <v>6.6301435886145777E-4</v>
      </c>
      <c r="AT203" t="e">
        <f t="shared" ca="1" si="61"/>
        <v>#NUM!</v>
      </c>
      <c r="AU203" t="e">
        <f t="shared" ca="1" si="61"/>
        <v>#DIV/0!</v>
      </c>
      <c r="AW203" t="str">
        <f t="shared" si="69"/>
        <v>2023-42</v>
      </c>
      <c r="AX203">
        <f t="shared" ca="1" si="79"/>
        <v>0.18450615589631833</v>
      </c>
      <c r="AY203">
        <f t="shared" ca="1" si="79"/>
        <v>7.0974374496685005E-2</v>
      </c>
      <c r="AZ203">
        <f t="shared" ca="1" si="79"/>
        <v>7.4103391560345525E-2</v>
      </c>
      <c r="BA203" t="e">
        <f t="shared" ca="1" si="79"/>
        <v>#NUM!</v>
      </c>
      <c r="BB203" t="e">
        <f t="shared" ca="1" si="79"/>
        <v>#DIV/0!</v>
      </c>
      <c r="BD203">
        <f t="shared" ca="1" si="71"/>
        <v>0.38467212192404276</v>
      </c>
      <c r="BE203">
        <f t="shared" ca="1" si="71"/>
        <v>0.4016309981656509</v>
      </c>
      <c r="BF203" t="e">
        <f t="shared" ca="1" si="71"/>
        <v>#NUM!</v>
      </c>
      <c r="BG203" t="e">
        <f t="shared" ca="1" si="62"/>
        <v>#DIV/0!</v>
      </c>
      <c r="BI203" t="str">
        <f t="shared" si="72"/>
        <v>2023-42</v>
      </c>
      <c r="BJ203">
        <f t="shared" ca="1" si="73"/>
        <v>1.2431638182288458</v>
      </c>
      <c r="BK203">
        <f t="shared" ca="1" si="73"/>
        <v>1.4140942492516666</v>
      </c>
      <c r="BL203" t="e">
        <f t="shared" ca="1" si="73"/>
        <v>#NUM!</v>
      </c>
      <c r="BM203" t="e">
        <f t="shared" ca="1" si="63"/>
        <v>#DIV/0!</v>
      </c>
    </row>
    <row r="204" spans="1:65" x14ac:dyDescent="0.25">
      <c r="A204" s="1" t="s">
        <v>135</v>
      </c>
      <c r="B204" s="11">
        <v>161663</v>
      </c>
      <c r="C204" s="11">
        <v>165862</v>
      </c>
      <c r="D204" s="11">
        <v>338252</v>
      </c>
      <c r="E204" s="11">
        <v>18</v>
      </c>
      <c r="F204" s="11">
        <v>1</v>
      </c>
      <c r="G204" s="11">
        <v>169</v>
      </c>
      <c r="H204" s="11">
        <v>91</v>
      </c>
      <c r="I204" s="11">
        <v>268</v>
      </c>
      <c r="J204" s="11">
        <v>0</v>
      </c>
      <c r="K204" s="11">
        <v>0</v>
      </c>
      <c r="M204" t="str">
        <f t="shared" si="64"/>
        <v>2023-43</v>
      </c>
      <c r="N204">
        <f t="shared" si="77"/>
        <v>169</v>
      </c>
      <c r="O204">
        <f t="shared" si="77"/>
        <v>91</v>
      </c>
      <c r="P204">
        <f t="shared" si="77"/>
        <v>268</v>
      </c>
      <c r="Q204">
        <f t="shared" si="77"/>
        <v>0</v>
      </c>
      <c r="R204">
        <f t="shared" si="77"/>
        <v>0</v>
      </c>
      <c r="U204" t="str">
        <f t="shared" si="65"/>
        <v>2023-43</v>
      </c>
      <c r="V204">
        <f t="shared" si="78"/>
        <v>26876</v>
      </c>
      <c r="W204">
        <f t="shared" si="78"/>
        <v>12873</v>
      </c>
      <c r="X204">
        <f t="shared" si="78"/>
        <v>28319</v>
      </c>
      <c r="Y204">
        <f t="shared" si="78"/>
        <v>3</v>
      </c>
      <c r="Z204">
        <f t="shared" si="78"/>
        <v>0</v>
      </c>
      <c r="AC204">
        <f t="shared" si="56"/>
        <v>1.0453845344945967E-3</v>
      </c>
      <c r="AD204">
        <f t="shared" si="57"/>
        <v>5.4864887677707975E-4</v>
      </c>
      <c r="AE204">
        <f t="shared" si="58"/>
        <v>7.9230869292716674E-4</v>
      </c>
      <c r="AF204">
        <f t="shared" si="59"/>
        <v>0</v>
      </c>
      <c r="AG204">
        <f t="shared" si="60"/>
        <v>0</v>
      </c>
      <c r="AI204" t="str">
        <f t="shared" si="66"/>
        <v>2023-43</v>
      </c>
      <c r="AJ204">
        <f t="shared" si="75"/>
        <v>1.0464786024428237E-3</v>
      </c>
      <c r="AK204">
        <f t="shared" si="75"/>
        <v>5.4895007139494007E-4</v>
      </c>
      <c r="AL204">
        <f t="shared" si="75"/>
        <v>7.9293698530723505E-4</v>
      </c>
      <c r="AM204">
        <f t="shared" si="75"/>
        <v>0</v>
      </c>
      <c r="AN204">
        <f t="shared" si="75"/>
        <v>0</v>
      </c>
      <c r="AP204" t="str">
        <f t="shared" si="67"/>
        <v>2023-43</v>
      </c>
      <c r="AQ204">
        <f t="shared" ca="1" si="68"/>
        <v>1.495179742049944E-3</v>
      </c>
      <c r="AR204">
        <f t="shared" ca="1" si="68"/>
        <v>4.9076140843194488E-4</v>
      </c>
      <c r="AS204">
        <f t="shared" ca="1" si="61"/>
        <v>6.752867188571357E-4</v>
      </c>
      <c r="AT204" t="e">
        <f t="shared" ca="1" si="61"/>
        <v>#NUM!</v>
      </c>
      <c r="AU204" t="e">
        <f t="shared" ca="1" si="61"/>
        <v>#DIV/0!</v>
      </c>
      <c r="AW204" t="str">
        <f t="shared" si="69"/>
        <v>2023-43</v>
      </c>
      <c r="AX204">
        <f t="shared" ca="1" si="79"/>
        <v>0.18600133563836826</v>
      </c>
      <c r="AY204">
        <f t="shared" ca="1" si="79"/>
        <v>7.1465135905116953E-2</v>
      </c>
      <c r="AZ204">
        <f t="shared" ca="1" si="79"/>
        <v>7.4778678279202662E-2</v>
      </c>
      <c r="BA204" t="e">
        <f t="shared" ca="1" si="79"/>
        <v>#NUM!</v>
      </c>
      <c r="BB204" t="e">
        <f t="shared" ca="1" si="79"/>
        <v>#DIV/0!</v>
      </c>
      <c r="BD204">
        <f t="shared" ca="1" si="71"/>
        <v>0.38421840176493421</v>
      </c>
      <c r="BE204">
        <f t="shared" ca="1" si="71"/>
        <v>0.40203301778752043</v>
      </c>
      <c r="BF204" t="e">
        <f t="shared" ca="1" si="71"/>
        <v>#NUM!</v>
      </c>
      <c r="BG204" t="e">
        <f t="shared" ca="1" si="62"/>
        <v>#DIV/0!</v>
      </c>
      <c r="BI204" t="str">
        <f t="shared" si="72"/>
        <v>2023-43</v>
      </c>
      <c r="BJ204">
        <f t="shared" ca="1" si="73"/>
        <v>1.2416975084724133</v>
      </c>
      <c r="BK204">
        <f t="shared" ca="1" si="73"/>
        <v>1.4155097117980548</v>
      </c>
      <c r="BL204" t="e">
        <f t="shared" ca="1" si="73"/>
        <v>#NUM!</v>
      </c>
      <c r="BM204" t="e">
        <f t="shared" ca="1" si="63"/>
        <v>#DIV/0!</v>
      </c>
    </row>
    <row r="205" spans="1:65" x14ac:dyDescent="0.25">
      <c r="A205" s="1" t="s">
        <v>136</v>
      </c>
      <c r="B205" s="11">
        <v>161494</v>
      </c>
      <c r="C205" s="11">
        <v>165771</v>
      </c>
      <c r="D205" s="11">
        <v>337984</v>
      </c>
      <c r="E205" s="11">
        <v>18</v>
      </c>
      <c r="F205" s="11">
        <v>1</v>
      </c>
      <c r="G205" s="11">
        <v>182</v>
      </c>
      <c r="H205" s="11">
        <v>115</v>
      </c>
      <c r="I205" s="11">
        <v>236</v>
      </c>
      <c r="J205" s="11">
        <v>0</v>
      </c>
      <c r="K205" s="11">
        <v>0</v>
      </c>
      <c r="M205" t="str">
        <f t="shared" si="64"/>
        <v>2023-44</v>
      </c>
      <c r="N205">
        <f t="shared" si="77"/>
        <v>182</v>
      </c>
      <c r="O205">
        <f t="shared" si="77"/>
        <v>115</v>
      </c>
      <c r="P205">
        <f t="shared" si="77"/>
        <v>236</v>
      </c>
      <c r="Q205">
        <f t="shared" si="77"/>
        <v>0</v>
      </c>
      <c r="R205">
        <f t="shared" si="77"/>
        <v>0</v>
      </c>
      <c r="U205" t="str">
        <f t="shared" si="65"/>
        <v>2023-44</v>
      </c>
      <c r="V205">
        <f t="shared" si="78"/>
        <v>27058</v>
      </c>
      <c r="W205">
        <f t="shared" si="78"/>
        <v>12988</v>
      </c>
      <c r="X205">
        <f t="shared" si="78"/>
        <v>28555</v>
      </c>
      <c r="Y205">
        <f t="shared" si="78"/>
        <v>3</v>
      </c>
      <c r="Z205">
        <f t="shared" si="78"/>
        <v>0</v>
      </c>
      <c r="AC205">
        <f t="shared" si="56"/>
        <v>1.126976853629237E-3</v>
      </c>
      <c r="AD205">
        <f t="shared" si="57"/>
        <v>6.9372809478135497E-4</v>
      </c>
      <c r="AE205">
        <f t="shared" si="58"/>
        <v>6.982579056996781E-4</v>
      </c>
      <c r="AF205">
        <f t="shared" si="59"/>
        <v>0</v>
      </c>
      <c r="AG205">
        <f t="shared" si="60"/>
        <v>0</v>
      </c>
      <c r="AI205" t="str">
        <f t="shared" si="66"/>
        <v>2023-44</v>
      </c>
      <c r="AJ205">
        <f t="shared" ref="AJ205:AN236" si="80">-LN((1-1.5*AC205)/(1-0.5*AC205))</f>
        <v>1.1282484831030696E-3</v>
      </c>
      <c r="AK205">
        <f t="shared" si="80"/>
        <v>6.9420971542505632E-4</v>
      </c>
      <c r="AL205">
        <f t="shared" si="80"/>
        <v>6.9874583891589776E-4</v>
      </c>
      <c r="AM205">
        <f t="shared" si="80"/>
        <v>0</v>
      </c>
      <c r="AN205">
        <f t="shared" si="80"/>
        <v>0</v>
      </c>
      <c r="AP205" t="str">
        <f t="shared" si="67"/>
        <v>2023-44</v>
      </c>
      <c r="AQ205">
        <f t="shared" ca="1" si="68"/>
        <v>1.6166183878566129E-3</v>
      </c>
      <c r="AR205">
        <f t="shared" ca="1" si="68"/>
        <v>6.2006746723836006E-4</v>
      </c>
      <c r="AS205">
        <f t="shared" ca="1" si="61"/>
        <v>5.9430688828137983E-4</v>
      </c>
      <c r="AT205" t="e">
        <f t="shared" ca="1" si="61"/>
        <v>#NUM!</v>
      </c>
      <c r="AU205" t="e">
        <f t="shared" ca="1" si="61"/>
        <v>#DIV/0!</v>
      </c>
      <c r="AW205" t="str">
        <f t="shared" si="69"/>
        <v>2023-44</v>
      </c>
      <c r="AX205">
        <f t="shared" ca="1" si="79"/>
        <v>0.18761795402622489</v>
      </c>
      <c r="AY205">
        <f t="shared" ca="1" si="79"/>
        <v>7.2085203372355314E-2</v>
      </c>
      <c r="AZ205">
        <f t="shared" ca="1" si="79"/>
        <v>7.5372985167484044E-2</v>
      </c>
      <c r="BA205" t="e">
        <f t="shared" ca="1" si="79"/>
        <v>#NUM!</v>
      </c>
      <c r="BB205" t="e">
        <f t="shared" ca="1" si="79"/>
        <v>#DIV/0!</v>
      </c>
      <c r="BD205">
        <f t="shared" ca="1" si="71"/>
        <v>0.38421271432412796</v>
      </c>
      <c r="BE205">
        <f t="shared" ca="1" si="71"/>
        <v>0.40173652654238279</v>
      </c>
      <c r="BF205" t="e">
        <f t="shared" ca="1" si="71"/>
        <v>#NUM!</v>
      </c>
      <c r="BG205" t="e">
        <f t="shared" ca="1" si="62"/>
        <v>#DIV/0!</v>
      </c>
      <c r="BI205" t="str">
        <f t="shared" si="72"/>
        <v>2023-44</v>
      </c>
      <c r="BJ205">
        <f t="shared" ca="1" si="73"/>
        <v>1.2416791280901978</v>
      </c>
      <c r="BK205">
        <f t="shared" ca="1" si="73"/>
        <v>1.4144658019240226</v>
      </c>
      <c r="BL205" t="e">
        <f t="shared" ca="1" si="73"/>
        <v>#NUM!</v>
      </c>
      <c r="BM205" t="e">
        <f t="shared" ca="1" si="63"/>
        <v>#DIV/0!</v>
      </c>
    </row>
    <row r="206" spans="1:65" x14ac:dyDescent="0.25">
      <c r="A206" s="1" t="s">
        <v>137</v>
      </c>
      <c r="B206" s="11">
        <v>161312</v>
      </c>
      <c r="C206" s="11">
        <v>165656</v>
      </c>
      <c r="D206" s="11">
        <v>337748</v>
      </c>
      <c r="E206" s="11">
        <v>18</v>
      </c>
      <c r="F206" s="11">
        <v>1</v>
      </c>
      <c r="G206" s="11">
        <v>191</v>
      </c>
      <c r="H206" s="11">
        <v>104</v>
      </c>
      <c r="I206" s="11">
        <v>238</v>
      </c>
      <c r="J206" s="11">
        <v>0</v>
      </c>
      <c r="K206" s="11">
        <v>0</v>
      </c>
      <c r="M206" t="str">
        <f t="shared" si="64"/>
        <v>2023-45</v>
      </c>
      <c r="N206">
        <f t="shared" si="77"/>
        <v>191</v>
      </c>
      <c r="O206">
        <f t="shared" si="77"/>
        <v>104</v>
      </c>
      <c r="P206">
        <f t="shared" si="77"/>
        <v>238</v>
      </c>
      <c r="Q206">
        <f t="shared" si="77"/>
        <v>0</v>
      </c>
      <c r="R206">
        <f t="shared" si="77"/>
        <v>0</v>
      </c>
      <c r="U206" t="str">
        <f t="shared" si="65"/>
        <v>2023-45</v>
      </c>
      <c r="V206">
        <f t="shared" si="78"/>
        <v>27249</v>
      </c>
      <c r="W206">
        <f t="shared" si="78"/>
        <v>13092</v>
      </c>
      <c r="X206">
        <f t="shared" si="78"/>
        <v>28793</v>
      </c>
      <c r="Y206">
        <f t="shared" si="78"/>
        <v>3</v>
      </c>
      <c r="Z206">
        <f t="shared" si="78"/>
        <v>0</v>
      </c>
      <c r="AC206">
        <f t="shared" ref="AC206:AC254" si="81">G206/B206</f>
        <v>1.1840408649077564E-3</v>
      </c>
      <c r="AD206">
        <f t="shared" ref="AD206:AD254" si="82">H206/C206</f>
        <v>6.2780702178007435E-4</v>
      </c>
      <c r="AE206">
        <f t="shared" ref="AE206:AE254" si="83">I206/D206</f>
        <v>7.0466738515105934E-4</v>
      </c>
      <c r="AF206">
        <f t="shared" ref="AF206:AF254" si="84">J206/E206</f>
        <v>0</v>
      </c>
      <c r="AG206">
        <f t="shared" ref="AG206:AG254" si="85">K206/F206</f>
        <v>0</v>
      </c>
      <c r="AI206" t="str">
        <f t="shared" si="66"/>
        <v>2023-45</v>
      </c>
      <c r="AJ206">
        <f t="shared" si="80"/>
        <v>1.1854446184379867E-3</v>
      </c>
      <c r="AK206">
        <f t="shared" si="80"/>
        <v>6.2820143169633688E-4</v>
      </c>
      <c r="AL206">
        <f t="shared" si="80"/>
        <v>7.051643206490906E-4</v>
      </c>
      <c r="AM206">
        <f t="shared" si="80"/>
        <v>0</v>
      </c>
      <c r="AN206">
        <f t="shared" si="80"/>
        <v>0</v>
      </c>
      <c r="AP206" t="str">
        <f t="shared" si="67"/>
        <v>2023-45</v>
      </c>
      <c r="AQ206">
        <f t="shared" ca="1" si="68"/>
        <v>1.7034277966858304E-3</v>
      </c>
      <c r="AR206">
        <f t="shared" ca="1" si="68"/>
        <v>5.6060618002706048E-4</v>
      </c>
      <c r="AS206">
        <f t="shared" ca="1" si="68"/>
        <v>5.9899590816271957E-4</v>
      </c>
      <c r="AT206" t="e">
        <f t="shared" ca="1" si="68"/>
        <v>#NUM!</v>
      </c>
      <c r="AU206" t="e">
        <f t="shared" ca="1" si="68"/>
        <v>#DIV/0!</v>
      </c>
      <c r="AW206" t="str">
        <f t="shared" si="69"/>
        <v>2023-45</v>
      </c>
      <c r="AX206">
        <f t="shared" ca="1" si="79"/>
        <v>0.18932138182291072</v>
      </c>
      <c r="AY206">
        <f t="shared" ca="1" si="79"/>
        <v>7.2645809552382368E-2</v>
      </c>
      <c r="AZ206">
        <f t="shared" ca="1" si="79"/>
        <v>7.5971981075646761E-2</v>
      </c>
      <c r="BA206" t="e">
        <f t="shared" ca="1" si="79"/>
        <v>#NUM!</v>
      </c>
      <c r="BB206" t="e">
        <f t="shared" ca="1" si="79"/>
        <v>#DIV/0!</v>
      </c>
      <c r="BD206">
        <f t="shared" ca="1" si="71"/>
        <v>0.38371687789778819</v>
      </c>
      <c r="BE206">
        <f t="shared" ca="1" si="71"/>
        <v>0.40128579426232042</v>
      </c>
      <c r="BF206" t="e">
        <f t="shared" ca="1" si="71"/>
        <v>#NUM!</v>
      </c>
      <c r="BG206" t="e">
        <f t="shared" ca="1" si="71"/>
        <v>#DIV/0!</v>
      </c>
      <c r="BI206" t="str">
        <f t="shared" si="72"/>
        <v>2023-45</v>
      </c>
      <c r="BJ206">
        <f t="shared" ca="1" si="73"/>
        <v>1.2400767091212785</v>
      </c>
      <c r="BK206">
        <f t="shared" ca="1" si="73"/>
        <v>1.4128788279899902</v>
      </c>
      <c r="BL206" t="e">
        <f t="shared" ca="1" si="73"/>
        <v>#NUM!</v>
      </c>
      <c r="BM206" t="e">
        <f t="shared" ca="1" si="73"/>
        <v>#DIV/0!</v>
      </c>
    </row>
    <row r="207" spans="1:65" x14ac:dyDescent="0.25">
      <c r="A207" s="1" t="s">
        <v>138</v>
      </c>
      <c r="B207" s="11">
        <v>161121</v>
      </c>
      <c r="C207" s="11">
        <v>165552</v>
      </c>
      <c r="D207" s="11">
        <v>337510</v>
      </c>
      <c r="E207" s="11">
        <v>18</v>
      </c>
      <c r="F207" s="11">
        <v>1</v>
      </c>
      <c r="G207" s="11">
        <v>193</v>
      </c>
      <c r="H207" s="11">
        <v>110</v>
      </c>
      <c r="I207" s="11">
        <v>265</v>
      </c>
      <c r="J207" s="11">
        <v>0</v>
      </c>
      <c r="K207" s="11">
        <v>0</v>
      </c>
      <c r="M207" t="str">
        <f t="shared" ref="M207:M254" si="86">$A207</f>
        <v>2023-46</v>
      </c>
      <c r="N207">
        <f t="shared" si="77"/>
        <v>193</v>
      </c>
      <c r="O207">
        <f t="shared" si="77"/>
        <v>110</v>
      </c>
      <c r="P207">
        <f t="shared" si="77"/>
        <v>265</v>
      </c>
      <c r="Q207">
        <f t="shared" si="77"/>
        <v>0</v>
      </c>
      <c r="R207">
        <f t="shared" si="77"/>
        <v>0</v>
      </c>
      <c r="U207" t="str">
        <f t="shared" ref="U207:U254" si="87">$A207</f>
        <v>2023-46</v>
      </c>
      <c r="V207">
        <f t="shared" si="78"/>
        <v>27442</v>
      </c>
      <c r="W207">
        <f t="shared" si="78"/>
        <v>13202</v>
      </c>
      <c r="X207">
        <f t="shared" si="78"/>
        <v>29058</v>
      </c>
      <c r="Y207">
        <f t="shared" si="78"/>
        <v>3</v>
      </c>
      <c r="Z207">
        <f t="shared" si="78"/>
        <v>0</v>
      </c>
      <c r="AC207">
        <f t="shared" si="81"/>
        <v>1.1978575108148534E-3</v>
      </c>
      <c r="AD207">
        <f t="shared" si="82"/>
        <v>6.6444380013530493E-4</v>
      </c>
      <c r="AE207">
        <f t="shared" si="83"/>
        <v>7.851619211282629E-4</v>
      </c>
      <c r="AF207">
        <f t="shared" si="84"/>
        <v>0</v>
      </c>
      <c r="AG207">
        <f t="shared" si="85"/>
        <v>0</v>
      </c>
      <c r="AI207" t="str">
        <f t="shared" ref="AI207:AI254" si="88">$A207</f>
        <v>2023-46</v>
      </c>
      <c r="AJ207">
        <f t="shared" si="80"/>
        <v>1.1992942379993625E-3</v>
      </c>
      <c r="AK207">
        <f t="shared" si="80"/>
        <v>6.6488560373019576E-4</v>
      </c>
      <c r="AL207">
        <f t="shared" si="80"/>
        <v>7.8577892521851356E-4</v>
      </c>
      <c r="AM207">
        <f t="shared" si="80"/>
        <v>0</v>
      </c>
      <c r="AN207">
        <f t="shared" si="80"/>
        <v>0</v>
      </c>
      <c r="AP207" t="str">
        <f t="shared" ref="AP207:AP254" si="89">$A207</f>
        <v>2023-46</v>
      </c>
      <c r="AQ207">
        <f t="shared" ref="AQ207:AU254" ca="1" si="90">AJ207*EXP(-AQ$1*(ROW()-$B$2))</f>
        <v>1.728255357807218E-3</v>
      </c>
      <c r="AR207">
        <f t="shared" ca="1" si="90"/>
        <v>5.9281145809332862E-4</v>
      </c>
      <c r="AS207">
        <f t="shared" ca="1" si="90"/>
        <v>6.6661625368849402E-4</v>
      </c>
      <c r="AT207" t="e">
        <f t="shared" ca="1" si="90"/>
        <v>#NUM!</v>
      </c>
      <c r="AU207" t="e">
        <f t="shared" ca="1" si="90"/>
        <v>#DIV/0!</v>
      </c>
      <c r="AW207" t="str">
        <f t="shared" ref="AW207:AW254" si="91">$A207</f>
        <v>2023-46</v>
      </c>
      <c r="AX207">
        <f t="shared" ref="AX207:BB222" ca="1" si="92">IF(ROW()&gt;=$B$2, AQ207+AX206,0)</f>
        <v>0.19104963718071793</v>
      </c>
      <c r="AY207">
        <f t="shared" ca="1" si="92"/>
        <v>7.3238621010475694E-2</v>
      </c>
      <c r="AZ207">
        <f t="shared" ca="1" si="92"/>
        <v>7.6638597329335256E-2</v>
      </c>
      <c r="BA207" t="e">
        <f t="shared" ca="1" si="92"/>
        <v>#NUM!</v>
      </c>
      <c r="BB207" t="e">
        <f t="shared" ca="1" si="92"/>
        <v>#DIV/0!</v>
      </c>
      <c r="BD207">
        <f t="shared" ref="BD207:BG254" ca="1" si="93">AY207/$AX207</f>
        <v>0.383348652691749</v>
      </c>
      <c r="BE207">
        <f t="shared" ca="1" si="93"/>
        <v>0.40114495091577257</v>
      </c>
      <c r="BF207" t="e">
        <f t="shared" ca="1" si="93"/>
        <v>#NUM!</v>
      </c>
      <c r="BG207" t="e">
        <f t="shared" ca="1" si="93"/>
        <v>#DIV/0!</v>
      </c>
      <c r="BI207" t="str">
        <f t="shared" ref="BI207:BI254" si="94">$A207</f>
        <v>2023-46</v>
      </c>
      <c r="BJ207">
        <f t="shared" ref="BJ207:BM254" ca="1" si="95">BD207/(OFFSET(BD$1,$B$1+$B$2-2,0))</f>
        <v>1.2388866976101294</v>
      </c>
      <c r="BK207">
        <f t="shared" ca="1" si="95"/>
        <v>1.4123829355730495</v>
      </c>
      <c r="BL207" t="e">
        <f t="shared" ca="1" si="95"/>
        <v>#NUM!</v>
      </c>
      <c r="BM207" t="e">
        <f t="shared" ca="1" si="95"/>
        <v>#DIV/0!</v>
      </c>
    </row>
    <row r="208" spans="1:65" x14ac:dyDescent="0.25">
      <c r="A208" s="1" t="s">
        <v>139</v>
      </c>
      <c r="B208" s="11">
        <v>160928</v>
      </c>
      <c r="C208" s="11">
        <v>165442</v>
      </c>
      <c r="D208" s="11">
        <v>337245</v>
      </c>
      <c r="E208" s="11">
        <v>18</v>
      </c>
      <c r="F208" s="11">
        <v>1</v>
      </c>
      <c r="G208" s="11">
        <v>194</v>
      </c>
      <c r="H208" s="11">
        <v>141</v>
      </c>
      <c r="I208" s="11">
        <v>268</v>
      </c>
      <c r="J208" s="11">
        <v>0</v>
      </c>
      <c r="K208" s="11">
        <v>0</v>
      </c>
      <c r="M208" t="str">
        <f t="shared" si="86"/>
        <v>2023-47</v>
      </c>
      <c r="N208">
        <f t="shared" si="77"/>
        <v>194</v>
      </c>
      <c r="O208">
        <f t="shared" si="77"/>
        <v>141</v>
      </c>
      <c r="P208">
        <f t="shared" si="77"/>
        <v>268</v>
      </c>
      <c r="Q208">
        <f t="shared" si="77"/>
        <v>0</v>
      </c>
      <c r="R208">
        <f t="shared" si="77"/>
        <v>0</v>
      </c>
      <c r="U208" t="str">
        <f t="shared" si="87"/>
        <v>2023-47</v>
      </c>
      <c r="V208">
        <f t="shared" si="78"/>
        <v>27636</v>
      </c>
      <c r="W208">
        <f t="shared" si="78"/>
        <v>13343</v>
      </c>
      <c r="X208">
        <f t="shared" si="78"/>
        <v>29326</v>
      </c>
      <c r="Y208">
        <f t="shared" si="78"/>
        <v>3</v>
      </c>
      <c r="Z208">
        <f t="shared" si="78"/>
        <v>0</v>
      </c>
      <c r="AC208">
        <f t="shared" si="81"/>
        <v>1.2055080532909128E-3</v>
      </c>
      <c r="AD208">
        <f t="shared" si="82"/>
        <v>8.522624242937102E-4</v>
      </c>
      <c r="AE208">
        <f t="shared" si="83"/>
        <v>7.9467449480348116E-4</v>
      </c>
      <c r="AF208">
        <f t="shared" si="84"/>
        <v>0</v>
      </c>
      <c r="AG208">
        <f t="shared" si="85"/>
        <v>0</v>
      </c>
      <c r="AI208" t="str">
        <f t="shared" si="88"/>
        <v>2023-47</v>
      </c>
      <c r="AJ208">
        <f t="shared" si="80"/>
        <v>1.2069632034974636E-3</v>
      </c>
      <c r="AK208">
        <f t="shared" si="80"/>
        <v>8.5298944682244185E-4</v>
      </c>
      <c r="AL208">
        <f t="shared" si="80"/>
        <v>7.9530654651827721E-4</v>
      </c>
      <c r="AM208">
        <f t="shared" si="80"/>
        <v>0</v>
      </c>
      <c r="AN208">
        <f t="shared" si="80"/>
        <v>0</v>
      </c>
      <c r="AP208" t="str">
        <f t="shared" si="89"/>
        <v>2023-47</v>
      </c>
      <c r="AQ208">
        <f t="shared" ca="1" si="90"/>
        <v>1.7442787873299271E-3</v>
      </c>
      <c r="AR208">
        <f t="shared" ca="1" si="90"/>
        <v>7.59843264768766E-4</v>
      </c>
      <c r="AS208">
        <f t="shared" ca="1" si="90"/>
        <v>6.7383268864158611E-4</v>
      </c>
      <c r="AT208" t="e">
        <f t="shared" ca="1" si="90"/>
        <v>#NUM!</v>
      </c>
      <c r="AU208" t="e">
        <f t="shared" ca="1" si="90"/>
        <v>#DIV/0!</v>
      </c>
      <c r="AW208" t="str">
        <f t="shared" si="91"/>
        <v>2023-47</v>
      </c>
      <c r="AX208">
        <f t="shared" ca="1" si="92"/>
        <v>0.19279391596804787</v>
      </c>
      <c r="AY208">
        <f t="shared" ca="1" si="92"/>
        <v>7.3998464275244466E-2</v>
      </c>
      <c r="AZ208">
        <f t="shared" ca="1" si="92"/>
        <v>7.7312430017976844E-2</v>
      </c>
      <c r="BA208" t="e">
        <f t="shared" ca="1" si="92"/>
        <v>#NUM!</v>
      </c>
      <c r="BB208" t="e">
        <f t="shared" ca="1" si="92"/>
        <v>#DIV/0!</v>
      </c>
      <c r="BD208">
        <f t="shared" ca="1" si="93"/>
        <v>0.38382157395209704</v>
      </c>
      <c r="BE208">
        <f t="shared" ca="1" si="93"/>
        <v>0.40101073537398341</v>
      </c>
      <c r="BF208" t="e">
        <f t="shared" ca="1" si="93"/>
        <v>#NUM!</v>
      </c>
      <c r="BG208" t="e">
        <f t="shared" ca="1" si="93"/>
        <v>#DIV/0!</v>
      </c>
      <c r="BI208" t="str">
        <f t="shared" si="94"/>
        <v>2023-47</v>
      </c>
      <c r="BJ208">
        <f t="shared" ca="1" si="95"/>
        <v>1.2404150605099289</v>
      </c>
      <c r="BK208">
        <f t="shared" ca="1" si="95"/>
        <v>1.411910378856384</v>
      </c>
      <c r="BL208" t="e">
        <f t="shared" ca="1" si="95"/>
        <v>#NUM!</v>
      </c>
      <c r="BM208" t="e">
        <f t="shared" ca="1" si="95"/>
        <v>#DIV/0!</v>
      </c>
    </row>
    <row r="209" spans="1:65" x14ac:dyDescent="0.25">
      <c r="A209" s="1" t="s">
        <v>140</v>
      </c>
      <c r="B209" s="11">
        <v>160734</v>
      </c>
      <c r="C209" s="11">
        <v>165301</v>
      </c>
      <c r="D209" s="11">
        <v>336977</v>
      </c>
      <c r="E209" s="11">
        <v>18</v>
      </c>
      <c r="F209" s="11">
        <v>1</v>
      </c>
      <c r="G209" s="11">
        <v>197</v>
      </c>
      <c r="H209" s="11">
        <v>128</v>
      </c>
      <c r="I209" s="11">
        <v>263</v>
      </c>
      <c r="J209" s="11">
        <v>0</v>
      </c>
      <c r="K209" s="11">
        <v>0</v>
      </c>
      <c r="M209" t="str">
        <f t="shared" si="86"/>
        <v>2023-48</v>
      </c>
      <c r="N209">
        <f t="shared" si="77"/>
        <v>197</v>
      </c>
      <c r="O209">
        <f t="shared" si="77"/>
        <v>128</v>
      </c>
      <c r="P209">
        <f t="shared" si="77"/>
        <v>263</v>
      </c>
      <c r="Q209">
        <f t="shared" si="77"/>
        <v>0</v>
      </c>
      <c r="R209">
        <f t="shared" si="77"/>
        <v>0</v>
      </c>
      <c r="U209" t="str">
        <f t="shared" si="87"/>
        <v>2023-48</v>
      </c>
      <c r="V209">
        <f t="shared" si="78"/>
        <v>27833</v>
      </c>
      <c r="W209">
        <f t="shared" si="78"/>
        <v>13471</v>
      </c>
      <c r="X209">
        <f t="shared" si="78"/>
        <v>29589</v>
      </c>
      <c r="Y209">
        <f t="shared" si="78"/>
        <v>3</v>
      </c>
      <c r="Z209">
        <f t="shared" si="78"/>
        <v>0</v>
      </c>
      <c r="AC209">
        <f t="shared" si="81"/>
        <v>1.225627434145856E-3</v>
      </c>
      <c r="AD209">
        <f t="shared" si="82"/>
        <v>7.7434498278897287E-4</v>
      </c>
      <c r="AE209">
        <f t="shared" si="83"/>
        <v>7.8046869667662783E-4</v>
      </c>
      <c r="AF209">
        <f t="shared" si="84"/>
        <v>0</v>
      </c>
      <c r="AG209">
        <f t="shared" si="85"/>
        <v>0</v>
      </c>
      <c r="AI209" t="str">
        <f t="shared" si="88"/>
        <v>2023-48</v>
      </c>
      <c r="AJ209">
        <f t="shared" si="80"/>
        <v>1.2271315940940706E-3</v>
      </c>
      <c r="AK209">
        <f t="shared" si="80"/>
        <v>7.7494509638836753E-4</v>
      </c>
      <c r="AL209">
        <f t="shared" si="80"/>
        <v>7.8107834355276636E-4</v>
      </c>
      <c r="AM209">
        <f t="shared" si="80"/>
        <v>0</v>
      </c>
      <c r="AN209">
        <f t="shared" si="80"/>
        <v>0</v>
      </c>
      <c r="AP209" t="str">
        <f t="shared" si="89"/>
        <v>2023-48</v>
      </c>
      <c r="AQ209">
        <f t="shared" ca="1" si="90"/>
        <v>1.7784952571393124E-3</v>
      </c>
      <c r="AR209">
        <f t="shared" ca="1" si="90"/>
        <v>6.8970280956795688E-4</v>
      </c>
      <c r="AS209">
        <f t="shared" ca="1" si="90"/>
        <v>6.6092793902688116E-4</v>
      </c>
      <c r="AT209" t="e">
        <f t="shared" ca="1" si="90"/>
        <v>#NUM!</v>
      </c>
      <c r="AU209" t="e">
        <f t="shared" ca="1" si="90"/>
        <v>#DIV/0!</v>
      </c>
      <c r="AW209" t="str">
        <f t="shared" si="91"/>
        <v>2023-48</v>
      </c>
      <c r="AX209">
        <f t="shared" ca="1" si="92"/>
        <v>0.19457241122518718</v>
      </c>
      <c r="AY209">
        <f t="shared" ca="1" si="92"/>
        <v>7.4688167084812421E-2</v>
      </c>
      <c r="AZ209">
        <f t="shared" ca="1" si="92"/>
        <v>7.7973357957003719E-2</v>
      </c>
      <c r="BA209" t="e">
        <f t="shared" ca="1" si="92"/>
        <v>#NUM!</v>
      </c>
      <c r="BB209" t="e">
        <f t="shared" ca="1" si="92"/>
        <v>#DIV/0!</v>
      </c>
      <c r="BD209">
        <f t="shared" ca="1" si="93"/>
        <v>0.38385795095262776</v>
      </c>
      <c r="BE209">
        <f t="shared" ca="1" si="93"/>
        <v>0.4007421065813988</v>
      </c>
      <c r="BF209" t="e">
        <f t="shared" ca="1" si="93"/>
        <v>#NUM!</v>
      </c>
      <c r="BG209" t="e">
        <f t="shared" ca="1" si="93"/>
        <v>#DIV/0!</v>
      </c>
      <c r="BI209" t="str">
        <f t="shared" si="94"/>
        <v>2023-48</v>
      </c>
      <c r="BJ209">
        <f t="shared" ca="1" si="95"/>
        <v>1.2405326218519084</v>
      </c>
      <c r="BK209">
        <f t="shared" ca="1" si="95"/>
        <v>1.4109645693135144</v>
      </c>
      <c r="BL209" t="e">
        <f t="shared" ca="1" si="95"/>
        <v>#NUM!</v>
      </c>
      <c r="BM209" t="e">
        <f t="shared" ca="1" si="95"/>
        <v>#DIV/0!</v>
      </c>
    </row>
    <row r="210" spans="1:65" x14ac:dyDescent="0.25">
      <c r="A210" s="1" t="s">
        <v>141</v>
      </c>
      <c r="B210" s="11">
        <v>160537</v>
      </c>
      <c r="C210" s="11">
        <v>165173</v>
      </c>
      <c r="D210" s="11">
        <v>336714</v>
      </c>
      <c r="E210" s="11">
        <v>18</v>
      </c>
      <c r="F210" s="11">
        <v>1</v>
      </c>
      <c r="G210" s="11">
        <v>227</v>
      </c>
      <c r="H210" s="11">
        <v>144</v>
      </c>
      <c r="I210" s="11">
        <v>262</v>
      </c>
      <c r="J210" s="11">
        <v>0</v>
      </c>
      <c r="K210" s="11">
        <v>0</v>
      </c>
      <c r="M210" t="str">
        <f t="shared" si="86"/>
        <v>2023-49</v>
      </c>
      <c r="N210">
        <f t="shared" si="77"/>
        <v>227</v>
      </c>
      <c r="O210">
        <f t="shared" si="77"/>
        <v>144</v>
      </c>
      <c r="P210">
        <f t="shared" si="77"/>
        <v>262</v>
      </c>
      <c r="Q210">
        <f t="shared" si="77"/>
        <v>0</v>
      </c>
      <c r="R210">
        <f t="shared" si="77"/>
        <v>0</v>
      </c>
      <c r="U210" t="str">
        <f t="shared" si="87"/>
        <v>2023-49</v>
      </c>
      <c r="V210">
        <f t="shared" si="78"/>
        <v>28060</v>
      </c>
      <c r="W210">
        <f t="shared" si="78"/>
        <v>13615</v>
      </c>
      <c r="X210">
        <f t="shared" si="78"/>
        <v>29851</v>
      </c>
      <c r="Y210">
        <f t="shared" si="78"/>
        <v>3</v>
      </c>
      <c r="Z210">
        <f t="shared" si="78"/>
        <v>0</v>
      </c>
      <c r="AC210">
        <f t="shared" si="81"/>
        <v>1.4140042482418383E-3</v>
      </c>
      <c r="AD210">
        <f t="shared" si="82"/>
        <v>8.7181318980705076E-4</v>
      </c>
      <c r="AE210">
        <f t="shared" si="83"/>
        <v>7.7810842436013949E-4</v>
      </c>
      <c r="AF210">
        <f t="shared" si="84"/>
        <v>0</v>
      </c>
      <c r="AG210">
        <f t="shared" si="85"/>
        <v>0</v>
      </c>
      <c r="AI210" t="str">
        <f t="shared" si="88"/>
        <v>2023-49</v>
      </c>
      <c r="AJ210">
        <f t="shared" si="80"/>
        <v>1.4160067240305664E-3</v>
      </c>
      <c r="AK210">
        <f t="shared" si="80"/>
        <v>8.725739666156396E-4</v>
      </c>
      <c r="AL210">
        <f t="shared" si="80"/>
        <v>7.7871438790577934E-4</v>
      </c>
      <c r="AM210">
        <f t="shared" si="80"/>
        <v>0</v>
      </c>
      <c r="AN210">
        <f t="shared" si="80"/>
        <v>0</v>
      </c>
      <c r="AP210" t="str">
        <f t="shared" si="89"/>
        <v>2023-49</v>
      </c>
      <c r="AQ210">
        <f t="shared" ca="1" si="90"/>
        <v>2.0581005735343196E-3</v>
      </c>
      <c r="AR210">
        <f t="shared" ca="1" si="90"/>
        <v>7.7589689278626081E-4</v>
      </c>
      <c r="AS210">
        <f t="shared" ca="1" si="90"/>
        <v>6.5808154176042442E-4</v>
      </c>
      <c r="AT210" t="e">
        <f t="shared" ca="1" si="90"/>
        <v>#NUM!</v>
      </c>
      <c r="AU210" t="e">
        <f t="shared" ca="1" si="90"/>
        <v>#DIV/0!</v>
      </c>
      <c r="AW210" t="str">
        <f t="shared" si="91"/>
        <v>2023-49</v>
      </c>
      <c r="AX210">
        <f t="shared" ca="1" si="92"/>
        <v>0.19663051179872149</v>
      </c>
      <c r="AY210">
        <f t="shared" ca="1" si="92"/>
        <v>7.546406397759868E-2</v>
      </c>
      <c r="AZ210">
        <f t="shared" ca="1" si="92"/>
        <v>7.8631439498764139E-2</v>
      </c>
      <c r="BA210" t="e">
        <f t="shared" ca="1" si="92"/>
        <v>#NUM!</v>
      </c>
      <c r="BB210" t="e">
        <f t="shared" ca="1" si="92"/>
        <v>#DIV/0!</v>
      </c>
      <c r="BD210">
        <f t="shared" ca="1" si="93"/>
        <v>0.38378613414202262</v>
      </c>
      <c r="BE210">
        <f t="shared" ca="1" si="93"/>
        <v>0.39989439471761273</v>
      </c>
      <c r="BF210" t="e">
        <f t="shared" ca="1" si="93"/>
        <v>#NUM!</v>
      </c>
      <c r="BG210" t="e">
        <f t="shared" ca="1" si="93"/>
        <v>#DIV/0!</v>
      </c>
      <c r="BI210" t="str">
        <f t="shared" si="94"/>
        <v>2023-49</v>
      </c>
      <c r="BJ210">
        <f t="shared" ca="1" si="95"/>
        <v>1.2403005279324471</v>
      </c>
      <c r="BK210">
        <f t="shared" ca="1" si="95"/>
        <v>1.4079798781988413</v>
      </c>
      <c r="BL210" t="e">
        <f t="shared" ca="1" si="95"/>
        <v>#NUM!</v>
      </c>
      <c r="BM210" t="e">
        <f t="shared" ca="1" si="95"/>
        <v>#DIV/0!</v>
      </c>
    </row>
    <row r="211" spans="1:65" x14ac:dyDescent="0.25">
      <c r="A211" s="1" t="s">
        <v>142</v>
      </c>
      <c r="B211" s="11">
        <v>160310</v>
      </c>
      <c r="C211" s="11">
        <v>165029</v>
      </c>
      <c r="D211" s="11">
        <v>336452</v>
      </c>
      <c r="E211" s="11">
        <v>18</v>
      </c>
      <c r="F211" s="11">
        <v>1</v>
      </c>
      <c r="G211" s="11">
        <v>198</v>
      </c>
      <c r="H211" s="11">
        <v>131</v>
      </c>
      <c r="I211" s="11">
        <v>310</v>
      </c>
      <c r="J211" s="11">
        <v>0</v>
      </c>
      <c r="K211" s="11">
        <v>0</v>
      </c>
      <c r="M211" t="str">
        <f t="shared" si="86"/>
        <v>2023-50</v>
      </c>
      <c r="N211">
        <f t="shared" si="77"/>
        <v>198</v>
      </c>
      <c r="O211">
        <f t="shared" si="77"/>
        <v>131</v>
      </c>
      <c r="P211">
        <f t="shared" si="77"/>
        <v>310</v>
      </c>
      <c r="Q211">
        <f t="shared" si="77"/>
        <v>0</v>
      </c>
      <c r="R211">
        <f t="shared" si="77"/>
        <v>0</v>
      </c>
      <c r="U211" t="str">
        <f t="shared" si="87"/>
        <v>2023-50</v>
      </c>
      <c r="V211">
        <f t="shared" si="78"/>
        <v>28258</v>
      </c>
      <c r="W211">
        <f t="shared" si="78"/>
        <v>13746</v>
      </c>
      <c r="X211">
        <f t="shared" si="78"/>
        <v>30161</v>
      </c>
      <c r="Y211">
        <f t="shared" si="78"/>
        <v>3</v>
      </c>
      <c r="Z211">
        <f t="shared" si="78"/>
        <v>0</v>
      </c>
      <c r="AC211">
        <f t="shared" si="81"/>
        <v>1.2351069802258125E-3</v>
      </c>
      <c r="AD211">
        <f t="shared" si="82"/>
        <v>7.9379987759727077E-4</v>
      </c>
      <c r="AE211">
        <f t="shared" si="83"/>
        <v>9.2137957271765363E-4</v>
      </c>
      <c r="AF211">
        <f t="shared" si="84"/>
        <v>0</v>
      </c>
      <c r="AG211">
        <f t="shared" si="85"/>
        <v>0</v>
      </c>
      <c r="AI211" t="str">
        <f t="shared" si="88"/>
        <v>2023-50</v>
      </c>
      <c r="AJ211">
        <f t="shared" si="80"/>
        <v>1.2366345135459372E-3</v>
      </c>
      <c r="AK211">
        <f t="shared" si="80"/>
        <v>7.9443053820972098E-4</v>
      </c>
      <c r="AL211">
        <f t="shared" si="80"/>
        <v>9.2222936131588411E-4</v>
      </c>
      <c r="AM211">
        <f t="shared" si="80"/>
        <v>0</v>
      </c>
      <c r="AN211">
        <f t="shared" si="80"/>
        <v>0</v>
      </c>
      <c r="AP211" t="str">
        <f t="shared" si="89"/>
        <v>2023-50</v>
      </c>
      <c r="AQ211">
        <f t="shared" ca="1" si="90"/>
        <v>1.8025293528821551E-3</v>
      </c>
      <c r="AR211">
        <f t="shared" ca="1" si="90"/>
        <v>7.0577844700609718E-4</v>
      </c>
      <c r="AS211">
        <f t="shared" ca="1" si="90"/>
        <v>7.7836348121227794E-4</v>
      </c>
      <c r="AT211" t="e">
        <f t="shared" ca="1" si="90"/>
        <v>#NUM!</v>
      </c>
      <c r="AU211" t="e">
        <f t="shared" ca="1" si="90"/>
        <v>#DIV/0!</v>
      </c>
      <c r="AW211" t="str">
        <f t="shared" si="91"/>
        <v>2023-50</v>
      </c>
      <c r="AX211">
        <f t="shared" ca="1" si="92"/>
        <v>0.19843304115160365</v>
      </c>
      <c r="AY211">
        <f t="shared" ca="1" si="92"/>
        <v>7.6169842424604783E-2</v>
      </c>
      <c r="AZ211">
        <f t="shared" ca="1" si="92"/>
        <v>7.9409802979976421E-2</v>
      </c>
      <c r="BA211" t="e">
        <f t="shared" ca="1" si="92"/>
        <v>#NUM!</v>
      </c>
      <c r="BB211" t="e">
        <f t="shared" ca="1" si="92"/>
        <v>#DIV/0!</v>
      </c>
      <c r="BD211">
        <f t="shared" ca="1" si="93"/>
        <v>0.38385664999414443</v>
      </c>
      <c r="BE211">
        <f t="shared" ca="1" si="93"/>
        <v>0.40018437715373728</v>
      </c>
      <c r="BF211" t="e">
        <f t="shared" ca="1" si="93"/>
        <v>#NUM!</v>
      </c>
      <c r="BG211" t="e">
        <f t="shared" ca="1" si="93"/>
        <v>#DIV/0!</v>
      </c>
      <c r="BI211" t="str">
        <f t="shared" si="94"/>
        <v>2023-50</v>
      </c>
      <c r="BJ211">
        <f t="shared" ca="1" si="95"/>
        <v>1.2405284174803843</v>
      </c>
      <c r="BK211">
        <f t="shared" ca="1" si="95"/>
        <v>1.4090008713422506</v>
      </c>
      <c r="BL211" t="e">
        <f t="shared" ca="1" si="95"/>
        <v>#NUM!</v>
      </c>
      <c r="BM211" t="e">
        <f t="shared" ca="1" si="95"/>
        <v>#DIV/0!</v>
      </c>
    </row>
    <row r="212" spans="1:65" x14ac:dyDescent="0.25">
      <c r="A212" s="1" t="s">
        <v>143</v>
      </c>
      <c r="B212" s="11">
        <v>160112</v>
      </c>
      <c r="C212" s="11">
        <v>164898</v>
      </c>
      <c r="D212" s="11">
        <v>336142</v>
      </c>
      <c r="E212" s="11">
        <v>18</v>
      </c>
      <c r="F212" s="11">
        <v>1</v>
      </c>
      <c r="G212" s="11">
        <v>210</v>
      </c>
      <c r="H212" s="11">
        <v>114</v>
      </c>
      <c r="I212" s="11">
        <v>280</v>
      </c>
      <c r="J212" s="11">
        <v>0</v>
      </c>
      <c r="K212" s="11">
        <v>0</v>
      </c>
      <c r="M212" t="str">
        <f t="shared" si="86"/>
        <v>2023-51</v>
      </c>
      <c r="N212">
        <f t="shared" si="77"/>
        <v>210</v>
      </c>
      <c r="O212">
        <f t="shared" si="77"/>
        <v>114</v>
      </c>
      <c r="P212">
        <f t="shared" si="77"/>
        <v>280</v>
      </c>
      <c r="Q212">
        <f t="shared" si="77"/>
        <v>0</v>
      </c>
      <c r="R212">
        <f t="shared" si="77"/>
        <v>0</v>
      </c>
      <c r="U212" t="str">
        <f t="shared" si="87"/>
        <v>2023-51</v>
      </c>
      <c r="V212">
        <f t="shared" si="78"/>
        <v>28468</v>
      </c>
      <c r="W212">
        <f t="shared" si="78"/>
        <v>13860</v>
      </c>
      <c r="X212">
        <f t="shared" si="78"/>
        <v>30441</v>
      </c>
      <c r="Y212">
        <f t="shared" si="78"/>
        <v>3</v>
      </c>
      <c r="Z212">
        <f t="shared" si="78"/>
        <v>0</v>
      </c>
      <c r="AC212">
        <f t="shared" si="81"/>
        <v>1.3115818926751274E-3</v>
      </c>
      <c r="AD212">
        <f t="shared" si="82"/>
        <v>6.9133646254047952E-4</v>
      </c>
      <c r="AE212">
        <f t="shared" si="83"/>
        <v>8.3298129956982467E-4</v>
      </c>
      <c r="AF212">
        <f t="shared" si="84"/>
        <v>0</v>
      </c>
      <c r="AG212">
        <f t="shared" si="85"/>
        <v>0</v>
      </c>
      <c r="AI212" t="str">
        <f t="shared" si="88"/>
        <v>2023-51</v>
      </c>
      <c r="AJ212">
        <f t="shared" si="80"/>
        <v>1.3133045877065893E-3</v>
      </c>
      <c r="AK212">
        <f t="shared" si="80"/>
        <v>6.9181476688737046E-4</v>
      </c>
      <c r="AL212">
        <f t="shared" si="80"/>
        <v>8.3367578415259754E-4</v>
      </c>
      <c r="AM212">
        <f t="shared" si="80"/>
        <v>0</v>
      </c>
      <c r="AN212">
        <f t="shared" si="80"/>
        <v>0</v>
      </c>
      <c r="AP212" t="str">
        <f t="shared" si="89"/>
        <v>2023-51</v>
      </c>
      <c r="AQ212">
        <f t="shared" ca="1" si="90"/>
        <v>1.9197565066949164E-3</v>
      </c>
      <c r="AR212">
        <f t="shared" ca="1" si="90"/>
        <v>6.1406308460809351E-4</v>
      </c>
      <c r="AS212">
        <f t="shared" ca="1" si="90"/>
        <v>7.0272060799747105E-4</v>
      </c>
      <c r="AT212" t="e">
        <f t="shared" ca="1" si="90"/>
        <v>#NUM!</v>
      </c>
      <c r="AU212" t="e">
        <f t="shared" ca="1" si="90"/>
        <v>#DIV/0!</v>
      </c>
      <c r="AW212" t="str">
        <f t="shared" si="91"/>
        <v>2023-51</v>
      </c>
      <c r="AX212">
        <f t="shared" ca="1" si="92"/>
        <v>0.20035279765829855</v>
      </c>
      <c r="AY212">
        <f t="shared" ca="1" si="92"/>
        <v>7.678390550921288E-2</v>
      </c>
      <c r="AZ212">
        <f t="shared" ca="1" si="92"/>
        <v>8.0112523587973897E-2</v>
      </c>
      <c r="BA212" t="e">
        <f t="shared" ca="1" si="92"/>
        <v>#NUM!</v>
      </c>
      <c r="BB212" t="e">
        <f t="shared" ca="1" si="92"/>
        <v>#DIV/0!</v>
      </c>
      <c r="BD212">
        <f t="shared" ca="1" si="93"/>
        <v>0.38324349051600337</v>
      </c>
      <c r="BE212">
        <f t="shared" ca="1" si="93"/>
        <v>0.39985727438957808</v>
      </c>
      <c r="BF212" t="e">
        <f t="shared" ca="1" si="93"/>
        <v>#NUM!</v>
      </c>
      <c r="BG212" t="e">
        <f t="shared" ca="1" si="93"/>
        <v>#DIV/0!</v>
      </c>
      <c r="BI212" t="str">
        <f t="shared" si="94"/>
        <v>2023-51</v>
      </c>
      <c r="BJ212">
        <f t="shared" ca="1" si="95"/>
        <v>1.2385468398339037</v>
      </c>
      <c r="BK212">
        <f t="shared" ca="1" si="95"/>
        <v>1.407849182005958</v>
      </c>
      <c r="BL212" t="e">
        <f t="shared" ca="1" si="95"/>
        <v>#NUM!</v>
      </c>
      <c r="BM212" t="e">
        <f t="shared" ca="1" si="95"/>
        <v>#DIV/0!</v>
      </c>
    </row>
    <row r="213" spans="1:65" x14ac:dyDescent="0.25">
      <c r="A213" s="1" t="s">
        <v>144</v>
      </c>
      <c r="B213" s="11">
        <v>159902</v>
      </c>
      <c r="C213" s="11">
        <v>164784</v>
      </c>
      <c r="D213" s="11">
        <v>335862</v>
      </c>
      <c r="E213" s="11">
        <v>18</v>
      </c>
      <c r="F213" s="11">
        <v>1</v>
      </c>
      <c r="G213" s="11">
        <v>231</v>
      </c>
      <c r="H213" s="11">
        <v>133</v>
      </c>
      <c r="I213" s="11">
        <v>266</v>
      </c>
      <c r="J213" s="11">
        <v>0</v>
      </c>
      <c r="K213" s="11">
        <v>0</v>
      </c>
      <c r="M213" t="str">
        <f t="shared" si="86"/>
        <v>2023-52</v>
      </c>
      <c r="N213">
        <f t="shared" si="77"/>
        <v>231</v>
      </c>
      <c r="O213">
        <f t="shared" si="77"/>
        <v>133</v>
      </c>
      <c r="P213">
        <f t="shared" si="77"/>
        <v>266</v>
      </c>
      <c r="Q213">
        <f t="shared" si="77"/>
        <v>0</v>
      </c>
      <c r="R213">
        <f t="shared" si="77"/>
        <v>0</v>
      </c>
      <c r="U213" t="str">
        <f t="shared" si="87"/>
        <v>2023-52</v>
      </c>
      <c r="V213">
        <f t="shared" si="78"/>
        <v>28699</v>
      </c>
      <c r="W213">
        <f t="shared" si="78"/>
        <v>13993</v>
      </c>
      <c r="X213">
        <f t="shared" si="78"/>
        <v>30707</v>
      </c>
      <c r="Y213">
        <f t="shared" si="78"/>
        <v>3</v>
      </c>
      <c r="Z213">
        <f t="shared" si="78"/>
        <v>0</v>
      </c>
      <c r="AC213">
        <f t="shared" si="81"/>
        <v>1.4446348388387888E-3</v>
      </c>
      <c r="AD213">
        <f t="shared" si="82"/>
        <v>8.0711719584425671E-4</v>
      </c>
      <c r="AE213">
        <f t="shared" si="83"/>
        <v>7.919919490743222E-4</v>
      </c>
      <c r="AF213">
        <f t="shared" si="84"/>
        <v>0</v>
      </c>
      <c r="AG213">
        <f t="shared" si="85"/>
        <v>0</v>
      </c>
      <c r="AI213" t="str">
        <f t="shared" si="88"/>
        <v>2023-52</v>
      </c>
      <c r="AJ213">
        <f t="shared" si="80"/>
        <v>1.4467250802618526E-3</v>
      </c>
      <c r="AK213">
        <f t="shared" si="80"/>
        <v>8.0776920414560988E-4</v>
      </c>
      <c r="AL213">
        <f t="shared" si="80"/>
        <v>7.9261973899012218E-4</v>
      </c>
      <c r="AM213">
        <f t="shared" si="80"/>
        <v>0</v>
      </c>
      <c r="AN213">
        <f t="shared" si="80"/>
        <v>0</v>
      </c>
      <c r="AP213" t="str">
        <f t="shared" si="89"/>
        <v>2023-52</v>
      </c>
      <c r="AQ213">
        <f t="shared" ca="1" si="90"/>
        <v>2.1208326548369291E-3</v>
      </c>
      <c r="AR213">
        <f t="shared" ca="1" si="90"/>
        <v>7.1634321927497733E-4</v>
      </c>
      <c r="AS213">
        <f t="shared" ca="1" si="90"/>
        <v>6.672558391750135E-4</v>
      </c>
      <c r="AT213" t="e">
        <f t="shared" ca="1" si="90"/>
        <v>#NUM!</v>
      </c>
      <c r="AU213" t="e">
        <f t="shared" ca="1" si="90"/>
        <v>#DIV/0!</v>
      </c>
      <c r="AW213" t="str">
        <f t="shared" si="91"/>
        <v>2023-52</v>
      </c>
      <c r="AX213">
        <f t="shared" ca="1" si="92"/>
        <v>0.20247363031313548</v>
      </c>
      <c r="AY213">
        <f t="shared" ca="1" si="92"/>
        <v>7.7500248728487861E-2</v>
      </c>
      <c r="AZ213">
        <f t="shared" ca="1" si="92"/>
        <v>8.0779779427148909E-2</v>
      </c>
      <c r="BA213" t="e">
        <f t="shared" ca="1" si="92"/>
        <v>#NUM!</v>
      </c>
      <c r="BB213" t="e">
        <f t="shared" ca="1" si="92"/>
        <v>#DIV/0!</v>
      </c>
      <c r="BD213">
        <f t="shared" ca="1" si="93"/>
        <v>0.38276712186485667</v>
      </c>
      <c r="BE213">
        <f t="shared" ca="1" si="93"/>
        <v>0.3989644444178681</v>
      </c>
      <c r="BF213" t="e">
        <f t="shared" ca="1" si="93"/>
        <v>#NUM!</v>
      </c>
      <c r="BG213" t="e">
        <f t="shared" ca="1" si="93"/>
        <v>#DIV/0!</v>
      </c>
      <c r="BI213" t="str">
        <f t="shared" si="94"/>
        <v>2023-52</v>
      </c>
      <c r="BJ213">
        <f t="shared" ca="1" si="95"/>
        <v>1.2370073358316849</v>
      </c>
      <c r="BK213">
        <f t="shared" ca="1" si="95"/>
        <v>1.4047056354811107</v>
      </c>
      <c r="BL213" t="e">
        <f t="shared" ca="1" si="95"/>
        <v>#NUM!</v>
      </c>
      <c r="BM213" t="e">
        <f t="shared" ca="1" si="95"/>
        <v>#DIV/0!</v>
      </c>
    </row>
    <row r="214" spans="1:65" x14ac:dyDescent="0.25">
      <c r="A214" s="1" t="s">
        <v>145</v>
      </c>
      <c r="B214" s="11">
        <v>159671</v>
      </c>
      <c r="C214" s="11">
        <v>164651</v>
      </c>
      <c r="D214" s="11">
        <v>335596</v>
      </c>
      <c r="E214" s="11">
        <v>18</v>
      </c>
      <c r="F214" s="11">
        <v>1</v>
      </c>
      <c r="G214" s="11">
        <v>202</v>
      </c>
      <c r="H214" s="11">
        <v>132</v>
      </c>
      <c r="I214" s="11">
        <v>251</v>
      </c>
      <c r="J214" s="11">
        <v>0</v>
      </c>
      <c r="K214" s="11">
        <v>0</v>
      </c>
      <c r="M214" t="str">
        <f t="shared" si="86"/>
        <v>2024-01</v>
      </c>
      <c r="N214">
        <f t="shared" si="77"/>
        <v>202</v>
      </c>
      <c r="O214">
        <f t="shared" si="77"/>
        <v>132</v>
      </c>
      <c r="P214">
        <f t="shared" si="77"/>
        <v>251</v>
      </c>
      <c r="Q214">
        <f t="shared" si="77"/>
        <v>0</v>
      </c>
      <c r="R214">
        <f t="shared" si="77"/>
        <v>0</v>
      </c>
      <c r="U214" t="str">
        <f t="shared" si="87"/>
        <v>2024-01</v>
      </c>
      <c r="V214">
        <f t="shared" si="78"/>
        <v>28901</v>
      </c>
      <c r="W214">
        <f t="shared" si="78"/>
        <v>14125</v>
      </c>
      <c r="X214">
        <f t="shared" si="78"/>
        <v>30958</v>
      </c>
      <c r="Y214">
        <f t="shared" si="78"/>
        <v>3</v>
      </c>
      <c r="Z214">
        <f t="shared" si="78"/>
        <v>0</v>
      </c>
      <c r="AC214">
        <f t="shared" si="81"/>
        <v>1.2651013646811256E-3</v>
      </c>
      <c r="AD214">
        <f t="shared" si="82"/>
        <v>8.0169570789123657E-4</v>
      </c>
      <c r="AE214">
        <f t="shared" si="83"/>
        <v>7.4792309801070334E-4</v>
      </c>
      <c r="AF214">
        <f t="shared" si="84"/>
        <v>0</v>
      </c>
      <c r="AG214">
        <f t="shared" si="85"/>
        <v>0</v>
      </c>
      <c r="AI214" t="str">
        <f t="shared" si="88"/>
        <v>2024-01</v>
      </c>
      <c r="AJ214">
        <f t="shared" si="80"/>
        <v>1.2667040428529777E-3</v>
      </c>
      <c r="AK214">
        <f t="shared" si="80"/>
        <v>8.0233898261736301E-4</v>
      </c>
      <c r="AL214">
        <f t="shared" si="80"/>
        <v>7.4848294060764816E-4</v>
      </c>
      <c r="AM214">
        <f t="shared" si="80"/>
        <v>0</v>
      </c>
      <c r="AN214">
        <f t="shared" si="80"/>
        <v>0</v>
      </c>
      <c r="AP214" t="str">
        <f t="shared" si="89"/>
        <v>2024-01</v>
      </c>
      <c r="AQ214">
        <f t="shared" ca="1" si="90"/>
        <v>1.8622382912678378E-3</v>
      </c>
      <c r="AR214">
        <f t="shared" ca="1" si="90"/>
        <v>7.1089008391718358E-4</v>
      </c>
      <c r="AS214">
        <f t="shared" ca="1" si="90"/>
        <v>6.2929082823896516E-4</v>
      </c>
      <c r="AT214" t="e">
        <f t="shared" ca="1" si="90"/>
        <v>#NUM!</v>
      </c>
      <c r="AU214" t="e">
        <f t="shared" ca="1" si="90"/>
        <v>#DIV/0!</v>
      </c>
      <c r="AW214" t="str">
        <f t="shared" si="91"/>
        <v>2024-01</v>
      </c>
      <c r="AX214">
        <f t="shared" ca="1" si="92"/>
        <v>0.20433586860440331</v>
      </c>
      <c r="AY214">
        <f t="shared" ca="1" si="92"/>
        <v>7.8211138812405046E-2</v>
      </c>
      <c r="AZ214">
        <f t="shared" ca="1" si="92"/>
        <v>8.1409070255387878E-2</v>
      </c>
      <c r="BA214" t="e">
        <f t="shared" ca="1" si="92"/>
        <v>#NUM!</v>
      </c>
      <c r="BB214" t="e">
        <f t="shared" ca="1" si="92"/>
        <v>#DIV/0!</v>
      </c>
      <c r="BD214">
        <f t="shared" ca="1" si="93"/>
        <v>0.38275775734617962</v>
      </c>
      <c r="BE214">
        <f t="shared" ca="1" si="93"/>
        <v>0.39840812487501553</v>
      </c>
      <c r="BF214" t="e">
        <f t="shared" ca="1" si="93"/>
        <v>#NUM!</v>
      </c>
      <c r="BG214" t="e">
        <f t="shared" ca="1" si="93"/>
        <v>#DIV/0!</v>
      </c>
      <c r="BI214" t="str">
        <f t="shared" si="94"/>
        <v>2024-01</v>
      </c>
      <c r="BJ214">
        <f t="shared" ca="1" si="95"/>
        <v>1.2369770720560407</v>
      </c>
      <c r="BK214">
        <f t="shared" ca="1" si="95"/>
        <v>1.4027469015440215</v>
      </c>
      <c r="BL214" t="e">
        <f t="shared" ca="1" si="95"/>
        <v>#NUM!</v>
      </c>
      <c r="BM214" t="e">
        <f t="shared" ca="1" si="95"/>
        <v>#DIV/0!</v>
      </c>
    </row>
    <row r="215" spans="1:65" x14ac:dyDescent="0.25">
      <c r="A215" s="1" t="s">
        <v>146</v>
      </c>
      <c r="B215" s="11">
        <v>159469</v>
      </c>
      <c r="C215" s="11">
        <v>164519</v>
      </c>
      <c r="D215" s="11">
        <v>335345</v>
      </c>
      <c r="E215" s="11">
        <v>18</v>
      </c>
      <c r="F215" s="11">
        <v>1</v>
      </c>
      <c r="G215" s="11">
        <v>175</v>
      </c>
      <c r="H215" s="11">
        <v>106</v>
      </c>
      <c r="I215" s="11">
        <v>273</v>
      </c>
      <c r="J215" s="11">
        <v>0</v>
      </c>
      <c r="K215" s="11">
        <v>0</v>
      </c>
      <c r="M215" t="str">
        <f t="shared" si="86"/>
        <v>2024-02</v>
      </c>
      <c r="N215">
        <f t="shared" si="77"/>
        <v>175</v>
      </c>
      <c r="O215">
        <f t="shared" si="77"/>
        <v>106</v>
      </c>
      <c r="P215">
        <f t="shared" si="77"/>
        <v>273</v>
      </c>
      <c r="Q215">
        <f t="shared" si="77"/>
        <v>0</v>
      </c>
      <c r="R215">
        <f t="shared" si="77"/>
        <v>0</v>
      </c>
      <c r="U215" t="str">
        <f t="shared" si="87"/>
        <v>2024-02</v>
      </c>
      <c r="V215">
        <f t="shared" si="78"/>
        <v>29076</v>
      </c>
      <c r="W215">
        <f t="shared" si="78"/>
        <v>14231</v>
      </c>
      <c r="X215">
        <f t="shared" si="78"/>
        <v>31231</v>
      </c>
      <c r="Y215">
        <f t="shared" si="78"/>
        <v>3</v>
      </c>
      <c r="Z215">
        <f t="shared" si="78"/>
        <v>0</v>
      </c>
      <c r="AC215">
        <f t="shared" si="81"/>
        <v>1.097391969599107E-3</v>
      </c>
      <c r="AD215">
        <f t="shared" si="82"/>
        <v>6.4430248178021991E-4</v>
      </c>
      <c r="AE215">
        <f t="shared" si="83"/>
        <v>8.1408698504525185E-4</v>
      </c>
      <c r="AF215">
        <f t="shared" si="84"/>
        <v>0</v>
      </c>
      <c r="AG215">
        <f t="shared" si="85"/>
        <v>0</v>
      </c>
      <c r="AI215" t="str">
        <f t="shared" si="88"/>
        <v>2024-02</v>
      </c>
      <c r="AJ215">
        <f t="shared" si="80"/>
        <v>1.0985976722341865E-3</v>
      </c>
      <c r="AK215">
        <f t="shared" si="80"/>
        <v>6.4471789743925794E-4</v>
      </c>
      <c r="AL215">
        <f t="shared" si="80"/>
        <v>8.1475030770058001E-4</v>
      </c>
      <c r="AM215">
        <f t="shared" si="80"/>
        <v>0</v>
      </c>
      <c r="AN215">
        <f t="shared" si="80"/>
        <v>0</v>
      </c>
      <c r="AP215" t="str">
        <f t="shared" si="89"/>
        <v>2024-02</v>
      </c>
      <c r="AQ215">
        <f t="shared" ca="1" si="90"/>
        <v>1.6197145167315664E-3</v>
      </c>
      <c r="AR215">
        <f t="shared" ca="1" si="90"/>
        <v>5.707224940199588E-4</v>
      </c>
      <c r="AS215">
        <f t="shared" ca="1" si="90"/>
        <v>6.8412588837371362E-4</v>
      </c>
      <c r="AT215" t="e">
        <f t="shared" ca="1" si="90"/>
        <v>#NUM!</v>
      </c>
      <c r="AU215" t="e">
        <f t="shared" ca="1" si="90"/>
        <v>#DIV/0!</v>
      </c>
      <c r="AW215" t="str">
        <f t="shared" si="91"/>
        <v>2024-02</v>
      </c>
      <c r="AX215">
        <f t="shared" ca="1" si="92"/>
        <v>0.20595558312113488</v>
      </c>
      <c r="AY215">
        <f t="shared" ca="1" si="92"/>
        <v>7.8781861306425005E-2</v>
      </c>
      <c r="AZ215">
        <f t="shared" ca="1" si="92"/>
        <v>8.2093196143761593E-2</v>
      </c>
      <c r="BA215" t="e">
        <f t="shared" ca="1" si="92"/>
        <v>#NUM!</v>
      </c>
      <c r="BB215" t="e">
        <f t="shared" ca="1" si="92"/>
        <v>#DIV/0!</v>
      </c>
      <c r="BD215">
        <f t="shared" ca="1" si="93"/>
        <v>0.38251869705366837</v>
      </c>
      <c r="BE215">
        <f t="shared" ca="1" si="93"/>
        <v>0.398596604664403</v>
      </c>
      <c r="BF215" t="e">
        <f t="shared" ca="1" si="93"/>
        <v>#NUM!</v>
      </c>
      <c r="BG215" t="e">
        <f t="shared" ca="1" si="93"/>
        <v>#DIV/0!</v>
      </c>
      <c r="BI215" t="str">
        <f t="shared" si="94"/>
        <v>2024-02</v>
      </c>
      <c r="BJ215">
        <f t="shared" ca="1" si="95"/>
        <v>1.2362044891494899</v>
      </c>
      <c r="BK215">
        <f t="shared" ca="1" si="95"/>
        <v>1.403410516124296</v>
      </c>
      <c r="BL215" t="e">
        <f t="shared" ca="1" si="95"/>
        <v>#NUM!</v>
      </c>
      <c r="BM215" t="e">
        <f t="shared" ca="1" si="95"/>
        <v>#DIV/0!</v>
      </c>
    </row>
    <row r="216" spans="1:65" x14ac:dyDescent="0.25">
      <c r="A216" s="1" t="s">
        <v>147</v>
      </c>
      <c r="B216" s="11">
        <v>159294</v>
      </c>
      <c r="C216" s="11">
        <v>164413</v>
      </c>
      <c r="D216" s="11">
        <v>335072</v>
      </c>
      <c r="E216" s="11">
        <v>18</v>
      </c>
      <c r="F216" s="11">
        <v>1</v>
      </c>
      <c r="G216" s="11">
        <v>195</v>
      </c>
      <c r="H216" s="11">
        <v>107</v>
      </c>
      <c r="I216" s="11">
        <v>261</v>
      </c>
      <c r="J216" s="11">
        <v>0</v>
      </c>
      <c r="K216" s="11">
        <v>0</v>
      </c>
      <c r="M216" t="str">
        <f t="shared" si="86"/>
        <v>2024-03</v>
      </c>
      <c r="N216">
        <f t="shared" si="77"/>
        <v>195</v>
      </c>
      <c r="O216">
        <f t="shared" si="77"/>
        <v>107</v>
      </c>
      <c r="P216">
        <f t="shared" si="77"/>
        <v>261</v>
      </c>
      <c r="Q216">
        <f t="shared" si="77"/>
        <v>0</v>
      </c>
      <c r="R216">
        <f t="shared" si="77"/>
        <v>0</v>
      </c>
      <c r="U216" t="str">
        <f t="shared" si="87"/>
        <v>2024-03</v>
      </c>
      <c r="V216">
        <f t="shared" si="78"/>
        <v>29271</v>
      </c>
      <c r="W216">
        <f t="shared" si="78"/>
        <v>14338</v>
      </c>
      <c r="X216">
        <f t="shared" si="78"/>
        <v>31492</v>
      </c>
      <c r="Y216">
        <f t="shared" si="78"/>
        <v>3</v>
      </c>
      <c r="Z216">
        <f t="shared" si="78"/>
        <v>0</v>
      </c>
      <c r="AC216">
        <f t="shared" si="81"/>
        <v>1.2241515687973182E-3</v>
      </c>
      <c r="AD216">
        <f t="shared" si="82"/>
        <v>6.5080011921198446E-4</v>
      </c>
      <c r="AE216">
        <f t="shared" si="83"/>
        <v>7.789370642727533E-4</v>
      </c>
      <c r="AF216">
        <f t="shared" si="84"/>
        <v>0</v>
      </c>
      <c r="AG216">
        <f t="shared" si="85"/>
        <v>0</v>
      </c>
      <c r="AI216" t="str">
        <f t="shared" si="88"/>
        <v>2024-03</v>
      </c>
      <c r="AJ216">
        <f t="shared" si="80"/>
        <v>1.225652105991421E-3</v>
      </c>
      <c r="AK216">
        <f t="shared" si="80"/>
        <v>6.5122395884189871E-4</v>
      </c>
      <c r="AL216">
        <f t="shared" si="80"/>
        <v>7.7954431968260956E-4</v>
      </c>
      <c r="AM216">
        <f t="shared" si="80"/>
        <v>0</v>
      </c>
      <c r="AN216">
        <f t="shared" si="80"/>
        <v>0</v>
      </c>
      <c r="AP216" t="str">
        <f t="shared" si="89"/>
        <v>2024-03</v>
      </c>
      <c r="AQ216">
        <f t="shared" ca="1" si="90"/>
        <v>1.8122024795857294E-3</v>
      </c>
      <c r="AR216">
        <f t="shared" ca="1" si="90"/>
        <v>5.7596531927149998E-4</v>
      </c>
      <c r="AS216">
        <f t="shared" ca="1" si="90"/>
        <v>6.5372380450674252E-4</v>
      </c>
      <c r="AT216" t="e">
        <f t="shared" ca="1" si="90"/>
        <v>#NUM!</v>
      </c>
      <c r="AU216" t="e">
        <f t="shared" ca="1" si="90"/>
        <v>#DIV/0!</v>
      </c>
      <c r="AW216" t="str">
        <f t="shared" si="91"/>
        <v>2024-03</v>
      </c>
      <c r="AX216">
        <f t="shared" ca="1" si="92"/>
        <v>0.20776778560072059</v>
      </c>
      <c r="AY216">
        <f t="shared" ca="1" si="92"/>
        <v>7.9357826625696501E-2</v>
      </c>
      <c r="AZ216">
        <f t="shared" ca="1" si="92"/>
        <v>8.2746919948268341E-2</v>
      </c>
      <c r="BA216" t="e">
        <f t="shared" ca="1" si="92"/>
        <v>#NUM!</v>
      </c>
      <c r="BB216" t="e">
        <f t="shared" ca="1" si="92"/>
        <v>#DIV/0!</v>
      </c>
      <c r="BD216">
        <f t="shared" ca="1" si="93"/>
        <v>0.38195443242680094</v>
      </c>
      <c r="BE216">
        <f t="shared" ca="1" si="93"/>
        <v>0.39826636121197295</v>
      </c>
      <c r="BF216" t="e">
        <f t="shared" ca="1" si="93"/>
        <v>#NUM!</v>
      </c>
      <c r="BG216" t="e">
        <f t="shared" ca="1" si="93"/>
        <v>#DIV/0!</v>
      </c>
      <c r="BI216" t="str">
        <f t="shared" si="94"/>
        <v>2024-03</v>
      </c>
      <c r="BJ216">
        <f t="shared" ca="1" si="95"/>
        <v>1.2343809273989803</v>
      </c>
      <c r="BK216">
        <f t="shared" ca="1" si="95"/>
        <v>1.4022477688038271</v>
      </c>
      <c r="BL216" t="e">
        <f t="shared" ca="1" si="95"/>
        <v>#NUM!</v>
      </c>
      <c r="BM216" t="e">
        <f t="shared" ca="1" si="95"/>
        <v>#DIV/0!</v>
      </c>
    </row>
    <row r="217" spans="1:65" x14ac:dyDescent="0.25">
      <c r="A217" s="1" t="s">
        <v>148</v>
      </c>
      <c r="B217" s="11">
        <v>159099</v>
      </c>
      <c r="C217" s="11">
        <v>164306</v>
      </c>
      <c r="D217" s="11">
        <v>334811</v>
      </c>
      <c r="E217" s="11">
        <v>18</v>
      </c>
      <c r="F217" s="11">
        <v>1</v>
      </c>
      <c r="G217" s="11">
        <v>193</v>
      </c>
      <c r="H217" s="11">
        <v>126</v>
      </c>
      <c r="I217" s="11">
        <v>303</v>
      </c>
      <c r="J217" s="11">
        <v>0</v>
      </c>
      <c r="K217" s="11">
        <v>0</v>
      </c>
      <c r="M217" t="str">
        <f t="shared" si="86"/>
        <v>2024-04</v>
      </c>
      <c r="N217">
        <f t="shared" si="77"/>
        <v>193</v>
      </c>
      <c r="O217">
        <f t="shared" si="77"/>
        <v>126</v>
      </c>
      <c r="P217">
        <f t="shared" si="77"/>
        <v>303</v>
      </c>
      <c r="Q217">
        <f t="shared" si="77"/>
        <v>0</v>
      </c>
      <c r="R217">
        <f t="shared" si="77"/>
        <v>0</v>
      </c>
      <c r="U217" t="str">
        <f t="shared" si="87"/>
        <v>2024-04</v>
      </c>
      <c r="V217">
        <f t="shared" si="78"/>
        <v>29464</v>
      </c>
      <c r="W217">
        <f t="shared" si="78"/>
        <v>14464</v>
      </c>
      <c r="X217">
        <f t="shared" si="78"/>
        <v>31795</v>
      </c>
      <c r="Y217">
        <f t="shared" si="78"/>
        <v>3</v>
      </c>
      <c r="Z217">
        <f t="shared" si="78"/>
        <v>0</v>
      </c>
      <c r="AC217">
        <f t="shared" si="81"/>
        <v>1.2130811633008379E-3</v>
      </c>
      <c r="AD217">
        <f t="shared" si="82"/>
        <v>7.6686183097391454E-4</v>
      </c>
      <c r="AE217">
        <f t="shared" si="83"/>
        <v>9.0498818736540912E-4</v>
      </c>
      <c r="AF217">
        <f t="shared" si="84"/>
        <v>0</v>
      </c>
      <c r="AG217">
        <f t="shared" si="85"/>
        <v>0</v>
      </c>
      <c r="AI217" t="str">
        <f t="shared" si="88"/>
        <v>2024-04</v>
      </c>
      <c r="AJ217">
        <f t="shared" si="80"/>
        <v>1.2145546658100272E-3</v>
      </c>
      <c r="AK217">
        <f t="shared" si="80"/>
        <v>7.6745039702938596E-4</v>
      </c>
      <c r="AL217">
        <f t="shared" si="80"/>
        <v>9.0580799477830997E-4</v>
      </c>
      <c r="AM217">
        <f t="shared" si="80"/>
        <v>0</v>
      </c>
      <c r="AN217">
        <f t="shared" si="80"/>
        <v>0</v>
      </c>
      <c r="AP217" t="str">
        <f t="shared" si="89"/>
        <v>2024-04</v>
      </c>
      <c r="AQ217">
        <f t="shared" ca="1" si="90"/>
        <v>1.8009276902409878E-3</v>
      </c>
      <c r="AR217">
        <f t="shared" ca="1" si="90"/>
        <v>6.7815189463388888E-4</v>
      </c>
      <c r="AS217">
        <f t="shared" ca="1" si="90"/>
        <v>7.5863283178511742E-4</v>
      </c>
      <c r="AT217" t="e">
        <f t="shared" ca="1" si="90"/>
        <v>#NUM!</v>
      </c>
      <c r="AU217" t="e">
        <f t="shared" ca="1" si="90"/>
        <v>#DIV/0!</v>
      </c>
      <c r="AW217" t="str">
        <f t="shared" si="91"/>
        <v>2024-04</v>
      </c>
      <c r="AX217">
        <f t="shared" ca="1" si="92"/>
        <v>0.20956871329096158</v>
      </c>
      <c r="AY217">
        <f t="shared" ca="1" si="92"/>
        <v>8.0035978520330384E-2</v>
      </c>
      <c r="AZ217">
        <f t="shared" ca="1" si="92"/>
        <v>8.3505552780053463E-2</v>
      </c>
      <c r="BA217" t="e">
        <f t="shared" ca="1" si="92"/>
        <v>#NUM!</v>
      </c>
      <c r="BB217" t="e">
        <f t="shared" ca="1" si="92"/>
        <v>#DIV/0!</v>
      </c>
      <c r="BD217">
        <f t="shared" ca="1" si="93"/>
        <v>0.381908049457792</v>
      </c>
      <c r="BE217">
        <f t="shared" ca="1" si="93"/>
        <v>0.39846383302509375</v>
      </c>
      <c r="BF217" t="e">
        <f t="shared" ca="1" si="93"/>
        <v>#NUM!</v>
      </c>
      <c r="BG217" t="e">
        <f t="shared" ca="1" si="93"/>
        <v>#DIV/0!</v>
      </c>
      <c r="BI217" t="str">
        <f t="shared" si="94"/>
        <v>2024-04</v>
      </c>
      <c r="BJ217">
        <f t="shared" ca="1" si="95"/>
        <v>1.2342310292764818</v>
      </c>
      <c r="BK217">
        <f t="shared" ca="1" si="95"/>
        <v>1.4029430432139169</v>
      </c>
      <c r="BL217" t="e">
        <f t="shared" ca="1" si="95"/>
        <v>#NUM!</v>
      </c>
      <c r="BM217" t="e">
        <f t="shared" ca="1" si="95"/>
        <v>#DIV/0!</v>
      </c>
    </row>
    <row r="218" spans="1:65" x14ac:dyDescent="0.25">
      <c r="A218" s="1" t="s">
        <v>149</v>
      </c>
      <c r="B218" s="11">
        <v>158906</v>
      </c>
      <c r="C218" s="11">
        <v>164180</v>
      </c>
      <c r="D218" s="11">
        <v>334508</v>
      </c>
      <c r="E218" s="11">
        <v>18</v>
      </c>
      <c r="F218" s="11">
        <v>1</v>
      </c>
      <c r="G218" s="11">
        <v>214</v>
      </c>
      <c r="H218" s="11">
        <v>120</v>
      </c>
      <c r="I218" s="11">
        <v>273</v>
      </c>
      <c r="J218" s="11">
        <v>0</v>
      </c>
      <c r="K218" s="11">
        <v>0</v>
      </c>
      <c r="M218" t="str">
        <f t="shared" si="86"/>
        <v>2024-05</v>
      </c>
      <c r="N218">
        <f t="shared" si="77"/>
        <v>214</v>
      </c>
      <c r="O218">
        <f t="shared" si="77"/>
        <v>120</v>
      </c>
      <c r="P218">
        <f t="shared" si="77"/>
        <v>273</v>
      </c>
      <c r="Q218">
        <f t="shared" si="77"/>
        <v>0</v>
      </c>
      <c r="R218">
        <f t="shared" si="77"/>
        <v>0</v>
      </c>
      <c r="U218" t="str">
        <f t="shared" si="87"/>
        <v>2024-05</v>
      </c>
      <c r="V218">
        <f t="shared" si="78"/>
        <v>29678</v>
      </c>
      <c r="W218">
        <f t="shared" si="78"/>
        <v>14584</v>
      </c>
      <c r="X218">
        <f t="shared" si="78"/>
        <v>32068</v>
      </c>
      <c r="Y218">
        <f t="shared" si="78"/>
        <v>3</v>
      </c>
      <c r="Z218">
        <f t="shared" si="78"/>
        <v>0</v>
      </c>
      <c r="AC218">
        <f t="shared" si="81"/>
        <v>1.3467081167482663E-3</v>
      </c>
      <c r="AD218">
        <f t="shared" si="82"/>
        <v>7.3090510415397734E-4</v>
      </c>
      <c r="AE218">
        <f t="shared" si="83"/>
        <v>8.1612397909765981E-4</v>
      </c>
      <c r="AF218">
        <f t="shared" si="84"/>
        <v>0</v>
      </c>
      <c r="AG218">
        <f t="shared" si="85"/>
        <v>0</v>
      </c>
      <c r="AI218" t="str">
        <f t="shared" si="88"/>
        <v>2024-05</v>
      </c>
      <c r="AJ218">
        <f t="shared" si="80"/>
        <v>1.3485243895738296E-3</v>
      </c>
      <c r="AK218">
        <f t="shared" si="80"/>
        <v>7.3143974978689377E-4</v>
      </c>
      <c r="AL218">
        <f t="shared" si="80"/>
        <v>8.167906268870263E-4</v>
      </c>
      <c r="AM218">
        <f t="shared" si="80"/>
        <v>0</v>
      </c>
      <c r="AN218">
        <f t="shared" si="80"/>
        <v>0</v>
      </c>
      <c r="AP218" t="str">
        <f t="shared" si="89"/>
        <v>2024-05</v>
      </c>
      <c r="AQ218">
        <f t="shared" ca="1" si="90"/>
        <v>2.0052924510197724E-3</v>
      </c>
      <c r="AR218">
        <f t="shared" ca="1" si="90"/>
        <v>6.4575224245522287E-4</v>
      </c>
      <c r="AS218">
        <f t="shared" ca="1" si="90"/>
        <v>6.832005795517664E-4</v>
      </c>
      <c r="AT218" t="e">
        <f t="shared" ca="1" si="90"/>
        <v>#NUM!</v>
      </c>
      <c r="AU218" t="e">
        <f t="shared" ca="1" si="90"/>
        <v>#DIV/0!</v>
      </c>
      <c r="AW218" t="str">
        <f t="shared" si="91"/>
        <v>2024-05</v>
      </c>
      <c r="AX218">
        <f t="shared" ca="1" si="92"/>
        <v>0.21157400574198135</v>
      </c>
      <c r="AY218">
        <f t="shared" ca="1" si="92"/>
        <v>8.0681730762785606E-2</v>
      </c>
      <c r="AZ218">
        <f t="shared" ca="1" si="92"/>
        <v>8.4188753359605226E-2</v>
      </c>
      <c r="BA218" t="e">
        <f t="shared" ca="1" si="92"/>
        <v>#NUM!</v>
      </c>
      <c r="BB218" t="e">
        <f t="shared" ca="1" si="92"/>
        <v>#DIV/0!</v>
      </c>
      <c r="BD218">
        <f t="shared" ca="1" si="93"/>
        <v>0.3813404698740665</v>
      </c>
      <c r="BE218">
        <f t="shared" ca="1" si="93"/>
        <v>0.3979163369543377</v>
      </c>
      <c r="BF218" t="e">
        <f t="shared" ca="1" si="93"/>
        <v>#NUM!</v>
      </c>
      <c r="BG218" t="e">
        <f t="shared" ca="1" si="93"/>
        <v>#DIV/0!</v>
      </c>
      <c r="BI218" t="str">
        <f t="shared" si="94"/>
        <v>2024-05</v>
      </c>
      <c r="BJ218">
        <f t="shared" ca="1" si="95"/>
        <v>1.2323967544168333</v>
      </c>
      <c r="BK218">
        <f t="shared" ca="1" si="95"/>
        <v>1.4010153756566817</v>
      </c>
      <c r="BL218" t="e">
        <f t="shared" ca="1" si="95"/>
        <v>#NUM!</v>
      </c>
      <c r="BM218" t="e">
        <f t="shared" ca="1" si="95"/>
        <v>#DIV/0!</v>
      </c>
    </row>
    <row r="219" spans="1:65" x14ac:dyDescent="0.25">
      <c r="A219" s="1" t="s">
        <v>150</v>
      </c>
      <c r="B219" s="11">
        <v>158692</v>
      </c>
      <c r="C219" s="11">
        <v>164060</v>
      </c>
      <c r="D219" s="11">
        <v>334235</v>
      </c>
      <c r="E219" s="11">
        <v>18</v>
      </c>
      <c r="F219" s="11">
        <v>1</v>
      </c>
      <c r="G219" s="11">
        <v>221</v>
      </c>
      <c r="H219" s="11">
        <v>147</v>
      </c>
      <c r="I219" s="11">
        <v>302</v>
      </c>
      <c r="J219" s="11">
        <v>0</v>
      </c>
      <c r="K219" s="11">
        <v>0</v>
      </c>
      <c r="M219" t="str">
        <f t="shared" si="86"/>
        <v>2024-06</v>
      </c>
      <c r="N219">
        <f t="shared" si="77"/>
        <v>221</v>
      </c>
      <c r="O219">
        <f t="shared" si="77"/>
        <v>147</v>
      </c>
      <c r="P219">
        <f t="shared" si="77"/>
        <v>302</v>
      </c>
      <c r="Q219">
        <f t="shared" si="77"/>
        <v>0</v>
      </c>
      <c r="R219">
        <f t="shared" si="77"/>
        <v>0</v>
      </c>
      <c r="U219" t="str">
        <f t="shared" si="87"/>
        <v>2024-06</v>
      </c>
      <c r="V219">
        <f t="shared" si="78"/>
        <v>29899</v>
      </c>
      <c r="W219">
        <f t="shared" si="78"/>
        <v>14731</v>
      </c>
      <c r="X219">
        <f t="shared" si="78"/>
        <v>32370</v>
      </c>
      <c r="Y219">
        <f t="shared" si="78"/>
        <v>3</v>
      </c>
      <c r="Z219">
        <f t="shared" si="78"/>
        <v>0</v>
      </c>
      <c r="AC219">
        <f t="shared" si="81"/>
        <v>1.3926347894033725E-3</v>
      </c>
      <c r="AD219">
        <f t="shared" si="82"/>
        <v>8.9601365354138732E-4</v>
      </c>
      <c r="AE219">
        <f t="shared" si="83"/>
        <v>9.0355588134097265E-4</v>
      </c>
      <c r="AF219">
        <f t="shared" si="84"/>
        <v>0</v>
      </c>
      <c r="AG219">
        <f t="shared" si="85"/>
        <v>0</v>
      </c>
      <c r="AI219" t="str">
        <f t="shared" si="88"/>
        <v>2024-06</v>
      </c>
      <c r="AJ219">
        <f t="shared" si="80"/>
        <v>1.3945771517664045E-3</v>
      </c>
      <c r="AK219">
        <f t="shared" si="80"/>
        <v>8.9681727411763696E-4</v>
      </c>
      <c r="AL219">
        <f t="shared" si="80"/>
        <v>9.0437309455364495E-4</v>
      </c>
      <c r="AM219">
        <f t="shared" si="80"/>
        <v>0</v>
      </c>
      <c r="AN219">
        <f t="shared" si="80"/>
        <v>0</v>
      </c>
      <c r="AP219" t="str">
        <f t="shared" si="89"/>
        <v>2024-06</v>
      </c>
      <c r="AQ219">
        <f t="shared" ca="1" si="90"/>
        <v>2.0797022580718726E-3</v>
      </c>
      <c r="AR219">
        <f t="shared" ca="1" si="90"/>
        <v>7.9104653058768815E-4</v>
      </c>
      <c r="AS219">
        <f t="shared" ca="1" si="90"/>
        <v>7.5548719971246792E-4</v>
      </c>
      <c r="AT219" t="e">
        <f t="shared" ca="1" si="90"/>
        <v>#NUM!</v>
      </c>
      <c r="AU219" t="e">
        <f t="shared" ca="1" si="90"/>
        <v>#DIV/0!</v>
      </c>
      <c r="AW219" t="str">
        <f t="shared" si="91"/>
        <v>2024-06</v>
      </c>
      <c r="AX219">
        <f t="shared" ca="1" si="92"/>
        <v>0.21365370800005323</v>
      </c>
      <c r="AY219">
        <f t="shared" ca="1" si="92"/>
        <v>8.1472777293373294E-2</v>
      </c>
      <c r="AZ219">
        <f t="shared" ca="1" si="92"/>
        <v>8.4944240559317694E-2</v>
      </c>
      <c r="BA219" t="e">
        <f t="shared" ca="1" si="92"/>
        <v>#NUM!</v>
      </c>
      <c r="BB219" t="e">
        <f t="shared" ca="1" si="92"/>
        <v>#DIV/0!</v>
      </c>
      <c r="BD219">
        <f t="shared" ca="1" si="93"/>
        <v>0.38133097738398714</v>
      </c>
      <c r="BE219">
        <f t="shared" ca="1" si="93"/>
        <v>0.39757906078230354</v>
      </c>
      <c r="BF219" t="e">
        <f t="shared" ca="1" si="93"/>
        <v>#NUM!</v>
      </c>
      <c r="BG219" t="e">
        <f t="shared" ca="1" si="93"/>
        <v>#DIV/0!</v>
      </c>
      <c r="BI219" t="str">
        <f t="shared" si="94"/>
        <v>2024-06</v>
      </c>
      <c r="BJ219">
        <f t="shared" ca="1" si="95"/>
        <v>1.2323660770697136</v>
      </c>
      <c r="BK219">
        <f t="shared" ca="1" si="95"/>
        <v>1.3998278669796587</v>
      </c>
      <c r="BL219" t="e">
        <f t="shared" ca="1" si="95"/>
        <v>#NUM!</v>
      </c>
      <c r="BM219" t="e">
        <f t="shared" ca="1" si="95"/>
        <v>#DIV/0!</v>
      </c>
    </row>
    <row r="220" spans="1:65" x14ac:dyDescent="0.25">
      <c r="A220" s="1" t="s">
        <v>151</v>
      </c>
      <c r="B220" s="11">
        <v>158471</v>
      </c>
      <c r="C220" s="11">
        <v>163913</v>
      </c>
      <c r="D220" s="11">
        <v>333933</v>
      </c>
      <c r="E220" s="11">
        <v>18</v>
      </c>
      <c r="F220" s="11">
        <v>1</v>
      </c>
      <c r="G220" s="11">
        <v>170</v>
      </c>
      <c r="H220" s="11">
        <v>123</v>
      </c>
      <c r="I220" s="11">
        <v>242</v>
      </c>
      <c r="J220" s="11">
        <v>0</v>
      </c>
      <c r="K220" s="11">
        <v>0</v>
      </c>
      <c r="M220" t="str">
        <f t="shared" si="86"/>
        <v>2024-07</v>
      </c>
      <c r="N220">
        <f t="shared" si="77"/>
        <v>170</v>
      </c>
      <c r="O220">
        <f t="shared" si="77"/>
        <v>123</v>
      </c>
      <c r="P220">
        <f t="shared" si="77"/>
        <v>242</v>
      </c>
      <c r="Q220">
        <f t="shared" si="77"/>
        <v>0</v>
      </c>
      <c r="R220">
        <f t="shared" si="77"/>
        <v>0</v>
      </c>
      <c r="U220" t="str">
        <f t="shared" si="87"/>
        <v>2024-07</v>
      </c>
      <c r="V220">
        <f t="shared" si="78"/>
        <v>30069</v>
      </c>
      <c r="W220">
        <f t="shared" si="78"/>
        <v>14854</v>
      </c>
      <c r="X220">
        <f t="shared" si="78"/>
        <v>32612</v>
      </c>
      <c r="Y220">
        <f t="shared" si="78"/>
        <v>3</v>
      </c>
      <c r="Z220">
        <f t="shared" si="78"/>
        <v>0</v>
      </c>
      <c r="AC220">
        <f t="shared" si="81"/>
        <v>1.0727514813435896E-3</v>
      </c>
      <c r="AD220">
        <f t="shared" si="82"/>
        <v>7.5039807702866762E-4</v>
      </c>
      <c r="AE220">
        <f t="shared" si="83"/>
        <v>7.2469627140773747E-4</v>
      </c>
      <c r="AF220">
        <f t="shared" si="84"/>
        <v>0</v>
      </c>
      <c r="AG220">
        <f t="shared" si="85"/>
        <v>0</v>
      </c>
      <c r="AI220" t="str">
        <f t="shared" si="88"/>
        <v>2024-07</v>
      </c>
      <c r="AJ220">
        <f t="shared" si="80"/>
        <v>1.0739036161361705E-3</v>
      </c>
      <c r="AK220">
        <f t="shared" si="80"/>
        <v>7.5096163245878572E-4</v>
      </c>
      <c r="AL220">
        <f t="shared" si="80"/>
        <v>7.2522186875462029E-4</v>
      </c>
      <c r="AM220">
        <f t="shared" si="80"/>
        <v>0</v>
      </c>
      <c r="AN220">
        <f t="shared" si="80"/>
        <v>0</v>
      </c>
      <c r="AP220" t="str">
        <f t="shared" si="89"/>
        <v>2024-07</v>
      </c>
      <c r="AQ220">
        <f t="shared" ca="1" si="90"/>
        <v>1.6060668825294366E-3</v>
      </c>
      <c r="AR220">
        <f t="shared" ca="1" si="90"/>
        <v>6.6179962184419346E-4</v>
      </c>
      <c r="AS220">
        <f t="shared" ca="1" si="90"/>
        <v>6.0505153191756577E-4</v>
      </c>
      <c r="AT220" t="e">
        <f t="shared" ca="1" si="90"/>
        <v>#NUM!</v>
      </c>
      <c r="AU220" t="e">
        <f t="shared" ca="1" si="90"/>
        <v>#DIV/0!</v>
      </c>
      <c r="AW220" t="str">
        <f t="shared" si="91"/>
        <v>2024-07</v>
      </c>
      <c r="AX220">
        <f t="shared" ca="1" si="92"/>
        <v>0.21525977488258266</v>
      </c>
      <c r="AY220">
        <f t="shared" ca="1" si="92"/>
        <v>8.2134576915217486E-2</v>
      </c>
      <c r="AZ220">
        <f t="shared" ca="1" si="92"/>
        <v>8.5549292091235254E-2</v>
      </c>
      <c r="BA220" t="e">
        <f t="shared" ca="1" si="92"/>
        <v>#NUM!</v>
      </c>
      <c r="BB220" t="e">
        <f t="shared" ca="1" si="92"/>
        <v>#DIV/0!</v>
      </c>
      <c r="BD220">
        <f t="shared" ca="1" si="93"/>
        <v>0.38156026577663793</v>
      </c>
      <c r="BE220">
        <f t="shared" ca="1" si="93"/>
        <v>0.39742349511375114</v>
      </c>
      <c r="BF220" t="e">
        <f t="shared" ca="1" si="93"/>
        <v>#NUM!</v>
      </c>
      <c r="BG220" t="e">
        <f t="shared" ca="1" si="93"/>
        <v>#DIV/0!</v>
      </c>
      <c r="BI220" t="str">
        <f t="shared" si="94"/>
        <v>2024-07</v>
      </c>
      <c r="BJ220">
        <f t="shared" ca="1" si="95"/>
        <v>1.2331070796468111</v>
      </c>
      <c r="BK220">
        <f t="shared" ca="1" si="95"/>
        <v>1.3992801390445997</v>
      </c>
      <c r="BL220" t="e">
        <f t="shared" ca="1" si="95"/>
        <v>#NUM!</v>
      </c>
      <c r="BM220" t="e">
        <f t="shared" ca="1" si="95"/>
        <v>#DIV/0!</v>
      </c>
    </row>
    <row r="221" spans="1:65" x14ac:dyDescent="0.25">
      <c r="A221" s="1" t="s">
        <v>152</v>
      </c>
      <c r="B221" s="11">
        <v>158301</v>
      </c>
      <c r="C221" s="11">
        <v>163790</v>
      </c>
      <c r="D221" s="11">
        <v>333691</v>
      </c>
      <c r="E221" s="11">
        <v>18</v>
      </c>
      <c r="F221" s="11">
        <v>1</v>
      </c>
      <c r="G221" s="11">
        <v>167</v>
      </c>
      <c r="H221" s="11">
        <v>128</v>
      </c>
      <c r="I221" s="11">
        <v>252</v>
      </c>
      <c r="J221" s="11">
        <v>0</v>
      </c>
      <c r="K221" s="11">
        <v>0</v>
      </c>
      <c r="M221" t="str">
        <f t="shared" si="86"/>
        <v>2024-08</v>
      </c>
      <c r="N221">
        <f t="shared" si="77"/>
        <v>167</v>
      </c>
      <c r="O221">
        <f t="shared" si="77"/>
        <v>128</v>
      </c>
      <c r="P221">
        <f t="shared" si="77"/>
        <v>252</v>
      </c>
      <c r="Q221">
        <f t="shared" si="77"/>
        <v>0</v>
      </c>
      <c r="R221">
        <f t="shared" si="77"/>
        <v>0</v>
      </c>
      <c r="U221" t="str">
        <f t="shared" si="87"/>
        <v>2024-08</v>
      </c>
      <c r="V221">
        <f t="shared" si="78"/>
        <v>30236</v>
      </c>
      <c r="W221">
        <f t="shared" si="78"/>
        <v>14982</v>
      </c>
      <c r="X221">
        <f t="shared" si="78"/>
        <v>32864</v>
      </c>
      <c r="Y221">
        <f t="shared" si="78"/>
        <v>3</v>
      </c>
      <c r="Z221">
        <f t="shared" si="78"/>
        <v>0</v>
      </c>
      <c r="AC221">
        <f t="shared" si="81"/>
        <v>1.0549522744644697E-3</v>
      </c>
      <c r="AD221">
        <f t="shared" si="82"/>
        <v>7.8148849136088893E-4</v>
      </c>
      <c r="AE221">
        <f t="shared" si="83"/>
        <v>7.5518968147178078E-4</v>
      </c>
      <c r="AF221">
        <f t="shared" si="84"/>
        <v>0</v>
      </c>
      <c r="AG221">
        <f t="shared" si="85"/>
        <v>0</v>
      </c>
      <c r="AI221" t="str">
        <f t="shared" si="88"/>
        <v>2024-08</v>
      </c>
      <c r="AJ221">
        <f t="shared" si="80"/>
        <v>1.056066472238321E-3</v>
      </c>
      <c r="AK221">
        <f t="shared" si="80"/>
        <v>7.8209973313657236E-4</v>
      </c>
      <c r="AL221">
        <f t="shared" si="80"/>
        <v>7.5576045991822239E-4</v>
      </c>
      <c r="AM221">
        <f t="shared" si="80"/>
        <v>0</v>
      </c>
      <c r="AN221">
        <f t="shared" si="80"/>
        <v>0</v>
      </c>
      <c r="AP221" t="str">
        <f t="shared" si="89"/>
        <v>2024-08</v>
      </c>
      <c r="AQ221">
        <f t="shared" ca="1" si="90"/>
        <v>1.5839055534966643E-3</v>
      </c>
      <c r="AR221">
        <f t="shared" ca="1" si="90"/>
        <v>6.8862312661484553E-4</v>
      </c>
      <c r="AS221">
        <f t="shared" ca="1" si="90"/>
        <v>6.2972021662457067E-4</v>
      </c>
      <c r="AT221" t="e">
        <f t="shared" ca="1" si="90"/>
        <v>#NUM!</v>
      </c>
      <c r="AU221" t="e">
        <f t="shared" ca="1" si="90"/>
        <v>#DIV/0!</v>
      </c>
      <c r="AW221" t="str">
        <f t="shared" si="91"/>
        <v>2024-08</v>
      </c>
      <c r="AX221">
        <f t="shared" ca="1" si="92"/>
        <v>0.21684368043607932</v>
      </c>
      <c r="AY221">
        <f t="shared" ca="1" si="92"/>
        <v>8.2823200041832329E-2</v>
      </c>
      <c r="AZ221">
        <f t="shared" ca="1" si="92"/>
        <v>8.617901230785982E-2</v>
      </c>
      <c r="BA221" t="e">
        <f t="shared" ca="1" si="92"/>
        <v>#NUM!</v>
      </c>
      <c r="BB221" t="e">
        <f t="shared" ca="1" si="92"/>
        <v>#DIV/0!</v>
      </c>
      <c r="BD221">
        <f t="shared" ca="1" si="93"/>
        <v>0.38194887614558248</v>
      </c>
      <c r="BE221">
        <f t="shared" ca="1" si="93"/>
        <v>0.3974245969933326</v>
      </c>
      <c r="BF221" t="e">
        <f t="shared" ca="1" si="93"/>
        <v>#NUM!</v>
      </c>
      <c r="BG221" t="e">
        <f t="shared" ca="1" si="93"/>
        <v>#DIV/0!</v>
      </c>
      <c r="BI221" t="str">
        <f t="shared" si="94"/>
        <v>2024-08</v>
      </c>
      <c r="BJ221">
        <f t="shared" ca="1" si="95"/>
        <v>1.2343629708916564</v>
      </c>
      <c r="BK221">
        <f t="shared" ca="1" si="95"/>
        <v>1.3992840186295585</v>
      </c>
      <c r="BL221" t="e">
        <f t="shared" ca="1" si="95"/>
        <v>#NUM!</v>
      </c>
      <c r="BM221" t="e">
        <f t="shared" ca="1" si="95"/>
        <v>#DIV/0!</v>
      </c>
    </row>
    <row r="222" spans="1:65" x14ac:dyDescent="0.25">
      <c r="A222" s="1" t="s">
        <v>153</v>
      </c>
      <c r="B222" s="11">
        <v>158134</v>
      </c>
      <c r="C222" s="11">
        <v>163662</v>
      </c>
      <c r="D222" s="11">
        <v>333439</v>
      </c>
      <c r="E222" s="11">
        <v>18</v>
      </c>
      <c r="F222" s="11">
        <v>1</v>
      </c>
      <c r="G222" s="11">
        <v>147</v>
      </c>
      <c r="H222" s="11">
        <v>96</v>
      </c>
      <c r="I222" s="11">
        <v>227</v>
      </c>
      <c r="J222" s="11">
        <v>0</v>
      </c>
      <c r="K222" s="11">
        <v>0</v>
      </c>
      <c r="M222" t="str">
        <f t="shared" si="86"/>
        <v>2024-09</v>
      </c>
      <c r="N222">
        <f t="shared" si="77"/>
        <v>147</v>
      </c>
      <c r="O222">
        <f t="shared" si="77"/>
        <v>96</v>
      </c>
      <c r="P222">
        <f t="shared" si="77"/>
        <v>227</v>
      </c>
      <c r="Q222">
        <f t="shared" si="77"/>
        <v>0</v>
      </c>
      <c r="R222">
        <f t="shared" si="77"/>
        <v>0</v>
      </c>
      <c r="U222" t="str">
        <f t="shared" si="87"/>
        <v>2024-09</v>
      </c>
      <c r="V222">
        <f t="shared" si="78"/>
        <v>30383</v>
      </c>
      <c r="W222">
        <f t="shared" si="78"/>
        <v>15078</v>
      </c>
      <c r="X222">
        <f t="shared" si="78"/>
        <v>33091</v>
      </c>
      <c r="Y222">
        <f t="shared" si="78"/>
        <v>3</v>
      </c>
      <c r="Z222">
        <f t="shared" si="78"/>
        <v>0</v>
      </c>
      <c r="AC222">
        <f t="shared" si="81"/>
        <v>9.2959135922698476E-4</v>
      </c>
      <c r="AD222">
        <f t="shared" si="82"/>
        <v>5.8657476995270736E-4</v>
      </c>
      <c r="AE222">
        <f t="shared" si="83"/>
        <v>6.8078419141132259E-4</v>
      </c>
      <c r="AF222">
        <f t="shared" si="84"/>
        <v>0</v>
      </c>
      <c r="AG222">
        <f t="shared" si="85"/>
        <v>0</v>
      </c>
      <c r="AI222" t="str">
        <f t="shared" si="88"/>
        <v>2024-09</v>
      </c>
      <c r="AJ222">
        <f t="shared" si="80"/>
        <v>9.3045637049520133E-4</v>
      </c>
      <c r="AK222">
        <f t="shared" si="80"/>
        <v>5.8691905870289539E-4</v>
      </c>
      <c r="AL222">
        <f t="shared" si="80"/>
        <v>6.8124800060978465E-4</v>
      </c>
      <c r="AM222">
        <f t="shared" si="80"/>
        <v>0</v>
      </c>
      <c r="AN222">
        <f t="shared" si="80"/>
        <v>0</v>
      </c>
      <c r="AP222" t="str">
        <f t="shared" si="89"/>
        <v>2024-09</v>
      </c>
      <c r="AQ222">
        <f t="shared" ca="1" si="90"/>
        <v>1.3995027129175123E-3</v>
      </c>
      <c r="AR222">
        <f t="shared" ca="1" si="90"/>
        <v>5.1630743491877041E-4</v>
      </c>
      <c r="AS222">
        <f t="shared" ca="1" si="90"/>
        <v>5.669055470365424E-4</v>
      </c>
      <c r="AT222" t="e">
        <f t="shared" ca="1" si="90"/>
        <v>#NUM!</v>
      </c>
      <c r="AU222" t="e">
        <f t="shared" ca="1" si="90"/>
        <v>#DIV/0!</v>
      </c>
      <c r="AW222" t="str">
        <f t="shared" si="91"/>
        <v>2024-09</v>
      </c>
      <c r="AX222">
        <f t="shared" ca="1" si="92"/>
        <v>0.21824318314899682</v>
      </c>
      <c r="AY222">
        <f t="shared" ca="1" si="92"/>
        <v>8.3339507476751104E-2</v>
      </c>
      <c r="AZ222">
        <f t="shared" ca="1" si="92"/>
        <v>8.6745917854896368E-2</v>
      </c>
      <c r="BA222" t="e">
        <f t="shared" ca="1" si="92"/>
        <v>#NUM!</v>
      </c>
      <c r="BB222" t="e">
        <f t="shared" ca="1" si="92"/>
        <v>#DIV/0!</v>
      </c>
      <c r="BD222">
        <f t="shared" ca="1" si="93"/>
        <v>0.38186534064550542</v>
      </c>
      <c r="BE222">
        <f t="shared" ca="1" si="93"/>
        <v>0.39747366494225872</v>
      </c>
      <c r="BF222" t="e">
        <f t="shared" ca="1" si="93"/>
        <v>#NUM!</v>
      </c>
      <c r="BG222" t="e">
        <f t="shared" ca="1" si="93"/>
        <v>#DIV/0!</v>
      </c>
      <c r="BI222" t="str">
        <f t="shared" si="94"/>
        <v>2024-09</v>
      </c>
      <c r="BJ222">
        <f t="shared" ca="1" si="95"/>
        <v>1.2340930051069927</v>
      </c>
      <c r="BK222">
        <f t="shared" ca="1" si="95"/>
        <v>1.3994567809529745</v>
      </c>
      <c r="BL222" t="e">
        <f t="shared" ca="1" si="95"/>
        <v>#NUM!</v>
      </c>
      <c r="BM222" t="e">
        <f t="shared" ca="1" si="95"/>
        <v>#DIV/0!</v>
      </c>
    </row>
    <row r="223" spans="1:65" x14ac:dyDescent="0.25">
      <c r="A223" s="1" t="s">
        <v>154</v>
      </c>
      <c r="B223" s="11">
        <v>157987</v>
      </c>
      <c r="C223" s="11">
        <v>163566</v>
      </c>
      <c r="D223" s="11">
        <v>333212</v>
      </c>
      <c r="E223" s="11">
        <v>18</v>
      </c>
      <c r="F223" s="11">
        <v>1</v>
      </c>
      <c r="G223" s="11">
        <v>154</v>
      </c>
      <c r="H223" s="11">
        <v>101</v>
      </c>
      <c r="I223" s="11">
        <v>217</v>
      </c>
      <c r="J223" s="11">
        <v>0</v>
      </c>
      <c r="K223" s="11">
        <v>0</v>
      </c>
      <c r="M223" t="str">
        <f t="shared" si="86"/>
        <v>2024-10</v>
      </c>
      <c r="N223">
        <f t="shared" si="77"/>
        <v>154</v>
      </c>
      <c r="O223">
        <f t="shared" si="77"/>
        <v>101</v>
      </c>
      <c r="P223">
        <f t="shared" si="77"/>
        <v>217</v>
      </c>
      <c r="Q223">
        <f t="shared" si="77"/>
        <v>0</v>
      </c>
      <c r="R223">
        <f t="shared" si="77"/>
        <v>0</v>
      </c>
      <c r="U223" t="str">
        <f t="shared" si="87"/>
        <v>2024-10</v>
      </c>
      <c r="V223">
        <f t="shared" si="78"/>
        <v>30537</v>
      </c>
      <c r="W223">
        <f t="shared" si="78"/>
        <v>15179</v>
      </c>
      <c r="X223">
        <f t="shared" si="78"/>
        <v>33308</v>
      </c>
      <c r="Y223">
        <f t="shared" si="78"/>
        <v>3</v>
      </c>
      <c r="Z223">
        <f t="shared" si="78"/>
        <v>0</v>
      </c>
      <c r="AC223">
        <f t="shared" si="81"/>
        <v>9.7476374638419622E-4</v>
      </c>
      <c r="AD223">
        <f t="shared" si="82"/>
        <v>6.1748774195126129E-4</v>
      </c>
      <c r="AE223">
        <f t="shared" si="83"/>
        <v>6.5123705028630424E-4</v>
      </c>
      <c r="AF223">
        <f t="shared" si="84"/>
        <v>0</v>
      </c>
      <c r="AG223">
        <f t="shared" si="85"/>
        <v>0</v>
      </c>
      <c r="AI223" t="str">
        <f t="shared" si="88"/>
        <v>2024-10</v>
      </c>
      <c r="AJ223">
        <f t="shared" si="80"/>
        <v>9.757149152431711E-4</v>
      </c>
      <c r="AK223">
        <f t="shared" si="80"/>
        <v>6.1786928830739982E-4</v>
      </c>
      <c r="AL223">
        <f t="shared" si="80"/>
        <v>6.5166145941932094E-4</v>
      </c>
      <c r="AM223">
        <f t="shared" si="80"/>
        <v>0</v>
      </c>
      <c r="AN223">
        <f t="shared" si="80"/>
        <v>0</v>
      </c>
      <c r="AP223" t="str">
        <f t="shared" si="89"/>
        <v>2024-10</v>
      </c>
      <c r="AQ223">
        <f t="shared" ca="1" si="90"/>
        <v>1.4717714676868749E-3</v>
      </c>
      <c r="AR223">
        <f t="shared" ca="1" si="90"/>
        <v>5.4304707138501732E-4</v>
      </c>
      <c r="AS223">
        <f t="shared" ca="1" si="90"/>
        <v>5.4158858071719088E-4</v>
      </c>
      <c r="AT223" t="e">
        <f t="shared" ca="1" si="90"/>
        <v>#NUM!</v>
      </c>
      <c r="AU223" t="e">
        <f t="shared" ca="1" si="90"/>
        <v>#DIV/0!</v>
      </c>
      <c r="AW223" t="str">
        <f t="shared" si="91"/>
        <v>2024-10</v>
      </c>
      <c r="AX223">
        <f t="shared" ref="AX223:BB238" ca="1" si="96">IF(ROW()&gt;=$B$2, AQ223+AX222,0)</f>
        <v>0.21971495461668369</v>
      </c>
      <c r="AY223">
        <f t="shared" ca="1" si="96"/>
        <v>8.3882554548136118E-2</v>
      </c>
      <c r="AZ223">
        <f t="shared" ca="1" si="96"/>
        <v>8.728750643561356E-2</v>
      </c>
      <c r="BA223" t="e">
        <f t="shared" ca="1" si="96"/>
        <v>#NUM!</v>
      </c>
      <c r="BB223" t="e">
        <f t="shared" ca="1" si="96"/>
        <v>#DIV/0!</v>
      </c>
      <c r="BD223">
        <f t="shared" ca="1" si="93"/>
        <v>0.38177899494587536</v>
      </c>
      <c r="BE223">
        <f t="shared" ca="1" si="93"/>
        <v>0.39727612800820034</v>
      </c>
      <c r="BF223" t="e">
        <f t="shared" ca="1" si="93"/>
        <v>#NUM!</v>
      </c>
      <c r="BG223" t="e">
        <f t="shared" ca="1" si="93"/>
        <v>#DIV/0!</v>
      </c>
      <c r="BI223" t="str">
        <f t="shared" si="94"/>
        <v>2024-10</v>
      </c>
      <c r="BJ223">
        <f t="shared" ca="1" si="95"/>
        <v>1.2338139574622013</v>
      </c>
      <c r="BK223">
        <f t="shared" ca="1" si="95"/>
        <v>1.3987612772599265</v>
      </c>
      <c r="BL223" t="e">
        <f t="shared" ca="1" si="95"/>
        <v>#NUM!</v>
      </c>
      <c r="BM223" t="e">
        <f t="shared" ca="1" si="95"/>
        <v>#DIV/0!</v>
      </c>
    </row>
    <row r="224" spans="1:65" x14ac:dyDescent="0.25">
      <c r="A224" s="1" t="s">
        <v>155</v>
      </c>
      <c r="B224" s="11">
        <v>157833</v>
      </c>
      <c r="C224" s="11">
        <v>163465</v>
      </c>
      <c r="D224" s="11">
        <v>332995</v>
      </c>
      <c r="E224" s="11">
        <v>18</v>
      </c>
      <c r="F224" s="11">
        <v>1</v>
      </c>
      <c r="G224" s="11">
        <v>157</v>
      </c>
      <c r="H224" s="11">
        <v>120</v>
      </c>
      <c r="I224" s="11">
        <v>240</v>
      </c>
      <c r="J224" s="11">
        <v>0</v>
      </c>
      <c r="K224" s="11">
        <v>0</v>
      </c>
      <c r="M224" t="str">
        <f t="shared" si="86"/>
        <v>2024-11</v>
      </c>
      <c r="N224">
        <f t="shared" si="77"/>
        <v>157</v>
      </c>
      <c r="O224">
        <f t="shared" si="77"/>
        <v>120</v>
      </c>
      <c r="P224">
        <f t="shared" si="77"/>
        <v>240</v>
      </c>
      <c r="Q224">
        <f t="shared" si="77"/>
        <v>0</v>
      </c>
      <c r="R224">
        <f t="shared" si="77"/>
        <v>0</v>
      </c>
      <c r="U224" t="str">
        <f t="shared" si="87"/>
        <v>2024-11</v>
      </c>
      <c r="V224">
        <f t="shared" si="78"/>
        <v>30694</v>
      </c>
      <c r="W224">
        <f t="shared" si="78"/>
        <v>15299</v>
      </c>
      <c r="X224">
        <f t="shared" si="78"/>
        <v>33548</v>
      </c>
      <c r="Y224">
        <f t="shared" si="78"/>
        <v>3</v>
      </c>
      <c r="Z224">
        <f t="shared" si="78"/>
        <v>0</v>
      </c>
      <c r="AC224">
        <f t="shared" si="81"/>
        <v>9.9472226974080193E-4</v>
      </c>
      <c r="AD224">
        <f t="shared" si="82"/>
        <v>7.3410210136726521E-4</v>
      </c>
      <c r="AE224">
        <f t="shared" si="83"/>
        <v>7.2073154251565334E-4</v>
      </c>
      <c r="AF224">
        <f t="shared" si="84"/>
        <v>0</v>
      </c>
      <c r="AG224">
        <f t="shared" si="85"/>
        <v>0</v>
      </c>
      <c r="AI224" t="str">
        <f t="shared" si="88"/>
        <v>2024-11</v>
      </c>
      <c r="AJ224">
        <f t="shared" si="80"/>
        <v>9.957128096310362E-4</v>
      </c>
      <c r="AK224">
        <f t="shared" si="80"/>
        <v>7.3464143620545692E-4</v>
      </c>
      <c r="AL224">
        <f t="shared" si="80"/>
        <v>7.2125140239538753E-4</v>
      </c>
      <c r="AM224">
        <f t="shared" si="80"/>
        <v>0</v>
      </c>
      <c r="AN224">
        <f t="shared" si="80"/>
        <v>0</v>
      </c>
      <c r="AP224" t="str">
        <f t="shared" si="89"/>
        <v>2024-11</v>
      </c>
      <c r="AQ224">
        <f t="shared" ca="1" si="90"/>
        <v>1.5062297945766265E-3</v>
      </c>
      <c r="AR224">
        <f t="shared" ca="1" si="90"/>
        <v>6.4509991985091137E-4</v>
      </c>
      <c r="AS224">
        <f t="shared" ca="1" si="90"/>
        <v>5.9865433121194514E-4</v>
      </c>
      <c r="AT224" t="e">
        <f t="shared" ca="1" si="90"/>
        <v>#NUM!</v>
      </c>
      <c r="AU224" t="e">
        <f t="shared" ca="1" si="90"/>
        <v>#DIV/0!</v>
      </c>
      <c r="AW224" t="str">
        <f t="shared" si="91"/>
        <v>2024-11</v>
      </c>
      <c r="AX224">
        <f t="shared" ca="1" si="96"/>
        <v>0.22122118441126032</v>
      </c>
      <c r="AY224">
        <f t="shared" ca="1" si="96"/>
        <v>8.4527654467987032E-2</v>
      </c>
      <c r="AZ224">
        <f t="shared" ca="1" si="96"/>
        <v>8.7886160766825511E-2</v>
      </c>
      <c r="BA224" t="e">
        <f t="shared" ca="1" si="96"/>
        <v>#NUM!</v>
      </c>
      <c r="BB224" t="e">
        <f t="shared" ca="1" si="96"/>
        <v>#DIV/0!</v>
      </c>
      <c r="BD224">
        <f t="shared" ca="1" si="93"/>
        <v>0.38209566001982093</v>
      </c>
      <c r="BE224">
        <f t="shared" ca="1" si="93"/>
        <v>0.39727732676560085</v>
      </c>
      <c r="BF224" t="e">
        <f t="shared" ca="1" si="93"/>
        <v>#NUM!</v>
      </c>
      <c r="BG224" t="e">
        <f t="shared" ca="1" si="93"/>
        <v>#DIV/0!</v>
      </c>
      <c r="BI224" t="str">
        <f t="shared" si="94"/>
        <v>2024-11</v>
      </c>
      <c r="BJ224">
        <f t="shared" ca="1" si="95"/>
        <v>1.2348373395582495</v>
      </c>
      <c r="BK224">
        <f t="shared" ca="1" si="95"/>
        <v>1.3987654979399886</v>
      </c>
      <c r="BL224" t="e">
        <f t="shared" ca="1" si="95"/>
        <v>#NUM!</v>
      </c>
      <c r="BM224" t="e">
        <f t="shared" ca="1" si="95"/>
        <v>#DIV/0!</v>
      </c>
    </row>
    <row r="225" spans="1:65" x14ac:dyDescent="0.25">
      <c r="A225" s="1" t="s">
        <v>156</v>
      </c>
      <c r="B225" s="11">
        <v>157676</v>
      </c>
      <c r="C225" s="11">
        <v>163345</v>
      </c>
      <c r="D225" s="11">
        <v>332755</v>
      </c>
      <c r="E225" s="11">
        <v>18</v>
      </c>
      <c r="F225" s="11">
        <v>1</v>
      </c>
      <c r="G225" s="11">
        <v>147</v>
      </c>
      <c r="H225" s="11">
        <v>99</v>
      </c>
      <c r="I225" s="11">
        <v>218</v>
      </c>
      <c r="J225" s="11">
        <v>0</v>
      </c>
      <c r="K225" s="11">
        <v>0</v>
      </c>
      <c r="M225" t="str">
        <f t="shared" si="86"/>
        <v>2024-12</v>
      </c>
      <c r="N225">
        <f t="shared" si="77"/>
        <v>147</v>
      </c>
      <c r="O225">
        <f t="shared" si="77"/>
        <v>99</v>
      </c>
      <c r="P225">
        <f t="shared" si="77"/>
        <v>218</v>
      </c>
      <c r="Q225">
        <f t="shared" si="77"/>
        <v>0</v>
      </c>
      <c r="R225">
        <f t="shared" si="77"/>
        <v>0</v>
      </c>
      <c r="U225" t="str">
        <f t="shared" si="87"/>
        <v>2024-12</v>
      </c>
      <c r="V225">
        <f t="shared" si="78"/>
        <v>30841</v>
      </c>
      <c r="W225">
        <f t="shared" si="78"/>
        <v>15398</v>
      </c>
      <c r="X225">
        <f t="shared" si="78"/>
        <v>33766</v>
      </c>
      <c r="Y225">
        <f t="shared" si="78"/>
        <v>3</v>
      </c>
      <c r="Z225">
        <f t="shared" si="78"/>
        <v>0</v>
      </c>
      <c r="AC225">
        <f t="shared" si="81"/>
        <v>9.322915345391816E-4</v>
      </c>
      <c r="AD225">
        <f t="shared" si="82"/>
        <v>6.0607915761119106E-4</v>
      </c>
      <c r="AE225">
        <f t="shared" si="83"/>
        <v>6.5513666210875873E-4</v>
      </c>
      <c r="AF225">
        <f t="shared" si="84"/>
        <v>0</v>
      </c>
      <c r="AG225">
        <f t="shared" si="85"/>
        <v>0</v>
      </c>
      <c r="AI225" t="str">
        <f t="shared" si="88"/>
        <v>2024-12</v>
      </c>
      <c r="AJ225">
        <f t="shared" si="80"/>
        <v>9.3316158083393114E-4</v>
      </c>
      <c r="AK225">
        <f t="shared" si="80"/>
        <v>6.0644673091011657E-4</v>
      </c>
      <c r="AL225">
        <f t="shared" si="80"/>
        <v>6.5556617100479659E-4</v>
      </c>
      <c r="AM225">
        <f t="shared" si="80"/>
        <v>0</v>
      </c>
      <c r="AN225">
        <f t="shared" si="80"/>
        <v>0</v>
      </c>
      <c r="AP225" t="str">
        <f t="shared" si="89"/>
        <v>2024-12</v>
      </c>
      <c r="AQ225">
        <f t="shared" ca="1" si="90"/>
        <v>1.4156428323911588E-3</v>
      </c>
      <c r="AR225">
        <f t="shared" ca="1" si="90"/>
        <v>5.3205303802893633E-4</v>
      </c>
      <c r="AS225">
        <f t="shared" ca="1" si="90"/>
        <v>5.434354799043632E-4</v>
      </c>
      <c r="AT225" t="e">
        <f t="shared" ca="1" si="90"/>
        <v>#NUM!</v>
      </c>
      <c r="AU225" t="e">
        <f t="shared" ca="1" si="90"/>
        <v>#DIV/0!</v>
      </c>
      <c r="AW225" t="str">
        <f t="shared" si="91"/>
        <v>2024-12</v>
      </c>
      <c r="AX225">
        <f t="shared" ca="1" si="96"/>
        <v>0.22263682724365147</v>
      </c>
      <c r="AY225">
        <f t="shared" ca="1" si="96"/>
        <v>8.5059707506015964E-2</v>
      </c>
      <c r="AZ225">
        <f t="shared" ca="1" si="96"/>
        <v>8.8429596246729872E-2</v>
      </c>
      <c r="BA225" t="e">
        <f t="shared" ca="1" si="96"/>
        <v>#NUM!</v>
      </c>
      <c r="BB225" t="e">
        <f t="shared" ca="1" si="96"/>
        <v>#DIV/0!</v>
      </c>
      <c r="BD225">
        <f t="shared" ca="1" si="93"/>
        <v>0.38205587350078202</v>
      </c>
      <c r="BE225">
        <f t="shared" ca="1" si="93"/>
        <v>0.39719213277304488</v>
      </c>
      <c r="BF225" t="e">
        <f t="shared" ca="1" si="93"/>
        <v>#NUM!</v>
      </c>
      <c r="BG225" t="e">
        <f t="shared" ca="1" si="93"/>
        <v>#DIV/0!</v>
      </c>
      <c r="BI225" t="str">
        <f t="shared" si="94"/>
        <v>2024-12</v>
      </c>
      <c r="BJ225">
        <f t="shared" ca="1" si="95"/>
        <v>1.2347087595075947</v>
      </c>
      <c r="BK225">
        <f t="shared" ca="1" si="95"/>
        <v>1.3984655401790231</v>
      </c>
      <c r="BL225" t="e">
        <f t="shared" ca="1" si="95"/>
        <v>#NUM!</v>
      </c>
      <c r="BM225" t="e">
        <f t="shared" ca="1" si="95"/>
        <v>#DIV/0!</v>
      </c>
    </row>
    <row r="226" spans="1:65" x14ac:dyDescent="0.25">
      <c r="A226" s="1" t="s">
        <v>157</v>
      </c>
      <c r="B226" s="11">
        <v>157529</v>
      </c>
      <c r="C226" s="11">
        <v>163246</v>
      </c>
      <c r="D226" s="11">
        <v>332537</v>
      </c>
      <c r="E226" s="11">
        <v>18</v>
      </c>
      <c r="F226" s="11">
        <v>1</v>
      </c>
      <c r="G226" s="11">
        <v>168</v>
      </c>
      <c r="H226" s="11">
        <v>100</v>
      </c>
      <c r="I226" s="11">
        <v>257</v>
      </c>
      <c r="J226" s="11">
        <v>0</v>
      </c>
      <c r="K226" s="11">
        <v>0</v>
      </c>
      <c r="M226" t="str">
        <f t="shared" si="86"/>
        <v>2024-13</v>
      </c>
      <c r="N226">
        <f t="shared" si="77"/>
        <v>168</v>
      </c>
      <c r="O226">
        <f t="shared" si="77"/>
        <v>100</v>
      </c>
      <c r="P226">
        <f t="shared" si="77"/>
        <v>257</v>
      </c>
      <c r="Q226">
        <f t="shared" si="77"/>
        <v>0</v>
      </c>
      <c r="R226">
        <f t="shared" si="77"/>
        <v>0</v>
      </c>
      <c r="U226" t="str">
        <f t="shared" si="87"/>
        <v>2024-13</v>
      </c>
      <c r="V226">
        <f t="shared" si="78"/>
        <v>31009</v>
      </c>
      <c r="W226">
        <f t="shared" si="78"/>
        <v>15498</v>
      </c>
      <c r="X226">
        <f t="shared" si="78"/>
        <v>34023</v>
      </c>
      <c r="Y226">
        <f t="shared" si="78"/>
        <v>3</v>
      </c>
      <c r="Z226">
        <f t="shared" si="78"/>
        <v>0</v>
      </c>
      <c r="AC226">
        <f t="shared" si="81"/>
        <v>1.0664703007065366E-3</v>
      </c>
      <c r="AD226">
        <f t="shared" si="82"/>
        <v>6.1257243669063865E-4</v>
      </c>
      <c r="AE226">
        <f t="shared" si="83"/>
        <v>7.7284632988208833E-4</v>
      </c>
      <c r="AF226">
        <f t="shared" si="84"/>
        <v>0</v>
      </c>
      <c r="AG226">
        <f t="shared" si="85"/>
        <v>0</v>
      </c>
      <c r="AI226" t="str">
        <f t="shared" si="88"/>
        <v>2024-13</v>
      </c>
      <c r="AJ226">
        <f t="shared" si="80"/>
        <v>1.0676089752673411E-3</v>
      </c>
      <c r="AK226">
        <f t="shared" si="80"/>
        <v>6.1294793087713283E-4</v>
      </c>
      <c r="AL226">
        <f t="shared" si="80"/>
        <v>7.7344412186039491E-4</v>
      </c>
      <c r="AM226">
        <f t="shared" si="80"/>
        <v>0</v>
      </c>
      <c r="AN226">
        <f t="shared" si="80"/>
        <v>0</v>
      </c>
      <c r="AP226" t="str">
        <f t="shared" si="89"/>
        <v>2024-13</v>
      </c>
      <c r="AQ226">
        <f t="shared" ca="1" si="90"/>
        <v>1.6242346265299943E-3</v>
      </c>
      <c r="AR226">
        <f t="shared" ca="1" si="90"/>
        <v>5.3727489982562484E-4</v>
      </c>
      <c r="AS226">
        <f t="shared" ca="1" si="90"/>
        <v>6.4032785426522095E-4</v>
      </c>
      <c r="AT226" t="e">
        <f t="shared" ca="1" si="90"/>
        <v>#NUM!</v>
      </c>
      <c r="AU226" t="e">
        <f t="shared" ca="1" si="90"/>
        <v>#DIV/0!</v>
      </c>
      <c r="AW226" t="str">
        <f t="shared" si="91"/>
        <v>2024-13</v>
      </c>
      <c r="AX226">
        <f t="shared" ca="1" si="96"/>
        <v>0.22426106187018147</v>
      </c>
      <c r="AY226">
        <f t="shared" ca="1" si="96"/>
        <v>8.5596982405841585E-2</v>
      </c>
      <c r="AZ226">
        <f t="shared" ca="1" si="96"/>
        <v>8.9069924100995096E-2</v>
      </c>
      <c r="BA226" t="e">
        <f t="shared" ca="1" si="96"/>
        <v>#NUM!</v>
      </c>
      <c r="BB226" t="e">
        <f t="shared" ca="1" si="96"/>
        <v>#DIV/0!</v>
      </c>
      <c r="BD226">
        <f t="shared" ca="1" si="93"/>
        <v>0.38168454965843029</v>
      </c>
      <c r="BE226">
        <f t="shared" ca="1" si="93"/>
        <v>0.39717070524064146</v>
      </c>
      <c r="BF226" t="e">
        <f t="shared" ca="1" si="93"/>
        <v>#NUM!</v>
      </c>
      <c r="BG226" t="e">
        <f t="shared" ca="1" si="93"/>
        <v>#DIV/0!</v>
      </c>
      <c r="BI226" t="str">
        <f t="shared" si="94"/>
        <v>2024-13</v>
      </c>
      <c r="BJ226">
        <f t="shared" ca="1" si="95"/>
        <v>1.2335087339810542</v>
      </c>
      <c r="BK226">
        <f t="shared" ca="1" si="95"/>
        <v>1.3983900964247169</v>
      </c>
      <c r="BL226" t="e">
        <f t="shared" ca="1" si="95"/>
        <v>#NUM!</v>
      </c>
      <c r="BM226" t="e">
        <f t="shared" ca="1" si="95"/>
        <v>#DIV/0!</v>
      </c>
    </row>
    <row r="227" spans="1:65" x14ac:dyDescent="0.25">
      <c r="A227" s="1" t="s">
        <v>158</v>
      </c>
      <c r="B227" s="11">
        <v>157361</v>
      </c>
      <c r="C227" s="11">
        <v>163146</v>
      </c>
      <c r="D227" s="11">
        <v>332280</v>
      </c>
      <c r="E227" s="11">
        <v>18</v>
      </c>
      <c r="F227" s="11">
        <v>1</v>
      </c>
      <c r="G227" s="11">
        <v>146</v>
      </c>
      <c r="H227" s="11">
        <v>124</v>
      </c>
      <c r="I227" s="11">
        <v>250</v>
      </c>
      <c r="J227" s="11">
        <v>0</v>
      </c>
      <c r="K227" s="11">
        <v>0</v>
      </c>
      <c r="M227" t="str">
        <f t="shared" si="86"/>
        <v>2024-14</v>
      </c>
      <c r="N227">
        <f t="shared" si="77"/>
        <v>146</v>
      </c>
      <c r="O227">
        <f t="shared" si="77"/>
        <v>124</v>
      </c>
      <c r="P227">
        <f t="shared" si="77"/>
        <v>250</v>
      </c>
      <c r="Q227">
        <f t="shared" si="77"/>
        <v>0</v>
      </c>
      <c r="R227">
        <f t="shared" si="77"/>
        <v>0</v>
      </c>
      <c r="U227" t="str">
        <f t="shared" si="87"/>
        <v>2024-14</v>
      </c>
      <c r="V227">
        <f t="shared" si="78"/>
        <v>31155</v>
      </c>
      <c r="W227">
        <f t="shared" si="78"/>
        <v>15622</v>
      </c>
      <c r="X227">
        <f t="shared" si="78"/>
        <v>34273</v>
      </c>
      <c r="Y227">
        <f t="shared" si="78"/>
        <v>3</v>
      </c>
      <c r="Z227">
        <f t="shared" si="78"/>
        <v>0</v>
      </c>
      <c r="AC227">
        <f t="shared" si="81"/>
        <v>9.2780294990499551E-4</v>
      </c>
      <c r="AD227">
        <f t="shared" si="82"/>
        <v>7.6005541049121647E-4</v>
      </c>
      <c r="AE227">
        <f t="shared" si="83"/>
        <v>7.5237751294089325E-4</v>
      </c>
      <c r="AF227">
        <f t="shared" si="84"/>
        <v>0</v>
      </c>
      <c r="AG227">
        <f t="shared" si="85"/>
        <v>0</v>
      </c>
      <c r="AI227" t="str">
        <f t="shared" si="88"/>
        <v>2024-14</v>
      </c>
      <c r="AJ227">
        <f t="shared" si="80"/>
        <v>9.2866463437180123E-4</v>
      </c>
      <c r="AK227">
        <f t="shared" si="80"/>
        <v>7.6063357079722929E-4</v>
      </c>
      <c r="AL227">
        <f t="shared" si="80"/>
        <v>7.529440466552224E-4</v>
      </c>
      <c r="AM227">
        <f t="shared" si="80"/>
        <v>0</v>
      </c>
      <c r="AN227">
        <f t="shared" si="80"/>
        <v>0</v>
      </c>
      <c r="AP227" t="str">
        <f t="shared" si="89"/>
        <v>2024-14</v>
      </c>
      <c r="AQ227">
        <f t="shared" ca="1" si="90"/>
        <v>1.4168868184942006E-3</v>
      </c>
      <c r="AR227">
        <f t="shared" ca="1" si="90"/>
        <v>6.6613025325759623E-4</v>
      </c>
      <c r="AS227">
        <f t="shared" ca="1" si="90"/>
        <v>6.2255560985131409E-4</v>
      </c>
      <c r="AT227" t="e">
        <f t="shared" ca="1" si="90"/>
        <v>#NUM!</v>
      </c>
      <c r="AU227" t="e">
        <f t="shared" ca="1" si="90"/>
        <v>#DIV/0!</v>
      </c>
      <c r="AW227" t="str">
        <f t="shared" si="91"/>
        <v>2024-14</v>
      </c>
      <c r="AX227">
        <f t="shared" ca="1" si="96"/>
        <v>0.22567794868867566</v>
      </c>
      <c r="AY227">
        <f t="shared" ca="1" si="96"/>
        <v>8.6263112659099181E-2</v>
      </c>
      <c r="AZ227">
        <f t="shared" ca="1" si="96"/>
        <v>8.9692479710846415E-2</v>
      </c>
      <c r="BA227" t="e">
        <f t="shared" ca="1" si="96"/>
        <v>#NUM!</v>
      </c>
      <c r="BB227" t="e">
        <f t="shared" ca="1" si="96"/>
        <v>#DIV/0!</v>
      </c>
      <c r="BD227">
        <f t="shared" ca="1" si="93"/>
        <v>0.38223988280795551</v>
      </c>
      <c r="BE227">
        <f t="shared" ca="1" si="93"/>
        <v>0.39743572746922579</v>
      </c>
      <c r="BF227" t="e">
        <f t="shared" ca="1" si="93"/>
        <v>#NUM!</v>
      </c>
      <c r="BG227" t="e">
        <f t="shared" ca="1" si="93"/>
        <v>#DIV/0!</v>
      </c>
      <c r="BI227" t="str">
        <f t="shared" si="94"/>
        <v>2024-14</v>
      </c>
      <c r="BJ227">
        <f t="shared" ca="1" si="95"/>
        <v>1.2353034314369025</v>
      </c>
      <c r="BK227">
        <f t="shared" ca="1" si="95"/>
        <v>1.3993232076912192</v>
      </c>
      <c r="BL227" t="e">
        <f t="shared" ca="1" si="95"/>
        <v>#NUM!</v>
      </c>
      <c r="BM227" t="e">
        <f t="shared" ca="1" si="95"/>
        <v>#DIV/0!</v>
      </c>
    </row>
    <row r="228" spans="1:65" x14ac:dyDescent="0.25">
      <c r="A228" s="1" t="s">
        <v>159</v>
      </c>
      <c r="B228" s="11">
        <v>157215</v>
      </c>
      <c r="C228" s="11">
        <v>163022</v>
      </c>
      <c r="D228" s="11">
        <v>332030</v>
      </c>
      <c r="E228" s="11">
        <v>18</v>
      </c>
      <c r="F228" s="11">
        <v>1</v>
      </c>
      <c r="G228" s="11">
        <v>167</v>
      </c>
      <c r="H228" s="11">
        <v>113</v>
      </c>
      <c r="I228" s="11">
        <v>201</v>
      </c>
      <c r="J228" s="11">
        <v>0</v>
      </c>
      <c r="K228" s="11">
        <v>0</v>
      </c>
      <c r="M228" t="str">
        <f t="shared" si="86"/>
        <v>2024-15</v>
      </c>
      <c r="N228">
        <f t="shared" si="77"/>
        <v>167</v>
      </c>
      <c r="O228">
        <f t="shared" si="77"/>
        <v>113</v>
      </c>
      <c r="P228">
        <f t="shared" si="77"/>
        <v>201</v>
      </c>
      <c r="Q228">
        <f t="shared" si="77"/>
        <v>0</v>
      </c>
      <c r="R228">
        <f t="shared" si="77"/>
        <v>0</v>
      </c>
      <c r="U228" t="str">
        <f t="shared" si="87"/>
        <v>2024-15</v>
      </c>
      <c r="V228">
        <f t="shared" si="78"/>
        <v>31322</v>
      </c>
      <c r="W228">
        <f t="shared" si="78"/>
        <v>15735</v>
      </c>
      <c r="X228">
        <f t="shared" si="78"/>
        <v>34474</v>
      </c>
      <c r="Y228">
        <f t="shared" si="78"/>
        <v>3</v>
      </c>
      <c r="Z228">
        <f t="shared" si="78"/>
        <v>0</v>
      </c>
      <c r="AC228">
        <f t="shared" si="81"/>
        <v>1.062239608179881E-3</v>
      </c>
      <c r="AD228">
        <f t="shared" si="82"/>
        <v>6.9315797867772449E-4</v>
      </c>
      <c r="AE228">
        <f t="shared" si="83"/>
        <v>6.0536698491100202E-4</v>
      </c>
      <c r="AF228">
        <f t="shared" si="84"/>
        <v>0</v>
      </c>
      <c r="AG228">
        <f t="shared" si="85"/>
        <v>0</v>
      </c>
      <c r="AI228" t="str">
        <f t="shared" si="88"/>
        <v>2024-15</v>
      </c>
      <c r="AJ228">
        <f t="shared" si="80"/>
        <v>1.0633692612215882E-3</v>
      </c>
      <c r="AK228">
        <f t="shared" si="80"/>
        <v>6.9363880774353439E-4</v>
      </c>
      <c r="AL228">
        <f t="shared" si="80"/>
        <v>6.0573369460113931E-4</v>
      </c>
      <c r="AM228">
        <f t="shared" si="80"/>
        <v>0</v>
      </c>
      <c r="AN228">
        <f t="shared" si="80"/>
        <v>0</v>
      </c>
      <c r="AP228" t="str">
        <f t="shared" si="89"/>
        <v>2024-15</v>
      </c>
      <c r="AQ228">
        <f t="shared" ca="1" si="90"/>
        <v>1.6270468540476952E-3</v>
      </c>
      <c r="AR228">
        <f t="shared" ca="1" si="90"/>
        <v>6.0691483405936461E-4</v>
      </c>
      <c r="AS228">
        <f t="shared" ca="1" si="90"/>
        <v>5.0019480381884994E-4</v>
      </c>
      <c r="AT228" t="e">
        <f t="shared" ca="1" si="90"/>
        <v>#NUM!</v>
      </c>
      <c r="AU228" t="e">
        <f t="shared" ca="1" si="90"/>
        <v>#DIV/0!</v>
      </c>
      <c r="AW228" t="str">
        <f t="shared" si="91"/>
        <v>2024-15</v>
      </c>
      <c r="AX228">
        <f t="shared" ca="1" si="96"/>
        <v>0.22730499554272335</v>
      </c>
      <c r="AY228">
        <f t="shared" ca="1" si="96"/>
        <v>8.6870027493158544E-2</v>
      </c>
      <c r="AZ228">
        <f t="shared" ca="1" si="96"/>
        <v>9.0192674514665269E-2</v>
      </c>
      <c r="BA228" t="e">
        <f t="shared" ca="1" si="96"/>
        <v>#NUM!</v>
      </c>
      <c r="BB228" t="e">
        <f t="shared" ca="1" si="96"/>
        <v>#DIV/0!</v>
      </c>
      <c r="BD228">
        <f t="shared" ca="1" si="93"/>
        <v>0.38217385977700957</v>
      </c>
      <c r="BE228">
        <f t="shared" ca="1" si="93"/>
        <v>0.39679143126316824</v>
      </c>
      <c r="BF228" t="e">
        <f t="shared" ca="1" si="93"/>
        <v>#NUM!</v>
      </c>
      <c r="BG228" t="e">
        <f t="shared" ca="1" si="93"/>
        <v>#DIV/0!</v>
      </c>
      <c r="BI228" t="str">
        <f t="shared" si="94"/>
        <v>2024-15</v>
      </c>
      <c r="BJ228">
        <f t="shared" ca="1" si="95"/>
        <v>1.2350900615601585</v>
      </c>
      <c r="BK228">
        <f t="shared" ca="1" si="95"/>
        <v>1.3970547185458051</v>
      </c>
      <c r="BL228" t="e">
        <f t="shared" ca="1" si="95"/>
        <v>#NUM!</v>
      </c>
      <c r="BM228" t="e">
        <f t="shared" ca="1" si="95"/>
        <v>#DIV/0!</v>
      </c>
    </row>
    <row r="229" spans="1:65" x14ac:dyDescent="0.25">
      <c r="A229" s="1" t="s">
        <v>160</v>
      </c>
      <c r="B229" s="11">
        <v>157048</v>
      </c>
      <c r="C229" s="11">
        <v>162909</v>
      </c>
      <c r="D229" s="11">
        <v>331829</v>
      </c>
      <c r="E229" s="11">
        <v>18</v>
      </c>
      <c r="F229" s="11">
        <v>1</v>
      </c>
      <c r="G229" s="11">
        <v>158</v>
      </c>
      <c r="H229" s="11">
        <v>77</v>
      </c>
      <c r="I229" s="11">
        <v>218</v>
      </c>
      <c r="J229" s="11">
        <v>0</v>
      </c>
      <c r="K229" s="11">
        <v>0</v>
      </c>
      <c r="M229" t="str">
        <f t="shared" si="86"/>
        <v>2024-16</v>
      </c>
      <c r="N229">
        <f t="shared" si="77"/>
        <v>158</v>
      </c>
      <c r="O229">
        <f t="shared" si="77"/>
        <v>77</v>
      </c>
      <c r="P229">
        <f t="shared" si="77"/>
        <v>218</v>
      </c>
      <c r="Q229">
        <f t="shared" si="77"/>
        <v>0</v>
      </c>
      <c r="R229">
        <f t="shared" si="77"/>
        <v>0</v>
      </c>
      <c r="U229" t="str">
        <f t="shared" si="87"/>
        <v>2024-16</v>
      </c>
      <c r="V229">
        <f t="shared" si="78"/>
        <v>31480</v>
      </c>
      <c r="W229">
        <f t="shared" si="78"/>
        <v>15812</v>
      </c>
      <c r="X229">
        <f t="shared" si="78"/>
        <v>34692</v>
      </c>
      <c r="Y229">
        <f t="shared" si="78"/>
        <v>3</v>
      </c>
      <c r="Z229">
        <f t="shared" si="78"/>
        <v>0</v>
      </c>
      <c r="AC229">
        <f t="shared" si="81"/>
        <v>1.0060618409658193E-3</v>
      </c>
      <c r="AD229">
        <f t="shared" si="82"/>
        <v>4.7265651375921525E-4</v>
      </c>
      <c r="AE229">
        <f t="shared" si="83"/>
        <v>6.5696488251478923E-4</v>
      </c>
      <c r="AF229">
        <f t="shared" si="84"/>
        <v>0</v>
      </c>
      <c r="AG229">
        <f t="shared" si="85"/>
        <v>0</v>
      </c>
      <c r="AI229" t="str">
        <f t="shared" si="88"/>
        <v>2024-16</v>
      </c>
      <c r="AJ229">
        <f t="shared" si="80"/>
        <v>1.0070751058297838E-3</v>
      </c>
      <c r="AK229">
        <f t="shared" si="80"/>
        <v>4.7288003239455629E-4</v>
      </c>
      <c r="AL229">
        <f t="shared" si="80"/>
        <v>6.5739679278154297E-4</v>
      </c>
      <c r="AM229">
        <f t="shared" si="80"/>
        <v>0</v>
      </c>
      <c r="AN229">
        <f t="shared" si="80"/>
        <v>0</v>
      </c>
      <c r="AP229" t="str">
        <f t="shared" si="89"/>
        <v>2024-16</v>
      </c>
      <c r="AQ229">
        <f t="shared" ca="1" si="90"/>
        <v>1.5453167873644437E-3</v>
      </c>
      <c r="AR229">
        <f t="shared" ca="1" si="90"/>
        <v>4.1338626801842946E-4</v>
      </c>
      <c r="AS229">
        <f t="shared" ca="1" si="90"/>
        <v>5.421594357297412E-4</v>
      </c>
      <c r="AT229" t="e">
        <f t="shared" ca="1" si="90"/>
        <v>#NUM!</v>
      </c>
      <c r="AU229" t="e">
        <f t="shared" ca="1" si="90"/>
        <v>#DIV/0!</v>
      </c>
      <c r="AW229" t="str">
        <f t="shared" si="91"/>
        <v>2024-16</v>
      </c>
      <c r="AX229">
        <f t="shared" ca="1" si="96"/>
        <v>0.22885031233008779</v>
      </c>
      <c r="AY229">
        <f t="shared" ca="1" si="96"/>
        <v>8.7283413761176973E-2</v>
      </c>
      <c r="AZ229">
        <f t="shared" ca="1" si="96"/>
        <v>9.0734833950395014E-2</v>
      </c>
      <c r="BA229" t="e">
        <f t="shared" ca="1" si="96"/>
        <v>#NUM!</v>
      </c>
      <c r="BB229" t="e">
        <f t="shared" ca="1" si="96"/>
        <v>#DIV/0!</v>
      </c>
      <c r="BD229">
        <f t="shared" ca="1" si="93"/>
        <v>0.38139958330177687</v>
      </c>
      <c r="BE229">
        <f t="shared" ca="1" si="93"/>
        <v>0.39648114536772588</v>
      </c>
      <c r="BF229" t="e">
        <f t="shared" ca="1" si="93"/>
        <v>#NUM!</v>
      </c>
      <c r="BG229" t="e">
        <f t="shared" ca="1" si="93"/>
        <v>#DIV/0!</v>
      </c>
      <c r="BI229" t="str">
        <f t="shared" si="94"/>
        <v>2024-16</v>
      </c>
      <c r="BJ229">
        <f t="shared" ca="1" si="95"/>
        <v>1.2325877941889214</v>
      </c>
      <c r="BK229">
        <f t="shared" ca="1" si="95"/>
        <v>1.395962239373697</v>
      </c>
      <c r="BL229" t="e">
        <f t="shared" ca="1" si="95"/>
        <v>#NUM!</v>
      </c>
      <c r="BM229" t="e">
        <f t="shared" ca="1" si="95"/>
        <v>#DIV/0!</v>
      </c>
    </row>
    <row r="230" spans="1:65" x14ac:dyDescent="0.25">
      <c r="A230" s="1" t="s">
        <v>161</v>
      </c>
      <c r="B230" s="11">
        <v>156890</v>
      </c>
      <c r="C230" s="11">
        <v>162832</v>
      </c>
      <c r="D230" s="11">
        <v>331611</v>
      </c>
      <c r="E230" s="11">
        <v>18</v>
      </c>
      <c r="F230" s="11">
        <v>1</v>
      </c>
      <c r="G230" s="11">
        <v>129</v>
      </c>
      <c r="H230" s="11">
        <v>103</v>
      </c>
      <c r="I230" s="11">
        <v>207</v>
      </c>
      <c r="J230" s="11">
        <v>0</v>
      </c>
      <c r="K230" s="11">
        <v>0</v>
      </c>
      <c r="M230" t="str">
        <f t="shared" si="86"/>
        <v>2024-17</v>
      </c>
      <c r="N230">
        <f t="shared" si="77"/>
        <v>129</v>
      </c>
      <c r="O230">
        <f t="shared" si="77"/>
        <v>103</v>
      </c>
      <c r="P230">
        <f t="shared" si="77"/>
        <v>207</v>
      </c>
      <c r="Q230">
        <f t="shared" si="77"/>
        <v>0</v>
      </c>
      <c r="R230">
        <f t="shared" si="77"/>
        <v>0</v>
      </c>
      <c r="U230" t="str">
        <f t="shared" si="87"/>
        <v>2024-17</v>
      </c>
      <c r="V230">
        <f t="shared" si="78"/>
        <v>31609</v>
      </c>
      <c r="W230">
        <f t="shared" si="78"/>
        <v>15915</v>
      </c>
      <c r="X230">
        <f t="shared" si="78"/>
        <v>34899</v>
      </c>
      <c r="Y230">
        <f t="shared" si="78"/>
        <v>3</v>
      </c>
      <c r="Z230">
        <f t="shared" si="78"/>
        <v>0</v>
      </c>
      <c r="AC230">
        <f t="shared" si="81"/>
        <v>8.2223213716616742E-4</v>
      </c>
      <c r="AD230">
        <f t="shared" si="82"/>
        <v>6.3255379777930627E-4</v>
      </c>
      <c r="AE230">
        <f t="shared" si="83"/>
        <v>6.2422537249970595E-4</v>
      </c>
      <c r="AF230">
        <f t="shared" si="84"/>
        <v>0</v>
      </c>
      <c r="AG230">
        <f t="shared" si="85"/>
        <v>0</v>
      </c>
      <c r="AI230" t="str">
        <f t="shared" si="88"/>
        <v>2024-17</v>
      </c>
      <c r="AJ230">
        <f t="shared" si="80"/>
        <v>8.2290880563197933E-4</v>
      </c>
      <c r="AK230">
        <f t="shared" si="80"/>
        <v>6.3295419647840649E-4</v>
      </c>
      <c r="AL230">
        <f t="shared" si="80"/>
        <v>6.2461529350883076E-4</v>
      </c>
      <c r="AM230">
        <f t="shared" si="80"/>
        <v>0</v>
      </c>
      <c r="AN230">
        <f t="shared" si="80"/>
        <v>0</v>
      </c>
      <c r="AP230" t="str">
        <f t="shared" si="89"/>
        <v>2024-17</v>
      </c>
      <c r="AQ230">
        <f t="shared" ca="1" si="90"/>
        <v>1.2663305254509572E-3</v>
      </c>
      <c r="AR230">
        <f t="shared" ca="1" si="90"/>
        <v>5.5282548291611254E-4</v>
      </c>
      <c r="AS230">
        <f t="shared" ca="1" si="90"/>
        <v>5.1446288579458789E-4</v>
      </c>
      <c r="AT230" t="e">
        <f t="shared" ca="1" si="90"/>
        <v>#NUM!</v>
      </c>
      <c r="AU230" t="e">
        <f t="shared" ca="1" si="90"/>
        <v>#DIV/0!</v>
      </c>
      <c r="AW230" t="str">
        <f t="shared" si="91"/>
        <v>2024-17</v>
      </c>
      <c r="AX230">
        <f t="shared" ca="1" si="96"/>
        <v>0.23011664285553876</v>
      </c>
      <c r="AY230">
        <f t="shared" ca="1" si="96"/>
        <v>8.7836239244093089E-2</v>
      </c>
      <c r="AZ230">
        <f t="shared" ca="1" si="96"/>
        <v>9.1249296836189597E-2</v>
      </c>
      <c r="BA230" t="e">
        <f t="shared" ca="1" si="96"/>
        <v>#NUM!</v>
      </c>
      <c r="BB230" t="e">
        <f t="shared" ca="1" si="96"/>
        <v>#DIV/0!</v>
      </c>
      <c r="BD230">
        <f t="shared" ca="1" si="93"/>
        <v>0.38170311436028725</v>
      </c>
      <c r="BE230">
        <f t="shared" ca="1" si="93"/>
        <v>0.39653497332426119</v>
      </c>
      <c r="BF230" t="e">
        <f t="shared" ca="1" si="93"/>
        <v>#NUM!</v>
      </c>
      <c r="BG230" t="e">
        <f t="shared" ca="1" si="93"/>
        <v>#DIV/0!</v>
      </c>
      <c r="BI230" t="str">
        <f t="shared" si="94"/>
        <v>2024-17</v>
      </c>
      <c r="BJ230">
        <f t="shared" ca="1" si="95"/>
        <v>1.2335687304412326</v>
      </c>
      <c r="BK230">
        <f t="shared" ca="1" si="95"/>
        <v>1.3961517611091536</v>
      </c>
      <c r="BL230" t="e">
        <f t="shared" ca="1" si="95"/>
        <v>#NUM!</v>
      </c>
      <c r="BM230" t="e">
        <f t="shared" ca="1" si="95"/>
        <v>#DIV/0!</v>
      </c>
    </row>
    <row r="231" spans="1:65" x14ac:dyDescent="0.25">
      <c r="A231" s="1" t="s">
        <v>162</v>
      </c>
      <c r="B231" s="11">
        <v>156761</v>
      </c>
      <c r="C231" s="11">
        <v>162729</v>
      </c>
      <c r="D231" s="11">
        <v>331404</v>
      </c>
      <c r="E231" s="11">
        <v>18</v>
      </c>
      <c r="F231" s="11">
        <v>1</v>
      </c>
      <c r="G231" s="11">
        <v>142</v>
      </c>
      <c r="H231" s="11">
        <v>95</v>
      </c>
      <c r="I231" s="11">
        <v>239</v>
      </c>
      <c r="J231" s="11">
        <v>0</v>
      </c>
      <c r="K231" s="11">
        <v>0</v>
      </c>
      <c r="M231" t="str">
        <f t="shared" si="86"/>
        <v>2024-18</v>
      </c>
      <c r="N231">
        <f t="shared" ref="N231:R254" si="97">G231</f>
        <v>142</v>
      </c>
      <c r="O231">
        <f t="shared" si="97"/>
        <v>95</v>
      </c>
      <c r="P231">
        <f t="shared" si="97"/>
        <v>239</v>
      </c>
      <c r="Q231">
        <f t="shared" si="97"/>
        <v>0</v>
      </c>
      <c r="R231">
        <f t="shared" si="97"/>
        <v>0</v>
      </c>
      <c r="U231" t="str">
        <f t="shared" si="87"/>
        <v>2024-18</v>
      </c>
      <c r="V231">
        <f t="shared" si="78"/>
        <v>31751</v>
      </c>
      <c r="W231">
        <f t="shared" si="78"/>
        <v>16010</v>
      </c>
      <c r="X231">
        <f t="shared" si="78"/>
        <v>35138</v>
      </c>
      <c r="Y231">
        <f t="shared" si="78"/>
        <v>3</v>
      </c>
      <c r="Z231">
        <f t="shared" si="78"/>
        <v>0</v>
      </c>
      <c r="AC231">
        <f t="shared" si="81"/>
        <v>9.0583754888014234E-4</v>
      </c>
      <c r="AD231">
        <f t="shared" si="82"/>
        <v>5.8379268599942238E-4</v>
      </c>
      <c r="AE231">
        <f t="shared" si="83"/>
        <v>7.2117415601501492E-4</v>
      </c>
      <c r="AF231">
        <f t="shared" si="84"/>
        <v>0</v>
      </c>
      <c r="AG231">
        <f t="shared" si="85"/>
        <v>0</v>
      </c>
      <c r="AI231" t="str">
        <f t="shared" si="88"/>
        <v>2024-18</v>
      </c>
      <c r="AJ231">
        <f t="shared" si="80"/>
        <v>9.0665889660480816E-4</v>
      </c>
      <c r="AK231">
        <f t="shared" si="80"/>
        <v>5.8413371558991634E-4</v>
      </c>
      <c r="AL231">
        <f t="shared" si="80"/>
        <v>7.21694654850202E-4</v>
      </c>
      <c r="AM231">
        <f t="shared" si="80"/>
        <v>0</v>
      </c>
      <c r="AN231">
        <f t="shared" si="80"/>
        <v>0</v>
      </c>
      <c r="AP231" t="str">
        <f t="shared" si="89"/>
        <v>2024-18</v>
      </c>
      <c r="AQ231">
        <f t="shared" ca="1" si="90"/>
        <v>1.399197427934153E-3</v>
      </c>
      <c r="AR231">
        <f t="shared" ca="1" si="90"/>
        <v>5.0972829841963566E-4</v>
      </c>
      <c r="AS231">
        <f t="shared" ca="1" si="90"/>
        <v>5.9365881511968719E-4</v>
      </c>
      <c r="AT231" t="e">
        <f t="shared" ca="1" si="90"/>
        <v>#NUM!</v>
      </c>
      <c r="AU231" t="e">
        <f t="shared" ca="1" si="90"/>
        <v>#DIV/0!</v>
      </c>
      <c r="AW231" t="str">
        <f t="shared" si="91"/>
        <v>2024-18</v>
      </c>
      <c r="AX231">
        <f t="shared" ca="1" si="96"/>
        <v>0.23151584028347291</v>
      </c>
      <c r="AY231">
        <f t="shared" ca="1" si="96"/>
        <v>8.8345967542512727E-2</v>
      </c>
      <c r="AZ231">
        <f t="shared" ca="1" si="96"/>
        <v>9.1842955651309288E-2</v>
      </c>
      <c r="BA231" t="e">
        <f t="shared" ca="1" si="96"/>
        <v>#NUM!</v>
      </c>
      <c r="BB231" t="e">
        <f t="shared" ca="1" si="96"/>
        <v>#DIV/0!</v>
      </c>
      <c r="BD231">
        <f t="shared" ca="1" si="93"/>
        <v>0.38159793919215224</v>
      </c>
      <c r="BE231">
        <f t="shared" ca="1" si="93"/>
        <v>0.39670268582423918</v>
      </c>
      <c r="BF231" t="e">
        <f t="shared" ca="1" si="93"/>
        <v>#NUM!</v>
      </c>
      <c r="BG231" t="e">
        <f t="shared" ca="1" si="93"/>
        <v>#DIV/0!</v>
      </c>
      <c r="BI231" t="str">
        <f t="shared" si="94"/>
        <v>2024-18</v>
      </c>
      <c r="BJ231">
        <f t="shared" ca="1" si="95"/>
        <v>1.2332288306768631</v>
      </c>
      <c r="BK231">
        <f t="shared" ca="1" si="95"/>
        <v>1.3967422565709822</v>
      </c>
      <c r="BL231" t="e">
        <f t="shared" ca="1" si="95"/>
        <v>#NUM!</v>
      </c>
      <c r="BM231" t="e">
        <f t="shared" ca="1" si="95"/>
        <v>#DIV/0!</v>
      </c>
    </row>
    <row r="232" spans="1:65" x14ac:dyDescent="0.25">
      <c r="A232" s="1" t="s">
        <v>163</v>
      </c>
      <c r="B232" s="11">
        <v>156619</v>
      </c>
      <c r="C232" s="11">
        <v>162634</v>
      </c>
      <c r="D232" s="11">
        <v>331165</v>
      </c>
      <c r="E232" s="11">
        <v>18</v>
      </c>
      <c r="F232" s="11">
        <v>1</v>
      </c>
      <c r="G232" s="11">
        <v>151</v>
      </c>
      <c r="H232" s="11">
        <v>103</v>
      </c>
      <c r="I232" s="11">
        <v>217</v>
      </c>
      <c r="J232" s="11">
        <v>0</v>
      </c>
      <c r="K232" s="11">
        <v>0</v>
      </c>
      <c r="M232" t="str">
        <f t="shared" si="86"/>
        <v>2024-19</v>
      </c>
      <c r="N232">
        <f t="shared" si="97"/>
        <v>151</v>
      </c>
      <c r="O232">
        <f t="shared" si="97"/>
        <v>103</v>
      </c>
      <c r="P232">
        <f t="shared" si="97"/>
        <v>217</v>
      </c>
      <c r="Q232">
        <f t="shared" si="97"/>
        <v>0</v>
      </c>
      <c r="R232">
        <f t="shared" si="97"/>
        <v>0</v>
      </c>
      <c r="U232" t="str">
        <f t="shared" si="87"/>
        <v>2024-19</v>
      </c>
      <c r="V232">
        <f t="shared" si="78"/>
        <v>31902</v>
      </c>
      <c r="W232">
        <f t="shared" si="78"/>
        <v>16113</v>
      </c>
      <c r="X232">
        <f t="shared" si="78"/>
        <v>35355</v>
      </c>
      <c r="Y232">
        <f t="shared" si="78"/>
        <v>3</v>
      </c>
      <c r="Z232">
        <f t="shared" si="78"/>
        <v>0</v>
      </c>
      <c r="AC232">
        <f t="shared" si="81"/>
        <v>9.6412312682369315E-4</v>
      </c>
      <c r="AD232">
        <f t="shared" si="82"/>
        <v>6.3332390521047264E-4</v>
      </c>
      <c r="AE232">
        <f t="shared" si="83"/>
        <v>6.5526248244832639E-4</v>
      </c>
      <c r="AF232">
        <f t="shared" si="84"/>
        <v>0</v>
      </c>
      <c r="AG232">
        <f t="shared" si="85"/>
        <v>0</v>
      </c>
      <c r="AI232" t="str">
        <f t="shared" si="88"/>
        <v>2024-19</v>
      </c>
      <c r="AJ232">
        <f t="shared" si="80"/>
        <v>9.6505363217537022E-4</v>
      </c>
      <c r="AK232">
        <f t="shared" si="80"/>
        <v>6.3372527977510838E-4</v>
      </c>
      <c r="AL232">
        <f t="shared" si="80"/>
        <v>6.5569215639492602E-4</v>
      </c>
      <c r="AM232">
        <f t="shared" si="80"/>
        <v>0</v>
      </c>
      <c r="AN232">
        <f t="shared" si="80"/>
        <v>0</v>
      </c>
      <c r="AP232" t="str">
        <f t="shared" si="89"/>
        <v>2024-19</v>
      </c>
      <c r="AQ232">
        <f t="shared" ca="1" si="90"/>
        <v>1.4935722113066225E-3</v>
      </c>
      <c r="AR232">
        <f t="shared" ca="1" si="90"/>
        <v>5.5250753232098638E-4</v>
      </c>
      <c r="AS232">
        <f t="shared" ca="1" si="90"/>
        <v>5.3867325934976024E-4</v>
      </c>
      <c r="AT232" t="e">
        <f t="shared" ca="1" si="90"/>
        <v>#NUM!</v>
      </c>
      <c r="AU232" t="e">
        <f t="shared" ca="1" si="90"/>
        <v>#DIV/0!</v>
      </c>
      <c r="AW232" t="str">
        <f t="shared" si="91"/>
        <v>2024-19</v>
      </c>
      <c r="AX232">
        <f t="shared" ca="1" si="96"/>
        <v>0.23300941249477952</v>
      </c>
      <c r="AY232">
        <f t="shared" ca="1" si="96"/>
        <v>8.8898475074833713E-2</v>
      </c>
      <c r="AZ232">
        <f t="shared" ca="1" si="96"/>
        <v>9.2381628910659042E-2</v>
      </c>
      <c r="BA232" t="e">
        <f t="shared" ca="1" si="96"/>
        <v>#NUM!</v>
      </c>
      <c r="BB232" t="e">
        <f t="shared" ca="1" si="96"/>
        <v>#DIV/0!</v>
      </c>
      <c r="BD232">
        <f t="shared" ca="1" si="93"/>
        <v>0.38152310725570132</v>
      </c>
      <c r="BE232">
        <f t="shared" ca="1" si="93"/>
        <v>0.39647166147302659</v>
      </c>
      <c r="BF232" t="e">
        <f t="shared" ca="1" si="93"/>
        <v>#NUM!</v>
      </c>
      <c r="BG232" t="e">
        <f t="shared" ca="1" si="93"/>
        <v>#DIV/0!</v>
      </c>
      <c r="BI232" t="str">
        <f t="shared" si="94"/>
        <v>2024-19</v>
      </c>
      <c r="BJ232">
        <f t="shared" ca="1" si="95"/>
        <v>1.2329869926268933</v>
      </c>
      <c r="BK232">
        <f t="shared" ca="1" si="95"/>
        <v>1.395928847725602</v>
      </c>
      <c r="BL232" t="e">
        <f t="shared" ca="1" si="95"/>
        <v>#NUM!</v>
      </c>
      <c r="BM232" t="e">
        <f t="shared" ca="1" si="95"/>
        <v>#DIV/0!</v>
      </c>
    </row>
    <row r="233" spans="1:65" x14ac:dyDescent="0.25">
      <c r="A233" s="1" t="s">
        <v>164</v>
      </c>
      <c r="B233" s="11">
        <v>156468</v>
      </c>
      <c r="C233" s="11">
        <v>162531</v>
      </c>
      <c r="D233" s="11">
        <v>330948</v>
      </c>
      <c r="E233" s="11">
        <v>18</v>
      </c>
      <c r="F233" s="11">
        <v>1</v>
      </c>
      <c r="G233" s="11">
        <v>152</v>
      </c>
      <c r="H233" s="11">
        <v>96</v>
      </c>
      <c r="I233" s="11">
        <v>231</v>
      </c>
      <c r="J233" s="11">
        <v>0</v>
      </c>
      <c r="K233" s="11">
        <v>0</v>
      </c>
      <c r="M233" t="str">
        <f t="shared" si="86"/>
        <v>2024-20</v>
      </c>
      <c r="N233">
        <f t="shared" si="97"/>
        <v>152</v>
      </c>
      <c r="O233">
        <f t="shared" si="97"/>
        <v>96</v>
      </c>
      <c r="P233">
        <f t="shared" si="97"/>
        <v>231</v>
      </c>
      <c r="Q233">
        <f t="shared" si="97"/>
        <v>0</v>
      </c>
      <c r="R233">
        <f t="shared" si="97"/>
        <v>0</v>
      </c>
      <c r="U233" t="str">
        <f t="shared" si="87"/>
        <v>2024-20</v>
      </c>
      <c r="V233">
        <f t="shared" si="78"/>
        <v>32054</v>
      </c>
      <c r="W233">
        <f t="shared" si="78"/>
        <v>16209</v>
      </c>
      <c r="X233">
        <f t="shared" si="78"/>
        <v>35586</v>
      </c>
      <c r="Y233">
        <f t="shared" si="78"/>
        <v>3</v>
      </c>
      <c r="Z233">
        <f t="shared" si="78"/>
        <v>0</v>
      </c>
      <c r="AC233">
        <f t="shared" si="81"/>
        <v>9.7144464043766136E-4</v>
      </c>
      <c r="AD233">
        <f t="shared" si="82"/>
        <v>5.9065655167321921E-4</v>
      </c>
      <c r="AE233">
        <f t="shared" si="83"/>
        <v>6.9799485115486421E-4</v>
      </c>
      <c r="AF233">
        <f t="shared" si="84"/>
        <v>0</v>
      </c>
      <c r="AG233">
        <f t="shared" si="85"/>
        <v>0</v>
      </c>
      <c r="AI233" t="str">
        <f t="shared" si="88"/>
        <v>2024-20</v>
      </c>
      <c r="AJ233">
        <f t="shared" si="80"/>
        <v>9.7238933939489277E-4</v>
      </c>
      <c r="AK233">
        <f t="shared" si="80"/>
        <v>5.910056502250495E-4</v>
      </c>
      <c r="AL233">
        <f t="shared" si="80"/>
        <v>6.9848241666326774E-4</v>
      </c>
      <c r="AM233">
        <f t="shared" si="80"/>
        <v>0</v>
      </c>
      <c r="AN233">
        <f t="shared" si="80"/>
        <v>0</v>
      </c>
      <c r="AP233" t="str">
        <f t="shared" si="89"/>
        <v>2024-20</v>
      </c>
      <c r="AQ233">
        <f t="shared" ca="1" si="90"/>
        <v>1.5092273555557363E-3</v>
      </c>
      <c r="AR233">
        <f t="shared" ca="1" si="90"/>
        <v>5.1480114562178639E-4</v>
      </c>
      <c r="AS233">
        <f t="shared" ca="1" si="90"/>
        <v>5.7309009517639081E-4</v>
      </c>
      <c r="AT233" t="e">
        <f t="shared" ca="1" si="90"/>
        <v>#NUM!</v>
      </c>
      <c r="AU233" t="e">
        <f t="shared" ca="1" si="90"/>
        <v>#DIV/0!</v>
      </c>
      <c r="AW233" t="str">
        <f t="shared" si="91"/>
        <v>2024-20</v>
      </c>
      <c r="AX233">
        <f t="shared" ca="1" si="96"/>
        <v>0.23451863985033525</v>
      </c>
      <c r="AY233">
        <f t="shared" ca="1" si="96"/>
        <v>8.9413276220455501E-2</v>
      </c>
      <c r="AZ233">
        <f t="shared" ca="1" si="96"/>
        <v>9.2954719005835434E-2</v>
      </c>
      <c r="BA233" t="e">
        <f t="shared" ca="1" si="96"/>
        <v>#NUM!</v>
      </c>
      <c r="BB233" t="e">
        <f t="shared" ca="1" si="96"/>
        <v>#DIV/0!</v>
      </c>
      <c r="BD233">
        <f t="shared" ca="1" si="93"/>
        <v>0.38126298309386891</v>
      </c>
      <c r="BE233">
        <f t="shared" ca="1" si="93"/>
        <v>0.39636388418915075</v>
      </c>
      <c r="BF233" t="e">
        <f t="shared" ca="1" si="93"/>
        <v>#NUM!</v>
      </c>
      <c r="BG233" t="e">
        <f t="shared" ca="1" si="93"/>
        <v>#DIV/0!</v>
      </c>
      <c r="BI233" t="str">
        <f t="shared" si="94"/>
        <v>2024-20</v>
      </c>
      <c r="BJ233">
        <f t="shared" ca="1" si="95"/>
        <v>1.2321463365777372</v>
      </c>
      <c r="BK233">
        <f t="shared" ca="1" si="95"/>
        <v>1.3955493769227385</v>
      </c>
      <c r="BL233" t="e">
        <f t="shared" ca="1" si="95"/>
        <v>#NUM!</v>
      </c>
      <c r="BM233" t="e">
        <f t="shared" ca="1" si="95"/>
        <v>#DIV/0!</v>
      </c>
    </row>
    <row r="234" spans="1:65" x14ac:dyDescent="0.25">
      <c r="A234" s="1" t="s">
        <v>165</v>
      </c>
      <c r="B234" s="11">
        <v>156316</v>
      </c>
      <c r="C234" s="11">
        <v>162435</v>
      </c>
      <c r="D234" s="11">
        <v>330717</v>
      </c>
      <c r="E234" s="11">
        <v>18</v>
      </c>
      <c r="F234" s="11">
        <v>1</v>
      </c>
      <c r="G234" s="11">
        <v>150</v>
      </c>
      <c r="H234" s="11">
        <v>122</v>
      </c>
      <c r="I234" s="11">
        <v>199</v>
      </c>
      <c r="J234" s="11">
        <v>0</v>
      </c>
      <c r="K234" s="11">
        <v>0</v>
      </c>
      <c r="M234" t="str">
        <f t="shared" si="86"/>
        <v>2024-21</v>
      </c>
      <c r="N234">
        <f t="shared" si="97"/>
        <v>150</v>
      </c>
      <c r="O234">
        <f t="shared" si="97"/>
        <v>122</v>
      </c>
      <c r="P234">
        <f t="shared" si="97"/>
        <v>199</v>
      </c>
      <c r="Q234">
        <f t="shared" si="97"/>
        <v>0</v>
      </c>
      <c r="R234">
        <f t="shared" si="97"/>
        <v>0</v>
      </c>
      <c r="U234" t="str">
        <f t="shared" si="87"/>
        <v>2024-21</v>
      </c>
      <c r="V234">
        <f t="shared" ref="V234:Z254" si="98">N234+V233</f>
        <v>32204</v>
      </c>
      <c r="W234">
        <f t="shared" si="98"/>
        <v>16331</v>
      </c>
      <c r="X234">
        <f t="shared" si="98"/>
        <v>35785</v>
      </c>
      <c r="Y234">
        <f t="shared" si="98"/>
        <v>3</v>
      </c>
      <c r="Z234">
        <f t="shared" si="98"/>
        <v>0</v>
      </c>
      <c r="AC234">
        <f t="shared" si="81"/>
        <v>9.595946672125694E-4</v>
      </c>
      <c r="AD234">
        <f t="shared" si="82"/>
        <v>7.5106965863268381E-4</v>
      </c>
      <c r="AE234">
        <f t="shared" si="83"/>
        <v>6.0172292322438817E-4</v>
      </c>
      <c r="AF234">
        <f t="shared" si="84"/>
        <v>0</v>
      </c>
      <c r="AG234">
        <f t="shared" si="85"/>
        <v>0</v>
      </c>
      <c r="AI234" t="str">
        <f t="shared" si="88"/>
        <v>2024-21</v>
      </c>
      <c r="AJ234">
        <f t="shared" si="80"/>
        <v>9.6051644744956526E-4</v>
      </c>
      <c r="AK234">
        <f t="shared" si="80"/>
        <v>7.5163422365240361E-4</v>
      </c>
      <c r="AL234">
        <f t="shared" si="80"/>
        <v>6.0208522988631553E-4</v>
      </c>
      <c r="AM234">
        <f t="shared" si="80"/>
        <v>0</v>
      </c>
      <c r="AN234">
        <f t="shared" si="80"/>
        <v>0</v>
      </c>
      <c r="AP234" t="str">
        <f t="shared" si="89"/>
        <v>2024-21</v>
      </c>
      <c r="AQ234">
        <f t="shared" ca="1" si="90"/>
        <v>1.4950612657226622E-3</v>
      </c>
      <c r="AR234">
        <f t="shared" ca="1" si="90"/>
        <v>6.5413158326917597E-4</v>
      </c>
      <c r="AS234">
        <f t="shared" ca="1" si="90"/>
        <v>4.933639294006037E-4</v>
      </c>
      <c r="AT234" t="e">
        <f t="shared" ca="1" si="90"/>
        <v>#NUM!</v>
      </c>
      <c r="AU234" t="e">
        <f t="shared" ca="1" si="90"/>
        <v>#DIV/0!</v>
      </c>
      <c r="AW234" t="str">
        <f t="shared" si="91"/>
        <v>2024-21</v>
      </c>
      <c r="AX234">
        <f t="shared" ca="1" si="96"/>
        <v>0.23601370111605791</v>
      </c>
      <c r="AY234">
        <f t="shared" ca="1" si="96"/>
        <v>9.0067407803724672E-2</v>
      </c>
      <c r="AZ234">
        <f t="shared" ca="1" si="96"/>
        <v>9.3448082935236043E-2</v>
      </c>
      <c r="BA234" t="e">
        <f t="shared" ca="1" si="96"/>
        <v>#NUM!</v>
      </c>
      <c r="BB234" t="e">
        <f t="shared" ca="1" si="96"/>
        <v>#DIV/0!</v>
      </c>
      <c r="BD234">
        <f t="shared" ca="1" si="93"/>
        <v>0.38161940335588707</v>
      </c>
      <c r="BE234">
        <f t="shared" ca="1" si="93"/>
        <v>0.39594346638919775</v>
      </c>
      <c r="BF234" t="e">
        <f t="shared" ca="1" si="93"/>
        <v>#NUM!</v>
      </c>
      <c r="BG234" t="e">
        <f t="shared" ca="1" si="93"/>
        <v>#DIV/0!</v>
      </c>
      <c r="BI234" t="str">
        <f t="shared" si="94"/>
        <v>2024-21</v>
      </c>
      <c r="BJ234">
        <f t="shared" ca="1" si="95"/>
        <v>1.233298197470615</v>
      </c>
      <c r="BK234">
        <f t="shared" ca="1" si="95"/>
        <v>1.3940691366128226</v>
      </c>
      <c r="BL234" t="e">
        <f t="shared" ca="1" si="95"/>
        <v>#NUM!</v>
      </c>
      <c r="BM234" t="e">
        <f t="shared" ca="1" si="95"/>
        <v>#DIV/0!</v>
      </c>
    </row>
    <row r="235" spans="1:65" x14ac:dyDescent="0.25">
      <c r="A235" s="1" t="s">
        <v>166</v>
      </c>
      <c r="B235" s="11">
        <v>156166</v>
      </c>
      <c r="C235" s="11">
        <v>162313</v>
      </c>
      <c r="D235" s="11">
        <v>330518</v>
      </c>
      <c r="E235" s="11">
        <v>18</v>
      </c>
      <c r="F235" s="11">
        <v>1</v>
      </c>
      <c r="G235" s="11">
        <v>147</v>
      </c>
      <c r="H235" s="11">
        <v>106</v>
      </c>
      <c r="I235" s="11">
        <v>232</v>
      </c>
      <c r="J235" s="11">
        <v>0</v>
      </c>
      <c r="K235" s="11">
        <v>0</v>
      </c>
      <c r="M235" t="str">
        <f t="shared" si="86"/>
        <v>2024-22</v>
      </c>
      <c r="N235">
        <f t="shared" si="97"/>
        <v>147</v>
      </c>
      <c r="O235">
        <f t="shared" si="97"/>
        <v>106</v>
      </c>
      <c r="P235">
        <f t="shared" si="97"/>
        <v>232</v>
      </c>
      <c r="Q235">
        <f t="shared" si="97"/>
        <v>0</v>
      </c>
      <c r="R235">
        <f t="shared" si="97"/>
        <v>0</v>
      </c>
      <c r="U235" t="str">
        <f t="shared" si="87"/>
        <v>2024-22</v>
      </c>
      <c r="V235">
        <f t="shared" si="98"/>
        <v>32351</v>
      </c>
      <c r="W235">
        <f t="shared" si="98"/>
        <v>16437</v>
      </c>
      <c r="X235">
        <f t="shared" si="98"/>
        <v>36017</v>
      </c>
      <c r="Y235">
        <f t="shared" si="98"/>
        <v>3</v>
      </c>
      <c r="Z235">
        <f t="shared" si="98"/>
        <v>0</v>
      </c>
      <c r="AC235">
        <f t="shared" si="81"/>
        <v>9.4130604613039967E-4</v>
      </c>
      <c r="AD235">
        <f t="shared" si="82"/>
        <v>6.5305921275560187E-4</v>
      </c>
      <c r="AE235">
        <f t="shared" si="83"/>
        <v>7.0192848800973017E-4</v>
      </c>
      <c r="AF235">
        <f t="shared" si="84"/>
        <v>0</v>
      </c>
      <c r="AG235">
        <f t="shared" si="85"/>
        <v>0</v>
      </c>
      <c r="AI235" t="str">
        <f t="shared" si="88"/>
        <v>2024-22</v>
      </c>
      <c r="AJ235">
        <f t="shared" si="80"/>
        <v>9.4219300774045186E-4</v>
      </c>
      <c r="AK235">
        <f t="shared" si="80"/>
        <v>6.5348600104940557E-4</v>
      </c>
      <c r="AL235">
        <f t="shared" si="80"/>
        <v>7.0242156657871347E-4</v>
      </c>
      <c r="AM235">
        <f t="shared" si="80"/>
        <v>0</v>
      </c>
      <c r="AN235">
        <f t="shared" si="80"/>
        <v>0</v>
      </c>
      <c r="AP235" t="str">
        <f t="shared" si="89"/>
        <v>2024-22</v>
      </c>
      <c r="AQ235">
        <f t="shared" ca="1" si="90"/>
        <v>1.4707327565676369E-3</v>
      </c>
      <c r="AR235">
        <f t="shared" ca="1" si="90"/>
        <v>5.6820566759068663E-4</v>
      </c>
      <c r="AS235">
        <f t="shared" ca="1" si="90"/>
        <v>5.7484300971904297E-4</v>
      </c>
      <c r="AT235" t="e">
        <f t="shared" ca="1" si="90"/>
        <v>#NUM!</v>
      </c>
      <c r="AU235" t="e">
        <f t="shared" ca="1" si="90"/>
        <v>#DIV/0!</v>
      </c>
      <c r="AW235" t="str">
        <f t="shared" si="91"/>
        <v>2024-22</v>
      </c>
      <c r="AX235">
        <f t="shared" ca="1" si="96"/>
        <v>0.23748443387262555</v>
      </c>
      <c r="AY235">
        <f t="shared" ca="1" si="96"/>
        <v>9.0635613471315365E-2</v>
      </c>
      <c r="AZ235">
        <f t="shared" ca="1" si="96"/>
        <v>9.402292594495508E-2</v>
      </c>
      <c r="BA235" t="e">
        <f t="shared" ca="1" si="96"/>
        <v>#NUM!</v>
      </c>
      <c r="BB235" t="e">
        <f t="shared" ca="1" si="96"/>
        <v>#DIV/0!</v>
      </c>
      <c r="BD235">
        <f t="shared" ca="1" si="93"/>
        <v>0.38164864952760502</v>
      </c>
      <c r="BE235">
        <f t="shared" ca="1" si="93"/>
        <v>0.39591195267721901</v>
      </c>
      <c r="BF235" t="e">
        <f t="shared" ca="1" si="93"/>
        <v>#NUM!</v>
      </c>
      <c r="BG235" t="e">
        <f t="shared" ca="1" si="93"/>
        <v>#DIV/0!</v>
      </c>
      <c r="BI235" t="str">
        <f t="shared" si="94"/>
        <v>2024-22</v>
      </c>
      <c r="BJ235">
        <f t="shared" ca="1" si="95"/>
        <v>1.2333927137623588</v>
      </c>
      <c r="BK235">
        <f t="shared" ca="1" si="95"/>
        <v>1.3939581806380965</v>
      </c>
      <c r="BL235" t="e">
        <f t="shared" ca="1" si="95"/>
        <v>#NUM!</v>
      </c>
      <c r="BM235" t="e">
        <f t="shared" ca="1" si="95"/>
        <v>#DIV/0!</v>
      </c>
    </row>
    <row r="236" spans="1:65" x14ac:dyDescent="0.25">
      <c r="A236" s="1" t="s">
        <v>167</v>
      </c>
      <c r="B236" s="11">
        <v>156019</v>
      </c>
      <c r="C236" s="11">
        <v>162207</v>
      </c>
      <c r="D236" s="11">
        <v>330286</v>
      </c>
      <c r="E236" s="11">
        <v>18</v>
      </c>
      <c r="F236" s="11">
        <v>1</v>
      </c>
      <c r="G236" s="11">
        <v>135</v>
      </c>
      <c r="H236" s="11">
        <v>94</v>
      </c>
      <c r="I236" s="11">
        <v>222</v>
      </c>
      <c r="J236" s="11">
        <v>0</v>
      </c>
      <c r="K236" s="11">
        <v>0</v>
      </c>
      <c r="M236" t="str">
        <f t="shared" si="86"/>
        <v>2024-23</v>
      </c>
      <c r="N236">
        <f t="shared" si="97"/>
        <v>135</v>
      </c>
      <c r="O236">
        <f t="shared" si="97"/>
        <v>94</v>
      </c>
      <c r="P236">
        <f t="shared" si="97"/>
        <v>222</v>
      </c>
      <c r="Q236">
        <f t="shared" si="97"/>
        <v>0</v>
      </c>
      <c r="R236">
        <f t="shared" si="97"/>
        <v>0</v>
      </c>
      <c r="U236" t="str">
        <f t="shared" si="87"/>
        <v>2024-23</v>
      </c>
      <c r="V236">
        <f t="shared" si="98"/>
        <v>32486</v>
      </c>
      <c r="W236">
        <f t="shared" si="98"/>
        <v>16531</v>
      </c>
      <c r="X236">
        <f t="shared" si="98"/>
        <v>36239</v>
      </c>
      <c r="Y236">
        <f t="shared" si="98"/>
        <v>3</v>
      </c>
      <c r="Z236">
        <f t="shared" si="98"/>
        <v>0</v>
      </c>
      <c r="AC236">
        <f t="shared" si="81"/>
        <v>8.6527922881187553E-4</v>
      </c>
      <c r="AD236">
        <f t="shared" si="82"/>
        <v>5.7950643313790405E-4</v>
      </c>
      <c r="AE236">
        <f t="shared" si="83"/>
        <v>6.7214474727963038E-4</v>
      </c>
      <c r="AF236">
        <f t="shared" si="84"/>
        <v>0</v>
      </c>
      <c r="AG236">
        <f t="shared" si="85"/>
        <v>0</v>
      </c>
      <c r="AI236" t="str">
        <f t="shared" si="88"/>
        <v>2024-23</v>
      </c>
      <c r="AJ236">
        <f t="shared" si="80"/>
        <v>8.6602863948556826E-4</v>
      </c>
      <c r="AK236">
        <f t="shared" si="80"/>
        <v>5.7984247181712932E-4</v>
      </c>
      <c r="AL236">
        <f t="shared" si="80"/>
        <v>6.7259685506187766E-4</v>
      </c>
      <c r="AM236">
        <f t="shared" si="80"/>
        <v>0</v>
      </c>
      <c r="AN236">
        <f t="shared" si="80"/>
        <v>0</v>
      </c>
      <c r="AP236" t="str">
        <f t="shared" si="89"/>
        <v>2024-23</v>
      </c>
      <c r="AQ236">
        <f t="shared" ca="1" si="90"/>
        <v>1.3557070269204785E-3</v>
      </c>
      <c r="AR236">
        <f t="shared" ca="1" si="90"/>
        <v>5.0372092965166981E-4</v>
      </c>
      <c r="AS236">
        <f t="shared" ca="1" si="90"/>
        <v>5.4972849087535358E-4</v>
      </c>
      <c r="AT236" t="e">
        <f t="shared" ca="1" si="90"/>
        <v>#NUM!</v>
      </c>
      <c r="AU236" t="e">
        <f t="shared" ca="1" si="90"/>
        <v>#DIV/0!</v>
      </c>
      <c r="AW236" t="str">
        <f t="shared" si="91"/>
        <v>2024-23</v>
      </c>
      <c r="AX236">
        <f t="shared" ca="1" si="96"/>
        <v>0.23884014089954603</v>
      </c>
      <c r="AY236">
        <f t="shared" ca="1" si="96"/>
        <v>9.113933440096704E-2</v>
      </c>
      <c r="AZ236">
        <f t="shared" ca="1" si="96"/>
        <v>9.4572654435830433E-2</v>
      </c>
      <c r="BA236" t="e">
        <f t="shared" ca="1" si="96"/>
        <v>#NUM!</v>
      </c>
      <c r="BB236" t="e">
        <f t="shared" ca="1" si="96"/>
        <v>#DIV/0!</v>
      </c>
      <c r="BD236">
        <f t="shared" ca="1" si="93"/>
        <v>0.38159136088979034</v>
      </c>
      <c r="BE236">
        <f t="shared" ca="1" si="93"/>
        <v>0.39596633162097666</v>
      </c>
      <c r="BF236" t="e">
        <f t="shared" ca="1" si="93"/>
        <v>#NUM!</v>
      </c>
      <c r="BG236" t="e">
        <f t="shared" ca="1" si="93"/>
        <v>#DIV/0!</v>
      </c>
      <c r="BI236" t="str">
        <f t="shared" si="94"/>
        <v>2024-23</v>
      </c>
      <c r="BJ236">
        <f t="shared" ca="1" si="95"/>
        <v>1.2332075712535371</v>
      </c>
      <c r="BK236">
        <f t="shared" ca="1" si="95"/>
        <v>1.3941496423330335</v>
      </c>
      <c r="BL236" t="e">
        <f t="shared" ca="1" si="95"/>
        <v>#NUM!</v>
      </c>
      <c r="BM236" t="e">
        <f t="shared" ca="1" si="95"/>
        <v>#DIV/0!</v>
      </c>
    </row>
    <row r="237" spans="1:65" x14ac:dyDescent="0.25">
      <c r="A237" s="1" t="s">
        <v>168</v>
      </c>
      <c r="B237" s="11">
        <v>155884</v>
      </c>
      <c r="C237" s="11">
        <v>162113</v>
      </c>
      <c r="D237" s="11">
        <v>330064</v>
      </c>
      <c r="E237" s="11">
        <v>18</v>
      </c>
      <c r="F237" s="11">
        <v>1</v>
      </c>
      <c r="G237" s="11">
        <v>111</v>
      </c>
      <c r="H237" s="11">
        <v>95</v>
      </c>
      <c r="I237" s="11">
        <v>211</v>
      </c>
      <c r="J237" s="11">
        <v>0</v>
      </c>
      <c r="K237" s="11">
        <v>0</v>
      </c>
      <c r="M237" t="str">
        <f t="shared" si="86"/>
        <v>2024-24</v>
      </c>
      <c r="N237">
        <f t="shared" si="97"/>
        <v>111</v>
      </c>
      <c r="O237">
        <f t="shared" si="97"/>
        <v>95</v>
      </c>
      <c r="P237">
        <f t="shared" si="97"/>
        <v>211</v>
      </c>
      <c r="Q237">
        <f t="shared" si="97"/>
        <v>0</v>
      </c>
      <c r="R237">
        <f t="shared" si="97"/>
        <v>0</v>
      </c>
      <c r="U237" t="str">
        <f t="shared" si="87"/>
        <v>2024-24</v>
      </c>
      <c r="V237">
        <f t="shared" si="98"/>
        <v>32597</v>
      </c>
      <c r="W237">
        <f t="shared" si="98"/>
        <v>16626</v>
      </c>
      <c r="X237">
        <f t="shared" si="98"/>
        <v>36450</v>
      </c>
      <c r="Y237">
        <f t="shared" si="98"/>
        <v>3</v>
      </c>
      <c r="Z237">
        <f t="shared" si="98"/>
        <v>0</v>
      </c>
      <c r="AC237">
        <f t="shared" si="81"/>
        <v>7.1206794796130454E-4</v>
      </c>
      <c r="AD237">
        <f t="shared" si="82"/>
        <v>5.8601099233250879E-4</v>
      </c>
      <c r="AE237">
        <f t="shared" si="83"/>
        <v>6.3926995976537886E-4</v>
      </c>
      <c r="AF237">
        <f t="shared" si="84"/>
        <v>0</v>
      </c>
      <c r="AG237">
        <f t="shared" si="85"/>
        <v>0</v>
      </c>
      <c r="AI237" t="str">
        <f t="shared" si="88"/>
        <v>2024-24</v>
      </c>
      <c r="AJ237">
        <f t="shared" ref="AJ237:AN254" si="99">-LN((1-1.5*AC237)/(1-0.5*AC237))</f>
        <v>7.1257538018018693E-4</v>
      </c>
      <c r="AK237">
        <f t="shared" si="99"/>
        <v>5.8635461937458415E-4</v>
      </c>
      <c r="AL237">
        <f t="shared" si="99"/>
        <v>6.396789090743288E-4</v>
      </c>
      <c r="AM237">
        <f t="shared" si="99"/>
        <v>0</v>
      </c>
      <c r="AN237">
        <f t="shared" si="99"/>
        <v>0</v>
      </c>
      <c r="AP237" t="str">
        <f t="shared" si="89"/>
        <v>2024-24</v>
      </c>
      <c r="AQ237">
        <f t="shared" ca="1" si="90"/>
        <v>1.1186754578216722E-3</v>
      </c>
      <c r="AR237">
        <f t="shared" ca="1" si="90"/>
        <v>5.0892176486518276E-4</v>
      </c>
      <c r="AS237">
        <f t="shared" ca="1" si="90"/>
        <v>5.2215259601128992E-4</v>
      </c>
      <c r="AT237" t="e">
        <f t="shared" ca="1" si="90"/>
        <v>#NUM!</v>
      </c>
      <c r="AU237" t="e">
        <f t="shared" ca="1" si="90"/>
        <v>#DIV/0!</v>
      </c>
      <c r="AW237" t="str">
        <f t="shared" si="91"/>
        <v>2024-24</v>
      </c>
      <c r="AX237">
        <f t="shared" ca="1" si="96"/>
        <v>0.23995881635736771</v>
      </c>
      <c r="AY237">
        <f t="shared" ca="1" si="96"/>
        <v>9.164825616583222E-2</v>
      </c>
      <c r="AZ237">
        <f t="shared" ca="1" si="96"/>
        <v>9.5094807031841727E-2</v>
      </c>
      <c r="BA237" t="e">
        <f t="shared" ca="1" si="96"/>
        <v>#NUM!</v>
      </c>
      <c r="BB237" t="e">
        <f t="shared" ca="1" si="96"/>
        <v>#DIV/0!</v>
      </c>
      <c r="BD237">
        <f t="shared" ca="1" si="93"/>
        <v>0.38193327320527204</v>
      </c>
      <c r="BE237">
        <f t="shared" ca="1" si="93"/>
        <v>0.39629636649906708</v>
      </c>
      <c r="BF237" t="e">
        <f t="shared" ca="1" si="93"/>
        <v>#NUM!</v>
      </c>
      <c r="BG237" t="e">
        <f t="shared" ca="1" si="93"/>
        <v>#DIV/0!</v>
      </c>
      <c r="BI237" t="str">
        <f t="shared" si="94"/>
        <v>2024-24</v>
      </c>
      <c r="BJ237">
        <f t="shared" ca="1" si="95"/>
        <v>1.2343125461019551</v>
      </c>
      <c r="BK237">
        <f t="shared" ca="1" si="95"/>
        <v>1.395311655288437</v>
      </c>
      <c r="BL237" t="e">
        <f t="shared" ca="1" si="95"/>
        <v>#NUM!</v>
      </c>
      <c r="BM237" t="e">
        <f t="shared" ca="1" si="95"/>
        <v>#DIV/0!</v>
      </c>
    </row>
    <row r="238" spans="1:65" x14ac:dyDescent="0.25">
      <c r="A238" s="1" t="s">
        <v>169</v>
      </c>
      <c r="B238" s="11">
        <v>155773</v>
      </c>
      <c r="C238" s="11">
        <v>162018</v>
      </c>
      <c r="D238" s="11">
        <v>329853</v>
      </c>
      <c r="E238" s="11">
        <v>18</v>
      </c>
      <c r="F238" s="11">
        <v>1</v>
      </c>
      <c r="G238" s="11">
        <v>155</v>
      </c>
      <c r="H238" s="11">
        <v>105</v>
      </c>
      <c r="I238" s="11">
        <v>247</v>
      </c>
      <c r="J238" s="11">
        <v>0</v>
      </c>
      <c r="K238" s="11">
        <v>0</v>
      </c>
      <c r="M238" t="str">
        <f t="shared" si="86"/>
        <v>2024-25</v>
      </c>
      <c r="N238">
        <f t="shared" si="97"/>
        <v>155</v>
      </c>
      <c r="O238">
        <f t="shared" si="97"/>
        <v>105</v>
      </c>
      <c r="P238">
        <f t="shared" si="97"/>
        <v>247</v>
      </c>
      <c r="Q238">
        <f t="shared" si="97"/>
        <v>0</v>
      </c>
      <c r="R238">
        <f t="shared" si="97"/>
        <v>0</v>
      </c>
      <c r="U238" t="str">
        <f t="shared" si="87"/>
        <v>2024-25</v>
      </c>
      <c r="V238">
        <f t="shared" si="98"/>
        <v>32752</v>
      </c>
      <c r="W238">
        <f t="shared" si="98"/>
        <v>16731</v>
      </c>
      <c r="X238">
        <f t="shared" si="98"/>
        <v>36697</v>
      </c>
      <c r="Y238">
        <f t="shared" si="98"/>
        <v>3</v>
      </c>
      <c r="Z238">
        <f t="shared" si="98"/>
        <v>0</v>
      </c>
      <c r="AC238">
        <f t="shared" si="81"/>
        <v>9.9503765094079199E-4</v>
      </c>
      <c r="AD238">
        <f t="shared" si="82"/>
        <v>6.4807613968818282E-4</v>
      </c>
      <c r="AE238">
        <f t="shared" si="83"/>
        <v>7.4881841305066198E-4</v>
      </c>
      <c r="AF238">
        <f t="shared" si="84"/>
        <v>0</v>
      </c>
      <c r="AG238">
        <f t="shared" si="85"/>
        <v>0</v>
      </c>
      <c r="AI238" t="str">
        <f t="shared" si="88"/>
        <v>2024-25</v>
      </c>
      <c r="AJ238">
        <f t="shared" si="99"/>
        <v>9.9602881938003034E-4</v>
      </c>
      <c r="AK238">
        <f t="shared" si="99"/>
        <v>6.4849643746820135E-4</v>
      </c>
      <c r="AL238">
        <f t="shared" si="99"/>
        <v>7.493795973343429E-4</v>
      </c>
      <c r="AM238">
        <f t="shared" si="99"/>
        <v>0</v>
      </c>
      <c r="AN238">
        <f t="shared" si="99"/>
        <v>0</v>
      </c>
      <c r="AP238" t="str">
        <f t="shared" si="89"/>
        <v>2024-25</v>
      </c>
      <c r="AQ238">
        <f t="shared" ca="1" si="90"/>
        <v>1.5681402646171556E-3</v>
      </c>
      <c r="AR238">
        <f t="shared" ca="1" si="90"/>
        <v>5.6235293837770552E-4</v>
      </c>
      <c r="AS238">
        <f t="shared" ca="1" si="90"/>
        <v>6.1091286490442263E-4</v>
      </c>
      <c r="AT238" t="e">
        <f t="shared" ca="1" si="90"/>
        <v>#NUM!</v>
      </c>
      <c r="AU238" t="e">
        <f t="shared" ca="1" si="90"/>
        <v>#DIV/0!</v>
      </c>
      <c r="AW238" t="str">
        <f t="shared" si="91"/>
        <v>2024-25</v>
      </c>
      <c r="AX238">
        <f t="shared" ca="1" si="96"/>
        <v>0.24152695662198487</v>
      </c>
      <c r="AY238">
        <f t="shared" ca="1" si="96"/>
        <v>9.2210609104209931E-2</v>
      </c>
      <c r="AZ238">
        <f t="shared" ca="1" si="96"/>
        <v>9.5705719896746144E-2</v>
      </c>
      <c r="BA238" t="e">
        <f t="shared" ca="1" si="96"/>
        <v>#NUM!</v>
      </c>
      <c r="BB238" t="e">
        <f t="shared" ca="1" si="96"/>
        <v>#DIV/0!</v>
      </c>
      <c r="BD238">
        <f t="shared" ca="1" si="93"/>
        <v>0.3817818532302763</v>
      </c>
      <c r="BE238">
        <f t="shared" ca="1" si="93"/>
        <v>0.39625274642339686</v>
      </c>
      <c r="BF238" t="e">
        <f t="shared" ca="1" si="93"/>
        <v>#NUM!</v>
      </c>
      <c r="BG238" t="e">
        <f t="shared" ca="1" si="93"/>
        <v>#DIV/0!</v>
      </c>
      <c r="BI238" t="str">
        <f t="shared" si="94"/>
        <v>2024-25</v>
      </c>
      <c r="BJ238">
        <f t="shared" ca="1" si="95"/>
        <v>1.2338231947204974</v>
      </c>
      <c r="BK238">
        <f t="shared" ca="1" si="95"/>
        <v>1.3951580742689469</v>
      </c>
      <c r="BL238" t="e">
        <f t="shared" ca="1" si="95"/>
        <v>#NUM!</v>
      </c>
      <c r="BM238" t="e">
        <f t="shared" ca="1" si="95"/>
        <v>#DIV/0!</v>
      </c>
    </row>
    <row r="239" spans="1:65" x14ac:dyDescent="0.25">
      <c r="A239" s="1" t="s">
        <v>170</v>
      </c>
      <c r="B239" s="11">
        <v>155618</v>
      </c>
      <c r="C239" s="11">
        <v>161913</v>
      </c>
      <c r="D239" s="11">
        <v>329606</v>
      </c>
      <c r="E239" s="11">
        <v>18</v>
      </c>
      <c r="F239" s="11">
        <v>1</v>
      </c>
      <c r="G239" s="11">
        <v>136</v>
      </c>
      <c r="H239" s="11">
        <v>125</v>
      </c>
      <c r="I239" s="11">
        <v>248</v>
      </c>
      <c r="J239" s="11">
        <v>0</v>
      </c>
      <c r="K239" s="11">
        <v>0</v>
      </c>
      <c r="M239" t="str">
        <f t="shared" si="86"/>
        <v>2024-26</v>
      </c>
      <c r="N239">
        <f t="shared" si="97"/>
        <v>136</v>
      </c>
      <c r="O239">
        <f t="shared" si="97"/>
        <v>125</v>
      </c>
      <c r="P239">
        <f t="shared" si="97"/>
        <v>248</v>
      </c>
      <c r="Q239">
        <f t="shared" si="97"/>
        <v>0</v>
      </c>
      <c r="R239">
        <f t="shared" si="97"/>
        <v>0</v>
      </c>
      <c r="U239" t="str">
        <f t="shared" si="87"/>
        <v>2024-26</v>
      </c>
      <c r="V239">
        <f t="shared" si="98"/>
        <v>32888</v>
      </c>
      <c r="W239">
        <f t="shared" si="98"/>
        <v>16856</v>
      </c>
      <c r="X239">
        <f t="shared" si="98"/>
        <v>36945</v>
      </c>
      <c r="Y239">
        <f t="shared" si="98"/>
        <v>3</v>
      </c>
      <c r="Z239">
        <f t="shared" si="98"/>
        <v>0</v>
      </c>
      <c r="AC239">
        <f t="shared" si="81"/>
        <v>8.7393489185055709E-4</v>
      </c>
      <c r="AD239">
        <f t="shared" si="82"/>
        <v>7.7201954135863087E-4</v>
      </c>
      <c r="AE239">
        <f t="shared" si="83"/>
        <v>7.5241348761855063E-4</v>
      </c>
      <c r="AF239">
        <f t="shared" si="84"/>
        <v>0</v>
      </c>
      <c r="AG239">
        <f t="shared" si="85"/>
        <v>0</v>
      </c>
      <c r="AI239" t="str">
        <f t="shared" si="88"/>
        <v>2024-26</v>
      </c>
      <c r="AJ239">
        <f t="shared" si="99"/>
        <v>8.7469937787743046E-4</v>
      </c>
      <c r="AK239">
        <f t="shared" si="99"/>
        <v>7.7261605445445934E-4</v>
      </c>
      <c r="AL239">
        <f t="shared" si="99"/>
        <v>7.5298007553351877E-4</v>
      </c>
      <c r="AM239">
        <f t="shared" si="99"/>
        <v>0</v>
      </c>
      <c r="AN239">
        <f t="shared" si="99"/>
        <v>0</v>
      </c>
      <c r="AP239" t="str">
        <f t="shared" si="89"/>
        <v>2024-26</v>
      </c>
      <c r="AQ239">
        <f t="shared" ca="1" si="90"/>
        <v>1.3810567461429637E-3</v>
      </c>
      <c r="AR239">
        <f t="shared" ca="1" si="90"/>
        <v>6.6938473281852242E-4</v>
      </c>
      <c r="AS239">
        <f t="shared" ca="1" si="90"/>
        <v>6.1305986729645644E-4</v>
      </c>
      <c r="AT239" t="e">
        <f t="shared" ca="1" si="90"/>
        <v>#NUM!</v>
      </c>
      <c r="AU239" t="e">
        <f t="shared" ca="1" si="90"/>
        <v>#DIV/0!</v>
      </c>
      <c r="AW239" t="str">
        <f t="shared" si="91"/>
        <v>2024-26</v>
      </c>
      <c r="AX239">
        <f t="shared" ref="AX239:BB254" ca="1" si="100">IF(ROW()&gt;=$B$2, AQ239+AX238,0)</f>
        <v>0.24290801336812784</v>
      </c>
      <c r="AY239">
        <f t="shared" ca="1" si="100"/>
        <v>9.2879993837028454E-2</v>
      </c>
      <c r="AZ239">
        <f t="shared" ca="1" si="100"/>
        <v>9.63187797640426E-2</v>
      </c>
      <c r="BA239" t="e">
        <f t="shared" ca="1" si="100"/>
        <v>#NUM!</v>
      </c>
      <c r="BB239" t="e">
        <f t="shared" ca="1" si="100"/>
        <v>#DIV/0!</v>
      </c>
      <c r="BD239">
        <f t="shared" ca="1" si="93"/>
        <v>0.38236694026338497</v>
      </c>
      <c r="BE239">
        <f t="shared" ca="1" si="93"/>
        <v>0.39652368165422025</v>
      </c>
      <c r="BF239" t="e">
        <f t="shared" ca="1" si="93"/>
        <v>#NUM!</v>
      </c>
      <c r="BG239" t="e">
        <f t="shared" ca="1" si="93"/>
        <v>#DIV/0!</v>
      </c>
      <c r="BI239" t="str">
        <f t="shared" si="94"/>
        <v>2024-26</v>
      </c>
      <c r="BJ239">
        <f t="shared" ca="1" si="95"/>
        <v>1.2357140492654992</v>
      </c>
      <c r="BK239">
        <f t="shared" ca="1" si="95"/>
        <v>1.3961120045023623</v>
      </c>
      <c r="BL239" t="e">
        <f t="shared" ca="1" si="95"/>
        <v>#NUM!</v>
      </c>
      <c r="BM239" t="e">
        <f t="shared" ca="1" si="95"/>
        <v>#DIV/0!</v>
      </c>
    </row>
    <row r="240" spans="1:65" x14ac:dyDescent="0.25">
      <c r="A240" s="1" t="s">
        <v>171</v>
      </c>
      <c r="B240" s="11">
        <v>155482</v>
      </c>
      <c r="C240" s="11">
        <v>161788</v>
      </c>
      <c r="D240" s="11">
        <v>329358</v>
      </c>
      <c r="E240" s="11">
        <v>18</v>
      </c>
      <c r="F240" s="11">
        <v>1</v>
      </c>
      <c r="G240" s="11">
        <v>119</v>
      </c>
      <c r="H240" s="11">
        <v>94</v>
      </c>
      <c r="I240" s="11">
        <v>195</v>
      </c>
      <c r="J240" s="11">
        <v>0</v>
      </c>
      <c r="K240" s="11">
        <v>0</v>
      </c>
      <c r="M240" t="str">
        <f t="shared" si="86"/>
        <v>2024-27</v>
      </c>
      <c r="N240">
        <f t="shared" si="97"/>
        <v>119</v>
      </c>
      <c r="O240">
        <f t="shared" si="97"/>
        <v>94</v>
      </c>
      <c r="P240">
        <f t="shared" si="97"/>
        <v>195</v>
      </c>
      <c r="Q240">
        <f t="shared" si="97"/>
        <v>0</v>
      </c>
      <c r="R240">
        <f t="shared" si="97"/>
        <v>0</v>
      </c>
      <c r="U240" t="str">
        <f t="shared" si="87"/>
        <v>2024-27</v>
      </c>
      <c r="V240">
        <f t="shared" si="98"/>
        <v>33007</v>
      </c>
      <c r="W240">
        <f t="shared" si="98"/>
        <v>16950</v>
      </c>
      <c r="X240">
        <f t="shared" si="98"/>
        <v>37140</v>
      </c>
      <c r="Y240">
        <f t="shared" si="98"/>
        <v>3</v>
      </c>
      <c r="Z240">
        <f t="shared" si="98"/>
        <v>0</v>
      </c>
      <c r="AC240">
        <f t="shared" si="81"/>
        <v>7.6536190684452221E-4</v>
      </c>
      <c r="AD240">
        <f t="shared" si="82"/>
        <v>5.8100724404776618E-4</v>
      </c>
      <c r="AE240">
        <f t="shared" si="83"/>
        <v>5.920609185142004E-4</v>
      </c>
      <c r="AF240">
        <f t="shared" si="84"/>
        <v>0</v>
      </c>
      <c r="AG240">
        <f t="shared" si="85"/>
        <v>0</v>
      </c>
      <c r="AI240" t="str">
        <f t="shared" si="88"/>
        <v>2024-27</v>
      </c>
      <c r="AJ240">
        <f t="shared" si="99"/>
        <v>7.6594817181617871E-4</v>
      </c>
      <c r="AK240">
        <f t="shared" si="99"/>
        <v>5.8134502608240028E-4</v>
      </c>
      <c r="AL240">
        <f t="shared" si="99"/>
        <v>5.9241167963283595E-4</v>
      </c>
      <c r="AM240">
        <f t="shared" si="99"/>
        <v>0</v>
      </c>
      <c r="AN240">
        <f t="shared" si="99"/>
        <v>0</v>
      </c>
      <c r="AP240" t="str">
        <f t="shared" si="89"/>
        <v>2024-27</v>
      </c>
      <c r="AQ240">
        <f t="shared" ca="1" si="90"/>
        <v>1.2128072776068162E-3</v>
      </c>
      <c r="AR240">
        <f t="shared" ca="1" si="90"/>
        <v>5.0321865902500118E-4</v>
      </c>
      <c r="AS240">
        <f t="shared" ca="1" si="90"/>
        <v>4.8170927758328988E-4</v>
      </c>
      <c r="AT240" t="e">
        <f t="shared" ca="1" si="90"/>
        <v>#NUM!</v>
      </c>
      <c r="AU240" t="e">
        <f t="shared" ca="1" si="90"/>
        <v>#DIV/0!</v>
      </c>
      <c r="AW240" t="str">
        <f t="shared" si="91"/>
        <v>2024-27</v>
      </c>
      <c r="AX240">
        <f t="shared" ca="1" si="100"/>
        <v>0.24412082064573465</v>
      </c>
      <c r="AY240">
        <f t="shared" ca="1" si="100"/>
        <v>9.3383212496053455E-2</v>
      </c>
      <c r="AZ240">
        <f t="shared" ca="1" si="100"/>
        <v>9.6800489041625887E-2</v>
      </c>
      <c r="BA240" t="e">
        <f t="shared" ca="1" si="100"/>
        <v>#NUM!</v>
      </c>
      <c r="BB240" t="e">
        <f t="shared" ca="1" si="100"/>
        <v>#DIV/0!</v>
      </c>
      <c r="BD240">
        <f t="shared" ca="1" si="93"/>
        <v>0.38252866858730622</v>
      </c>
      <c r="BE240">
        <f t="shared" ca="1" si="93"/>
        <v>0.39652696884098082</v>
      </c>
      <c r="BF240" t="e">
        <f t="shared" ca="1" si="93"/>
        <v>#NUM!</v>
      </c>
      <c r="BG240" t="e">
        <f t="shared" ca="1" si="93"/>
        <v>#DIV/0!</v>
      </c>
      <c r="BI240" t="str">
        <f t="shared" si="94"/>
        <v>2024-27</v>
      </c>
      <c r="BJ240">
        <f t="shared" ca="1" si="95"/>
        <v>1.2362367146452413</v>
      </c>
      <c r="BK240">
        <f t="shared" ca="1" si="95"/>
        <v>1.3961235782900319</v>
      </c>
      <c r="BL240" t="e">
        <f t="shared" ca="1" si="95"/>
        <v>#NUM!</v>
      </c>
      <c r="BM240" t="e">
        <f t="shared" ca="1" si="95"/>
        <v>#DIV/0!</v>
      </c>
    </row>
    <row r="241" spans="1:65" x14ac:dyDescent="0.25">
      <c r="A241" s="1" t="s">
        <v>172</v>
      </c>
      <c r="B241" s="11">
        <v>155363</v>
      </c>
      <c r="C241" s="11">
        <v>161694</v>
      </c>
      <c r="D241" s="11">
        <v>329163</v>
      </c>
      <c r="E241" s="11">
        <v>18</v>
      </c>
      <c r="F241" s="11">
        <v>1</v>
      </c>
      <c r="G241" s="11">
        <v>131</v>
      </c>
      <c r="H241" s="11">
        <v>92</v>
      </c>
      <c r="I241" s="11">
        <v>223</v>
      </c>
      <c r="J241" s="11">
        <v>0</v>
      </c>
      <c r="K241" s="11">
        <v>0</v>
      </c>
      <c r="M241" t="str">
        <f t="shared" si="86"/>
        <v>2024-28</v>
      </c>
      <c r="N241">
        <f t="shared" si="97"/>
        <v>131</v>
      </c>
      <c r="O241">
        <f t="shared" si="97"/>
        <v>92</v>
      </c>
      <c r="P241">
        <f t="shared" si="97"/>
        <v>223</v>
      </c>
      <c r="Q241">
        <f t="shared" si="97"/>
        <v>0</v>
      </c>
      <c r="R241">
        <f t="shared" si="97"/>
        <v>0</v>
      </c>
      <c r="U241" t="str">
        <f t="shared" si="87"/>
        <v>2024-28</v>
      </c>
      <c r="V241">
        <f t="shared" si="98"/>
        <v>33138</v>
      </c>
      <c r="W241">
        <f t="shared" si="98"/>
        <v>17042</v>
      </c>
      <c r="X241">
        <f t="shared" si="98"/>
        <v>37363</v>
      </c>
      <c r="Y241">
        <f t="shared" si="98"/>
        <v>3</v>
      </c>
      <c r="Z241">
        <f t="shared" si="98"/>
        <v>0</v>
      </c>
      <c r="AC241">
        <f t="shared" si="81"/>
        <v>8.4318660170053358E-4</v>
      </c>
      <c r="AD241">
        <f t="shared" si="82"/>
        <v>5.689759669499177E-4</v>
      </c>
      <c r="AE241">
        <f t="shared" si="83"/>
        <v>6.7747590099737824E-4</v>
      </c>
      <c r="AF241">
        <f t="shared" si="84"/>
        <v>0</v>
      </c>
      <c r="AG241">
        <f t="shared" si="85"/>
        <v>0</v>
      </c>
      <c r="AI241" t="str">
        <f t="shared" si="88"/>
        <v>2024-28</v>
      </c>
      <c r="AJ241">
        <f t="shared" si="99"/>
        <v>8.4389821540960654E-4</v>
      </c>
      <c r="AK241">
        <f t="shared" si="99"/>
        <v>5.6929990027839632E-4</v>
      </c>
      <c r="AL241">
        <f t="shared" si="99"/>
        <v>6.779352117129362E-4</v>
      </c>
      <c r="AM241">
        <f t="shared" si="99"/>
        <v>0</v>
      </c>
      <c r="AN241">
        <f t="shared" si="99"/>
        <v>0</v>
      </c>
      <c r="AP241" t="str">
        <f t="shared" si="89"/>
        <v>2024-28</v>
      </c>
      <c r="AQ241">
        <f t="shared" ca="1" si="90"/>
        <v>1.3400536417035307E-3</v>
      </c>
      <c r="AR241">
        <f t="shared" ca="1" si="90"/>
        <v>4.9235072668660207E-4</v>
      </c>
      <c r="AS241">
        <f t="shared" ca="1" si="90"/>
        <v>5.5054343271257857E-4</v>
      </c>
      <c r="AT241" t="e">
        <f t="shared" ca="1" si="90"/>
        <v>#NUM!</v>
      </c>
      <c r="AU241" t="e">
        <f t="shared" ca="1" si="90"/>
        <v>#DIV/0!</v>
      </c>
      <c r="AW241" t="str">
        <f t="shared" si="91"/>
        <v>2024-28</v>
      </c>
      <c r="AX241">
        <f t="shared" ca="1" si="100"/>
        <v>0.24546087428743818</v>
      </c>
      <c r="AY241">
        <f t="shared" ca="1" si="100"/>
        <v>9.3875563222740058E-2</v>
      </c>
      <c r="AZ241">
        <f t="shared" ca="1" si="100"/>
        <v>9.7351032474338461E-2</v>
      </c>
      <c r="BA241" t="e">
        <f t="shared" ca="1" si="100"/>
        <v>#NUM!</v>
      </c>
      <c r="BB241" t="e">
        <f t="shared" ca="1" si="100"/>
        <v>#DIV/0!</v>
      </c>
      <c r="BD241">
        <f t="shared" ca="1" si="93"/>
        <v>0.38244613727241283</v>
      </c>
      <c r="BE241">
        <f t="shared" ca="1" si="93"/>
        <v>0.39660509136922173</v>
      </c>
      <c r="BF241" t="e">
        <f t="shared" ca="1" si="93"/>
        <v>#NUM!</v>
      </c>
      <c r="BG241" t="e">
        <f t="shared" ca="1" si="93"/>
        <v>#DIV/0!</v>
      </c>
      <c r="BI241" t="str">
        <f t="shared" si="94"/>
        <v>2024-28</v>
      </c>
      <c r="BJ241">
        <f t="shared" ca="1" si="95"/>
        <v>1.2359699941352311</v>
      </c>
      <c r="BK241">
        <f t="shared" ca="1" si="95"/>
        <v>1.3963986382789946</v>
      </c>
      <c r="BL241" t="e">
        <f t="shared" ca="1" si="95"/>
        <v>#NUM!</v>
      </c>
      <c r="BM241" t="e">
        <f t="shared" ca="1" si="95"/>
        <v>#DIV/0!</v>
      </c>
    </row>
    <row r="242" spans="1:65" x14ac:dyDescent="0.25">
      <c r="A242" s="1" t="s">
        <v>173</v>
      </c>
      <c r="B242" s="11">
        <v>155232</v>
      </c>
      <c r="C242" s="11">
        <v>161602</v>
      </c>
      <c r="D242" s="11">
        <v>328940</v>
      </c>
      <c r="E242" s="11">
        <v>18</v>
      </c>
      <c r="F242" s="11">
        <v>1</v>
      </c>
      <c r="G242" s="11">
        <v>130</v>
      </c>
      <c r="H242" s="11">
        <v>101</v>
      </c>
      <c r="I242" s="11">
        <v>179</v>
      </c>
      <c r="J242" s="11">
        <v>0</v>
      </c>
      <c r="K242" s="11">
        <v>0</v>
      </c>
      <c r="M242" t="str">
        <f t="shared" si="86"/>
        <v>2024-29</v>
      </c>
      <c r="N242">
        <f t="shared" si="97"/>
        <v>130</v>
      </c>
      <c r="O242">
        <f t="shared" si="97"/>
        <v>101</v>
      </c>
      <c r="P242">
        <f t="shared" si="97"/>
        <v>179</v>
      </c>
      <c r="Q242">
        <f t="shared" si="97"/>
        <v>0</v>
      </c>
      <c r="R242">
        <f t="shared" si="97"/>
        <v>0</v>
      </c>
      <c r="U242" t="str">
        <f t="shared" si="87"/>
        <v>2024-29</v>
      </c>
      <c r="V242">
        <f t="shared" si="98"/>
        <v>33268</v>
      </c>
      <c r="W242">
        <f t="shared" si="98"/>
        <v>17143</v>
      </c>
      <c r="X242">
        <f t="shared" si="98"/>
        <v>37542</v>
      </c>
      <c r="Y242">
        <f t="shared" si="98"/>
        <v>3</v>
      </c>
      <c r="Z242">
        <f t="shared" si="98"/>
        <v>0</v>
      </c>
      <c r="AC242">
        <f t="shared" si="81"/>
        <v>8.374561945990517E-4</v>
      </c>
      <c r="AD242">
        <f t="shared" si="82"/>
        <v>6.2499226494721596E-4</v>
      </c>
      <c r="AE242">
        <f t="shared" si="83"/>
        <v>5.441721894570438E-4</v>
      </c>
      <c r="AF242">
        <f t="shared" si="84"/>
        <v>0</v>
      </c>
      <c r="AG242">
        <f t="shared" si="85"/>
        <v>0</v>
      </c>
      <c r="AI242" t="str">
        <f t="shared" si="88"/>
        <v>2024-29</v>
      </c>
      <c r="AJ242">
        <f t="shared" si="99"/>
        <v>8.3815816437264341E-4</v>
      </c>
      <c r="AK242">
        <f t="shared" si="99"/>
        <v>6.2538314494508358E-4</v>
      </c>
      <c r="AL242">
        <f t="shared" si="99"/>
        <v>5.444684875090546E-4</v>
      </c>
      <c r="AM242">
        <f t="shared" si="99"/>
        <v>0</v>
      </c>
      <c r="AN242">
        <f t="shared" si="99"/>
        <v>0</v>
      </c>
      <c r="AP242" t="str">
        <f t="shared" si="89"/>
        <v>2024-29</v>
      </c>
      <c r="AQ242">
        <f t="shared" ca="1" si="90"/>
        <v>1.3347434521226906E-3</v>
      </c>
      <c r="AR242">
        <f t="shared" ca="1" si="90"/>
        <v>5.4036890265170008E-4</v>
      </c>
      <c r="AS242">
        <f t="shared" ca="1" si="90"/>
        <v>4.4158889166410196E-4</v>
      </c>
      <c r="AT242" t="e">
        <f t="shared" ca="1" si="90"/>
        <v>#NUM!</v>
      </c>
      <c r="AU242" t="e">
        <f t="shared" ca="1" si="90"/>
        <v>#DIV/0!</v>
      </c>
      <c r="AW242" t="str">
        <f t="shared" si="91"/>
        <v>2024-29</v>
      </c>
      <c r="AX242">
        <f t="shared" ca="1" si="100"/>
        <v>0.24679561773956088</v>
      </c>
      <c r="AY242">
        <f t="shared" ca="1" si="100"/>
        <v>9.441593212539176E-2</v>
      </c>
      <c r="AZ242">
        <f t="shared" ca="1" si="100"/>
        <v>9.7792621366002558E-2</v>
      </c>
      <c r="BA242" t="e">
        <f t="shared" ca="1" si="100"/>
        <v>#NUM!</v>
      </c>
      <c r="BB242" t="e">
        <f t="shared" ca="1" si="100"/>
        <v>#DIV/0!</v>
      </c>
      <c r="BD242">
        <f t="shared" ca="1" si="93"/>
        <v>0.38256729592754457</v>
      </c>
      <c r="BE242">
        <f t="shared" ca="1" si="93"/>
        <v>0.39624942396344093</v>
      </c>
      <c r="BF242" t="e">
        <f t="shared" ca="1" si="93"/>
        <v>#NUM!</v>
      </c>
      <c r="BG242" t="e">
        <f t="shared" ca="1" si="93"/>
        <v>#DIV/0!</v>
      </c>
      <c r="BI242" t="str">
        <f t="shared" si="94"/>
        <v>2024-29</v>
      </c>
      <c r="BJ242">
        <f t="shared" ca="1" si="95"/>
        <v>1.2363615485207471</v>
      </c>
      <c r="BK242">
        <f t="shared" ca="1" si="95"/>
        <v>1.3951463762886154</v>
      </c>
      <c r="BL242" t="e">
        <f t="shared" ca="1" si="95"/>
        <v>#NUM!</v>
      </c>
      <c r="BM242" t="e">
        <f t="shared" ca="1" si="95"/>
        <v>#DIV/0!</v>
      </c>
    </row>
    <row r="243" spans="1:65" x14ac:dyDescent="0.25">
      <c r="A243" s="1" t="s">
        <v>174</v>
      </c>
      <c r="B243" s="11">
        <v>155102</v>
      </c>
      <c r="C243" s="11">
        <v>161501</v>
      </c>
      <c r="D243" s="11">
        <v>328761</v>
      </c>
      <c r="E243" s="11">
        <v>18</v>
      </c>
      <c r="F243" s="11">
        <v>1</v>
      </c>
      <c r="G243" s="11">
        <v>133</v>
      </c>
      <c r="H243" s="11">
        <v>101</v>
      </c>
      <c r="I243" s="11">
        <v>209</v>
      </c>
      <c r="J243" s="11">
        <v>0</v>
      </c>
      <c r="K243" s="11">
        <v>0</v>
      </c>
      <c r="M243" t="str">
        <f t="shared" si="86"/>
        <v>2024-30</v>
      </c>
      <c r="N243">
        <f t="shared" si="97"/>
        <v>133</v>
      </c>
      <c r="O243">
        <f t="shared" si="97"/>
        <v>101</v>
      </c>
      <c r="P243">
        <f t="shared" si="97"/>
        <v>209</v>
      </c>
      <c r="Q243">
        <f t="shared" si="97"/>
        <v>0</v>
      </c>
      <c r="R243">
        <f t="shared" si="97"/>
        <v>0</v>
      </c>
      <c r="U243" t="str">
        <f t="shared" si="87"/>
        <v>2024-30</v>
      </c>
      <c r="V243">
        <f t="shared" si="98"/>
        <v>33401</v>
      </c>
      <c r="W243">
        <f t="shared" si="98"/>
        <v>17244</v>
      </c>
      <c r="X243">
        <f t="shared" si="98"/>
        <v>37751</v>
      </c>
      <c r="Y243">
        <f t="shared" si="98"/>
        <v>3</v>
      </c>
      <c r="Z243">
        <f t="shared" si="98"/>
        <v>0</v>
      </c>
      <c r="AC243">
        <f t="shared" si="81"/>
        <v>8.575002256579541E-4</v>
      </c>
      <c r="AD243">
        <f t="shared" si="82"/>
        <v>6.2538312456269618E-4</v>
      </c>
      <c r="AE243">
        <f t="shared" si="83"/>
        <v>6.3572017362156698E-4</v>
      </c>
      <c r="AF243">
        <f t="shared" si="84"/>
        <v>0</v>
      </c>
      <c r="AG243">
        <f t="shared" si="85"/>
        <v>0</v>
      </c>
      <c r="AI243" t="str">
        <f t="shared" si="88"/>
        <v>2024-30</v>
      </c>
      <c r="AJ243">
        <f t="shared" si="99"/>
        <v>8.5823621604097641E-4</v>
      </c>
      <c r="AK243">
        <f t="shared" si="99"/>
        <v>6.2577449377895506E-4</v>
      </c>
      <c r="AL243">
        <f t="shared" si="99"/>
        <v>6.361245922951313E-4</v>
      </c>
      <c r="AM243">
        <f t="shared" si="99"/>
        <v>0</v>
      </c>
      <c r="AN243">
        <f t="shared" si="99"/>
        <v>0</v>
      </c>
      <c r="AP243" t="str">
        <f t="shared" si="89"/>
        <v>2024-30</v>
      </c>
      <c r="AQ243">
        <f t="shared" ca="1" si="90"/>
        <v>1.3706240900344547E-3</v>
      </c>
      <c r="AR243">
        <f t="shared" ca="1" si="90"/>
        <v>5.4022258164850598E-4</v>
      </c>
      <c r="AS243">
        <f t="shared" ca="1" si="90"/>
        <v>5.1526372980093677E-4</v>
      </c>
      <c r="AT243" t="e">
        <f t="shared" ca="1" si="90"/>
        <v>#NUM!</v>
      </c>
      <c r="AU243" t="e">
        <f t="shared" ca="1" si="90"/>
        <v>#DIV/0!</v>
      </c>
      <c r="AW243" t="str">
        <f t="shared" si="91"/>
        <v>2024-30</v>
      </c>
      <c r="AX243">
        <f t="shared" ca="1" si="100"/>
        <v>0.24816624182959535</v>
      </c>
      <c r="AY243">
        <f t="shared" ca="1" si="100"/>
        <v>9.4956154707040261E-2</v>
      </c>
      <c r="AZ243">
        <f t="shared" ca="1" si="100"/>
        <v>9.8307885095803488E-2</v>
      </c>
      <c r="BA243" t="e">
        <f t="shared" ca="1" si="100"/>
        <v>#NUM!</v>
      </c>
      <c r="BB243" t="e">
        <f t="shared" ca="1" si="100"/>
        <v>#DIV/0!</v>
      </c>
      <c r="BD243">
        <f t="shared" ca="1" si="93"/>
        <v>0.38263123141560246</v>
      </c>
      <c r="BE243">
        <f t="shared" ca="1" si="93"/>
        <v>0.3961372198371248</v>
      </c>
      <c r="BF243" t="e">
        <f t="shared" ca="1" si="93"/>
        <v>#NUM!</v>
      </c>
      <c r="BG243" t="e">
        <f t="shared" ca="1" si="93"/>
        <v>#DIV/0!</v>
      </c>
      <c r="BI243" t="str">
        <f t="shared" si="94"/>
        <v>2024-30</v>
      </c>
      <c r="BJ243">
        <f t="shared" ca="1" si="95"/>
        <v>1.2365681719824546</v>
      </c>
      <c r="BK243">
        <f t="shared" ca="1" si="95"/>
        <v>1.3947513191080425</v>
      </c>
      <c r="BL243" t="e">
        <f t="shared" ca="1" si="95"/>
        <v>#NUM!</v>
      </c>
      <c r="BM243" t="e">
        <f t="shared" ca="1" si="95"/>
        <v>#DIV/0!</v>
      </c>
    </row>
    <row r="244" spans="1:65" x14ac:dyDescent="0.25">
      <c r="A244" s="1" t="s">
        <v>250</v>
      </c>
      <c r="B244" s="11">
        <v>154969</v>
      </c>
      <c r="C244" s="11">
        <v>161400</v>
      </c>
      <c r="D244" s="11">
        <v>328552</v>
      </c>
      <c r="E244" s="11">
        <v>18</v>
      </c>
      <c r="F244" s="11">
        <v>1</v>
      </c>
      <c r="G244" s="11">
        <v>131</v>
      </c>
      <c r="H244" s="11">
        <v>83</v>
      </c>
      <c r="I244" s="11">
        <v>190</v>
      </c>
      <c r="J244" s="11">
        <v>0</v>
      </c>
      <c r="K244" s="11">
        <v>0</v>
      </c>
      <c r="M244" t="str">
        <f t="shared" si="86"/>
        <v>2024-31</v>
      </c>
      <c r="N244">
        <f t="shared" si="97"/>
        <v>131</v>
      </c>
      <c r="O244">
        <f t="shared" si="97"/>
        <v>83</v>
      </c>
      <c r="P244">
        <f t="shared" si="97"/>
        <v>190</v>
      </c>
      <c r="Q244">
        <f t="shared" si="97"/>
        <v>0</v>
      </c>
      <c r="R244">
        <f t="shared" si="97"/>
        <v>0</v>
      </c>
      <c r="U244" t="str">
        <f t="shared" si="87"/>
        <v>2024-31</v>
      </c>
      <c r="V244">
        <f t="shared" si="98"/>
        <v>33532</v>
      </c>
      <c r="W244">
        <f t="shared" si="98"/>
        <v>17327</v>
      </c>
      <c r="X244">
        <f t="shared" si="98"/>
        <v>37941</v>
      </c>
      <c r="Y244">
        <f t="shared" si="98"/>
        <v>3</v>
      </c>
      <c r="Z244">
        <f t="shared" si="98"/>
        <v>0</v>
      </c>
      <c r="AC244">
        <f t="shared" si="81"/>
        <v>8.4533035639385945E-4</v>
      </c>
      <c r="AD244">
        <f t="shared" si="82"/>
        <v>5.1425030978934322E-4</v>
      </c>
      <c r="AE244">
        <f t="shared" si="83"/>
        <v>5.7829506440380818E-4</v>
      </c>
      <c r="AF244">
        <f t="shared" si="84"/>
        <v>0</v>
      </c>
      <c r="AG244">
        <f t="shared" si="85"/>
        <v>0</v>
      </c>
      <c r="AI244" t="str">
        <f t="shared" si="88"/>
        <v>2024-31</v>
      </c>
      <c r="AJ244">
        <f t="shared" si="99"/>
        <v>8.460455948416098E-4</v>
      </c>
      <c r="AK244">
        <f t="shared" si="99"/>
        <v>5.1451491058606487E-4</v>
      </c>
      <c r="AL244">
        <f t="shared" si="99"/>
        <v>5.7862969923810686E-4</v>
      </c>
      <c r="AM244">
        <f t="shared" si="99"/>
        <v>0</v>
      </c>
      <c r="AN244">
        <f t="shared" si="99"/>
        <v>0</v>
      </c>
      <c r="AP244" t="str">
        <f t="shared" si="89"/>
        <v>2024-31</v>
      </c>
      <c r="AQ244">
        <f t="shared" ca="1" si="90"/>
        <v>1.3550177884892774E-3</v>
      </c>
      <c r="AR244">
        <f t="shared" ca="1" si="90"/>
        <v>4.4377572481851552E-4</v>
      </c>
      <c r="AS244">
        <f t="shared" ca="1" si="90"/>
        <v>4.6809079893674819E-4</v>
      </c>
      <c r="AT244" t="e">
        <f t="shared" ca="1" si="90"/>
        <v>#NUM!</v>
      </c>
      <c r="AU244" t="e">
        <f t="shared" ca="1" si="90"/>
        <v>#DIV/0!</v>
      </c>
      <c r="AW244" t="str">
        <f t="shared" si="91"/>
        <v>2024-31</v>
      </c>
      <c r="AX244">
        <f t="shared" ca="1" si="100"/>
        <v>0.24952125961808463</v>
      </c>
      <c r="AY244">
        <f t="shared" ca="1" si="100"/>
        <v>9.5399930431858779E-2</v>
      </c>
      <c r="AZ244">
        <f t="shared" ca="1" si="100"/>
        <v>9.8775975894740242E-2</v>
      </c>
      <c r="BA244" t="e">
        <f t="shared" ca="1" si="100"/>
        <v>#NUM!</v>
      </c>
      <c r="BB244" t="e">
        <f t="shared" ca="1" si="100"/>
        <v>#DIV/0!</v>
      </c>
      <c r="BD244">
        <f t="shared" ca="1" si="93"/>
        <v>0.38233187255417511</v>
      </c>
      <c r="BE244">
        <f t="shared" ca="1" si="93"/>
        <v>0.39586196401030521</v>
      </c>
      <c r="BF244" t="e">
        <f t="shared" ca="1" si="93"/>
        <v>#NUM!</v>
      </c>
      <c r="BG244" t="e">
        <f t="shared" ca="1" si="93"/>
        <v>#DIV/0!</v>
      </c>
      <c r="BI244" t="str">
        <f t="shared" si="94"/>
        <v>2024-31</v>
      </c>
      <c r="BJ244">
        <f t="shared" ca="1" si="95"/>
        <v>1.2356007192246845</v>
      </c>
      <c r="BK244">
        <f t="shared" ca="1" si="95"/>
        <v>1.3937821765778187</v>
      </c>
      <c r="BL244" t="e">
        <f t="shared" ca="1" si="95"/>
        <v>#NUM!</v>
      </c>
      <c r="BM244" t="e">
        <f t="shared" ca="1" si="95"/>
        <v>#DIV/0!</v>
      </c>
    </row>
    <row r="245" spans="1:65" x14ac:dyDescent="0.25">
      <c r="A245" s="1" t="s">
        <v>251</v>
      </c>
      <c r="B245" s="11">
        <v>154838</v>
      </c>
      <c r="C245" s="11">
        <v>161317</v>
      </c>
      <c r="D245" s="11">
        <v>328362</v>
      </c>
      <c r="E245" s="11">
        <v>18</v>
      </c>
      <c r="F245" s="11">
        <v>1</v>
      </c>
      <c r="G245" s="11">
        <v>122</v>
      </c>
      <c r="H245" s="11">
        <v>70</v>
      </c>
      <c r="I245" s="11">
        <v>190</v>
      </c>
      <c r="J245" s="11">
        <v>0</v>
      </c>
      <c r="K245" s="11">
        <v>0</v>
      </c>
      <c r="M245" t="str">
        <f t="shared" si="86"/>
        <v>2024-32</v>
      </c>
      <c r="N245">
        <f t="shared" si="97"/>
        <v>122</v>
      </c>
      <c r="O245">
        <f t="shared" si="97"/>
        <v>70</v>
      </c>
      <c r="P245">
        <f t="shared" si="97"/>
        <v>190</v>
      </c>
      <c r="Q245">
        <f t="shared" si="97"/>
        <v>0</v>
      </c>
      <c r="R245">
        <f t="shared" si="97"/>
        <v>0</v>
      </c>
      <c r="U245" t="str">
        <f t="shared" si="87"/>
        <v>2024-32</v>
      </c>
      <c r="V245">
        <f t="shared" si="98"/>
        <v>33654</v>
      </c>
      <c r="W245">
        <f t="shared" si="98"/>
        <v>17397</v>
      </c>
      <c r="X245">
        <f t="shared" si="98"/>
        <v>38131</v>
      </c>
      <c r="Y245">
        <f t="shared" si="98"/>
        <v>3</v>
      </c>
      <c r="Z245">
        <f t="shared" si="98"/>
        <v>0</v>
      </c>
      <c r="AC245">
        <f t="shared" si="81"/>
        <v>7.8792027796794066E-4</v>
      </c>
      <c r="AD245">
        <f t="shared" si="82"/>
        <v>4.3392822827104398E-4</v>
      </c>
      <c r="AE245">
        <f t="shared" si="83"/>
        <v>5.7862968309365878E-4</v>
      </c>
      <c r="AF245">
        <f t="shared" si="84"/>
        <v>0</v>
      </c>
      <c r="AG245">
        <f t="shared" si="85"/>
        <v>0</v>
      </c>
      <c r="AI245" t="str">
        <f t="shared" si="88"/>
        <v>2024-32</v>
      </c>
      <c r="AJ245">
        <f t="shared" si="99"/>
        <v>7.8854162673293196E-4</v>
      </c>
      <c r="AK245">
        <f t="shared" si="99"/>
        <v>4.3411661053741616E-4</v>
      </c>
      <c r="AL245">
        <f t="shared" si="99"/>
        <v>5.7896470542072071E-4</v>
      </c>
      <c r="AM245">
        <f t="shared" si="99"/>
        <v>0</v>
      </c>
      <c r="AN245">
        <f t="shared" si="99"/>
        <v>0</v>
      </c>
      <c r="AP245" t="str">
        <f t="shared" si="89"/>
        <v>2024-32</v>
      </c>
      <c r="AQ245">
        <f t="shared" ca="1" si="90"/>
        <v>1.2665302206610932E-3</v>
      </c>
      <c r="AR245">
        <f t="shared" ca="1" si="90"/>
        <v>3.7409566950829886E-4</v>
      </c>
      <c r="AS245">
        <f t="shared" ca="1" si="90"/>
        <v>4.6776041825075847E-4</v>
      </c>
      <c r="AT245" t="e">
        <f t="shared" ca="1" si="90"/>
        <v>#NUM!</v>
      </c>
      <c r="AU245" t="e">
        <f t="shared" ca="1" si="90"/>
        <v>#DIV/0!</v>
      </c>
      <c r="AW245" t="str">
        <f t="shared" si="91"/>
        <v>2024-32</v>
      </c>
      <c r="AX245">
        <f t="shared" ca="1" si="100"/>
        <v>0.25078778983874572</v>
      </c>
      <c r="AY245">
        <f t="shared" ca="1" si="100"/>
        <v>9.577402610136708E-2</v>
      </c>
      <c r="AZ245">
        <f t="shared" ca="1" si="100"/>
        <v>9.9243736312991007E-2</v>
      </c>
      <c r="BA245" t="e">
        <f t="shared" ca="1" si="100"/>
        <v>#NUM!</v>
      </c>
      <c r="BB245" t="e">
        <f t="shared" ca="1" si="100"/>
        <v>#DIV/0!</v>
      </c>
      <c r="BD245">
        <f t="shared" ca="1" si="93"/>
        <v>0.38189269965235911</v>
      </c>
      <c r="BE245">
        <f t="shared" ca="1" si="93"/>
        <v>0.3957279434409619</v>
      </c>
      <c r="BF245" t="e">
        <f t="shared" ca="1" si="93"/>
        <v>#NUM!</v>
      </c>
      <c r="BG245" t="e">
        <f t="shared" ca="1" si="93"/>
        <v>#DIV/0!</v>
      </c>
      <c r="BI245" t="str">
        <f t="shared" si="94"/>
        <v>2024-32</v>
      </c>
      <c r="BJ245">
        <f t="shared" ca="1" si="95"/>
        <v>1.2341814225552159</v>
      </c>
      <c r="BK245">
        <f t="shared" ca="1" si="95"/>
        <v>1.3933103063355929</v>
      </c>
      <c r="BL245" t="e">
        <f t="shared" ca="1" si="95"/>
        <v>#NUM!</v>
      </c>
      <c r="BM245" t="e">
        <f t="shared" ca="1" si="95"/>
        <v>#DIV/0!</v>
      </c>
    </row>
    <row r="246" spans="1:65" x14ac:dyDescent="0.25">
      <c r="A246" s="1" t="s">
        <v>252</v>
      </c>
      <c r="B246" s="11">
        <v>154716</v>
      </c>
      <c r="C246" s="11">
        <v>161247</v>
      </c>
      <c r="D246" s="11">
        <v>328172</v>
      </c>
      <c r="E246" s="11">
        <v>18</v>
      </c>
      <c r="F246" s="11">
        <v>1</v>
      </c>
      <c r="G246" s="11">
        <v>132</v>
      </c>
      <c r="H246" s="11">
        <v>75</v>
      </c>
      <c r="I246" s="11">
        <v>169</v>
      </c>
      <c r="J246" s="11">
        <v>0</v>
      </c>
      <c r="K246" s="11">
        <v>0</v>
      </c>
      <c r="M246" t="str">
        <f t="shared" si="86"/>
        <v>2024-33</v>
      </c>
      <c r="N246">
        <f t="shared" si="97"/>
        <v>132</v>
      </c>
      <c r="O246">
        <f t="shared" si="97"/>
        <v>75</v>
      </c>
      <c r="P246">
        <f t="shared" si="97"/>
        <v>169</v>
      </c>
      <c r="Q246">
        <f t="shared" si="97"/>
        <v>0</v>
      </c>
      <c r="R246">
        <f t="shared" si="97"/>
        <v>0</v>
      </c>
      <c r="U246" t="str">
        <f t="shared" si="87"/>
        <v>2024-33</v>
      </c>
      <c r="V246">
        <f t="shared" si="98"/>
        <v>33786</v>
      </c>
      <c r="W246">
        <f t="shared" si="98"/>
        <v>17472</v>
      </c>
      <c r="X246">
        <f t="shared" si="98"/>
        <v>38300</v>
      </c>
      <c r="Y246">
        <f t="shared" si="98"/>
        <v>3</v>
      </c>
      <c r="Z246">
        <f t="shared" si="98"/>
        <v>0</v>
      </c>
      <c r="AC246">
        <f t="shared" si="81"/>
        <v>8.5317614209260838E-4</v>
      </c>
      <c r="AD246">
        <f t="shared" si="82"/>
        <v>4.6512493255688477E-4</v>
      </c>
      <c r="AE246">
        <f t="shared" si="83"/>
        <v>5.1497385517350661E-4</v>
      </c>
      <c r="AF246">
        <f t="shared" si="84"/>
        <v>0</v>
      </c>
      <c r="AG246">
        <f t="shared" si="85"/>
        <v>0</v>
      </c>
      <c r="AI246" t="str">
        <f t="shared" si="88"/>
        <v>2024-33</v>
      </c>
      <c r="AJ246">
        <f t="shared" si="99"/>
        <v>8.5390472507297795E-4</v>
      </c>
      <c r="AK246">
        <f t="shared" si="99"/>
        <v>4.6534138282945377E-4</v>
      </c>
      <c r="AL246">
        <f t="shared" si="99"/>
        <v>5.1523920128394146E-4</v>
      </c>
      <c r="AM246">
        <f t="shared" si="99"/>
        <v>0</v>
      </c>
      <c r="AN246">
        <f t="shared" si="99"/>
        <v>0</v>
      </c>
      <c r="AP246" t="str">
        <f t="shared" si="89"/>
        <v>2024-33</v>
      </c>
      <c r="AQ246">
        <f t="shared" ca="1" si="90"/>
        <v>1.3754349436238269E-3</v>
      </c>
      <c r="AR246">
        <f t="shared" ca="1" si="90"/>
        <v>4.0064400991226613E-4</v>
      </c>
      <c r="AS246">
        <f t="shared" ca="1" si="90"/>
        <v>4.1574044298143268E-4</v>
      </c>
      <c r="AT246" t="e">
        <f t="shared" ca="1" si="90"/>
        <v>#NUM!</v>
      </c>
      <c r="AU246" t="e">
        <f t="shared" ca="1" si="90"/>
        <v>#DIV/0!</v>
      </c>
      <c r="AW246" t="str">
        <f t="shared" si="91"/>
        <v>2024-33</v>
      </c>
      <c r="AX246">
        <f t="shared" ca="1" si="100"/>
        <v>0.25216322478236958</v>
      </c>
      <c r="AY246">
        <f t="shared" ca="1" si="100"/>
        <v>9.6174670111279351E-2</v>
      </c>
      <c r="AZ246">
        <f t="shared" ca="1" si="100"/>
        <v>9.9659476755972434E-2</v>
      </c>
      <c r="BA246" t="e">
        <f t="shared" ca="1" si="100"/>
        <v>#NUM!</v>
      </c>
      <c r="BB246" t="e">
        <f t="shared" ca="1" si="100"/>
        <v>#DIV/0!</v>
      </c>
      <c r="BD246">
        <f t="shared" ca="1" si="93"/>
        <v>0.38139847788781756</v>
      </c>
      <c r="BE246">
        <f t="shared" ca="1" si="93"/>
        <v>0.39521812445880611</v>
      </c>
      <c r="BF246" t="e">
        <f t="shared" ca="1" si="93"/>
        <v>#NUM!</v>
      </c>
      <c r="BG246" t="e">
        <f t="shared" ca="1" si="93"/>
        <v>#DIV/0!</v>
      </c>
      <c r="BI246" t="str">
        <f t="shared" si="94"/>
        <v>2024-33</v>
      </c>
      <c r="BJ246">
        <f t="shared" ca="1" si="95"/>
        <v>1.2325842217682543</v>
      </c>
      <c r="BK246">
        <f t="shared" ca="1" si="95"/>
        <v>1.3915152952579657</v>
      </c>
      <c r="BL246" t="e">
        <f t="shared" ca="1" si="95"/>
        <v>#NUM!</v>
      </c>
      <c r="BM246" t="e">
        <f t="shared" ca="1" si="95"/>
        <v>#DIV/0!</v>
      </c>
    </row>
    <row r="247" spans="1:65" x14ac:dyDescent="0.25">
      <c r="A247" s="1" t="s">
        <v>253</v>
      </c>
      <c r="B247" s="11">
        <v>154584</v>
      </c>
      <c r="C247" s="11">
        <v>161172</v>
      </c>
      <c r="D247" s="11">
        <v>328003</v>
      </c>
      <c r="E247" s="11">
        <v>18</v>
      </c>
      <c r="F247" s="11">
        <v>1</v>
      </c>
      <c r="G247" s="11">
        <v>111</v>
      </c>
      <c r="H247" s="11">
        <v>90</v>
      </c>
      <c r="I247" s="11">
        <v>173</v>
      </c>
      <c r="J247" s="11">
        <v>0</v>
      </c>
      <c r="K247" s="11">
        <v>0</v>
      </c>
      <c r="M247" t="str">
        <f t="shared" si="86"/>
        <v>2024-34</v>
      </c>
      <c r="N247">
        <f t="shared" si="97"/>
        <v>111</v>
      </c>
      <c r="O247">
        <f t="shared" si="97"/>
        <v>90</v>
      </c>
      <c r="P247">
        <f t="shared" si="97"/>
        <v>173</v>
      </c>
      <c r="Q247">
        <f t="shared" si="97"/>
        <v>0</v>
      </c>
      <c r="R247">
        <f t="shared" si="97"/>
        <v>0</v>
      </c>
      <c r="U247" t="str">
        <f t="shared" si="87"/>
        <v>2024-34</v>
      </c>
      <c r="V247">
        <f t="shared" si="98"/>
        <v>33897</v>
      </c>
      <c r="W247">
        <f t="shared" si="98"/>
        <v>17562</v>
      </c>
      <c r="X247">
        <f t="shared" si="98"/>
        <v>38473</v>
      </c>
      <c r="Y247">
        <f t="shared" si="98"/>
        <v>3</v>
      </c>
      <c r="Z247">
        <f t="shared" si="98"/>
        <v>0</v>
      </c>
      <c r="AC247">
        <f t="shared" si="81"/>
        <v>7.1805620245303525E-4</v>
      </c>
      <c r="AD247">
        <f t="shared" si="82"/>
        <v>5.5840964931874021E-4</v>
      </c>
      <c r="AE247">
        <f t="shared" si="83"/>
        <v>5.2743420029694853E-4</v>
      </c>
      <c r="AF247">
        <f t="shared" si="84"/>
        <v>0</v>
      </c>
      <c r="AG247">
        <f t="shared" si="85"/>
        <v>0</v>
      </c>
      <c r="AI247" t="str">
        <f t="shared" si="88"/>
        <v>2024-34</v>
      </c>
      <c r="AJ247">
        <f t="shared" si="99"/>
        <v>7.1857220858146081E-4</v>
      </c>
      <c r="AK247">
        <f t="shared" si="99"/>
        <v>5.5872165941124195E-4</v>
      </c>
      <c r="AL247">
        <f t="shared" si="99"/>
        <v>5.2771254618163535E-4</v>
      </c>
      <c r="AM247">
        <f t="shared" si="99"/>
        <v>0</v>
      </c>
      <c r="AN247">
        <f t="shared" si="99"/>
        <v>0</v>
      </c>
      <c r="AP247" t="str">
        <f t="shared" si="89"/>
        <v>2024-34</v>
      </c>
      <c r="AQ247">
        <f t="shared" ca="1" si="90"/>
        <v>1.1607555203509957E-3</v>
      </c>
      <c r="AR247">
        <f t="shared" ca="1" si="90"/>
        <v>4.8061042382893269E-4</v>
      </c>
      <c r="AS247">
        <f t="shared" ca="1" si="90"/>
        <v>4.2525829332064715E-4</v>
      </c>
      <c r="AT247" t="e">
        <f t="shared" ca="1" si="90"/>
        <v>#NUM!</v>
      </c>
      <c r="AU247" t="e">
        <f t="shared" ca="1" si="90"/>
        <v>#DIV/0!</v>
      </c>
      <c r="AW247" t="str">
        <f t="shared" si="91"/>
        <v>2024-34</v>
      </c>
      <c r="AX247">
        <f t="shared" ca="1" si="100"/>
        <v>0.25332398030272057</v>
      </c>
      <c r="AY247">
        <f t="shared" ca="1" si="100"/>
        <v>9.6655280535108287E-2</v>
      </c>
      <c r="AZ247">
        <f t="shared" ca="1" si="100"/>
        <v>0.10008473504929308</v>
      </c>
      <c r="BA247" t="e">
        <f t="shared" ca="1" si="100"/>
        <v>#NUM!</v>
      </c>
      <c r="BB247" t="e">
        <f t="shared" ca="1" si="100"/>
        <v>#DIV/0!</v>
      </c>
      <c r="BD247">
        <f t="shared" ca="1" si="93"/>
        <v>0.38154808881340735</v>
      </c>
      <c r="BE247">
        <f t="shared" ca="1" si="93"/>
        <v>0.3950859090785343</v>
      </c>
      <c r="BF247" t="e">
        <f t="shared" ca="1" si="93"/>
        <v>#NUM!</v>
      </c>
      <c r="BG247" t="e">
        <f t="shared" ca="1" si="93"/>
        <v>#DIV/0!</v>
      </c>
      <c r="BI247" t="str">
        <f t="shared" si="94"/>
        <v>2024-34</v>
      </c>
      <c r="BJ247">
        <f t="shared" ca="1" si="95"/>
        <v>1.2330677267557608</v>
      </c>
      <c r="BK247">
        <f t="shared" ca="1" si="95"/>
        <v>1.3910497808684914</v>
      </c>
      <c r="BL247" t="e">
        <f t="shared" ca="1" si="95"/>
        <v>#NUM!</v>
      </c>
      <c r="BM247" t="e">
        <f t="shared" ca="1" si="95"/>
        <v>#DIV/0!</v>
      </c>
    </row>
    <row r="248" spans="1:65" x14ac:dyDescent="0.25">
      <c r="A248" s="1" t="s">
        <v>254</v>
      </c>
      <c r="B248" s="11">
        <v>154473</v>
      </c>
      <c r="C248" s="11">
        <v>161082</v>
      </c>
      <c r="D248" s="11">
        <v>327830</v>
      </c>
      <c r="E248" s="11">
        <v>18</v>
      </c>
      <c r="F248" s="11">
        <v>1</v>
      </c>
      <c r="G248" s="11">
        <v>111</v>
      </c>
      <c r="H248" s="11">
        <v>87</v>
      </c>
      <c r="I248" s="11">
        <v>186</v>
      </c>
      <c r="J248" s="11">
        <v>0</v>
      </c>
      <c r="K248" s="11">
        <v>0</v>
      </c>
      <c r="M248" t="str">
        <f t="shared" si="86"/>
        <v>2024-35</v>
      </c>
      <c r="N248">
        <f t="shared" si="97"/>
        <v>111</v>
      </c>
      <c r="O248">
        <f t="shared" si="97"/>
        <v>87</v>
      </c>
      <c r="P248">
        <f t="shared" si="97"/>
        <v>186</v>
      </c>
      <c r="Q248">
        <f t="shared" si="97"/>
        <v>0</v>
      </c>
      <c r="R248">
        <f t="shared" si="97"/>
        <v>0</v>
      </c>
      <c r="U248" t="str">
        <f t="shared" si="87"/>
        <v>2024-35</v>
      </c>
      <c r="V248">
        <f t="shared" si="98"/>
        <v>34008</v>
      </c>
      <c r="W248">
        <f t="shared" si="98"/>
        <v>17649</v>
      </c>
      <c r="X248">
        <f t="shared" si="98"/>
        <v>38659</v>
      </c>
      <c r="Y248">
        <f t="shared" si="98"/>
        <v>3</v>
      </c>
      <c r="Z248">
        <f t="shared" si="98"/>
        <v>0</v>
      </c>
      <c r="AC248">
        <f t="shared" si="81"/>
        <v>7.1857217766211571E-4</v>
      </c>
      <c r="AD248">
        <f t="shared" si="82"/>
        <v>5.4009759004730509E-4</v>
      </c>
      <c r="AE248">
        <f t="shared" si="83"/>
        <v>5.6736723301711249E-4</v>
      </c>
      <c r="AF248">
        <f t="shared" si="84"/>
        <v>0</v>
      </c>
      <c r="AG248">
        <f t="shared" si="85"/>
        <v>0</v>
      </c>
      <c r="AI248" t="str">
        <f t="shared" si="88"/>
        <v>2024-35</v>
      </c>
      <c r="AJ248">
        <f t="shared" si="99"/>
        <v>7.1908892592135901E-4</v>
      </c>
      <c r="AK248">
        <f t="shared" si="99"/>
        <v>5.4038946623898877E-4</v>
      </c>
      <c r="AL248">
        <f t="shared" si="99"/>
        <v>5.6768933658242959E-4</v>
      </c>
      <c r="AM248">
        <f t="shared" si="99"/>
        <v>0</v>
      </c>
      <c r="AN248">
        <f t="shared" si="99"/>
        <v>0</v>
      </c>
      <c r="AP248" t="str">
        <f t="shared" si="89"/>
        <v>2024-35</v>
      </c>
      <c r="AQ248">
        <f t="shared" ca="1" si="90"/>
        <v>1.1649107320024416E-3</v>
      </c>
      <c r="AR248">
        <f t="shared" ca="1" si="90"/>
        <v>4.6442464045414383E-4</v>
      </c>
      <c r="AS248">
        <f t="shared" ca="1" si="90"/>
        <v>4.568862679710389E-4</v>
      </c>
      <c r="AT248" t="e">
        <f t="shared" ca="1" si="90"/>
        <v>#NUM!</v>
      </c>
      <c r="AU248" t="e">
        <f t="shared" ca="1" si="90"/>
        <v>#DIV/0!</v>
      </c>
      <c r="AW248" t="str">
        <f t="shared" si="91"/>
        <v>2024-35</v>
      </c>
      <c r="AX248">
        <f t="shared" ca="1" si="100"/>
        <v>0.254488891034723</v>
      </c>
      <c r="AY248">
        <f t="shared" ca="1" si="100"/>
        <v>9.7119705175562426E-2</v>
      </c>
      <c r="AZ248">
        <f t="shared" ca="1" si="100"/>
        <v>0.10054162131726412</v>
      </c>
      <c r="BA248" t="e">
        <f t="shared" ca="1" si="100"/>
        <v>#NUM!</v>
      </c>
      <c r="BB248" t="e">
        <f t="shared" ca="1" si="100"/>
        <v>#DIV/0!</v>
      </c>
      <c r="BD248">
        <f t="shared" ca="1" si="93"/>
        <v>0.38162650157609912</v>
      </c>
      <c r="BE248">
        <f t="shared" ca="1" si="93"/>
        <v>0.39507273149909716</v>
      </c>
      <c r="BF248" t="e">
        <f t="shared" ca="1" si="93"/>
        <v>#NUM!</v>
      </c>
      <c r="BG248" t="e">
        <f t="shared" ca="1" si="93"/>
        <v>#DIV/0!</v>
      </c>
      <c r="BI248" t="str">
        <f t="shared" si="94"/>
        <v>2024-35</v>
      </c>
      <c r="BJ248">
        <f t="shared" ca="1" si="95"/>
        <v>1.2333211371380319</v>
      </c>
      <c r="BK248">
        <f t="shared" ca="1" si="95"/>
        <v>1.3910033842024319</v>
      </c>
      <c r="BL248" t="e">
        <f t="shared" ca="1" si="95"/>
        <v>#NUM!</v>
      </c>
      <c r="BM248" t="e">
        <f t="shared" ca="1" si="95"/>
        <v>#DIV/0!</v>
      </c>
    </row>
    <row r="249" spans="1:65" x14ac:dyDescent="0.25">
      <c r="A249" s="1" t="s">
        <v>255</v>
      </c>
      <c r="B249" s="11">
        <v>154362</v>
      </c>
      <c r="C249" s="11">
        <v>160995</v>
      </c>
      <c r="D249" s="11">
        <v>327644</v>
      </c>
      <c r="E249" s="11">
        <v>18</v>
      </c>
      <c r="F249" s="11">
        <v>1</v>
      </c>
      <c r="G249" s="11">
        <v>71</v>
      </c>
      <c r="H249" s="11">
        <v>45</v>
      </c>
      <c r="I249" s="11">
        <v>94</v>
      </c>
      <c r="J249" s="11">
        <v>0</v>
      </c>
      <c r="K249" s="11">
        <v>0</v>
      </c>
      <c r="M249" t="str">
        <f t="shared" si="86"/>
        <v>2024-36</v>
      </c>
      <c r="N249">
        <f t="shared" si="97"/>
        <v>71</v>
      </c>
      <c r="O249">
        <f t="shared" si="97"/>
        <v>45</v>
      </c>
      <c r="P249">
        <f t="shared" si="97"/>
        <v>94</v>
      </c>
      <c r="Q249">
        <f t="shared" si="97"/>
        <v>0</v>
      </c>
      <c r="R249">
        <f t="shared" si="97"/>
        <v>0</v>
      </c>
      <c r="U249" t="str">
        <f t="shared" si="87"/>
        <v>2024-36</v>
      </c>
      <c r="V249">
        <f t="shared" si="98"/>
        <v>34079</v>
      </c>
      <c r="W249">
        <f t="shared" si="98"/>
        <v>17694</v>
      </c>
      <c r="X249">
        <f t="shared" si="98"/>
        <v>38753</v>
      </c>
      <c r="Y249">
        <f t="shared" si="98"/>
        <v>3</v>
      </c>
      <c r="Z249">
        <f t="shared" si="98"/>
        <v>0</v>
      </c>
      <c r="AC249">
        <f t="shared" si="81"/>
        <v>4.5995776162527049E-4</v>
      </c>
      <c r="AD249">
        <f t="shared" si="82"/>
        <v>2.7951178608031307E-4</v>
      </c>
      <c r="AE249">
        <f t="shared" si="83"/>
        <v>2.8689675379375178E-4</v>
      </c>
      <c r="AF249">
        <f t="shared" si="84"/>
        <v>0</v>
      </c>
      <c r="AG249">
        <f t="shared" si="85"/>
        <v>0</v>
      </c>
      <c r="AI249" t="str">
        <f t="shared" si="88"/>
        <v>2024-36</v>
      </c>
      <c r="AJ249">
        <f t="shared" si="99"/>
        <v>4.6016942824200318E-4</v>
      </c>
      <c r="AK249">
        <f t="shared" si="99"/>
        <v>2.7958993658363422E-4</v>
      </c>
      <c r="AL249">
        <f t="shared" si="99"/>
        <v>2.8697908913186468E-4</v>
      </c>
      <c r="AM249">
        <f t="shared" si="99"/>
        <v>0</v>
      </c>
      <c r="AN249">
        <f t="shared" si="99"/>
        <v>0</v>
      </c>
      <c r="AP249" t="str">
        <f t="shared" si="89"/>
        <v>2024-36</v>
      </c>
      <c r="AQ249">
        <f t="shared" ca="1" si="90"/>
        <v>7.475969358563707E-4</v>
      </c>
      <c r="AR249">
        <f t="shared" ca="1" si="90"/>
        <v>2.4007150487607838E-4</v>
      </c>
      <c r="AS249">
        <f t="shared" ca="1" si="90"/>
        <v>2.306692044257193E-4</v>
      </c>
      <c r="AT249" t="e">
        <f t="shared" ca="1" si="90"/>
        <v>#NUM!</v>
      </c>
      <c r="AU249" t="e">
        <f t="shared" ca="1" si="90"/>
        <v>#DIV/0!</v>
      </c>
      <c r="AW249" t="str">
        <f t="shared" si="91"/>
        <v>2024-36</v>
      </c>
      <c r="AX249">
        <f t="shared" ca="1" si="100"/>
        <v>0.25523648797057935</v>
      </c>
      <c r="AY249">
        <f t="shared" ca="1" si="100"/>
        <v>9.7359776680438506E-2</v>
      </c>
      <c r="AZ249">
        <f t="shared" ca="1" si="100"/>
        <v>0.10077229052168983</v>
      </c>
      <c r="BA249" t="e">
        <f t="shared" ca="1" si="100"/>
        <v>#NUM!</v>
      </c>
      <c r="BB249" t="e">
        <f t="shared" ca="1" si="100"/>
        <v>#DIV/0!</v>
      </c>
      <c r="BD249">
        <f t="shared" ca="1" si="93"/>
        <v>0.38144928828381697</v>
      </c>
      <c r="BE249">
        <f t="shared" ca="1" si="93"/>
        <v>0.39481929610826516</v>
      </c>
      <c r="BF249" t="e">
        <f t="shared" ca="1" si="93"/>
        <v>#NUM!</v>
      </c>
      <c r="BG249" t="e">
        <f t="shared" ca="1" si="93"/>
        <v>#DIV/0!</v>
      </c>
      <c r="BI249" t="str">
        <f t="shared" si="94"/>
        <v>2024-36</v>
      </c>
      <c r="BJ249">
        <f t="shared" ca="1" si="95"/>
        <v>1.2327484282243406</v>
      </c>
      <c r="BK249">
        <f t="shared" ca="1" si="95"/>
        <v>1.3901110687925924</v>
      </c>
      <c r="BL249" t="e">
        <f t="shared" ca="1" si="95"/>
        <v>#NUM!</v>
      </c>
      <c r="BM249" t="e">
        <f t="shared" ca="1" si="95"/>
        <v>#DIV/0!</v>
      </c>
    </row>
    <row r="250" spans="1:65" x14ac:dyDescent="0.25">
      <c r="A250" s="1" t="s">
        <v>256</v>
      </c>
      <c r="B250" s="11">
        <v>154291</v>
      </c>
      <c r="C250" s="11">
        <v>160950</v>
      </c>
      <c r="D250" s="11">
        <v>327550</v>
      </c>
      <c r="E250" s="11">
        <v>18</v>
      </c>
      <c r="F250" s="11">
        <v>1</v>
      </c>
      <c r="G250" s="11">
        <v>60</v>
      </c>
      <c r="H250" s="11">
        <v>60</v>
      </c>
      <c r="I250" s="11">
        <v>114</v>
      </c>
      <c r="J250" s="11">
        <v>0</v>
      </c>
      <c r="K250" s="11">
        <v>0</v>
      </c>
      <c r="M250" t="str">
        <f t="shared" si="86"/>
        <v>2024-37</v>
      </c>
      <c r="N250">
        <f t="shared" si="97"/>
        <v>60</v>
      </c>
      <c r="O250">
        <f t="shared" si="97"/>
        <v>60</v>
      </c>
      <c r="P250">
        <f t="shared" si="97"/>
        <v>114</v>
      </c>
      <c r="Q250">
        <f t="shared" si="97"/>
        <v>0</v>
      </c>
      <c r="R250">
        <f t="shared" si="97"/>
        <v>0</v>
      </c>
      <c r="U250" t="str">
        <f t="shared" si="87"/>
        <v>2024-37</v>
      </c>
      <c r="V250">
        <f t="shared" si="98"/>
        <v>34139</v>
      </c>
      <c r="W250">
        <f t="shared" si="98"/>
        <v>17754</v>
      </c>
      <c r="X250">
        <f t="shared" si="98"/>
        <v>38867</v>
      </c>
      <c r="Y250">
        <f t="shared" si="98"/>
        <v>3</v>
      </c>
      <c r="Z250">
        <f t="shared" si="98"/>
        <v>0</v>
      </c>
      <c r="AC250">
        <f t="shared" si="81"/>
        <v>3.8887556630004343E-4</v>
      </c>
      <c r="AD250">
        <f t="shared" si="82"/>
        <v>3.7278657968313142E-4</v>
      </c>
      <c r="AE250">
        <f t="shared" si="83"/>
        <v>3.4803846740955578E-4</v>
      </c>
      <c r="AF250">
        <f t="shared" si="84"/>
        <v>0</v>
      </c>
      <c r="AG250">
        <f t="shared" si="85"/>
        <v>0</v>
      </c>
      <c r="AI250" t="str">
        <f t="shared" si="88"/>
        <v>2024-37</v>
      </c>
      <c r="AJ250">
        <f t="shared" si="99"/>
        <v>3.8902685424271676E-4</v>
      </c>
      <c r="AK250">
        <f t="shared" si="99"/>
        <v>3.7292560566446967E-4</v>
      </c>
      <c r="AL250">
        <f t="shared" si="99"/>
        <v>3.481596438741548E-4</v>
      </c>
      <c r="AM250">
        <f t="shared" si="99"/>
        <v>0</v>
      </c>
      <c r="AN250">
        <f t="shared" si="99"/>
        <v>0</v>
      </c>
      <c r="AP250" t="str">
        <f t="shared" si="89"/>
        <v>2024-37</v>
      </c>
      <c r="AQ250">
        <f t="shared" ca="1" si="90"/>
        <v>6.3382451961037345E-4</v>
      </c>
      <c r="AR250">
        <f t="shared" ca="1" si="90"/>
        <v>3.1992780285377556E-4</v>
      </c>
      <c r="AS250">
        <f t="shared" ca="1" si="90"/>
        <v>2.7948582788295679E-4</v>
      </c>
      <c r="AT250" t="e">
        <f t="shared" ca="1" si="90"/>
        <v>#NUM!</v>
      </c>
      <c r="AU250" t="e">
        <f t="shared" ca="1" si="90"/>
        <v>#DIV/0!</v>
      </c>
      <c r="AW250" t="str">
        <f t="shared" si="91"/>
        <v>2024-37</v>
      </c>
      <c r="AX250">
        <f t="shared" ca="1" si="100"/>
        <v>0.25587031249018971</v>
      </c>
      <c r="AY250">
        <f t="shared" ca="1" si="100"/>
        <v>9.7679704483292287E-2</v>
      </c>
      <c r="AZ250">
        <f t="shared" ca="1" si="100"/>
        <v>0.10105177634957278</v>
      </c>
      <c r="BA250" t="e">
        <f t="shared" ca="1" si="100"/>
        <v>#NUM!</v>
      </c>
      <c r="BB250" t="e">
        <f t="shared" ca="1" si="100"/>
        <v>#DIV/0!</v>
      </c>
      <c r="BD250">
        <f t="shared" ca="1" si="93"/>
        <v>0.38175473947192451</v>
      </c>
      <c r="BE250">
        <f t="shared" ca="1" si="93"/>
        <v>0.39493357148827962</v>
      </c>
      <c r="BF250" t="e">
        <f t="shared" ca="1" si="93"/>
        <v>#NUM!</v>
      </c>
      <c r="BG250" t="e">
        <f t="shared" ca="1" si="93"/>
        <v>#DIV/0!</v>
      </c>
      <c r="BI250" t="str">
        <f t="shared" si="94"/>
        <v>2024-37</v>
      </c>
      <c r="BJ250">
        <f t="shared" ca="1" si="95"/>
        <v>1.2337355698539212</v>
      </c>
      <c r="BK250">
        <f t="shared" ca="1" si="95"/>
        <v>1.3905134186073416</v>
      </c>
      <c r="BL250" t="e">
        <f t="shared" ca="1" si="95"/>
        <v>#NUM!</v>
      </c>
      <c r="BM250" t="e">
        <f t="shared" ca="1" si="95"/>
        <v>#DIV/0!</v>
      </c>
    </row>
    <row r="251" spans="1:65" x14ac:dyDescent="0.25">
      <c r="A251" s="1" t="s">
        <v>257</v>
      </c>
      <c r="B251" s="11">
        <v>154231</v>
      </c>
      <c r="C251" s="11">
        <v>160890</v>
      </c>
      <c r="D251" s="11">
        <v>327436</v>
      </c>
      <c r="E251" s="11">
        <v>18</v>
      </c>
      <c r="F251" s="11">
        <v>1</v>
      </c>
      <c r="G251" s="11">
        <v>63</v>
      </c>
      <c r="H251" s="11">
        <v>37</v>
      </c>
      <c r="I251" s="11">
        <v>91</v>
      </c>
      <c r="J251" s="11">
        <v>0</v>
      </c>
      <c r="K251" s="11">
        <v>0</v>
      </c>
      <c r="M251" t="str">
        <f t="shared" si="86"/>
        <v>2024-38</v>
      </c>
      <c r="N251">
        <f t="shared" si="97"/>
        <v>63</v>
      </c>
      <c r="O251">
        <f t="shared" si="97"/>
        <v>37</v>
      </c>
      <c r="P251">
        <f t="shared" si="97"/>
        <v>91</v>
      </c>
      <c r="Q251">
        <f t="shared" si="97"/>
        <v>0</v>
      </c>
      <c r="R251">
        <f t="shared" si="97"/>
        <v>0</v>
      </c>
      <c r="U251" t="str">
        <f t="shared" si="87"/>
        <v>2024-38</v>
      </c>
      <c r="V251">
        <f t="shared" si="98"/>
        <v>34202</v>
      </c>
      <c r="W251">
        <f t="shared" si="98"/>
        <v>17791</v>
      </c>
      <c r="X251">
        <f t="shared" si="98"/>
        <v>38958</v>
      </c>
      <c r="Y251">
        <f t="shared" si="98"/>
        <v>3</v>
      </c>
      <c r="Z251">
        <f t="shared" si="98"/>
        <v>0</v>
      </c>
      <c r="AC251">
        <f t="shared" si="81"/>
        <v>4.0847819180320427E-4</v>
      </c>
      <c r="AD251">
        <f t="shared" si="82"/>
        <v>2.299707874945615E-4</v>
      </c>
      <c r="AE251">
        <f t="shared" si="83"/>
        <v>2.7791690589916809E-4</v>
      </c>
      <c r="AF251">
        <f t="shared" si="84"/>
        <v>0</v>
      </c>
      <c r="AG251">
        <f t="shared" si="85"/>
        <v>0</v>
      </c>
      <c r="AI251" t="str">
        <f t="shared" si="88"/>
        <v>2024-38</v>
      </c>
      <c r="AJ251">
        <f t="shared" si="99"/>
        <v>4.0864512010732292E-4</v>
      </c>
      <c r="AK251">
        <f t="shared" si="99"/>
        <v>2.3002368723700487E-4</v>
      </c>
      <c r="AL251">
        <f t="shared" si="99"/>
        <v>2.7799416696770973E-4</v>
      </c>
      <c r="AM251">
        <f t="shared" si="99"/>
        <v>0</v>
      </c>
      <c r="AN251">
        <f t="shared" si="99"/>
        <v>0</v>
      </c>
      <c r="AP251" t="str">
        <f t="shared" si="89"/>
        <v>2024-38</v>
      </c>
      <c r="AQ251">
        <f t="shared" ca="1" si="90"/>
        <v>6.6769092890863705E-4</v>
      </c>
      <c r="AR251">
        <f t="shared" ca="1" si="90"/>
        <v>1.9715738125799904E-4</v>
      </c>
      <c r="AS251">
        <f t="shared" ca="1" si="90"/>
        <v>2.2287381180901295E-4</v>
      </c>
      <c r="AT251" t="e">
        <f t="shared" ca="1" si="90"/>
        <v>#NUM!</v>
      </c>
      <c r="AU251" t="e">
        <f t="shared" ca="1" si="90"/>
        <v>#DIV/0!</v>
      </c>
      <c r="AW251" t="str">
        <f t="shared" si="91"/>
        <v>2024-38</v>
      </c>
      <c r="AX251">
        <f t="shared" ca="1" si="100"/>
        <v>0.25653800341909833</v>
      </c>
      <c r="AY251">
        <f t="shared" ca="1" si="100"/>
        <v>9.7876861864550288E-2</v>
      </c>
      <c r="AZ251">
        <f t="shared" ca="1" si="100"/>
        <v>0.10127465016138179</v>
      </c>
      <c r="BA251" t="e">
        <f t="shared" ca="1" si="100"/>
        <v>#NUM!</v>
      </c>
      <c r="BB251" t="e">
        <f t="shared" ca="1" si="100"/>
        <v>#DIV/0!</v>
      </c>
      <c r="BD251">
        <f t="shared" ca="1" si="93"/>
        <v>0.38152967809861621</v>
      </c>
      <c r="BE251">
        <f t="shared" ca="1" si="93"/>
        <v>0.39477445373242603</v>
      </c>
      <c r="BF251" t="e">
        <f t="shared" ca="1" si="93"/>
        <v>#NUM!</v>
      </c>
      <c r="BG251" t="e">
        <f t="shared" ca="1" si="93"/>
        <v>#DIV/0!</v>
      </c>
      <c r="BI251" t="str">
        <f t="shared" si="94"/>
        <v>2024-38</v>
      </c>
      <c r="BJ251">
        <f t="shared" ca="1" si="95"/>
        <v>1.2330082279431576</v>
      </c>
      <c r="BK251">
        <f t="shared" ca="1" si="95"/>
        <v>1.3899531842017951</v>
      </c>
      <c r="BL251" t="e">
        <f t="shared" ca="1" si="95"/>
        <v>#NUM!</v>
      </c>
      <c r="BM251" t="e">
        <f t="shared" ca="1" si="95"/>
        <v>#DIV/0!</v>
      </c>
    </row>
    <row r="252" spans="1:65" x14ac:dyDescent="0.25">
      <c r="A252" s="1" t="s">
        <v>258</v>
      </c>
      <c r="B252" s="11">
        <v>154168</v>
      </c>
      <c r="C252" s="11">
        <v>160853</v>
      </c>
      <c r="D252" s="11">
        <v>327345</v>
      </c>
      <c r="E252" s="11">
        <v>18</v>
      </c>
      <c r="F252" s="11">
        <v>1</v>
      </c>
      <c r="G252" s="11">
        <v>44</v>
      </c>
      <c r="H252" s="11">
        <v>31</v>
      </c>
      <c r="I252" s="11">
        <v>90</v>
      </c>
      <c r="J252" s="11">
        <v>0</v>
      </c>
      <c r="K252" s="11">
        <v>0</v>
      </c>
      <c r="M252" t="str">
        <f t="shared" si="86"/>
        <v>2024-39</v>
      </c>
      <c r="N252">
        <f t="shared" si="97"/>
        <v>44</v>
      </c>
      <c r="O252">
        <f t="shared" si="97"/>
        <v>31</v>
      </c>
      <c r="P252">
        <f t="shared" si="97"/>
        <v>90</v>
      </c>
      <c r="Q252">
        <f t="shared" si="97"/>
        <v>0</v>
      </c>
      <c r="R252">
        <f t="shared" si="97"/>
        <v>0</v>
      </c>
      <c r="U252" t="str">
        <f t="shared" si="87"/>
        <v>2024-39</v>
      </c>
      <c r="V252">
        <f t="shared" si="98"/>
        <v>34246</v>
      </c>
      <c r="W252">
        <f t="shared" si="98"/>
        <v>17822</v>
      </c>
      <c r="X252">
        <f t="shared" si="98"/>
        <v>39048</v>
      </c>
      <c r="Y252">
        <f t="shared" si="98"/>
        <v>3</v>
      </c>
      <c r="Z252">
        <f t="shared" si="98"/>
        <v>0</v>
      </c>
      <c r="AC252">
        <f t="shared" si="81"/>
        <v>2.854029370556795E-4</v>
      </c>
      <c r="AD252">
        <f t="shared" si="82"/>
        <v>1.9272254791642058E-4</v>
      </c>
      <c r="AE252">
        <f t="shared" si="83"/>
        <v>2.7493928424139667E-4</v>
      </c>
      <c r="AF252">
        <f t="shared" si="84"/>
        <v>0</v>
      </c>
      <c r="AG252">
        <f t="shared" si="85"/>
        <v>0</v>
      </c>
      <c r="AI252" t="str">
        <f t="shared" si="88"/>
        <v>2024-39</v>
      </c>
      <c r="AJ252">
        <f t="shared" si="99"/>
        <v>2.85484417085182E-4</v>
      </c>
      <c r="AK252">
        <f t="shared" si="99"/>
        <v>1.927596976533201E-4</v>
      </c>
      <c r="AL252">
        <f t="shared" si="99"/>
        <v>2.7501489837362627E-4</v>
      </c>
      <c r="AM252">
        <f t="shared" si="99"/>
        <v>0</v>
      </c>
      <c r="AN252">
        <f t="shared" si="99"/>
        <v>0</v>
      </c>
      <c r="AP252" t="str">
        <f t="shared" si="89"/>
        <v>2024-39</v>
      </c>
      <c r="AQ252">
        <f t="shared" ca="1" si="90"/>
        <v>4.6779036342710757E-4</v>
      </c>
      <c r="AR252">
        <f t="shared" ca="1" si="90"/>
        <v>1.6506972093574348E-4</v>
      </c>
      <c r="AS252">
        <f t="shared" ca="1" si="90"/>
        <v>2.2020216025212395E-4</v>
      </c>
      <c r="AT252" t="e">
        <f t="shared" ca="1" si="90"/>
        <v>#NUM!</v>
      </c>
      <c r="AU252" t="e">
        <f t="shared" ca="1" si="90"/>
        <v>#DIV/0!</v>
      </c>
      <c r="AW252" t="str">
        <f t="shared" si="91"/>
        <v>2024-39</v>
      </c>
      <c r="AX252">
        <f t="shared" ca="1" si="100"/>
        <v>0.25700579378252542</v>
      </c>
      <c r="AY252">
        <f t="shared" ca="1" si="100"/>
        <v>9.8041931585486033E-2</v>
      </c>
      <c r="AZ252">
        <f t="shared" ca="1" si="100"/>
        <v>0.10149485232163391</v>
      </c>
      <c r="BA252" t="e">
        <f t="shared" ca="1" si="100"/>
        <v>#NUM!</v>
      </c>
      <c r="BB252" t="e">
        <f t="shared" ca="1" si="100"/>
        <v>#DIV/0!</v>
      </c>
      <c r="BD252">
        <f t="shared" ca="1" si="93"/>
        <v>0.3814775151273348</v>
      </c>
      <c r="BE252">
        <f t="shared" ca="1" si="93"/>
        <v>0.39491270149153673</v>
      </c>
      <c r="BF252" t="e">
        <f t="shared" ca="1" si="93"/>
        <v>#NUM!</v>
      </c>
      <c r="BG252" t="e">
        <f t="shared" ca="1" si="93"/>
        <v>#DIV/0!</v>
      </c>
      <c r="BI252" t="str">
        <f t="shared" si="94"/>
        <v>2024-39</v>
      </c>
      <c r="BJ252">
        <f t="shared" ca="1" si="95"/>
        <v>1.2328396503029999</v>
      </c>
      <c r="BK252">
        <f t="shared" ca="1" si="95"/>
        <v>1.3904399378687762</v>
      </c>
      <c r="BL252" t="e">
        <f t="shared" ca="1" si="95"/>
        <v>#NUM!</v>
      </c>
      <c r="BM252" t="e">
        <f t="shared" ca="1" si="95"/>
        <v>#DIV/0!</v>
      </c>
    </row>
    <row r="253" spans="1:65" x14ac:dyDescent="0.25">
      <c r="A253" s="1" t="s">
        <v>259</v>
      </c>
      <c r="B253" s="11">
        <v>154124</v>
      </c>
      <c r="C253" s="11">
        <v>160822</v>
      </c>
      <c r="D253" s="11">
        <v>327255</v>
      </c>
      <c r="E253" s="11">
        <v>18</v>
      </c>
      <c r="F253" s="11">
        <v>1</v>
      </c>
      <c r="G253" s="11">
        <v>20</v>
      </c>
      <c r="H253" s="11">
        <v>12</v>
      </c>
      <c r="I253" s="11">
        <v>30</v>
      </c>
      <c r="J253" s="11">
        <v>0</v>
      </c>
      <c r="K253" s="11">
        <v>0</v>
      </c>
      <c r="M253" t="str">
        <f t="shared" si="86"/>
        <v>2024-40</v>
      </c>
      <c r="N253">
        <f t="shared" si="97"/>
        <v>20</v>
      </c>
      <c r="O253">
        <f t="shared" si="97"/>
        <v>12</v>
      </c>
      <c r="P253">
        <f t="shared" si="97"/>
        <v>30</v>
      </c>
      <c r="Q253">
        <f t="shared" si="97"/>
        <v>0</v>
      </c>
      <c r="R253">
        <f t="shared" si="97"/>
        <v>0</v>
      </c>
      <c r="U253" t="str">
        <f t="shared" si="87"/>
        <v>2024-40</v>
      </c>
      <c r="V253">
        <f t="shared" si="98"/>
        <v>34266</v>
      </c>
      <c r="W253">
        <f t="shared" si="98"/>
        <v>17834</v>
      </c>
      <c r="X253">
        <f t="shared" si="98"/>
        <v>39078</v>
      </c>
      <c r="Y253">
        <f t="shared" si="98"/>
        <v>3</v>
      </c>
      <c r="Z253">
        <f t="shared" si="98"/>
        <v>0</v>
      </c>
      <c r="AC253">
        <f t="shared" si="81"/>
        <v>1.2976564324829358E-4</v>
      </c>
      <c r="AD253">
        <f t="shared" si="82"/>
        <v>7.4616656925047568E-5</v>
      </c>
      <c r="AE253">
        <f t="shared" si="83"/>
        <v>9.1671632213411556E-5</v>
      </c>
      <c r="AF253">
        <f t="shared" si="84"/>
        <v>0</v>
      </c>
      <c r="AG253">
        <f t="shared" si="85"/>
        <v>0</v>
      </c>
      <c r="AI253" t="str">
        <f t="shared" si="88"/>
        <v>2024-40</v>
      </c>
      <c r="AJ253">
        <f t="shared" si="99"/>
        <v>1.2978248473803346E-4</v>
      </c>
      <c r="AK253">
        <f t="shared" si="99"/>
        <v>7.4622225020721448E-5</v>
      </c>
      <c r="AL253">
        <f t="shared" si="99"/>
        <v>9.168003673621016E-5</v>
      </c>
      <c r="AM253">
        <f t="shared" si="99"/>
        <v>0</v>
      </c>
      <c r="AN253">
        <f t="shared" si="99"/>
        <v>0</v>
      </c>
      <c r="AP253" t="str">
        <f t="shared" si="89"/>
        <v>2024-40</v>
      </c>
      <c r="AQ253">
        <f t="shared" ca="1" si="90"/>
        <v>2.1326748743153101E-4</v>
      </c>
      <c r="AR253">
        <f t="shared" ca="1" si="90"/>
        <v>6.3845468094663694E-5</v>
      </c>
      <c r="AS253">
        <f t="shared" ca="1" si="90"/>
        <v>7.3313191979133607E-5</v>
      </c>
      <c r="AT253" t="e">
        <f t="shared" ca="1" si="90"/>
        <v>#NUM!</v>
      </c>
      <c r="AU253" t="e">
        <f t="shared" ca="1" si="90"/>
        <v>#DIV/0!</v>
      </c>
      <c r="AW253" t="str">
        <f t="shared" si="91"/>
        <v>2024-40</v>
      </c>
      <c r="AX253">
        <f t="shared" ca="1" si="100"/>
        <v>0.25721906126995697</v>
      </c>
      <c r="AY253">
        <f t="shared" ca="1" si="100"/>
        <v>9.8105777053580701E-2</v>
      </c>
      <c r="AZ253">
        <f t="shared" ca="1" si="100"/>
        <v>0.10156816551361304</v>
      </c>
      <c r="BA253" t="e">
        <f t="shared" ca="1" si="100"/>
        <v>#NUM!</v>
      </c>
      <c r="BB253" t="e">
        <f t="shared" ca="1" si="100"/>
        <v>#DIV/0!</v>
      </c>
      <c r="BD253">
        <f t="shared" ca="1" si="93"/>
        <v>0.38140943586842718</v>
      </c>
      <c r="BE253">
        <f t="shared" ca="1" si="93"/>
        <v>0.39487029076361901</v>
      </c>
      <c r="BF253" t="e">
        <f t="shared" ca="1" si="93"/>
        <v>#NUM!</v>
      </c>
      <c r="BG253" t="e">
        <f t="shared" ca="1" si="93"/>
        <v>#DIV/0!</v>
      </c>
      <c r="BI253" t="str">
        <f t="shared" si="94"/>
        <v>2024-40</v>
      </c>
      <c r="BJ253">
        <f t="shared" ca="1" si="95"/>
        <v>1.2326196352132075</v>
      </c>
      <c r="BK253">
        <f t="shared" ca="1" si="95"/>
        <v>1.3902906148166987</v>
      </c>
      <c r="BL253" t="e">
        <f t="shared" ca="1" si="95"/>
        <v>#NUM!</v>
      </c>
      <c r="BM253" t="e">
        <f t="shared" ca="1" si="95"/>
        <v>#DIV/0!</v>
      </c>
    </row>
    <row r="254" spans="1:65" x14ac:dyDescent="0.25">
      <c r="A254" s="1" t="s">
        <v>260</v>
      </c>
      <c r="B254" s="11">
        <v>154104</v>
      </c>
      <c r="C254" s="11">
        <v>160810</v>
      </c>
      <c r="D254" s="11">
        <v>327225</v>
      </c>
      <c r="E254" s="11">
        <v>18</v>
      </c>
      <c r="F254" s="11">
        <v>1</v>
      </c>
      <c r="G254" s="11">
        <v>5</v>
      </c>
      <c r="H254" s="11">
        <v>3</v>
      </c>
      <c r="I254" s="11">
        <v>4</v>
      </c>
      <c r="J254" s="11">
        <v>0</v>
      </c>
      <c r="K254" s="11">
        <v>0</v>
      </c>
      <c r="M254" t="str">
        <f t="shared" si="86"/>
        <v>2024-41</v>
      </c>
      <c r="N254">
        <f t="shared" si="97"/>
        <v>5</v>
      </c>
      <c r="O254">
        <f t="shared" si="97"/>
        <v>3</v>
      </c>
      <c r="P254">
        <f t="shared" si="97"/>
        <v>4</v>
      </c>
      <c r="Q254">
        <f t="shared" si="97"/>
        <v>0</v>
      </c>
      <c r="R254">
        <f t="shared" si="97"/>
        <v>0</v>
      </c>
      <c r="U254" t="str">
        <f t="shared" si="87"/>
        <v>2024-41</v>
      </c>
      <c r="V254">
        <f t="shared" si="98"/>
        <v>34271</v>
      </c>
      <c r="W254">
        <f t="shared" si="98"/>
        <v>17837</v>
      </c>
      <c r="X254">
        <f t="shared" si="98"/>
        <v>39082</v>
      </c>
      <c r="Y254">
        <f t="shared" si="98"/>
        <v>3</v>
      </c>
      <c r="Z254">
        <f t="shared" si="98"/>
        <v>0</v>
      </c>
      <c r="AC254">
        <f t="shared" si="81"/>
        <v>3.2445621138971087E-5</v>
      </c>
      <c r="AD254">
        <f t="shared" si="82"/>
        <v>1.8655556246502083E-5</v>
      </c>
      <c r="AE254">
        <f t="shared" si="83"/>
        <v>1.2224004889601956E-5</v>
      </c>
      <c r="AF254">
        <f t="shared" si="84"/>
        <v>0</v>
      </c>
      <c r="AG254">
        <f t="shared" si="85"/>
        <v>0</v>
      </c>
      <c r="AI254" t="str">
        <f t="shared" si="88"/>
        <v>2024-41</v>
      </c>
      <c r="AJ254">
        <f t="shared" si="99"/>
        <v>3.244667389437856E-5</v>
      </c>
      <c r="AK254">
        <f t="shared" si="99"/>
        <v>1.8655904283239906E-5</v>
      </c>
      <c r="AL254">
        <f t="shared" si="99"/>
        <v>1.2224154317776958E-5</v>
      </c>
      <c r="AM254">
        <f t="shared" si="99"/>
        <v>0</v>
      </c>
      <c r="AN254">
        <f t="shared" si="99"/>
        <v>0</v>
      </c>
      <c r="AP254" t="str">
        <f t="shared" si="89"/>
        <v>2024-41</v>
      </c>
      <c r="AQ254">
        <f t="shared" ca="1" si="90"/>
        <v>5.3471018454463533E-5</v>
      </c>
      <c r="AR254">
        <f t="shared" ca="1" si="90"/>
        <v>1.5947363239902182E-5</v>
      </c>
      <c r="AS254">
        <f t="shared" ca="1" si="90"/>
        <v>9.7626601231223099E-6</v>
      </c>
      <c r="AT254" t="e">
        <f t="shared" ca="1" si="90"/>
        <v>#NUM!</v>
      </c>
      <c r="AU254" t="e">
        <f t="shared" ca="1" si="90"/>
        <v>#DIV/0!</v>
      </c>
      <c r="AW254" t="str">
        <f t="shared" si="91"/>
        <v>2024-41</v>
      </c>
      <c r="AX254">
        <f t="shared" ca="1" si="100"/>
        <v>0.25727253228841146</v>
      </c>
      <c r="AY254">
        <f t="shared" ca="1" si="100"/>
        <v>9.8121724416820599E-2</v>
      </c>
      <c r="AZ254">
        <f t="shared" ca="1" si="100"/>
        <v>0.10157792817373616</v>
      </c>
      <c r="BA254" t="e">
        <f t="shared" ca="1" si="100"/>
        <v>#NUM!</v>
      </c>
      <c r="BB254" t="e">
        <f t="shared" ca="1" si="100"/>
        <v>#DIV/0!</v>
      </c>
      <c r="BD254">
        <f t="shared" ca="1" si="93"/>
        <v>0.38139215074395399</v>
      </c>
      <c r="BE254">
        <f t="shared" ca="1" si="93"/>
        <v>0.39482616846117008</v>
      </c>
      <c r="BF254" t="e">
        <f t="shared" ca="1" si="93"/>
        <v>#NUM!</v>
      </c>
      <c r="BG254" t="e">
        <f t="shared" ca="1" si="93"/>
        <v>#DIV/0!</v>
      </c>
      <c r="BI254" t="str">
        <f t="shared" si="94"/>
        <v>2024-41</v>
      </c>
      <c r="BJ254">
        <f t="shared" ca="1" si="95"/>
        <v>1.2325637740262019</v>
      </c>
      <c r="BK254">
        <f t="shared" ca="1" si="95"/>
        <v>1.3901352655173622</v>
      </c>
      <c r="BL254" t="e">
        <f t="shared" ca="1" si="95"/>
        <v>#NUM!</v>
      </c>
      <c r="BM254" t="e">
        <f t="shared" ca="1" si="95"/>
        <v>#DIV/0!</v>
      </c>
    </row>
    <row r="255" spans="1:65" x14ac:dyDescent="0.25">
      <c r="A255" s="1" t="s">
        <v>261</v>
      </c>
      <c r="B255" s="11">
        <v>74338830</v>
      </c>
      <c r="C255" s="11">
        <v>32109054</v>
      </c>
      <c r="D255" s="11">
        <v>63677726</v>
      </c>
      <c r="E255" s="11">
        <v>3376</v>
      </c>
      <c r="F255" s="11">
        <v>191</v>
      </c>
      <c r="G255" s="11">
        <v>74227</v>
      </c>
      <c r="H255" s="11">
        <v>19184</v>
      </c>
      <c r="I255" s="11">
        <v>40511</v>
      </c>
      <c r="J255" s="11">
        <v>3</v>
      </c>
      <c r="K255" s="11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AC454-EB9C-40D4-8D3B-A7A26521E02F}">
  <dimension ref="A1:BP255"/>
  <sheetViews>
    <sheetView topLeftCell="BE1" zoomScaleNormal="100" workbookViewId="0">
      <selection activeCell="BP12" sqref="BP12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3" width="8" bestFit="1" customWidth="1"/>
    <col min="4" max="4" width="9" bestFit="1" customWidth="1"/>
    <col min="5" max="5" width="5" bestFit="1" customWidth="1"/>
    <col min="6" max="6" width="4" bestFit="1" customWidth="1"/>
    <col min="7" max="7" width="12.140625" bestFit="1" customWidth="1"/>
    <col min="8" max="8" width="5" bestFit="1" customWidth="1"/>
    <col min="9" max="9" width="6" bestFit="1" customWidth="1"/>
    <col min="10" max="11" width="2" bestFit="1" customWidth="1"/>
    <col min="12" max="12" width="4.7109375" customWidth="1"/>
    <col min="13" max="13" width="21.85546875" customWidth="1"/>
    <col min="14" max="14" width="7" customWidth="1"/>
    <col min="15" max="15" width="7.140625" customWidth="1"/>
    <col min="16" max="18" width="4.7109375" customWidth="1"/>
    <col min="19" max="20" width="2.28515625" customWidth="1"/>
    <col min="21" max="21" width="8" customWidth="1"/>
    <col min="22" max="23" width="6.42578125" customWidth="1"/>
    <col min="24" max="25" width="8.28515625" customWidth="1"/>
    <col min="26" max="26" width="8.42578125" customWidth="1"/>
    <col min="27" max="27" width="10.85546875" customWidth="1"/>
    <col min="28" max="28" width="4.7109375" customWidth="1"/>
    <col min="29" max="29" width="11.140625" customWidth="1"/>
    <col min="36" max="36" width="13.28515625" customWidth="1"/>
    <col min="37" max="37" width="11.5703125" customWidth="1"/>
    <col min="38" max="38" width="12" customWidth="1"/>
    <col min="43" max="43" width="12.85546875" customWidth="1"/>
    <col min="44" max="44" width="12.42578125" customWidth="1"/>
    <col min="45" max="45" width="11.85546875" customWidth="1"/>
    <col min="50" max="50" width="11.85546875" customWidth="1"/>
  </cols>
  <sheetData>
    <row r="1" spans="1:68" x14ac:dyDescent="0.25">
      <c r="A1" t="s">
        <v>283</v>
      </c>
      <c r="B1" s="4">
        <v>4</v>
      </c>
      <c r="C1" s="4"/>
      <c r="E1" t="s">
        <v>290</v>
      </c>
      <c r="M1" t="s">
        <v>180</v>
      </c>
      <c r="N1" s="6">
        <f ca="1">BJ161</f>
        <v>0.60881526956341536</v>
      </c>
      <c r="O1" s="6">
        <f ca="1">BK161</f>
        <v>0.99549693240152159</v>
      </c>
      <c r="AO1" s="2" t="s">
        <v>0</v>
      </c>
      <c r="AQ1">
        <f ca="1">(LN(AVERAGE(OFFSET(AJ1, $B$4-1,0):OFFSET(AJ1,$B$4+$C$4-1,0))) - LN(AVERAGE(OFFSET(AJ1, $B$3-1,0):OFFSET(AJ1,$B$3+$C$3-1,0))))/(($B$4+$C$4/2)-($B$3+$C$3/2))</f>
        <v>-3.7663687155174387E-3</v>
      </c>
      <c r="AR1">
        <f ca="1">(LN(AVERAGE(OFFSET(AK1, $B$4-1,0):OFFSET(AK1,$B$4+$C$4-1,0))) - LN(AVERAGE(OFFSET(AK1, $B$3-1,0):OFFSET(AK1,$B$3+$C$3-1,0))))/(($B$4+$C$4/2)-($B$3+$C$3/2))</f>
        <v>4.2788994323902289E-4</v>
      </c>
      <c r="AS1">
        <f ca="1">(LN(AVERAGE(OFFSET(AL1, $B$4-1,0):OFFSET(AL1,$B$4+$C$4-1,0))) - LN(AVERAGE(OFFSET(AL1, $B$3-1,0):OFFSET(AL1,$B$3+$C$3-1,0))))/(($B$4+$C$4/2)-($B$3+$C$3/2))</f>
        <v>1.0939972426493411E-3</v>
      </c>
      <c r="AT1" t="e">
        <f ca="1">(LN(AVERAGE(OFFSET(AM1, $B$4-1,0):OFFSET(AM1,$B$4+$C$4-1,0))) - LN(AVERAGE(OFFSET(AM1, $B$3-1,0):OFFSET(AM1,$B$3+$C$3-1,0))))/(($B$4+$C$4/2)-($B$3+$C$3/2))</f>
        <v>#NUM!</v>
      </c>
      <c r="AU1" t="e">
        <f ca="1">(LN(AVERAGE(OFFSET(AO1, $B$4-1,0):OFFSET(AO1,$B$4+$C$4-1,0))) - LN(AVERAGE(OFFSET(AO1, $B$3-1,0):OFFSET(AO1,$B$3+$C$3-1,0))))/(($B$4+$C$4/2)-($B$3+$C$3/2))</f>
        <v>#DIV/0!</v>
      </c>
      <c r="BP1" t="s">
        <v>317</v>
      </c>
    </row>
    <row r="2" spans="1:68" x14ac:dyDescent="0.25">
      <c r="A2" t="s">
        <v>303</v>
      </c>
      <c r="B2" s="4">
        <v>89</v>
      </c>
      <c r="C2" s="4"/>
      <c r="E2" t="s">
        <v>306</v>
      </c>
      <c r="J2" s="6"/>
      <c r="K2" s="6"/>
      <c r="L2" s="6"/>
      <c r="O2" s="2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O2" t="s">
        <v>278</v>
      </c>
      <c r="AP2" t="s">
        <v>277</v>
      </c>
      <c r="AQ2">
        <f ca="1">AVERAGE(OFFSET(AJ1,$B$4-1,0):OFFSET(AJ1,$B$4+$C$4-1,0))</f>
        <v>1.0159281028869131E-3</v>
      </c>
      <c r="AR2">
        <f ca="1">AVERAGE(OFFSET(AK1,$B$4-1,0):OFFSET(AK1,$B$4+$C$4-1,0))</f>
        <v>8.2364301769535862E-4</v>
      </c>
      <c r="AS2">
        <f ca="1">AVERAGE(OFFSET(AL1,$B$4-1,0):OFFSET(AL1,$B$4+$C$4-1,0))</f>
        <v>6.4065360963205093E-4</v>
      </c>
      <c r="AT2">
        <f ca="1">AVERAGE(OFFSET(AM1,$B$4-1,0):OFFSET(AM1,$B$4+$C$4-1,0))</f>
        <v>0</v>
      </c>
      <c r="AU2">
        <f ca="1">AVERAGE(OFFSET(AN1,$B$4-1,0):OFFSET(AN1,$B$4+$C$4-1,0))</f>
        <v>0</v>
      </c>
      <c r="BP2" t="s">
        <v>318</v>
      </c>
    </row>
    <row r="3" spans="1:68" x14ac:dyDescent="0.25">
      <c r="A3" t="s">
        <v>1</v>
      </c>
      <c r="B3" s="4">
        <v>133</v>
      </c>
      <c r="C3" s="4">
        <v>12</v>
      </c>
      <c r="E3" t="s">
        <v>282</v>
      </c>
      <c r="AP3" t="s">
        <v>276</v>
      </c>
      <c r="AQ3">
        <f ca="1">AVERAGE(OFFSET(AJ1, $B$3-1,0):OFFSET(AJ1,$B$3+$C$3-1,0))</f>
        <v>1.2357199491240753E-3</v>
      </c>
      <c r="AR3">
        <f ca="1">AVERAGE(OFFSET(AK1, $B$3-1,0):OFFSET(AK1,$B$3+$C$3-1,0))</f>
        <v>8.0551911105262866E-4</v>
      </c>
      <c r="AS3">
        <f ca="1">AVERAGE(OFFSET(AL1, $B$3-1,0):OFFSET(AL1,$B$3+$C$3-1,0))</f>
        <v>6.0522546840217429E-4</v>
      </c>
      <c r="AT3">
        <f ca="1">AVERAGE(OFFSET(AM1, $B$3-1,0):OFFSET(AM1,$B$3+$C$3-1,0))</f>
        <v>5.2171227952893104E-3</v>
      </c>
      <c r="AU3">
        <f ca="1">AVERAGE(OFFSET(AN1, $B$3-1,0):OFFSET(AN1,$B$3+$C$3-1,0))</f>
        <v>0</v>
      </c>
      <c r="BP3" t="s">
        <v>319</v>
      </c>
    </row>
    <row r="4" spans="1:68" x14ac:dyDescent="0.25">
      <c r="A4" t="s">
        <v>2</v>
      </c>
      <c r="B4" s="4">
        <v>185</v>
      </c>
      <c r="C4" s="4">
        <v>12</v>
      </c>
      <c r="AO4" t="s">
        <v>279</v>
      </c>
      <c r="AP4" t="s">
        <v>277</v>
      </c>
      <c r="AQ4">
        <f ca="1">AVERAGE(OFFSET(AQ1,$B$4-1,0):OFFSET(AQ1,$B$4+$C$4-1,0))</f>
        <v>1.4910716132327366E-3</v>
      </c>
      <c r="AR4">
        <f ca="1">AVERAGE(OFFSET(AR1,$B$4-1,0):OFFSET(AR1,$B$4+$C$4-1,0))</f>
        <v>7.8859454073058302E-4</v>
      </c>
      <c r="AS4">
        <f ca="1">AVERAGE(OFFSET(AS1,$B$4-1,0):OFFSET(AS1,$B$4+$C$4-1,0))</f>
        <v>5.7295845493115518E-4</v>
      </c>
      <c r="AT4" t="e">
        <f ca="1">AVERAGE(OFFSET(AT1,$B$4-1,0):OFFSET(AT1,$B$4+$C$4-1,0))</f>
        <v>#NUM!</v>
      </c>
      <c r="AU4" t="e">
        <f ca="1">AVERAGE(OFFSET(AU1,$B$4-1,0):OFFSET(AU1,$B$4+$C$4-1,0))</f>
        <v>#DIV/0!</v>
      </c>
      <c r="BP4" t="s">
        <v>320</v>
      </c>
    </row>
    <row r="5" spans="1:68" x14ac:dyDescent="0.25">
      <c r="B5" t="s">
        <v>3</v>
      </c>
      <c r="C5" s="4"/>
      <c r="AP5" t="s">
        <v>276</v>
      </c>
      <c r="AQ5">
        <f ca="1">AVERAGE(OFFSET(AQ1, $B$3-1,0):OFFSET(AQ1,$B$3+$C$3-1,0))</f>
        <v>1.4932851649445535E-3</v>
      </c>
      <c r="AR5">
        <f ca="1">AVERAGE(OFFSET(AR1, $B$3-1,0):OFFSET(AR1,$B$3+$C$3-1,0))</f>
        <v>7.886813831998403E-4</v>
      </c>
      <c r="AS5">
        <f ca="1">AVERAGE(OFFSET(AS1, $B$3-1,0):OFFSET(AS1,$B$3+$C$3-1,0))</f>
        <v>5.7290333869267605E-4</v>
      </c>
      <c r="AT5" t="e">
        <f ca="1">AVERAGE(OFFSET(AT1, $B$3-1,0):OFFSET(AT1,$B$3+$C$3-1,0))</f>
        <v>#NUM!</v>
      </c>
      <c r="AU5" t="e">
        <f ca="1">AVERAGE(OFFSET(AU1, $B$3-1,0):OFFSET(AU1,$B$3+$C$3-1,0))</f>
        <v>#DIV/0!</v>
      </c>
    </row>
    <row r="6" spans="1:68" x14ac:dyDescent="0.25">
      <c r="C6" s="4"/>
      <c r="BP6" t="s">
        <v>321</v>
      </c>
    </row>
    <row r="7" spans="1:68" x14ac:dyDescent="0.25">
      <c r="A7" s="7" t="s">
        <v>262</v>
      </c>
      <c r="B7" t="s" vm="8">
        <v>271</v>
      </c>
      <c r="AP7" t="s">
        <v>281</v>
      </c>
      <c r="BP7" t="s">
        <v>322</v>
      </c>
    </row>
    <row r="8" spans="1:68" x14ac:dyDescent="0.25">
      <c r="A8" s="7" t="s">
        <v>264</v>
      </c>
      <c r="B8" t="s" vm="6">
        <v>263</v>
      </c>
      <c r="AP8" t="s">
        <v>280</v>
      </c>
      <c r="BP8" t="s">
        <v>323</v>
      </c>
    </row>
    <row r="9" spans="1:68" x14ac:dyDescent="0.25">
      <c r="A9" s="7" t="s">
        <v>265</v>
      </c>
      <c r="B9" t="s" vm="7">
        <v>263</v>
      </c>
      <c r="BP9" t="s">
        <v>324</v>
      </c>
    </row>
    <row r="10" spans="1:68" x14ac:dyDescent="0.25">
      <c r="AQ10" s="2" t="s">
        <v>275</v>
      </c>
      <c r="BP10" t="s">
        <v>325</v>
      </c>
    </row>
    <row r="11" spans="1:68" x14ac:dyDescent="0.25">
      <c r="B11" s="7" t="s">
        <v>268</v>
      </c>
      <c r="AC11" t="s">
        <v>177</v>
      </c>
      <c r="AJ11" t="s">
        <v>272</v>
      </c>
      <c r="BP11" t="s">
        <v>326</v>
      </c>
    </row>
    <row r="12" spans="1:68" x14ac:dyDescent="0.25">
      <c r="B12" t="s">
        <v>267</v>
      </c>
      <c r="G12" t="s">
        <v>266</v>
      </c>
      <c r="V12" t="s">
        <v>291</v>
      </c>
      <c r="AC12" s="2" t="s">
        <v>181</v>
      </c>
      <c r="AD12" s="2"/>
      <c r="AE12" s="2"/>
      <c r="AJ12" s="2" t="s">
        <v>178</v>
      </c>
      <c r="AK12" s="2"/>
      <c r="AL12" s="2"/>
      <c r="AM12" s="2"/>
      <c r="AP12" s="2"/>
      <c r="AQ12" s="2" t="s">
        <v>284</v>
      </c>
      <c r="AR12" s="2"/>
      <c r="AS12" s="2"/>
      <c r="AU12" s="2"/>
      <c r="AX12" s="2" t="s">
        <v>179</v>
      </c>
      <c r="BD12" s="2" t="s">
        <v>5</v>
      </c>
      <c r="BE12" s="2"/>
      <c r="BF12" s="2"/>
      <c r="BG12" s="2"/>
      <c r="BJ12" t="s">
        <v>4</v>
      </c>
    </row>
    <row r="13" spans="1:68" x14ac:dyDescent="0.25">
      <c r="A13" s="7" t="s">
        <v>182</v>
      </c>
      <c r="B13">
        <v>0</v>
      </c>
      <c r="C13">
        <v>1</v>
      </c>
      <c r="D13">
        <v>2</v>
      </c>
      <c r="E13">
        <v>3</v>
      </c>
      <c r="F13">
        <v>4</v>
      </c>
      <c r="G13">
        <v>0</v>
      </c>
      <c r="H13">
        <v>1</v>
      </c>
      <c r="I13">
        <v>2</v>
      </c>
      <c r="J13">
        <v>3</v>
      </c>
      <c r="K13">
        <v>4</v>
      </c>
      <c r="M13" s="2" t="s">
        <v>6</v>
      </c>
      <c r="N13" s="2" t="s">
        <v>285</v>
      </c>
      <c r="O13" s="2" t="s">
        <v>286</v>
      </c>
      <c r="P13" s="2" t="s">
        <v>287</v>
      </c>
      <c r="Q13" s="2" t="s">
        <v>288</v>
      </c>
      <c r="R13" s="2" t="s">
        <v>289</v>
      </c>
      <c r="S13" s="2"/>
      <c r="T13" s="2"/>
      <c r="U13" s="2" t="s">
        <v>6</v>
      </c>
      <c r="V13" s="2" t="s">
        <v>285</v>
      </c>
      <c r="W13" s="2" t="s">
        <v>286</v>
      </c>
      <c r="X13" s="2" t="s">
        <v>287</v>
      </c>
      <c r="Y13" s="2" t="s">
        <v>288</v>
      </c>
      <c r="Z13" s="2" t="s">
        <v>289</v>
      </c>
      <c r="AA13" s="2"/>
      <c r="AB13" s="2"/>
      <c r="AC13" s="3" t="s">
        <v>7</v>
      </c>
      <c r="AD13" s="3" t="s">
        <v>8</v>
      </c>
      <c r="AE13" s="3" t="s">
        <v>9</v>
      </c>
      <c r="AF13" s="3" t="s">
        <v>269</v>
      </c>
      <c r="AG13" s="3" t="s">
        <v>270</v>
      </c>
      <c r="AI13" s="3" t="s">
        <v>6</v>
      </c>
      <c r="AJ13" s="3" t="s">
        <v>7</v>
      </c>
      <c r="AK13" s="3" t="s">
        <v>8</v>
      </c>
      <c r="AL13" s="3" t="s">
        <v>9</v>
      </c>
      <c r="AM13" s="3" t="s">
        <v>269</v>
      </c>
      <c r="AN13" s="3" t="s">
        <v>270</v>
      </c>
      <c r="AP13" s="3" t="s">
        <v>6</v>
      </c>
      <c r="AQ13" s="3" t="s">
        <v>7</v>
      </c>
      <c r="AR13" s="3" t="s">
        <v>8</v>
      </c>
      <c r="AS13" s="3" t="s">
        <v>9</v>
      </c>
      <c r="AT13" s="3" t="s">
        <v>269</v>
      </c>
      <c r="AU13" s="3" t="s">
        <v>270</v>
      </c>
      <c r="AV13" s="2"/>
      <c r="AW13" s="2" t="s">
        <v>6</v>
      </c>
      <c r="AX13" s="3" t="s">
        <v>7</v>
      </c>
      <c r="AY13" s="3" t="s">
        <v>8</v>
      </c>
      <c r="AZ13" s="3" t="s">
        <v>9</v>
      </c>
      <c r="BA13" s="3" t="s">
        <v>269</v>
      </c>
      <c r="BB13" s="3" t="s">
        <v>270</v>
      </c>
      <c r="BD13" s="3" t="s">
        <v>10</v>
      </c>
      <c r="BE13" s="3" t="s">
        <v>11</v>
      </c>
      <c r="BF13" s="3" t="s">
        <v>273</v>
      </c>
      <c r="BG13" s="3" t="s">
        <v>274</v>
      </c>
      <c r="BI13" s="2" t="s">
        <v>6</v>
      </c>
      <c r="BJ13" s="3" t="s">
        <v>10</v>
      </c>
      <c r="BK13" s="3" t="s">
        <v>11</v>
      </c>
      <c r="BL13" s="3" t="s">
        <v>273</v>
      </c>
      <c r="BM13" s="3" t="s">
        <v>274</v>
      </c>
    </row>
    <row r="14" spans="1:68" x14ac:dyDescent="0.25">
      <c r="A14" s="1" t="s">
        <v>183</v>
      </c>
      <c r="B14" s="11">
        <v>776071</v>
      </c>
      <c r="C14" s="11">
        <v>0</v>
      </c>
      <c r="D14" s="11">
        <v>0</v>
      </c>
      <c r="E14" s="11">
        <v>0</v>
      </c>
      <c r="F14" s="11">
        <v>0</v>
      </c>
      <c r="G14" s="11">
        <v>247</v>
      </c>
      <c r="H14" s="11">
        <v>0</v>
      </c>
      <c r="I14" s="11">
        <v>0</v>
      </c>
      <c r="J14" s="11">
        <v>0</v>
      </c>
      <c r="K14" s="11">
        <v>0</v>
      </c>
      <c r="M14" t="str">
        <f>$A14</f>
        <v>2020-10</v>
      </c>
      <c r="N14">
        <f>G14</f>
        <v>247</v>
      </c>
      <c r="O14">
        <f t="shared" ref="O14:R29" si="0">H14</f>
        <v>0</v>
      </c>
      <c r="P14">
        <f t="shared" si="0"/>
        <v>0</v>
      </c>
      <c r="Q14">
        <f t="shared" si="0"/>
        <v>0</v>
      </c>
      <c r="R14">
        <f t="shared" si="0"/>
        <v>0</v>
      </c>
      <c r="U14" t="str">
        <f>$A14</f>
        <v>2020-10</v>
      </c>
      <c r="AC14">
        <f t="shared" ref="AC14:AC77" si="1">G14/B14</f>
        <v>3.1826984902154571E-4</v>
      </c>
      <c r="AD14" t="e">
        <f t="shared" ref="AD14:AD77" si="2">H14/C14</f>
        <v>#DIV/0!</v>
      </c>
      <c r="AE14" t="e">
        <f t="shared" ref="AE14:AE77" si="3">I14/D14</f>
        <v>#DIV/0!</v>
      </c>
      <c r="AF14" t="e">
        <f t="shared" ref="AF14:AF77" si="4">J14/E14</f>
        <v>#DIV/0!</v>
      </c>
      <c r="AG14" t="e">
        <f t="shared" ref="AG14:AG77" si="5">K14/F14</f>
        <v>#DIV/0!</v>
      </c>
      <c r="AI14" t="str">
        <f>$A14</f>
        <v>2020-10</v>
      </c>
      <c r="AJ14">
        <f t="shared" ref="AJ14:AN45" si="6">-LN((1-1.5*AC14)/(1-0.5*AC14))</f>
        <v>3.1837117965705363E-4</v>
      </c>
      <c r="AK14" t="e">
        <f t="shared" si="6"/>
        <v>#DIV/0!</v>
      </c>
      <c r="AL14" t="e">
        <f t="shared" si="6"/>
        <v>#DIV/0!</v>
      </c>
      <c r="AM14" t="e">
        <f t="shared" si="6"/>
        <v>#DIV/0!</v>
      </c>
      <c r="AN14" t="e">
        <f t="shared" si="6"/>
        <v>#DIV/0!</v>
      </c>
      <c r="AP14" t="str">
        <f>$A14</f>
        <v>2020-10</v>
      </c>
      <c r="AQ14">
        <f ca="1">AJ14*EXP(-AQ$1*(ROW()-$B$2))</f>
        <v>2.4002432684445366E-4</v>
      </c>
      <c r="AR14" t="e">
        <f t="shared" ref="AR14:AU77" ca="1" si="7">AK14*EXP(-AR$1*(ROW()-$B$2))</f>
        <v>#DIV/0!</v>
      </c>
      <c r="AS14" t="e">
        <f t="shared" ca="1" si="7"/>
        <v>#DIV/0!</v>
      </c>
      <c r="AT14" t="e">
        <f t="shared" ca="1" si="7"/>
        <v>#DIV/0!</v>
      </c>
      <c r="AU14" t="e">
        <f t="shared" ca="1" si="7"/>
        <v>#DIV/0!</v>
      </c>
      <c r="AW14" t="str">
        <f>$A14</f>
        <v>2020-10</v>
      </c>
      <c r="AX14">
        <f>IF(ROW()&gt;=$B$2, AQ14+AX13,0)</f>
        <v>0</v>
      </c>
      <c r="AY14">
        <f t="shared" ref="AY14:BB29" si="8">IF(ROW()&gt;=$B$2, AR14+AY13,0)</f>
        <v>0</v>
      </c>
      <c r="AZ14">
        <f t="shared" si="8"/>
        <v>0</v>
      </c>
      <c r="BA14">
        <f t="shared" si="8"/>
        <v>0</v>
      </c>
      <c r="BB14">
        <f t="shared" si="8"/>
        <v>0</v>
      </c>
      <c r="BD14" t="e">
        <f>AY14/$AX14</f>
        <v>#DIV/0!</v>
      </c>
      <c r="BE14" t="e">
        <f t="shared" ref="BE14:BG77" si="9">AZ14/$AX14</f>
        <v>#DIV/0!</v>
      </c>
      <c r="BF14" t="e">
        <f t="shared" si="9"/>
        <v>#DIV/0!</v>
      </c>
      <c r="BG14" t="e">
        <f t="shared" si="9"/>
        <v>#DIV/0!</v>
      </c>
      <c r="BI14" t="str">
        <f>$A14</f>
        <v>2020-10</v>
      </c>
      <c r="BJ14" t="e">
        <f ca="1">BD14/(OFFSET(BD$1,$B$1+$B$2-2,0))</f>
        <v>#DIV/0!</v>
      </c>
      <c r="BK14" t="e">
        <f t="shared" ref="BK14:BM77" ca="1" si="10">BE14/(OFFSET(BE$1,$B$1+$B$2-2,0))</f>
        <v>#DIV/0!</v>
      </c>
      <c r="BL14" t="e">
        <f t="shared" ca="1" si="10"/>
        <v>#DIV/0!</v>
      </c>
      <c r="BM14" t="e">
        <f t="shared" ca="1" si="10"/>
        <v>#DIV/0!</v>
      </c>
    </row>
    <row r="15" spans="1:68" x14ac:dyDescent="0.25">
      <c r="A15" s="1" t="s">
        <v>184</v>
      </c>
      <c r="B15" s="11">
        <v>775824</v>
      </c>
      <c r="C15" s="11">
        <v>0</v>
      </c>
      <c r="D15" s="11">
        <v>0</v>
      </c>
      <c r="E15" s="11">
        <v>0</v>
      </c>
      <c r="F15" s="11">
        <v>0</v>
      </c>
      <c r="G15" s="11">
        <v>240</v>
      </c>
      <c r="H15" s="11">
        <v>0</v>
      </c>
      <c r="I15" s="11">
        <v>0</v>
      </c>
      <c r="J15" s="11">
        <v>0</v>
      </c>
      <c r="K15" s="11">
        <v>0</v>
      </c>
      <c r="M15" t="str">
        <f t="shared" ref="M15:M78" si="11">$A15</f>
        <v>2020-11</v>
      </c>
      <c r="N15">
        <f t="shared" ref="N15:R77" si="12">G15</f>
        <v>240</v>
      </c>
      <c r="O15">
        <f t="shared" si="0"/>
        <v>0</v>
      </c>
      <c r="P15">
        <f t="shared" si="0"/>
        <v>0</v>
      </c>
      <c r="Q15">
        <f t="shared" si="0"/>
        <v>0</v>
      </c>
      <c r="R15">
        <f t="shared" si="0"/>
        <v>0</v>
      </c>
      <c r="U15" t="str">
        <f t="shared" ref="U15:U78" si="13">$A15</f>
        <v>2020-11</v>
      </c>
      <c r="V15">
        <f>N15+V14</f>
        <v>240</v>
      </c>
      <c r="W15">
        <f t="shared" ref="W15:Z30" si="14">O15+W14</f>
        <v>0</v>
      </c>
      <c r="X15">
        <f t="shared" si="14"/>
        <v>0</v>
      </c>
      <c r="Y15">
        <f t="shared" si="14"/>
        <v>0</v>
      </c>
      <c r="Z15">
        <f t="shared" si="14"/>
        <v>0</v>
      </c>
      <c r="AC15">
        <f t="shared" si="1"/>
        <v>3.093485120336571E-4</v>
      </c>
      <c r="AD15" t="e">
        <f t="shared" si="2"/>
        <v>#DIV/0!</v>
      </c>
      <c r="AE15" t="e">
        <f t="shared" si="3"/>
        <v>#DIV/0!</v>
      </c>
      <c r="AF15" t="e">
        <f t="shared" si="4"/>
        <v>#DIV/0!</v>
      </c>
      <c r="AG15" t="e">
        <f t="shared" si="5"/>
        <v>#DIV/0!</v>
      </c>
      <c r="AI15" t="str">
        <f t="shared" ref="AI15:AI78" si="15">$A15</f>
        <v>2020-11</v>
      </c>
      <c r="AJ15">
        <f t="shared" si="6"/>
        <v>3.0944424061757369E-4</v>
      </c>
      <c r="AK15" t="e">
        <f t="shared" si="6"/>
        <v>#DIV/0!</v>
      </c>
      <c r="AL15" t="e">
        <f t="shared" si="6"/>
        <v>#DIV/0!</v>
      </c>
      <c r="AM15" t="e">
        <f t="shared" si="6"/>
        <v>#DIV/0!</v>
      </c>
      <c r="AN15" t="e">
        <f t="shared" si="6"/>
        <v>#DIV/0!</v>
      </c>
      <c r="AP15" t="str">
        <f t="shared" ref="AP15:AP78" si="16">$A15</f>
        <v>2020-11</v>
      </c>
      <c r="AQ15">
        <f t="shared" ref="AQ15:AT78" ca="1" si="17">AJ15*EXP(-AQ$1*(ROW()-$B$2))</f>
        <v>2.3417451579567917E-4</v>
      </c>
      <c r="AR15" t="e">
        <f t="shared" ca="1" si="7"/>
        <v>#DIV/0!</v>
      </c>
      <c r="AS15" t="e">
        <f t="shared" ca="1" si="7"/>
        <v>#DIV/0!</v>
      </c>
      <c r="AT15" t="e">
        <f t="shared" ca="1" si="7"/>
        <v>#DIV/0!</v>
      </c>
      <c r="AU15" t="e">
        <f t="shared" ca="1" si="7"/>
        <v>#DIV/0!</v>
      </c>
      <c r="AW15" t="str">
        <f t="shared" ref="AW15:AW78" si="18">$A15</f>
        <v>2020-11</v>
      </c>
      <c r="AX15">
        <f t="shared" ref="AX15:BB30" si="19">IF(ROW()&gt;=$B$2, AQ15+AX14,0)</f>
        <v>0</v>
      </c>
      <c r="AY15">
        <f t="shared" si="8"/>
        <v>0</v>
      </c>
      <c r="AZ15">
        <f t="shared" si="8"/>
        <v>0</v>
      </c>
      <c r="BA15">
        <f t="shared" si="8"/>
        <v>0</v>
      </c>
      <c r="BB15">
        <f t="shared" si="8"/>
        <v>0</v>
      </c>
      <c r="BD15" t="e">
        <f t="shared" ref="BD15:BG78" si="20">AY15/$AX15</f>
        <v>#DIV/0!</v>
      </c>
      <c r="BE15" t="e">
        <f t="shared" si="9"/>
        <v>#DIV/0!</v>
      </c>
      <c r="BF15" t="e">
        <f t="shared" si="9"/>
        <v>#DIV/0!</v>
      </c>
      <c r="BG15" t="e">
        <f t="shared" si="9"/>
        <v>#DIV/0!</v>
      </c>
      <c r="BI15" t="str">
        <f t="shared" ref="BI15:BI78" si="21">$A15</f>
        <v>2020-11</v>
      </c>
      <c r="BJ15" t="e">
        <f t="shared" ref="BJ15:BM78" ca="1" si="22">BD15/(OFFSET(BD$1,$B$1+$B$2-2,0))</f>
        <v>#DIV/0!</v>
      </c>
      <c r="BK15" t="e">
        <f t="shared" ca="1" si="10"/>
        <v>#DIV/0!</v>
      </c>
      <c r="BL15" t="e">
        <f t="shared" ca="1" si="10"/>
        <v>#DIV/0!</v>
      </c>
      <c r="BM15" t="e">
        <f t="shared" ca="1" si="10"/>
        <v>#DIV/0!</v>
      </c>
    </row>
    <row r="16" spans="1:68" x14ac:dyDescent="0.25">
      <c r="A16" s="1" t="s">
        <v>185</v>
      </c>
      <c r="B16" s="11">
        <v>775584</v>
      </c>
      <c r="C16" s="11">
        <v>0</v>
      </c>
      <c r="D16" s="11">
        <v>0</v>
      </c>
      <c r="E16" s="11">
        <v>0</v>
      </c>
      <c r="F16" s="11">
        <v>0</v>
      </c>
      <c r="G16" s="11">
        <v>206</v>
      </c>
      <c r="H16" s="11">
        <v>0</v>
      </c>
      <c r="I16" s="11">
        <v>0</v>
      </c>
      <c r="J16" s="11">
        <v>0</v>
      </c>
      <c r="K16" s="11">
        <v>0</v>
      </c>
      <c r="M16" t="str">
        <f t="shared" si="11"/>
        <v>2020-12</v>
      </c>
      <c r="N16">
        <f t="shared" si="12"/>
        <v>206</v>
      </c>
      <c r="O16">
        <f t="shared" si="0"/>
        <v>0</v>
      </c>
      <c r="P16">
        <f t="shared" si="0"/>
        <v>0</v>
      </c>
      <c r="Q16">
        <f t="shared" si="0"/>
        <v>0</v>
      </c>
      <c r="R16">
        <f t="shared" si="0"/>
        <v>0</v>
      </c>
      <c r="U16" t="str">
        <f t="shared" si="13"/>
        <v>2020-12</v>
      </c>
      <c r="V16">
        <f t="shared" ref="V16:Z78" si="23">N16+V15</f>
        <v>446</v>
      </c>
      <c r="W16">
        <f t="shared" si="14"/>
        <v>0</v>
      </c>
      <c r="X16">
        <f t="shared" si="14"/>
        <v>0</v>
      </c>
      <c r="Y16">
        <f t="shared" si="14"/>
        <v>0</v>
      </c>
      <c r="Z16">
        <f t="shared" si="14"/>
        <v>0</v>
      </c>
      <c r="AC16">
        <f t="shared" si="1"/>
        <v>2.6560630441061189E-4</v>
      </c>
      <c r="AD16" t="e">
        <f t="shared" si="2"/>
        <v>#DIV/0!</v>
      </c>
      <c r="AE16" t="e">
        <f t="shared" si="3"/>
        <v>#DIV/0!</v>
      </c>
      <c r="AF16" t="e">
        <f t="shared" si="4"/>
        <v>#DIV/0!</v>
      </c>
      <c r="AG16" t="e">
        <f t="shared" si="5"/>
        <v>#DIV/0!</v>
      </c>
      <c r="AI16" t="str">
        <f t="shared" si="15"/>
        <v>2020-12</v>
      </c>
      <c r="AJ16">
        <f t="shared" si="6"/>
        <v>2.6567687142490788E-4</v>
      </c>
      <c r="AK16" t="e">
        <f t="shared" si="6"/>
        <v>#DIV/0!</v>
      </c>
      <c r="AL16" t="e">
        <f t="shared" si="6"/>
        <v>#DIV/0!</v>
      </c>
      <c r="AM16" t="e">
        <f t="shared" si="6"/>
        <v>#DIV/0!</v>
      </c>
      <c r="AN16" t="e">
        <f t="shared" si="6"/>
        <v>#DIV/0!</v>
      </c>
      <c r="AP16" t="str">
        <f t="shared" si="16"/>
        <v>2020-12</v>
      </c>
      <c r="AQ16">
        <f t="shared" ca="1" si="17"/>
        <v>2.0181186157142538E-4</v>
      </c>
      <c r="AR16" t="e">
        <f t="shared" ca="1" si="7"/>
        <v>#DIV/0!</v>
      </c>
      <c r="AS16" t="e">
        <f t="shared" ca="1" si="7"/>
        <v>#DIV/0!</v>
      </c>
      <c r="AT16" t="e">
        <f t="shared" ca="1" si="7"/>
        <v>#DIV/0!</v>
      </c>
      <c r="AU16" t="e">
        <f t="shared" ca="1" si="7"/>
        <v>#DIV/0!</v>
      </c>
      <c r="AW16" t="str">
        <f t="shared" si="18"/>
        <v>2020-12</v>
      </c>
      <c r="AX16">
        <f t="shared" si="19"/>
        <v>0</v>
      </c>
      <c r="AY16">
        <f t="shared" si="8"/>
        <v>0</v>
      </c>
      <c r="AZ16">
        <f t="shared" si="8"/>
        <v>0</v>
      </c>
      <c r="BA16">
        <f t="shared" si="8"/>
        <v>0</v>
      </c>
      <c r="BB16">
        <f t="shared" si="8"/>
        <v>0</v>
      </c>
      <c r="BD16" t="e">
        <f t="shared" si="20"/>
        <v>#DIV/0!</v>
      </c>
      <c r="BE16" t="e">
        <f t="shared" si="9"/>
        <v>#DIV/0!</v>
      </c>
      <c r="BF16" t="e">
        <f t="shared" si="9"/>
        <v>#DIV/0!</v>
      </c>
      <c r="BG16" t="e">
        <f t="shared" si="9"/>
        <v>#DIV/0!</v>
      </c>
      <c r="BI16" t="str">
        <f t="shared" si="21"/>
        <v>2020-12</v>
      </c>
      <c r="BJ16" t="e">
        <f t="shared" ca="1" si="22"/>
        <v>#DIV/0!</v>
      </c>
      <c r="BK16" t="e">
        <f t="shared" ca="1" si="10"/>
        <v>#DIV/0!</v>
      </c>
      <c r="BL16" t="e">
        <f t="shared" ca="1" si="10"/>
        <v>#DIV/0!</v>
      </c>
      <c r="BM16" t="e">
        <f t="shared" ca="1" si="10"/>
        <v>#DIV/0!</v>
      </c>
    </row>
    <row r="17" spans="1:65" x14ac:dyDescent="0.25">
      <c r="A17" s="1" t="s">
        <v>186</v>
      </c>
      <c r="B17" s="11">
        <v>775378</v>
      </c>
      <c r="C17" s="11">
        <v>0</v>
      </c>
      <c r="D17" s="11">
        <v>0</v>
      </c>
      <c r="E17" s="11">
        <v>0</v>
      </c>
      <c r="F17" s="11">
        <v>0</v>
      </c>
      <c r="G17" s="11">
        <v>278</v>
      </c>
      <c r="H17" s="11">
        <v>0</v>
      </c>
      <c r="I17" s="11">
        <v>0</v>
      </c>
      <c r="J17" s="11">
        <v>0</v>
      </c>
      <c r="K17" s="11">
        <v>0</v>
      </c>
      <c r="M17" t="str">
        <f t="shared" si="11"/>
        <v>2020-13</v>
      </c>
      <c r="N17">
        <f t="shared" si="12"/>
        <v>278</v>
      </c>
      <c r="O17">
        <f t="shared" si="0"/>
        <v>0</v>
      </c>
      <c r="P17">
        <f t="shared" si="0"/>
        <v>0</v>
      </c>
      <c r="Q17">
        <f t="shared" si="0"/>
        <v>0</v>
      </c>
      <c r="R17">
        <f t="shared" si="0"/>
        <v>0</v>
      </c>
      <c r="U17" t="str">
        <f t="shared" si="13"/>
        <v>2020-13</v>
      </c>
      <c r="V17">
        <f t="shared" si="23"/>
        <v>724</v>
      </c>
      <c r="W17">
        <f t="shared" si="14"/>
        <v>0</v>
      </c>
      <c r="X17">
        <f t="shared" si="14"/>
        <v>0</v>
      </c>
      <c r="Y17">
        <f t="shared" si="14"/>
        <v>0</v>
      </c>
      <c r="Z17">
        <f t="shared" si="14"/>
        <v>0</v>
      </c>
      <c r="AC17">
        <f t="shared" si="1"/>
        <v>3.5853480495964547E-4</v>
      </c>
      <c r="AD17" t="e">
        <f t="shared" si="2"/>
        <v>#DIV/0!</v>
      </c>
      <c r="AE17" t="e">
        <f t="shared" si="3"/>
        <v>#DIV/0!</v>
      </c>
      <c r="AF17" t="e">
        <f t="shared" si="4"/>
        <v>#DIV/0!</v>
      </c>
      <c r="AG17" t="e">
        <f t="shared" si="5"/>
        <v>#DIV/0!</v>
      </c>
      <c r="AI17" t="str">
        <f t="shared" si="15"/>
        <v>2020-13</v>
      </c>
      <c r="AJ17">
        <f t="shared" si="6"/>
        <v>3.5866340211605248E-4</v>
      </c>
      <c r="AK17" t="e">
        <f t="shared" si="6"/>
        <v>#DIV/0!</v>
      </c>
      <c r="AL17" t="e">
        <f t="shared" si="6"/>
        <v>#DIV/0!</v>
      </c>
      <c r="AM17" t="e">
        <f t="shared" si="6"/>
        <v>#DIV/0!</v>
      </c>
      <c r="AN17" t="e">
        <f t="shared" si="6"/>
        <v>#DIV/0!</v>
      </c>
      <c r="AP17" t="str">
        <f t="shared" si="16"/>
        <v>2020-13</v>
      </c>
      <c r="AQ17">
        <f t="shared" ca="1" si="17"/>
        <v>2.7347379468406523E-4</v>
      </c>
      <c r="AR17" t="e">
        <f t="shared" ca="1" si="7"/>
        <v>#DIV/0!</v>
      </c>
      <c r="AS17" t="e">
        <f t="shared" ca="1" si="7"/>
        <v>#DIV/0!</v>
      </c>
      <c r="AT17" t="e">
        <f t="shared" ca="1" si="7"/>
        <v>#DIV/0!</v>
      </c>
      <c r="AU17" t="e">
        <f t="shared" ca="1" si="7"/>
        <v>#DIV/0!</v>
      </c>
      <c r="AW17" t="str">
        <f t="shared" si="18"/>
        <v>2020-13</v>
      </c>
      <c r="AX17">
        <f t="shared" si="19"/>
        <v>0</v>
      </c>
      <c r="AY17">
        <f t="shared" si="8"/>
        <v>0</v>
      </c>
      <c r="AZ17">
        <f t="shared" si="8"/>
        <v>0</v>
      </c>
      <c r="BA17">
        <f t="shared" si="8"/>
        <v>0</v>
      </c>
      <c r="BB17">
        <f t="shared" si="8"/>
        <v>0</v>
      </c>
      <c r="BD17" t="e">
        <f t="shared" si="20"/>
        <v>#DIV/0!</v>
      </c>
      <c r="BE17" t="e">
        <f t="shared" si="9"/>
        <v>#DIV/0!</v>
      </c>
      <c r="BF17" t="e">
        <f t="shared" si="9"/>
        <v>#DIV/0!</v>
      </c>
      <c r="BG17" t="e">
        <f t="shared" si="9"/>
        <v>#DIV/0!</v>
      </c>
      <c r="BI17" t="str">
        <f t="shared" si="21"/>
        <v>2020-13</v>
      </c>
      <c r="BJ17" t="e">
        <f t="shared" ca="1" si="22"/>
        <v>#DIV/0!</v>
      </c>
      <c r="BK17" t="e">
        <f t="shared" ca="1" si="10"/>
        <v>#DIV/0!</v>
      </c>
      <c r="BL17" t="e">
        <f t="shared" ca="1" si="10"/>
        <v>#DIV/0!</v>
      </c>
      <c r="BM17" t="e">
        <f t="shared" ca="1" si="10"/>
        <v>#DIV/0!</v>
      </c>
    </row>
    <row r="18" spans="1:65" x14ac:dyDescent="0.25">
      <c r="A18" s="1" t="s">
        <v>187</v>
      </c>
      <c r="B18" s="11">
        <v>775100</v>
      </c>
      <c r="C18" s="11">
        <v>0</v>
      </c>
      <c r="D18" s="11">
        <v>0</v>
      </c>
      <c r="E18" s="11">
        <v>0</v>
      </c>
      <c r="F18" s="11">
        <v>0</v>
      </c>
      <c r="G18" s="11">
        <v>327</v>
      </c>
      <c r="H18" s="11">
        <v>0</v>
      </c>
      <c r="I18" s="11">
        <v>0</v>
      </c>
      <c r="J18" s="11">
        <v>0</v>
      </c>
      <c r="K18" s="11">
        <v>0</v>
      </c>
      <c r="M18" t="str">
        <f t="shared" si="11"/>
        <v>2020-14</v>
      </c>
      <c r="N18">
        <f t="shared" si="12"/>
        <v>327</v>
      </c>
      <c r="O18">
        <f t="shared" si="0"/>
        <v>0</v>
      </c>
      <c r="P18">
        <f t="shared" si="0"/>
        <v>0</v>
      </c>
      <c r="Q18">
        <f t="shared" si="0"/>
        <v>0</v>
      </c>
      <c r="R18">
        <f t="shared" si="0"/>
        <v>0</v>
      </c>
      <c r="U18" t="str">
        <f t="shared" si="13"/>
        <v>2020-14</v>
      </c>
      <c r="V18">
        <f t="shared" si="23"/>
        <v>1051</v>
      </c>
      <c r="W18">
        <f t="shared" si="14"/>
        <v>0</v>
      </c>
      <c r="X18">
        <f t="shared" si="14"/>
        <v>0</v>
      </c>
      <c r="Y18">
        <f t="shared" si="14"/>
        <v>0</v>
      </c>
      <c r="Z18">
        <f t="shared" si="14"/>
        <v>0</v>
      </c>
      <c r="AC18">
        <f t="shared" si="1"/>
        <v>4.2188104760676042E-4</v>
      </c>
      <c r="AD18" t="e">
        <f t="shared" si="2"/>
        <v>#DIV/0!</v>
      </c>
      <c r="AE18" t="e">
        <f t="shared" si="3"/>
        <v>#DIV/0!</v>
      </c>
      <c r="AF18" t="e">
        <f t="shared" si="4"/>
        <v>#DIV/0!</v>
      </c>
      <c r="AG18" t="e">
        <f t="shared" si="5"/>
        <v>#DIV/0!</v>
      </c>
      <c r="AI18" t="str">
        <f t="shared" si="15"/>
        <v>2020-14</v>
      </c>
      <c r="AJ18">
        <f t="shared" si="6"/>
        <v>4.2205911260997453E-4</v>
      </c>
      <c r="AK18" t="e">
        <f t="shared" si="6"/>
        <v>#DIV/0!</v>
      </c>
      <c r="AL18" t="e">
        <f t="shared" si="6"/>
        <v>#DIV/0!</v>
      </c>
      <c r="AM18" t="e">
        <f t="shared" si="6"/>
        <v>#DIV/0!</v>
      </c>
      <c r="AN18" t="e">
        <f t="shared" si="6"/>
        <v>#DIV/0!</v>
      </c>
      <c r="AP18" t="str">
        <f t="shared" si="16"/>
        <v>2020-14</v>
      </c>
      <c r="AQ18">
        <f t="shared" ca="1" si="17"/>
        <v>3.2302612512739924E-4</v>
      </c>
      <c r="AR18" t="e">
        <f t="shared" ca="1" si="7"/>
        <v>#DIV/0!</v>
      </c>
      <c r="AS18" t="e">
        <f t="shared" ca="1" si="7"/>
        <v>#DIV/0!</v>
      </c>
      <c r="AT18" t="e">
        <f t="shared" ca="1" si="7"/>
        <v>#DIV/0!</v>
      </c>
      <c r="AU18" t="e">
        <f t="shared" ca="1" si="7"/>
        <v>#DIV/0!</v>
      </c>
      <c r="AW18" t="str">
        <f t="shared" si="18"/>
        <v>2020-14</v>
      </c>
      <c r="AX18">
        <f t="shared" si="19"/>
        <v>0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D18" t="e">
        <f t="shared" si="20"/>
        <v>#DIV/0!</v>
      </c>
      <c r="BE18" t="e">
        <f t="shared" si="9"/>
        <v>#DIV/0!</v>
      </c>
      <c r="BF18" t="e">
        <f t="shared" si="9"/>
        <v>#DIV/0!</v>
      </c>
      <c r="BG18" t="e">
        <f t="shared" si="9"/>
        <v>#DIV/0!</v>
      </c>
      <c r="BI18" t="str">
        <f t="shared" si="21"/>
        <v>2020-14</v>
      </c>
      <c r="BJ18" t="e">
        <f t="shared" ca="1" si="22"/>
        <v>#DIV/0!</v>
      </c>
      <c r="BK18" t="e">
        <f t="shared" ca="1" si="10"/>
        <v>#DIV/0!</v>
      </c>
      <c r="BL18" t="e">
        <f t="shared" ca="1" si="10"/>
        <v>#DIV/0!</v>
      </c>
      <c r="BM18" t="e">
        <f t="shared" ca="1" si="10"/>
        <v>#DIV/0!</v>
      </c>
    </row>
    <row r="19" spans="1:65" x14ac:dyDescent="0.25">
      <c r="A19" s="1" t="s">
        <v>188</v>
      </c>
      <c r="B19" s="11">
        <v>774773</v>
      </c>
      <c r="C19" s="11">
        <v>0</v>
      </c>
      <c r="D19" s="11">
        <v>0</v>
      </c>
      <c r="E19" s="11">
        <v>0</v>
      </c>
      <c r="F19" s="11">
        <v>0</v>
      </c>
      <c r="G19" s="11">
        <v>327</v>
      </c>
      <c r="H19" s="11">
        <v>0</v>
      </c>
      <c r="I19" s="11">
        <v>0</v>
      </c>
      <c r="J19" s="11">
        <v>0</v>
      </c>
      <c r="K19" s="11">
        <v>0</v>
      </c>
      <c r="M19" t="str">
        <f t="shared" si="11"/>
        <v>2020-15</v>
      </c>
      <c r="N19">
        <f t="shared" si="12"/>
        <v>327</v>
      </c>
      <c r="O19">
        <f t="shared" si="0"/>
        <v>0</v>
      </c>
      <c r="P19">
        <f t="shared" si="0"/>
        <v>0</v>
      </c>
      <c r="Q19">
        <f t="shared" si="0"/>
        <v>0</v>
      </c>
      <c r="R19">
        <f t="shared" si="0"/>
        <v>0</v>
      </c>
      <c r="U19" t="str">
        <f t="shared" si="13"/>
        <v>2020-15</v>
      </c>
      <c r="V19">
        <f t="shared" si="23"/>
        <v>1378</v>
      </c>
      <c r="W19">
        <f t="shared" si="14"/>
        <v>0</v>
      </c>
      <c r="X19">
        <f t="shared" si="14"/>
        <v>0</v>
      </c>
      <c r="Y19">
        <f t="shared" si="14"/>
        <v>0</v>
      </c>
      <c r="Z19">
        <f t="shared" si="14"/>
        <v>0</v>
      </c>
      <c r="AC19">
        <f t="shared" si="1"/>
        <v>4.2205910634469707E-4</v>
      </c>
      <c r="AD19" t="e">
        <f t="shared" si="2"/>
        <v>#DIV/0!</v>
      </c>
      <c r="AE19" t="e">
        <f t="shared" si="3"/>
        <v>#DIV/0!</v>
      </c>
      <c r="AF19" t="e">
        <f t="shared" si="4"/>
        <v>#DIV/0!</v>
      </c>
      <c r="AG19" t="e">
        <f t="shared" si="5"/>
        <v>#DIV/0!</v>
      </c>
      <c r="AI19" t="str">
        <f t="shared" si="15"/>
        <v>2020-15</v>
      </c>
      <c r="AJ19">
        <f t="shared" si="6"/>
        <v>4.2223732172194488E-4</v>
      </c>
      <c r="AK19" t="e">
        <f t="shared" si="6"/>
        <v>#DIV/0!</v>
      </c>
      <c r="AL19" t="e">
        <f t="shared" si="6"/>
        <v>#DIV/0!</v>
      </c>
      <c r="AM19" t="e">
        <f t="shared" si="6"/>
        <v>#DIV/0!</v>
      </c>
      <c r="AN19" t="e">
        <f t="shared" si="6"/>
        <v>#DIV/0!</v>
      </c>
      <c r="AP19" t="str">
        <f t="shared" si="16"/>
        <v>2020-15</v>
      </c>
      <c r="AQ19">
        <f t="shared" ca="1" si="17"/>
        <v>3.2438196301294364E-4</v>
      </c>
      <c r="AR19" t="e">
        <f t="shared" ca="1" si="7"/>
        <v>#DIV/0!</v>
      </c>
      <c r="AS19" t="e">
        <f t="shared" ca="1" si="7"/>
        <v>#DIV/0!</v>
      </c>
      <c r="AT19" t="e">
        <f t="shared" ca="1" si="7"/>
        <v>#DIV/0!</v>
      </c>
      <c r="AU19" t="e">
        <f t="shared" ca="1" si="7"/>
        <v>#DIV/0!</v>
      </c>
      <c r="AW19" t="str">
        <f t="shared" si="18"/>
        <v>2020-15</v>
      </c>
      <c r="AX19">
        <f t="shared" si="19"/>
        <v>0</v>
      </c>
      <c r="AY19">
        <f t="shared" si="8"/>
        <v>0</v>
      </c>
      <c r="AZ19">
        <f t="shared" si="8"/>
        <v>0</v>
      </c>
      <c r="BA19">
        <f t="shared" si="8"/>
        <v>0</v>
      </c>
      <c r="BB19">
        <f t="shared" si="8"/>
        <v>0</v>
      </c>
      <c r="BD19" t="e">
        <f t="shared" si="20"/>
        <v>#DIV/0!</v>
      </c>
      <c r="BE19" t="e">
        <f t="shared" si="9"/>
        <v>#DIV/0!</v>
      </c>
      <c r="BF19" t="e">
        <f t="shared" si="9"/>
        <v>#DIV/0!</v>
      </c>
      <c r="BG19" t="e">
        <f t="shared" si="9"/>
        <v>#DIV/0!</v>
      </c>
      <c r="BI19" t="str">
        <f t="shared" si="21"/>
        <v>2020-15</v>
      </c>
      <c r="BJ19" t="e">
        <f t="shared" ca="1" si="22"/>
        <v>#DIV/0!</v>
      </c>
      <c r="BK19" t="e">
        <f t="shared" ca="1" si="10"/>
        <v>#DIV/0!</v>
      </c>
      <c r="BL19" t="e">
        <f t="shared" ca="1" si="10"/>
        <v>#DIV/0!</v>
      </c>
      <c r="BM19" t="e">
        <f t="shared" ca="1" si="10"/>
        <v>#DIV/0!</v>
      </c>
    </row>
    <row r="20" spans="1:65" x14ac:dyDescent="0.25">
      <c r="A20" s="1" t="s">
        <v>189</v>
      </c>
      <c r="B20" s="11">
        <v>774446</v>
      </c>
      <c r="C20" s="11">
        <v>0</v>
      </c>
      <c r="D20" s="11">
        <v>0</v>
      </c>
      <c r="E20" s="11">
        <v>0</v>
      </c>
      <c r="F20" s="11">
        <v>0</v>
      </c>
      <c r="G20" s="11">
        <v>343</v>
      </c>
      <c r="H20" s="11">
        <v>0</v>
      </c>
      <c r="I20" s="11">
        <v>0</v>
      </c>
      <c r="J20" s="11">
        <v>0</v>
      </c>
      <c r="K20" s="11">
        <v>0</v>
      </c>
      <c r="M20" t="str">
        <f t="shared" si="11"/>
        <v>2020-16</v>
      </c>
      <c r="N20">
        <f t="shared" si="12"/>
        <v>343</v>
      </c>
      <c r="O20">
        <f t="shared" si="0"/>
        <v>0</v>
      </c>
      <c r="P20">
        <f t="shared" si="0"/>
        <v>0</v>
      </c>
      <c r="Q20">
        <f t="shared" si="0"/>
        <v>0</v>
      </c>
      <c r="R20">
        <f t="shared" si="0"/>
        <v>0</v>
      </c>
      <c r="U20" t="str">
        <f t="shared" si="13"/>
        <v>2020-16</v>
      </c>
      <c r="V20">
        <f t="shared" si="23"/>
        <v>1721</v>
      </c>
      <c r="W20">
        <f t="shared" si="14"/>
        <v>0</v>
      </c>
      <c r="X20">
        <f t="shared" si="14"/>
        <v>0</v>
      </c>
      <c r="Y20">
        <f t="shared" si="14"/>
        <v>0</v>
      </c>
      <c r="Z20">
        <f t="shared" si="14"/>
        <v>0</v>
      </c>
      <c r="AC20">
        <f t="shared" si="1"/>
        <v>4.4289724525660922E-4</v>
      </c>
      <c r="AD20" t="e">
        <f t="shared" si="2"/>
        <v>#DIV/0!</v>
      </c>
      <c r="AE20" t="e">
        <f t="shared" si="3"/>
        <v>#DIV/0!</v>
      </c>
      <c r="AF20" t="e">
        <f t="shared" si="4"/>
        <v>#DIV/0!</v>
      </c>
      <c r="AG20" t="e">
        <f t="shared" si="5"/>
        <v>#DIV/0!</v>
      </c>
      <c r="AI20" t="str">
        <f t="shared" si="15"/>
        <v>2020-16</v>
      </c>
      <c r="AJ20">
        <f t="shared" si="6"/>
        <v>4.4309349739224055E-4</v>
      </c>
      <c r="AK20" t="e">
        <f t="shared" si="6"/>
        <v>#DIV/0!</v>
      </c>
      <c r="AL20" t="e">
        <f t="shared" si="6"/>
        <v>#DIV/0!</v>
      </c>
      <c r="AM20" t="e">
        <f t="shared" si="6"/>
        <v>#DIV/0!</v>
      </c>
      <c r="AN20" t="e">
        <f t="shared" si="6"/>
        <v>#DIV/0!</v>
      </c>
      <c r="AP20" t="str">
        <f t="shared" si="16"/>
        <v>2020-16</v>
      </c>
      <c r="AQ20">
        <f t="shared" ca="1" si="17"/>
        <v>3.4168913491426563E-4</v>
      </c>
      <c r="AR20" t="e">
        <f t="shared" ca="1" si="7"/>
        <v>#DIV/0!</v>
      </c>
      <c r="AS20" t="e">
        <f t="shared" ca="1" si="7"/>
        <v>#DIV/0!</v>
      </c>
      <c r="AT20" t="e">
        <f t="shared" ca="1" si="7"/>
        <v>#DIV/0!</v>
      </c>
      <c r="AU20" t="e">
        <f t="shared" ca="1" si="7"/>
        <v>#DIV/0!</v>
      </c>
      <c r="AW20" t="str">
        <f t="shared" si="18"/>
        <v>2020-16</v>
      </c>
      <c r="AX20">
        <f t="shared" si="19"/>
        <v>0</v>
      </c>
      <c r="AY20">
        <f t="shared" si="8"/>
        <v>0</v>
      </c>
      <c r="AZ20">
        <f t="shared" si="8"/>
        <v>0</v>
      </c>
      <c r="BA20">
        <f t="shared" si="8"/>
        <v>0</v>
      </c>
      <c r="BB20">
        <f t="shared" si="8"/>
        <v>0</v>
      </c>
      <c r="BD20" t="e">
        <f t="shared" si="20"/>
        <v>#DIV/0!</v>
      </c>
      <c r="BE20" t="e">
        <f t="shared" si="9"/>
        <v>#DIV/0!</v>
      </c>
      <c r="BF20" t="e">
        <f t="shared" si="9"/>
        <v>#DIV/0!</v>
      </c>
      <c r="BG20" t="e">
        <f t="shared" si="9"/>
        <v>#DIV/0!</v>
      </c>
      <c r="BI20" t="str">
        <f t="shared" si="21"/>
        <v>2020-16</v>
      </c>
      <c r="BJ20" t="e">
        <f t="shared" ca="1" si="22"/>
        <v>#DIV/0!</v>
      </c>
      <c r="BK20" t="e">
        <f t="shared" ca="1" si="10"/>
        <v>#DIV/0!</v>
      </c>
      <c r="BL20" t="e">
        <f t="shared" ca="1" si="10"/>
        <v>#DIV/0!</v>
      </c>
      <c r="BM20" t="e">
        <f t="shared" ca="1" si="10"/>
        <v>#DIV/0!</v>
      </c>
    </row>
    <row r="21" spans="1:65" x14ac:dyDescent="0.25">
      <c r="A21" s="1" t="s">
        <v>190</v>
      </c>
      <c r="B21" s="11">
        <v>774103</v>
      </c>
      <c r="C21" s="11">
        <v>0</v>
      </c>
      <c r="D21" s="11">
        <v>0</v>
      </c>
      <c r="E21" s="11">
        <v>0</v>
      </c>
      <c r="F21" s="11">
        <v>0</v>
      </c>
      <c r="G21" s="11">
        <v>314</v>
      </c>
      <c r="H21" s="11">
        <v>0</v>
      </c>
      <c r="I21" s="11">
        <v>0</v>
      </c>
      <c r="J21" s="11">
        <v>0</v>
      </c>
      <c r="K21" s="11">
        <v>0</v>
      </c>
      <c r="M21" t="str">
        <f t="shared" si="11"/>
        <v>2020-17</v>
      </c>
      <c r="N21">
        <f t="shared" si="12"/>
        <v>314</v>
      </c>
      <c r="O21">
        <f t="shared" si="0"/>
        <v>0</v>
      </c>
      <c r="P21">
        <f t="shared" si="0"/>
        <v>0</v>
      </c>
      <c r="Q21">
        <f t="shared" si="0"/>
        <v>0</v>
      </c>
      <c r="R21">
        <f t="shared" si="0"/>
        <v>0</v>
      </c>
      <c r="U21" t="str">
        <f t="shared" si="13"/>
        <v>2020-17</v>
      </c>
      <c r="V21">
        <f t="shared" si="23"/>
        <v>2035</v>
      </c>
      <c r="W21">
        <f t="shared" si="14"/>
        <v>0</v>
      </c>
      <c r="X21">
        <f t="shared" si="14"/>
        <v>0</v>
      </c>
      <c r="Y21">
        <f t="shared" si="14"/>
        <v>0</v>
      </c>
      <c r="Z21">
        <f t="shared" si="14"/>
        <v>0</v>
      </c>
      <c r="AC21">
        <f t="shared" si="1"/>
        <v>4.0563077523275324E-4</v>
      </c>
      <c r="AD21" t="e">
        <f t="shared" si="2"/>
        <v>#DIV/0!</v>
      </c>
      <c r="AE21" t="e">
        <f t="shared" si="3"/>
        <v>#DIV/0!</v>
      </c>
      <c r="AF21" t="e">
        <f t="shared" si="4"/>
        <v>#DIV/0!</v>
      </c>
      <c r="AG21" t="e">
        <f t="shared" si="5"/>
        <v>#DIV/0!</v>
      </c>
      <c r="AI21" t="str">
        <f t="shared" si="15"/>
        <v>2020-17</v>
      </c>
      <c r="AJ21">
        <f t="shared" si="6"/>
        <v>4.0579538389517859E-4</v>
      </c>
      <c r="AK21" t="e">
        <f t="shared" si="6"/>
        <v>#DIV/0!</v>
      </c>
      <c r="AL21" t="e">
        <f t="shared" si="6"/>
        <v>#DIV/0!</v>
      </c>
      <c r="AM21" t="e">
        <f t="shared" si="6"/>
        <v>#DIV/0!</v>
      </c>
      <c r="AN21" t="e">
        <f t="shared" si="6"/>
        <v>#DIV/0!</v>
      </c>
      <c r="AP21" t="str">
        <f t="shared" si="16"/>
        <v>2020-17</v>
      </c>
      <c r="AQ21">
        <f t="shared" ca="1" si="17"/>
        <v>3.1410771841360833E-4</v>
      </c>
      <c r="AR21" t="e">
        <f t="shared" ca="1" si="7"/>
        <v>#DIV/0!</v>
      </c>
      <c r="AS21" t="e">
        <f t="shared" ca="1" si="7"/>
        <v>#DIV/0!</v>
      </c>
      <c r="AT21" t="e">
        <f t="shared" ca="1" si="7"/>
        <v>#DIV/0!</v>
      </c>
      <c r="AU21" t="e">
        <f t="shared" ca="1" si="7"/>
        <v>#DIV/0!</v>
      </c>
      <c r="AW21" t="str">
        <f t="shared" si="18"/>
        <v>2020-17</v>
      </c>
      <c r="AX21">
        <f t="shared" si="19"/>
        <v>0</v>
      </c>
      <c r="AY21">
        <f t="shared" si="8"/>
        <v>0</v>
      </c>
      <c r="AZ21">
        <f t="shared" si="8"/>
        <v>0</v>
      </c>
      <c r="BA21">
        <f t="shared" si="8"/>
        <v>0</v>
      </c>
      <c r="BB21">
        <f t="shared" si="8"/>
        <v>0</v>
      </c>
      <c r="BD21" t="e">
        <f t="shared" si="20"/>
        <v>#DIV/0!</v>
      </c>
      <c r="BE21" t="e">
        <f t="shared" si="9"/>
        <v>#DIV/0!</v>
      </c>
      <c r="BF21" t="e">
        <f t="shared" si="9"/>
        <v>#DIV/0!</v>
      </c>
      <c r="BG21" t="e">
        <f t="shared" si="9"/>
        <v>#DIV/0!</v>
      </c>
      <c r="BI21" t="str">
        <f t="shared" si="21"/>
        <v>2020-17</v>
      </c>
      <c r="BJ21" t="e">
        <f t="shared" ca="1" si="22"/>
        <v>#DIV/0!</v>
      </c>
      <c r="BK21" t="e">
        <f t="shared" ca="1" si="10"/>
        <v>#DIV/0!</v>
      </c>
      <c r="BL21" t="e">
        <f t="shared" ca="1" si="10"/>
        <v>#DIV/0!</v>
      </c>
      <c r="BM21" t="e">
        <f t="shared" ca="1" si="10"/>
        <v>#DIV/0!</v>
      </c>
    </row>
    <row r="22" spans="1:65" x14ac:dyDescent="0.25">
      <c r="A22" s="1" t="s">
        <v>191</v>
      </c>
      <c r="B22" s="11">
        <v>773789</v>
      </c>
      <c r="C22" s="11">
        <v>0</v>
      </c>
      <c r="D22" s="11">
        <v>0</v>
      </c>
      <c r="E22" s="11">
        <v>0</v>
      </c>
      <c r="F22" s="11">
        <v>0</v>
      </c>
      <c r="G22" s="11">
        <v>372</v>
      </c>
      <c r="H22" s="11">
        <v>0</v>
      </c>
      <c r="I22" s="11">
        <v>0</v>
      </c>
      <c r="J22" s="11">
        <v>0</v>
      </c>
      <c r="K22" s="11">
        <v>0</v>
      </c>
      <c r="M22" t="str">
        <f t="shared" si="11"/>
        <v>2020-18</v>
      </c>
      <c r="N22">
        <f t="shared" si="12"/>
        <v>372</v>
      </c>
      <c r="O22">
        <f t="shared" si="0"/>
        <v>0</v>
      </c>
      <c r="P22">
        <f t="shared" si="0"/>
        <v>0</v>
      </c>
      <c r="Q22">
        <f t="shared" si="0"/>
        <v>0</v>
      </c>
      <c r="R22">
        <f t="shared" si="0"/>
        <v>0</v>
      </c>
      <c r="U22" t="str">
        <f t="shared" si="13"/>
        <v>2020-18</v>
      </c>
      <c r="V22">
        <f t="shared" si="23"/>
        <v>2407</v>
      </c>
      <c r="W22">
        <f t="shared" si="14"/>
        <v>0</v>
      </c>
      <c r="X22">
        <f t="shared" si="14"/>
        <v>0</v>
      </c>
      <c r="Y22">
        <f t="shared" si="14"/>
        <v>0</v>
      </c>
      <c r="Z22">
        <f t="shared" si="14"/>
        <v>0</v>
      </c>
      <c r="AC22">
        <f t="shared" si="1"/>
        <v>4.807512125398526E-4</v>
      </c>
      <c r="AD22" t="e">
        <f t="shared" si="2"/>
        <v>#DIV/0!</v>
      </c>
      <c r="AE22" t="e">
        <f t="shared" si="3"/>
        <v>#DIV/0!</v>
      </c>
      <c r="AF22" t="e">
        <f t="shared" si="4"/>
        <v>#DIV/0!</v>
      </c>
      <c r="AG22" t="e">
        <f t="shared" si="5"/>
        <v>#DIV/0!</v>
      </c>
      <c r="AI22" t="str">
        <f t="shared" si="15"/>
        <v>2020-18</v>
      </c>
      <c r="AJ22">
        <f t="shared" si="6"/>
        <v>4.8098245470643762E-4</v>
      </c>
      <c r="AK22" t="e">
        <f t="shared" si="6"/>
        <v>#DIV/0!</v>
      </c>
      <c r="AL22" t="e">
        <f t="shared" si="6"/>
        <v>#DIV/0!</v>
      </c>
      <c r="AM22" t="e">
        <f t="shared" si="6"/>
        <v>#DIV/0!</v>
      </c>
      <c r="AN22" t="e">
        <f t="shared" si="6"/>
        <v>#DIV/0!</v>
      </c>
      <c r="AP22" t="str">
        <f t="shared" si="16"/>
        <v>2020-18</v>
      </c>
      <c r="AQ22">
        <f t="shared" ca="1" si="17"/>
        <v>3.7371149231404585E-4</v>
      </c>
      <c r="AR22" t="e">
        <f t="shared" ca="1" si="7"/>
        <v>#DIV/0!</v>
      </c>
      <c r="AS22" t="e">
        <f t="shared" ca="1" si="7"/>
        <v>#DIV/0!</v>
      </c>
      <c r="AT22" t="e">
        <f t="shared" ca="1" si="7"/>
        <v>#DIV/0!</v>
      </c>
      <c r="AU22" t="e">
        <f t="shared" ca="1" si="7"/>
        <v>#DIV/0!</v>
      </c>
      <c r="AW22" t="str">
        <f t="shared" si="18"/>
        <v>2020-18</v>
      </c>
      <c r="AX22">
        <f t="shared" si="19"/>
        <v>0</v>
      </c>
      <c r="AY22">
        <f t="shared" si="8"/>
        <v>0</v>
      </c>
      <c r="AZ22">
        <f t="shared" si="8"/>
        <v>0</v>
      </c>
      <c r="BA22">
        <f t="shared" si="8"/>
        <v>0</v>
      </c>
      <c r="BB22">
        <f t="shared" si="8"/>
        <v>0</v>
      </c>
      <c r="BD22" t="e">
        <f t="shared" si="20"/>
        <v>#DIV/0!</v>
      </c>
      <c r="BE22" t="e">
        <f t="shared" si="9"/>
        <v>#DIV/0!</v>
      </c>
      <c r="BF22" t="e">
        <f t="shared" si="9"/>
        <v>#DIV/0!</v>
      </c>
      <c r="BG22" t="e">
        <f t="shared" si="9"/>
        <v>#DIV/0!</v>
      </c>
      <c r="BI22" t="str">
        <f t="shared" si="21"/>
        <v>2020-18</v>
      </c>
      <c r="BJ22" t="e">
        <f t="shared" ca="1" si="22"/>
        <v>#DIV/0!</v>
      </c>
      <c r="BK22" t="e">
        <f t="shared" ca="1" si="10"/>
        <v>#DIV/0!</v>
      </c>
      <c r="BL22" t="e">
        <f t="shared" ca="1" si="10"/>
        <v>#DIV/0!</v>
      </c>
      <c r="BM22" t="e">
        <f t="shared" ca="1" si="10"/>
        <v>#DIV/0!</v>
      </c>
    </row>
    <row r="23" spans="1:65" x14ac:dyDescent="0.25">
      <c r="A23" s="1" t="s">
        <v>192</v>
      </c>
      <c r="B23" s="11">
        <v>773417</v>
      </c>
      <c r="C23" s="11">
        <v>0</v>
      </c>
      <c r="D23" s="11">
        <v>0</v>
      </c>
      <c r="E23" s="11">
        <v>0</v>
      </c>
      <c r="F23" s="11">
        <v>0</v>
      </c>
      <c r="G23" s="11">
        <v>359</v>
      </c>
      <c r="H23" s="11">
        <v>0</v>
      </c>
      <c r="I23" s="11">
        <v>0</v>
      </c>
      <c r="J23" s="11">
        <v>0</v>
      </c>
      <c r="K23" s="11">
        <v>0</v>
      </c>
      <c r="M23" t="str">
        <f t="shared" si="11"/>
        <v>2020-19</v>
      </c>
      <c r="N23">
        <f t="shared" si="12"/>
        <v>359</v>
      </c>
      <c r="O23">
        <f t="shared" si="0"/>
        <v>0</v>
      </c>
      <c r="P23">
        <f t="shared" si="0"/>
        <v>0</v>
      </c>
      <c r="Q23">
        <f t="shared" si="0"/>
        <v>0</v>
      </c>
      <c r="R23">
        <f t="shared" si="0"/>
        <v>0</v>
      </c>
      <c r="U23" t="str">
        <f t="shared" si="13"/>
        <v>2020-19</v>
      </c>
      <c r="V23">
        <f t="shared" si="23"/>
        <v>2766</v>
      </c>
      <c r="W23">
        <f t="shared" si="14"/>
        <v>0</v>
      </c>
      <c r="X23">
        <f t="shared" si="14"/>
        <v>0</v>
      </c>
      <c r="Y23">
        <f t="shared" si="14"/>
        <v>0</v>
      </c>
      <c r="Z23">
        <f t="shared" si="14"/>
        <v>0</v>
      </c>
      <c r="AC23">
        <f t="shared" si="1"/>
        <v>4.6417391911478544E-4</v>
      </c>
      <c r="AD23" t="e">
        <f t="shared" si="2"/>
        <v>#DIV/0!</v>
      </c>
      <c r="AE23" t="e">
        <f t="shared" si="3"/>
        <v>#DIV/0!</v>
      </c>
      <c r="AF23" t="e">
        <f t="shared" si="4"/>
        <v>#DIV/0!</v>
      </c>
      <c r="AG23" t="e">
        <f t="shared" si="5"/>
        <v>#DIV/0!</v>
      </c>
      <c r="AI23" t="str">
        <f t="shared" si="15"/>
        <v>2020-19</v>
      </c>
      <c r="AJ23">
        <f t="shared" si="6"/>
        <v>4.6438948494391164E-4</v>
      </c>
      <c r="AK23" t="e">
        <f t="shared" si="6"/>
        <v>#DIV/0!</v>
      </c>
      <c r="AL23" t="e">
        <f t="shared" si="6"/>
        <v>#DIV/0!</v>
      </c>
      <c r="AM23" t="e">
        <f t="shared" si="6"/>
        <v>#DIV/0!</v>
      </c>
      <c r="AN23" t="e">
        <f t="shared" si="6"/>
        <v>#DIV/0!</v>
      </c>
      <c r="AP23" t="str">
        <f t="shared" si="16"/>
        <v>2020-19</v>
      </c>
      <c r="AQ23">
        <f t="shared" ca="1" si="17"/>
        <v>3.6218070490814691E-4</v>
      </c>
      <c r="AR23" t="e">
        <f t="shared" ca="1" si="7"/>
        <v>#DIV/0!</v>
      </c>
      <c r="AS23" t="e">
        <f t="shared" ca="1" si="7"/>
        <v>#DIV/0!</v>
      </c>
      <c r="AT23" t="e">
        <f t="shared" ca="1" si="7"/>
        <v>#DIV/0!</v>
      </c>
      <c r="AU23" t="e">
        <f t="shared" ca="1" si="7"/>
        <v>#DIV/0!</v>
      </c>
      <c r="AW23" t="str">
        <f t="shared" si="18"/>
        <v>2020-19</v>
      </c>
      <c r="AX23">
        <f t="shared" si="19"/>
        <v>0</v>
      </c>
      <c r="AY23">
        <f t="shared" si="8"/>
        <v>0</v>
      </c>
      <c r="AZ23">
        <f t="shared" si="8"/>
        <v>0</v>
      </c>
      <c r="BA23">
        <f t="shared" si="8"/>
        <v>0</v>
      </c>
      <c r="BB23">
        <f t="shared" si="8"/>
        <v>0</v>
      </c>
      <c r="BD23" t="e">
        <f t="shared" si="20"/>
        <v>#DIV/0!</v>
      </c>
      <c r="BE23" t="e">
        <f t="shared" si="9"/>
        <v>#DIV/0!</v>
      </c>
      <c r="BF23" t="e">
        <f t="shared" si="9"/>
        <v>#DIV/0!</v>
      </c>
      <c r="BG23" t="e">
        <f t="shared" si="9"/>
        <v>#DIV/0!</v>
      </c>
      <c r="BI23" t="str">
        <f t="shared" si="21"/>
        <v>2020-19</v>
      </c>
      <c r="BJ23" t="e">
        <f t="shared" ca="1" si="22"/>
        <v>#DIV/0!</v>
      </c>
      <c r="BK23" t="e">
        <f t="shared" ca="1" si="10"/>
        <v>#DIV/0!</v>
      </c>
      <c r="BL23" t="e">
        <f t="shared" ca="1" si="10"/>
        <v>#DIV/0!</v>
      </c>
      <c r="BM23" t="e">
        <f t="shared" ca="1" si="10"/>
        <v>#DIV/0!</v>
      </c>
    </row>
    <row r="24" spans="1:65" x14ac:dyDescent="0.25">
      <c r="A24" s="1" t="s">
        <v>193</v>
      </c>
      <c r="B24" s="11">
        <v>773058</v>
      </c>
      <c r="C24" s="11">
        <v>0</v>
      </c>
      <c r="D24" s="11">
        <v>0</v>
      </c>
      <c r="E24" s="11">
        <v>0</v>
      </c>
      <c r="F24" s="11">
        <v>0</v>
      </c>
      <c r="G24" s="11">
        <v>356</v>
      </c>
      <c r="H24" s="11">
        <v>0</v>
      </c>
      <c r="I24" s="11">
        <v>0</v>
      </c>
      <c r="J24" s="11">
        <v>0</v>
      </c>
      <c r="K24" s="11">
        <v>0</v>
      </c>
      <c r="M24" t="str">
        <f t="shared" si="11"/>
        <v>2020-20</v>
      </c>
      <c r="N24">
        <f t="shared" si="12"/>
        <v>356</v>
      </c>
      <c r="O24">
        <f t="shared" si="0"/>
        <v>0</v>
      </c>
      <c r="P24">
        <f t="shared" si="0"/>
        <v>0</v>
      </c>
      <c r="Q24">
        <f t="shared" si="0"/>
        <v>0</v>
      </c>
      <c r="R24">
        <f t="shared" si="0"/>
        <v>0</v>
      </c>
      <c r="U24" t="str">
        <f t="shared" si="13"/>
        <v>2020-20</v>
      </c>
      <c r="V24">
        <f t="shared" si="23"/>
        <v>3122</v>
      </c>
      <c r="W24">
        <f t="shared" si="14"/>
        <v>0</v>
      </c>
      <c r="X24">
        <f t="shared" si="14"/>
        <v>0</v>
      </c>
      <c r="Y24">
        <f t="shared" si="14"/>
        <v>0</v>
      </c>
      <c r="Z24">
        <f t="shared" si="14"/>
        <v>0</v>
      </c>
      <c r="AC24">
        <f t="shared" si="1"/>
        <v>4.605087845931353E-4</v>
      </c>
      <c r="AD24" t="e">
        <f t="shared" si="2"/>
        <v>#DIV/0!</v>
      </c>
      <c r="AE24" t="e">
        <f t="shared" si="3"/>
        <v>#DIV/0!</v>
      </c>
      <c r="AF24" t="e">
        <f t="shared" si="4"/>
        <v>#DIV/0!</v>
      </c>
      <c r="AG24" t="e">
        <f t="shared" si="5"/>
        <v>#DIV/0!</v>
      </c>
      <c r="AI24" t="str">
        <f t="shared" si="15"/>
        <v>2020-20</v>
      </c>
      <c r="AJ24">
        <f t="shared" si="6"/>
        <v>4.6072095878768398E-4</v>
      </c>
      <c r="AK24" t="e">
        <f t="shared" si="6"/>
        <v>#DIV/0!</v>
      </c>
      <c r="AL24" t="e">
        <f t="shared" si="6"/>
        <v>#DIV/0!</v>
      </c>
      <c r="AM24" t="e">
        <f t="shared" si="6"/>
        <v>#DIV/0!</v>
      </c>
      <c r="AN24" t="e">
        <f t="shared" si="6"/>
        <v>#DIV/0!</v>
      </c>
      <c r="AP24" t="str">
        <f t="shared" si="16"/>
        <v>2020-20</v>
      </c>
      <c r="AQ24">
        <f t="shared" ca="1" si="17"/>
        <v>3.606754767836369E-4</v>
      </c>
      <c r="AR24" t="e">
        <f t="shared" ca="1" si="7"/>
        <v>#DIV/0!</v>
      </c>
      <c r="AS24" t="e">
        <f t="shared" ca="1" si="7"/>
        <v>#DIV/0!</v>
      </c>
      <c r="AT24" t="e">
        <f t="shared" ca="1" si="7"/>
        <v>#DIV/0!</v>
      </c>
      <c r="AU24" t="e">
        <f t="shared" ca="1" si="7"/>
        <v>#DIV/0!</v>
      </c>
      <c r="AW24" t="str">
        <f t="shared" si="18"/>
        <v>2020-20</v>
      </c>
      <c r="AX24">
        <f t="shared" si="19"/>
        <v>0</v>
      </c>
      <c r="AY24">
        <f t="shared" si="8"/>
        <v>0</v>
      </c>
      <c r="AZ24">
        <f t="shared" si="8"/>
        <v>0</v>
      </c>
      <c r="BA24">
        <f t="shared" si="8"/>
        <v>0</v>
      </c>
      <c r="BB24">
        <f t="shared" si="8"/>
        <v>0</v>
      </c>
      <c r="BD24" t="e">
        <f t="shared" si="20"/>
        <v>#DIV/0!</v>
      </c>
      <c r="BE24" t="e">
        <f t="shared" si="9"/>
        <v>#DIV/0!</v>
      </c>
      <c r="BF24" t="e">
        <f t="shared" si="9"/>
        <v>#DIV/0!</v>
      </c>
      <c r="BG24" t="e">
        <f t="shared" si="9"/>
        <v>#DIV/0!</v>
      </c>
      <c r="BI24" t="str">
        <f t="shared" si="21"/>
        <v>2020-20</v>
      </c>
      <c r="BJ24" t="e">
        <f t="shared" ca="1" si="22"/>
        <v>#DIV/0!</v>
      </c>
      <c r="BK24" t="e">
        <f t="shared" ca="1" si="10"/>
        <v>#DIV/0!</v>
      </c>
      <c r="BL24" t="e">
        <f t="shared" ca="1" si="10"/>
        <v>#DIV/0!</v>
      </c>
      <c r="BM24" t="e">
        <f t="shared" ca="1" si="10"/>
        <v>#DIV/0!</v>
      </c>
    </row>
    <row r="25" spans="1:65" x14ac:dyDescent="0.25">
      <c r="A25" s="1" t="s">
        <v>194</v>
      </c>
      <c r="B25" s="11">
        <v>772702</v>
      </c>
      <c r="C25" s="11">
        <v>0</v>
      </c>
      <c r="D25" s="11">
        <v>0</v>
      </c>
      <c r="E25" s="11">
        <v>0</v>
      </c>
      <c r="F25" s="11">
        <v>0</v>
      </c>
      <c r="G25" s="11">
        <v>348</v>
      </c>
      <c r="H25" s="11">
        <v>0</v>
      </c>
      <c r="I25" s="11">
        <v>0</v>
      </c>
      <c r="J25" s="11">
        <v>0</v>
      </c>
      <c r="K25" s="11">
        <v>0</v>
      </c>
      <c r="M25" t="str">
        <f t="shared" si="11"/>
        <v>2020-21</v>
      </c>
      <c r="N25">
        <f t="shared" si="12"/>
        <v>348</v>
      </c>
      <c r="O25">
        <f t="shared" si="0"/>
        <v>0</v>
      </c>
      <c r="P25">
        <f t="shared" si="0"/>
        <v>0</v>
      </c>
      <c r="Q25">
        <f t="shared" si="0"/>
        <v>0</v>
      </c>
      <c r="R25">
        <f t="shared" si="0"/>
        <v>0</v>
      </c>
      <c r="U25" t="str">
        <f t="shared" si="13"/>
        <v>2020-21</v>
      </c>
      <c r="V25">
        <f t="shared" si="23"/>
        <v>3470</v>
      </c>
      <c r="W25">
        <f t="shared" si="14"/>
        <v>0</v>
      </c>
      <c r="X25">
        <f t="shared" si="14"/>
        <v>0</v>
      </c>
      <c r="Y25">
        <f t="shared" si="14"/>
        <v>0</v>
      </c>
      <c r="Z25">
        <f t="shared" si="14"/>
        <v>0</v>
      </c>
      <c r="AC25">
        <f t="shared" si="1"/>
        <v>4.5036767084852893E-4</v>
      </c>
      <c r="AD25" t="e">
        <f t="shared" si="2"/>
        <v>#DIV/0!</v>
      </c>
      <c r="AE25" t="e">
        <f t="shared" si="3"/>
        <v>#DIV/0!</v>
      </c>
      <c r="AF25" t="e">
        <f t="shared" si="4"/>
        <v>#DIV/0!</v>
      </c>
      <c r="AG25" t="e">
        <f t="shared" si="5"/>
        <v>#DIV/0!</v>
      </c>
      <c r="AI25" t="str">
        <f t="shared" si="15"/>
        <v>2020-21</v>
      </c>
      <c r="AJ25">
        <f t="shared" si="6"/>
        <v>4.5057060089977343E-4</v>
      </c>
      <c r="AK25" t="e">
        <f t="shared" si="6"/>
        <v>#DIV/0!</v>
      </c>
      <c r="AL25" t="e">
        <f t="shared" si="6"/>
        <v>#DIV/0!</v>
      </c>
      <c r="AM25" t="e">
        <f t="shared" si="6"/>
        <v>#DIV/0!</v>
      </c>
      <c r="AN25" t="e">
        <f t="shared" si="6"/>
        <v>#DIV/0!</v>
      </c>
      <c r="AP25" t="str">
        <f t="shared" si="16"/>
        <v>2020-21</v>
      </c>
      <c r="AQ25">
        <f t="shared" ca="1" si="17"/>
        <v>3.5406028092477304E-4</v>
      </c>
      <c r="AR25" t="e">
        <f t="shared" ca="1" si="7"/>
        <v>#DIV/0!</v>
      </c>
      <c r="AS25" t="e">
        <f t="shared" ca="1" si="7"/>
        <v>#DIV/0!</v>
      </c>
      <c r="AT25" t="e">
        <f t="shared" ca="1" si="7"/>
        <v>#DIV/0!</v>
      </c>
      <c r="AU25" t="e">
        <f t="shared" ca="1" si="7"/>
        <v>#DIV/0!</v>
      </c>
      <c r="AW25" t="str">
        <f t="shared" si="18"/>
        <v>2020-21</v>
      </c>
      <c r="AX25">
        <f t="shared" si="19"/>
        <v>0</v>
      </c>
      <c r="AY25">
        <f t="shared" si="8"/>
        <v>0</v>
      </c>
      <c r="AZ25">
        <f t="shared" si="8"/>
        <v>0</v>
      </c>
      <c r="BA25">
        <f t="shared" si="8"/>
        <v>0</v>
      </c>
      <c r="BB25">
        <f t="shared" si="8"/>
        <v>0</v>
      </c>
      <c r="BD25" t="e">
        <f t="shared" si="20"/>
        <v>#DIV/0!</v>
      </c>
      <c r="BE25" t="e">
        <f t="shared" si="9"/>
        <v>#DIV/0!</v>
      </c>
      <c r="BF25" t="e">
        <f t="shared" si="9"/>
        <v>#DIV/0!</v>
      </c>
      <c r="BG25" t="e">
        <f t="shared" si="9"/>
        <v>#DIV/0!</v>
      </c>
      <c r="BI25" t="str">
        <f t="shared" si="21"/>
        <v>2020-21</v>
      </c>
      <c r="BJ25" t="e">
        <f t="shared" ca="1" si="22"/>
        <v>#DIV/0!</v>
      </c>
      <c r="BK25" t="e">
        <f t="shared" ca="1" si="10"/>
        <v>#DIV/0!</v>
      </c>
      <c r="BL25" t="e">
        <f t="shared" ca="1" si="10"/>
        <v>#DIV/0!</v>
      </c>
      <c r="BM25" t="e">
        <f t="shared" ca="1" si="10"/>
        <v>#DIV/0!</v>
      </c>
    </row>
    <row r="26" spans="1:65" x14ac:dyDescent="0.25">
      <c r="A26" s="1" t="s">
        <v>195</v>
      </c>
      <c r="B26" s="11">
        <v>772354</v>
      </c>
      <c r="C26" s="11">
        <v>0</v>
      </c>
      <c r="D26" s="11">
        <v>0</v>
      </c>
      <c r="E26" s="11">
        <v>0</v>
      </c>
      <c r="F26" s="11">
        <v>0</v>
      </c>
      <c r="G26" s="11">
        <v>366</v>
      </c>
      <c r="H26" s="11">
        <v>0</v>
      </c>
      <c r="I26" s="11">
        <v>0</v>
      </c>
      <c r="J26" s="11">
        <v>0</v>
      </c>
      <c r="K26" s="11">
        <v>0</v>
      </c>
      <c r="M26" t="str">
        <f t="shared" si="11"/>
        <v>2020-22</v>
      </c>
      <c r="N26">
        <f t="shared" si="12"/>
        <v>366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U26" t="str">
        <f t="shared" si="13"/>
        <v>2020-22</v>
      </c>
      <c r="V26">
        <f t="shared" si="23"/>
        <v>3836</v>
      </c>
      <c r="W26">
        <f t="shared" si="14"/>
        <v>0</v>
      </c>
      <c r="X26">
        <f t="shared" si="14"/>
        <v>0</v>
      </c>
      <c r="Y26">
        <f t="shared" si="14"/>
        <v>0</v>
      </c>
      <c r="Z26">
        <f t="shared" si="14"/>
        <v>0</v>
      </c>
      <c r="AC26">
        <f t="shared" si="1"/>
        <v>4.7387596879151268E-4</v>
      </c>
      <c r="AD26" t="e">
        <f t="shared" si="2"/>
        <v>#DIV/0!</v>
      </c>
      <c r="AE26" t="e">
        <f t="shared" si="3"/>
        <v>#DIV/0!</v>
      </c>
      <c r="AF26" t="e">
        <f t="shared" si="4"/>
        <v>#DIV/0!</v>
      </c>
      <c r="AG26" t="e">
        <f t="shared" si="5"/>
        <v>#DIV/0!</v>
      </c>
      <c r="AI26" t="str">
        <f t="shared" si="15"/>
        <v>2020-22</v>
      </c>
      <c r="AJ26">
        <f t="shared" si="6"/>
        <v>4.7410064256901046E-4</v>
      </c>
      <c r="AK26" t="e">
        <f t="shared" si="6"/>
        <v>#DIV/0!</v>
      </c>
      <c r="AL26" t="e">
        <f t="shared" si="6"/>
        <v>#DIV/0!</v>
      </c>
      <c r="AM26" t="e">
        <f t="shared" si="6"/>
        <v>#DIV/0!</v>
      </c>
      <c r="AN26" t="e">
        <f t="shared" si="6"/>
        <v>#DIV/0!</v>
      </c>
      <c r="AP26" t="str">
        <f t="shared" si="16"/>
        <v>2020-22</v>
      </c>
      <c r="AQ26">
        <f t="shared" ca="1" si="17"/>
        <v>3.7395609451353588E-4</v>
      </c>
      <c r="AR26" t="e">
        <f t="shared" ca="1" si="7"/>
        <v>#DIV/0!</v>
      </c>
      <c r="AS26" t="e">
        <f t="shared" ca="1" si="7"/>
        <v>#DIV/0!</v>
      </c>
      <c r="AT26" t="e">
        <f t="shared" ca="1" si="7"/>
        <v>#DIV/0!</v>
      </c>
      <c r="AU26" t="e">
        <f t="shared" ca="1" si="7"/>
        <v>#DIV/0!</v>
      </c>
      <c r="AW26" t="str">
        <f t="shared" si="18"/>
        <v>2020-22</v>
      </c>
      <c r="AX26">
        <f t="shared" si="19"/>
        <v>0</v>
      </c>
      <c r="AY26">
        <f t="shared" si="8"/>
        <v>0</v>
      </c>
      <c r="AZ26">
        <f t="shared" si="8"/>
        <v>0</v>
      </c>
      <c r="BA26">
        <f t="shared" si="8"/>
        <v>0</v>
      </c>
      <c r="BB26">
        <f t="shared" si="8"/>
        <v>0</v>
      </c>
      <c r="BD26" t="e">
        <f t="shared" si="20"/>
        <v>#DIV/0!</v>
      </c>
      <c r="BE26" t="e">
        <f t="shared" si="9"/>
        <v>#DIV/0!</v>
      </c>
      <c r="BF26" t="e">
        <f t="shared" si="9"/>
        <v>#DIV/0!</v>
      </c>
      <c r="BG26" t="e">
        <f t="shared" si="9"/>
        <v>#DIV/0!</v>
      </c>
      <c r="BI26" t="str">
        <f t="shared" si="21"/>
        <v>2020-22</v>
      </c>
      <c r="BJ26" t="e">
        <f t="shared" ca="1" si="22"/>
        <v>#DIV/0!</v>
      </c>
      <c r="BK26" t="e">
        <f t="shared" ca="1" si="10"/>
        <v>#DIV/0!</v>
      </c>
      <c r="BL26" t="e">
        <f t="shared" ca="1" si="10"/>
        <v>#DIV/0!</v>
      </c>
      <c r="BM26" t="e">
        <f t="shared" ca="1" si="10"/>
        <v>#DIV/0!</v>
      </c>
    </row>
    <row r="27" spans="1:65" x14ac:dyDescent="0.25">
      <c r="A27" s="1" t="s">
        <v>196</v>
      </c>
      <c r="B27" s="11">
        <v>771988</v>
      </c>
      <c r="C27" s="11">
        <v>0</v>
      </c>
      <c r="D27" s="11">
        <v>0</v>
      </c>
      <c r="E27" s="11">
        <v>0</v>
      </c>
      <c r="F27" s="11">
        <v>0</v>
      </c>
      <c r="G27" s="11">
        <v>395</v>
      </c>
      <c r="H27" s="11">
        <v>0</v>
      </c>
      <c r="I27" s="11">
        <v>0</v>
      </c>
      <c r="J27" s="11">
        <v>0</v>
      </c>
      <c r="K27" s="11">
        <v>0</v>
      </c>
      <c r="M27" t="str">
        <f t="shared" si="11"/>
        <v>2020-23</v>
      </c>
      <c r="N27">
        <f t="shared" si="12"/>
        <v>395</v>
      </c>
      <c r="O27">
        <f t="shared" si="0"/>
        <v>0</v>
      </c>
      <c r="P27">
        <f t="shared" si="0"/>
        <v>0</v>
      </c>
      <c r="Q27">
        <f t="shared" si="0"/>
        <v>0</v>
      </c>
      <c r="R27">
        <f t="shared" si="0"/>
        <v>0</v>
      </c>
      <c r="U27" t="str">
        <f t="shared" si="13"/>
        <v>2020-23</v>
      </c>
      <c r="V27">
        <f t="shared" si="23"/>
        <v>4231</v>
      </c>
      <c r="W27">
        <f t="shared" si="14"/>
        <v>0</v>
      </c>
      <c r="X27">
        <f t="shared" si="14"/>
        <v>0</v>
      </c>
      <c r="Y27">
        <f t="shared" si="14"/>
        <v>0</v>
      </c>
      <c r="Z27">
        <f t="shared" si="14"/>
        <v>0</v>
      </c>
      <c r="AC27">
        <f t="shared" si="1"/>
        <v>5.1166598444535403E-4</v>
      </c>
      <c r="AD27" t="e">
        <f t="shared" si="2"/>
        <v>#DIV/0!</v>
      </c>
      <c r="AE27" t="e">
        <f t="shared" si="3"/>
        <v>#DIV/0!</v>
      </c>
      <c r="AF27" t="e">
        <f t="shared" si="4"/>
        <v>#DIV/0!</v>
      </c>
      <c r="AG27" t="e">
        <f t="shared" si="5"/>
        <v>#DIV/0!</v>
      </c>
      <c r="AI27" t="str">
        <f t="shared" si="15"/>
        <v>2020-23</v>
      </c>
      <c r="AJ27">
        <f t="shared" si="6"/>
        <v>5.1192793172894803E-4</v>
      </c>
      <c r="AK27" t="e">
        <f t="shared" si="6"/>
        <v>#DIV/0!</v>
      </c>
      <c r="AL27" t="e">
        <f t="shared" si="6"/>
        <v>#DIV/0!</v>
      </c>
      <c r="AM27" t="e">
        <f t="shared" si="6"/>
        <v>#DIV/0!</v>
      </c>
      <c r="AN27" t="e">
        <f t="shared" si="6"/>
        <v>#DIV/0!</v>
      </c>
      <c r="AP27" t="str">
        <f t="shared" si="16"/>
        <v>2020-23</v>
      </c>
      <c r="AQ27">
        <f t="shared" ca="1" si="17"/>
        <v>4.0531680521875292E-4</v>
      </c>
      <c r="AR27" t="e">
        <f t="shared" ca="1" si="7"/>
        <v>#DIV/0!</v>
      </c>
      <c r="AS27" t="e">
        <f t="shared" ca="1" si="7"/>
        <v>#DIV/0!</v>
      </c>
      <c r="AT27" t="e">
        <f t="shared" ca="1" si="7"/>
        <v>#DIV/0!</v>
      </c>
      <c r="AU27" t="e">
        <f t="shared" ca="1" si="7"/>
        <v>#DIV/0!</v>
      </c>
      <c r="AW27" t="str">
        <f t="shared" si="18"/>
        <v>2020-23</v>
      </c>
      <c r="AX27">
        <f t="shared" si="19"/>
        <v>0</v>
      </c>
      <c r="AY27">
        <f t="shared" si="8"/>
        <v>0</v>
      </c>
      <c r="AZ27">
        <f t="shared" si="8"/>
        <v>0</v>
      </c>
      <c r="BA27">
        <f t="shared" si="8"/>
        <v>0</v>
      </c>
      <c r="BB27">
        <f t="shared" si="8"/>
        <v>0</v>
      </c>
      <c r="BD27" t="e">
        <f t="shared" si="20"/>
        <v>#DIV/0!</v>
      </c>
      <c r="BE27" t="e">
        <f t="shared" si="9"/>
        <v>#DIV/0!</v>
      </c>
      <c r="BF27" t="e">
        <f t="shared" si="9"/>
        <v>#DIV/0!</v>
      </c>
      <c r="BG27" t="e">
        <f t="shared" si="9"/>
        <v>#DIV/0!</v>
      </c>
      <c r="BI27" t="str">
        <f t="shared" si="21"/>
        <v>2020-23</v>
      </c>
      <c r="BJ27" t="e">
        <f t="shared" ca="1" si="22"/>
        <v>#DIV/0!</v>
      </c>
      <c r="BK27" t="e">
        <f t="shared" ca="1" si="10"/>
        <v>#DIV/0!</v>
      </c>
      <c r="BL27" t="e">
        <f t="shared" ca="1" si="10"/>
        <v>#DIV/0!</v>
      </c>
      <c r="BM27" t="e">
        <f t="shared" ca="1" si="10"/>
        <v>#DIV/0!</v>
      </c>
    </row>
    <row r="28" spans="1:65" x14ac:dyDescent="0.25">
      <c r="A28" s="1" t="s">
        <v>197</v>
      </c>
      <c r="B28" s="11">
        <v>771593</v>
      </c>
      <c r="C28" s="11">
        <v>0</v>
      </c>
      <c r="D28" s="11">
        <v>0</v>
      </c>
      <c r="E28" s="11">
        <v>0</v>
      </c>
      <c r="F28" s="11">
        <v>0</v>
      </c>
      <c r="G28" s="11">
        <v>339</v>
      </c>
      <c r="H28" s="11">
        <v>0</v>
      </c>
      <c r="I28" s="11">
        <v>0</v>
      </c>
      <c r="J28" s="11">
        <v>0</v>
      </c>
      <c r="K28" s="11">
        <v>0</v>
      </c>
      <c r="M28" t="str">
        <f t="shared" si="11"/>
        <v>2020-24</v>
      </c>
      <c r="N28">
        <f t="shared" si="12"/>
        <v>339</v>
      </c>
      <c r="O28">
        <f t="shared" si="0"/>
        <v>0</v>
      </c>
      <c r="P28">
        <f t="shared" si="0"/>
        <v>0</v>
      </c>
      <c r="Q28">
        <f t="shared" si="0"/>
        <v>0</v>
      </c>
      <c r="R28">
        <f t="shared" si="0"/>
        <v>0</v>
      </c>
      <c r="U28" t="str">
        <f t="shared" si="13"/>
        <v>2020-24</v>
      </c>
      <c r="V28">
        <f t="shared" si="23"/>
        <v>4570</v>
      </c>
      <c r="W28">
        <f t="shared" si="14"/>
        <v>0</v>
      </c>
      <c r="X28">
        <f t="shared" si="14"/>
        <v>0</v>
      </c>
      <c r="Y28">
        <f t="shared" si="14"/>
        <v>0</v>
      </c>
      <c r="Z28">
        <f t="shared" si="14"/>
        <v>0</v>
      </c>
      <c r="AC28">
        <f t="shared" si="1"/>
        <v>4.3935079763554103E-4</v>
      </c>
      <c r="AD28" t="e">
        <f t="shared" si="2"/>
        <v>#DIV/0!</v>
      </c>
      <c r="AE28" t="e">
        <f t="shared" si="3"/>
        <v>#DIV/0!</v>
      </c>
      <c r="AF28" t="e">
        <f t="shared" si="4"/>
        <v>#DIV/0!</v>
      </c>
      <c r="AG28" t="e">
        <f t="shared" si="5"/>
        <v>#DIV/0!</v>
      </c>
      <c r="AI28" t="str">
        <f t="shared" si="15"/>
        <v>2020-24</v>
      </c>
      <c r="AJ28">
        <f t="shared" si="6"/>
        <v>4.3954391868039096E-4</v>
      </c>
      <c r="AK28" t="e">
        <f t="shared" si="6"/>
        <v>#DIV/0!</v>
      </c>
      <c r="AL28" t="e">
        <f t="shared" si="6"/>
        <v>#DIV/0!</v>
      </c>
      <c r="AM28" t="e">
        <f t="shared" si="6"/>
        <v>#DIV/0!</v>
      </c>
      <c r="AN28" t="e">
        <f t="shared" si="6"/>
        <v>#DIV/0!</v>
      </c>
      <c r="AP28" t="str">
        <f t="shared" si="16"/>
        <v>2020-24</v>
      </c>
      <c r="AQ28">
        <f t="shared" ca="1" si="17"/>
        <v>3.4932025908329358E-4</v>
      </c>
      <c r="AR28" t="e">
        <f t="shared" ca="1" si="7"/>
        <v>#DIV/0!</v>
      </c>
      <c r="AS28" t="e">
        <f t="shared" ca="1" si="7"/>
        <v>#DIV/0!</v>
      </c>
      <c r="AT28" t="e">
        <f t="shared" ca="1" si="7"/>
        <v>#DIV/0!</v>
      </c>
      <c r="AU28" t="e">
        <f t="shared" ca="1" si="7"/>
        <v>#DIV/0!</v>
      </c>
      <c r="AW28" t="str">
        <f t="shared" si="18"/>
        <v>2020-24</v>
      </c>
      <c r="AX28">
        <f t="shared" si="19"/>
        <v>0</v>
      </c>
      <c r="AY28">
        <f t="shared" si="8"/>
        <v>0</v>
      </c>
      <c r="AZ28">
        <f t="shared" si="8"/>
        <v>0</v>
      </c>
      <c r="BA28">
        <f t="shared" si="8"/>
        <v>0</v>
      </c>
      <c r="BB28">
        <f t="shared" si="8"/>
        <v>0</v>
      </c>
      <c r="BD28" t="e">
        <f t="shared" si="20"/>
        <v>#DIV/0!</v>
      </c>
      <c r="BE28" t="e">
        <f t="shared" si="9"/>
        <v>#DIV/0!</v>
      </c>
      <c r="BF28" t="e">
        <f t="shared" si="9"/>
        <v>#DIV/0!</v>
      </c>
      <c r="BG28" t="e">
        <f t="shared" si="9"/>
        <v>#DIV/0!</v>
      </c>
      <c r="BI28" t="str">
        <f t="shared" si="21"/>
        <v>2020-24</v>
      </c>
      <c r="BJ28" t="e">
        <f t="shared" ca="1" si="22"/>
        <v>#DIV/0!</v>
      </c>
      <c r="BK28" t="e">
        <f t="shared" ca="1" si="10"/>
        <v>#DIV/0!</v>
      </c>
      <c r="BL28" t="e">
        <f t="shared" ca="1" si="10"/>
        <v>#DIV/0!</v>
      </c>
      <c r="BM28" t="e">
        <f t="shared" ca="1" si="10"/>
        <v>#DIV/0!</v>
      </c>
    </row>
    <row r="29" spans="1:65" x14ac:dyDescent="0.25">
      <c r="A29" s="1" t="s">
        <v>198</v>
      </c>
      <c r="B29" s="11">
        <v>771254</v>
      </c>
      <c r="C29" s="11">
        <v>0</v>
      </c>
      <c r="D29" s="11">
        <v>0</v>
      </c>
      <c r="E29" s="11">
        <v>0</v>
      </c>
      <c r="F29" s="11">
        <v>0</v>
      </c>
      <c r="G29" s="11">
        <v>342</v>
      </c>
      <c r="H29" s="11">
        <v>0</v>
      </c>
      <c r="I29" s="11">
        <v>0</v>
      </c>
      <c r="J29" s="11">
        <v>0</v>
      </c>
      <c r="K29" s="11">
        <v>0</v>
      </c>
      <c r="M29" t="str">
        <f t="shared" si="11"/>
        <v>2020-25</v>
      </c>
      <c r="N29">
        <f t="shared" si="12"/>
        <v>342</v>
      </c>
      <c r="O29">
        <f t="shared" si="0"/>
        <v>0</v>
      </c>
      <c r="P29">
        <f t="shared" si="0"/>
        <v>0</v>
      </c>
      <c r="Q29">
        <f t="shared" si="0"/>
        <v>0</v>
      </c>
      <c r="R29">
        <f t="shared" si="0"/>
        <v>0</v>
      </c>
      <c r="U29" t="str">
        <f t="shared" si="13"/>
        <v>2020-25</v>
      </c>
      <c r="V29">
        <f t="shared" si="23"/>
        <v>4912</v>
      </c>
      <c r="W29">
        <f t="shared" si="14"/>
        <v>0</v>
      </c>
      <c r="X29">
        <f t="shared" si="14"/>
        <v>0</v>
      </c>
      <c r="Y29">
        <f t="shared" si="14"/>
        <v>0</v>
      </c>
      <c r="Z29">
        <f t="shared" si="14"/>
        <v>0</v>
      </c>
      <c r="AC29">
        <f t="shared" si="1"/>
        <v>4.4343368073293624E-4</v>
      </c>
      <c r="AD29" t="e">
        <f t="shared" si="2"/>
        <v>#DIV/0!</v>
      </c>
      <c r="AE29" t="e">
        <f t="shared" si="3"/>
        <v>#DIV/0!</v>
      </c>
      <c r="AF29" t="e">
        <f t="shared" si="4"/>
        <v>#DIV/0!</v>
      </c>
      <c r="AG29" t="e">
        <f t="shared" si="5"/>
        <v>#DIV/0!</v>
      </c>
      <c r="AI29" t="str">
        <f t="shared" si="15"/>
        <v>2020-25</v>
      </c>
      <c r="AJ29">
        <f t="shared" si="6"/>
        <v>4.436304086705453E-4</v>
      </c>
      <c r="AK29" t="e">
        <f t="shared" si="6"/>
        <v>#DIV/0!</v>
      </c>
      <c r="AL29" t="e">
        <f t="shared" si="6"/>
        <v>#DIV/0!</v>
      </c>
      <c r="AM29" t="e">
        <f t="shared" si="6"/>
        <v>#DIV/0!</v>
      </c>
      <c r="AN29" t="e">
        <f t="shared" si="6"/>
        <v>#DIV/0!</v>
      </c>
      <c r="AP29" t="str">
        <f t="shared" si="16"/>
        <v>2020-25</v>
      </c>
      <c r="AQ29">
        <f t="shared" ca="1" si="17"/>
        <v>3.5389833405420439E-4</v>
      </c>
      <c r="AR29" t="e">
        <f t="shared" ca="1" si="7"/>
        <v>#DIV/0!</v>
      </c>
      <c r="AS29" t="e">
        <f t="shared" ca="1" si="7"/>
        <v>#DIV/0!</v>
      </c>
      <c r="AT29" t="e">
        <f t="shared" ca="1" si="7"/>
        <v>#DIV/0!</v>
      </c>
      <c r="AU29" t="e">
        <f t="shared" ca="1" si="7"/>
        <v>#DIV/0!</v>
      </c>
      <c r="AW29" t="str">
        <f t="shared" si="18"/>
        <v>2020-25</v>
      </c>
      <c r="AX29">
        <f t="shared" si="19"/>
        <v>0</v>
      </c>
      <c r="AY29">
        <f t="shared" si="8"/>
        <v>0</v>
      </c>
      <c r="AZ29">
        <f t="shared" si="8"/>
        <v>0</v>
      </c>
      <c r="BA29">
        <f t="shared" si="8"/>
        <v>0</v>
      </c>
      <c r="BB29">
        <f t="shared" si="8"/>
        <v>0</v>
      </c>
      <c r="BD29" t="e">
        <f t="shared" si="20"/>
        <v>#DIV/0!</v>
      </c>
      <c r="BE29" t="e">
        <f t="shared" si="9"/>
        <v>#DIV/0!</v>
      </c>
      <c r="BF29" t="e">
        <f t="shared" si="9"/>
        <v>#DIV/0!</v>
      </c>
      <c r="BG29" t="e">
        <f t="shared" si="9"/>
        <v>#DIV/0!</v>
      </c>
      <c r="BI29" t="str">
        <f t="shared" si="21"/>
        <v>2020-25</v>
      </c>
      <c r="BJ29" t="e">
        <f t="shared" ca="1" si="22"/>
        <v>#DIV/0!</v>
      </c>
      <c r="BK29" t="e">
        <f t="shared" ca="1" si="10"/>
        <v>#DIV/0!</v>
      </c>
      <c r="BL29" t="e">
        <f t="shared" ca="1" si="10"/>
        <v>#DIV/0!</v>
      </c>
      <c r="BM29" t="e">
        <f t="shared" ca="1" si="10"/>
        <v>#DIV/0!</v>
      </c>
    </row>
    <row r="30" spans="1:65" x14ac:dyDescent="0.25">
      <c r="A30" s="1" t="s">
        <v>199</v>
      </c>
      <c r="B30" s="11">
        <v>770912</v>
      </c>
      <c r="C30" s="11">
        <v>0</v>
      </c>
      <c r="D30" s="11">
        <v>0</v>
      </c>
      <c r="E30" s="11">
        <v>0</v>
      </c>
      <c r="F30" s="11">
        <v>0</v>
      </c>
      <c r="G30" s="11">
        <v>357</v>
      </c>
      <c r="H30" s="11">
        <v>0</v>
      </c>
      <c r="I30" s="11">
        <v>0</v>
      </c>
      <c r="J30" s="11">
        <v>0</v>
      </c>
      <c r="K30" s="11">
        <v>0</v>
      </c>
      <c r="M30" t="str">
        <f t="shared" si="11"/>
        <v>2020-26</v>
      </c>
      <c r="N30">
        <f t="shared" si="12"/>
        <v>357</v>
      </c>
      <c r="O30">
        <f t="shared" si="12"/>
        <v>0</v>
      </c>
      <c r="P30">
        <f t="shared" si="12"/>
        <v>0</v>
      </c>
      <c r="Q30">
        <f t="shared" si="12"/>
        <v>0</v>
      </c>
      <c r="R30">
        <f t="shared" si="12"/>
        <v>0</v>
      </c>
      <c r="U30" t="str">
        <f t="shared" si="13"/>
        <v>2020-26</v>
      </c>
      <c r="V30">
        <f t="shared" si="23"/>
        <v>5269</v>
      </c>
      <c r="W30">
        <f t="shared" si="14"/>
        <v>0</v>
      </c>
      <c r="X30">
        <f t="shared" si="14"/>
        <v>0</v>
      </c>
      <c r="Y30">
        <f t="shared" si="14"/>
        <v>0</v>
      </c>
      <c r="Z30">
        <f t="shared" si="14"/>
        <v>0</v>
      </c>
      <c r="AC30">
        <f t="shared" si="1"/>
        <v>4.6308787514009379E-4</v>
      </c>
      <c r="AD30" t="e">
        <f t="shared" si="2"/>
        <v>#DIV/0!</v>
      </c>
      <c r="AE30" t="e">
        <f t="shared" si="3"/>
        <v>#DIV/0!</v>
      </c>
      <c r="AF30" t="e">
        <f t="shared" si="4"/>
        <v>#DIV/0!</v>
      </c>
      <c r="AG30" t="e">
        <f t="shared" si="5"/>
        <v>#DIV/0!</v>
      </c>
      <c r="AI30" t="str">
        <f t="shared" si="15"/>
        <v>2020-26</v>
      </c>
      <c r="AJ30">
        <f t="shared" si="6"/>
        <v>4.6330243316286887E-4</v>
      </c>
      <c r="AK30" t="e">
        <f t="shared" si="6"/>
        <v>#DIV/0!</v>
      </c>
      <c r="AL30" t="e">
        <f t="shared" si="6"/>
        <v>#DIV/0!</v>
      </c>
      <c r="AM30" t="e">
        <f t="shared" si="6"/>
        <v>#DIV/0!</v>
      </c>
      <c r="AN30" t="e">
        <f t="shared" si="6"/>
        <v>#DIV/0!</v>
      </c>
      <c r="AP30" t="str">
        <f t="shared" si="16"/>
        <v>2020-26</v>
      </c>
      <c r="AQ30">
        <f t="shared" ca="1" si="17"/>
        <v>3.7098598662795821E-4</v>
      </c>
      <c r="AR30" t="e">
        <f t="shared" ca="1" si="7"/>
        <v>#DIV/0!</v>
      </c>
      <c r="AS30" t="e">
        <f t="shared" ca="1" si="7"/>
        <v>#DIV/0!</v>
      </c>
      <c r="AT30" t="e">
        <f t="shared" ca="1" si="7"/>
        <v>#DIV/0!</v>
      </c>
      <c r="AU30" t="e">
        <f t="shared" ca="1" si="7"/>
        <v>#DIV/0!</v>
      </c>
      <c r="AW30" t="str">
        <f t="shared" si="18"/>
        <v>2020-26</v>
      </c>
      <c r="AX30">
        <f t="shared" si="19"/>
        <v>0</v>
      </c>
      <c r="AY30">
        <f t="shared" si="19"/>
        <v>0</v>
      </c>
      <c r="AZ30">
        <f t="shared" si="19"/>
        <v>0</v>
      </c>
      <c r="BA30">
        <f t="shared" si="19"/>
        <v>0</v>
      </c>
      <c r="BB30">
        <f t="shared" si="19"/>
        <v>0</v>
      </c>
      <c r="BD30" t="e">
        <f t="shared" si="20"/>
        <v>#DIV/0!</v>
      </c>
      <c r="BE30" t="e">
        <f t="shared" si="9"/>
        <v>#DIV/0!</v>
      </c>
      <c r="BF30" t="e">
        <f t="shared" si="9"/>
        <v>#DIV/0!</v>
      </c>
      <c r="BG30" t="e">
        <f t="shared" si="9"/>
        <v>#DIV/0!</v>
      </c>
      <c r="BI30" t="str">
        <f t="shared" si="21"/>
        <v>2020-26</v>
      </c>
      <c r="BJ30" t="e">
        <f t="shared" ca="1" si="22"/>
        <v>#DIV/0!</v>
      </c>
      <c r="BK30" t="e">
        <f t="shared" ca="1" si="10"/>
        <v>#DIV/0!</v>
      </c>
      <c r="BL30" t="e">
        <f t="shared" ca="1" si="10"/>
        <v>#DIV/0!</v>
      </c>
      <c r="BM30" t="e">
        <f t="shared" ca="1" si="10"/>
        <v>#DIV/0!</v>
      </c>
    </row>
    <row r="31" spans="1:65" x14ac:dyDescent="0.25">
      <c r="A31" s="1" t="s">
        <v>200</v>
      </c>
      <c r="B31" s="11">
        <v>770555</v>
      </c>
      <c r="C31" s="11">
        <v>0</v>
      </c>
      <c r="D31" s="11">
        <v>0</v>
      </c>
      <c r="E31" s="11">
        <v>0</v>
      </c>
      <c r="F31" s="11">
        <v>0</v>
      </c>
      <c r="G31" s="11">
        <v>361</v>
      </c>
      <c r="H31" s="11">
        <v>0</v>
      </c>
      <c r="I31" s="11">
        <v>0</v>
      </c>
      <c r="J31" s="11">
        <v>0</v>
      </c>
      <c r="K31" s="11">
        <v>0</v>
      </c>
      <c r="M31" t="str">
        <f t="shared" si="11"/>
        <v>2020-27</v>
      </c>
      <c r="N31">
        <f t="shared" si="12"/>
        <v>361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U31" t="str">
        <f t="shared" si="13"/>
        <v>2020-27</v>
      </c>
      <c r="V31">
        <f t="shared" si="23"/>
        <v>5630</v>
      </c>
      <c r="W31">
        <f t="shared" si="23"/>
        <v>0</v>
      </c>
      <c r="X31">
        <f t="shared" si="23"/>
        <v>0</v>
      </c>
      <c r="Y31">
        <f t="shared" si="23"/>
        <v>0</v>
      </c>
      <c r="Z31">
        <f t="shared" si="23"/>
        <v>0</v>
      </c>
      <c r="AC31">
        <f t="shared" si="1"/>
        <v>4.6849348845961678E-4</v>
      </c>
      <c r="AD31" t="e">
        <f t="shared" si="2"/>
        <v>#DIV/0!</v>
      </c>
      <c r="AE31" t="e">
        <f t="shared" si="3"/>
        <v>#DIV/0!</v>
      </c>
      <c r="AF31" t="e">
        <f t="shared" si="4"/>
        <v>#DIV/0!</v>
      </c>
      <c r="AG31" t="e">
        <f t="shared" si="5"/>
        <v>#DIV/0!</v>
      </c>
      <c r="AI31" t="str">
        <f t="shared" si="15"/>
        <v>2020-27</v>
      </c>
      <c r="AJ31">
        <f t="shared" si="6"/>
        <v>4.6871308606552168E-4</v>
      </c>
      <c r="AK31" t="e">
        <f t="shared" si="6"/>
        <v>#DIV/0!</v>
      </c>
      <c r="AL31" t="e">
        <f t="shared" si="6"/>
        <v>#DIV/0!</v>
      </c>
      <c r="AM31" t="e">
        <f t="shared" si="6"/>
        <v>#DIV/0!</v>
      </c>
      <c r="AN31" t="e">
        <f t="shared" si="6"/>
        <v>#DIV/0!</v>
      </c>
      <c r="AP31" t="str">
        <f t="shared" si="16"/>
        <v>2020-27</v>
      </c>
      <c r="AQ31">
        <f t="shared" ca="1" si="17"/>
        <v>3.7673478015379279E-4</v>
      </c>
      <c r="AR31" t="e">
        <f t="shared" ca="1" si="7"/>
        <v>#DIV/0!</v>
      </c>
      <c r="AS31" t="e">
        <f t="shared" ca="1" si="7"/>
        <v>#DIV/0!</v>
      </c>
      <c r="AT31" t="e">
        <f t="shared" ca="1" si="7"/>
        <v>#DIV/0!</v>
      </c>
      <c r="AU31" t="e">
        <f t="shared" ca="1" si="7"/>
        <v>#DIV/0!</v>
      </c>
      <c r="AW31" t="str">
        <f t="shared" si="18"/>
        <v>2020-27</v>
      </c>
      <c r="AX31">
        <f t="shared" ref="AX31:BB46" si="24">IF(ROW()&gt;=$B$2, AQ31+AX30,0)</f>
        <v>0</v>
      </c>
      <c r="AY31">
        <f t="shared" si="24"/>
        <v>0</v>
      </c>
      <c r="AZ31">
        <f t="shared" si="24"/>
        <v>0</v>
      </c>
      <c r="BA31">
        <f t="shared" si="24"/>
        <v>0</v>
      </c>
      <c r="BB31">
        <f t="shared" si="24"/>
        <v>0</v>
      </c>
      <c r="BD31" t="e">
        <f t="shared" si="20"/>
        <v>#DIV/0!</v>
      </c>
      <c r="BE31" t="e">
        <f t="shared" si="9"/>
        <v>#DIV/0!</v>
      </c>
      <c r="BF31" t="e">
        <f t="shared" si="9"/>
        <v>#DIV/0!</v>
      </c>
      <c r="BG31" t="e">
        <f t="shared" si="9"/>
        <v>#DIV/0!</v>
      </c>
      <c r="BI31" t="str">
        <f t="shared" si="21"/>
        <v>2020-27</v>
      </c>
      <c r="BJ31" t="e">
        <f t="shared" ca="1" si="22"/>
        <v>#DIV/0!</v>
      </c>
      <c r="BK31" t="e">
        <f t="shared" ca="1" si="10"/>
        <v>#DIV/0!</v>
      </c>
      <c r="BL31" t="e">
        <f t="shared" ca="1" si="10"/>
        <v>#DIV/0!</v>
      </c>
      <c r="BM31" t="e">
        <f t="shared" ca="1" si="10"/>
        <v>#DIV/0!</v>
      </c>
    </row>
    <row r="32" spans="1:65" x14ac:dyDescent="0.25">
      <c r="A32" s="1" t="s">
        <v>201</v>
      </c>
      <c r="B32" s="11">
        <v>770194</v>
      </c>
      <c r="C32" s="11">
        <v>0</v>
      </c>
      <c r="D32" s="11">
        <v>0</v>
      </c>
      <c r="E32" s="11">
        <v>0</v>
      </c>
      <c r="F32" s="11">
        <v>0</v>
      </c>
      <c r="G32" s="11">
        <v>342</v>
      </c>
      <c r="H32" s="11">
        <v>0</v>
      </c>
      <c r="I32" s="11">
        <v>0</v>
      </c>
      <c r="J32" s="11">
        <v>0</v>
      </c>
      <c r="K32" s="11">
        <v>0</v>
      </c>
      <c r="M32" t="str">
        <f t="shared" si="11"/>
        <v>2020-28</v>
      </c>
      <c r="N32">
        <f t="shared" si="12"/>
        <v>342</v>
      </c>
      <c r="O32">
        <f t="shared" si="12"/>
        <v>0</v>
      </c>
      <c r="P32">
        <f t="shared" si="12"/>
        <v>0</v>
      </c>
      <c r="Q32">
        <f t="shared" si="12"/>
        <v>0</v>
      </c>
      <c r="R32">
        <f t="shared" si="12"/>
        <v>0</v>
      </c>
      <c r="U32" t="str">
        <f t="shared" si="13"/>
        <v>2020-28</v>
      </c>
      <c r="V32">
        <f t="shared" si="23"/>
        <v>5972</v>
      </c>
      <c r="W32">
        <f t="shared" si="23"/>
        <v>0</v>
      </c>
      <c r="X32">
        <f t="shared" si="23"/>
        <v>0</v>
      </c>
      <c r="Y32">
        <f t="shared" si="23"/>
        <v>0</v>
      </c>
      <c r="Z32">
        <f t="shared" si="23"/>
        <v>0</v>
      </c>
      <c r="AC32">
        <f t="shared" si="1"/>
        <v>4.4404396814309123E-4</v>
      </c>
      <c r="AD32" t="e">
        <f t="shared" si="2"/>
        <v>#DIV/0!</v>
      </c>
      <c r="AE32" t="e">
        <f t="shared" si="3"/>
        <v>#DIV/0!</v>
      </c>
      <c r="AF32" t="e">
        <f t="shared" si="4"/>
        <v>#DIV/0!</v>
      </c>
      <c r="AG32" t="e">
        <f t="shared" si="5"/>
        <v>#DIV/0!</v>
      </c>
      <c r="AI32" t="str">
        <f t="shared" si="15"/>
        <v>2020-28</v>
      </c>
      <c r="AJ32">
        <f t="shared" si="6"/>
        <v>4.4424123808800179E-4</v>
      </c>
      <c r="AK32" t="e">
        <f t="shared" si="6"/>
        <v>#DIV/0!</v>
      </c>
      <c r="AL32" t="e">
        <f t="shared" si="6"/>
        <v>#DIV/0!</v>
      </c>
      <c r="AM32" t="e">
        <f t="shared" si="6"/>
        <v>#DIV/0!</v>
      </c>
      <c r="AN32" t="e">
        <f t="shared" si="6"/>
        <v>#DIV/0!</v>
      </c>
      <c r="AP32" t="str">
        <f t="shared" si="16"/>
        <v>2020-28</v>
      </c>
      <c r="AQ32">
        <f t="shared" ca="1" si="17"/>
        <v>3.584125607151784E-4</v>
      </c>
      <c r="AR32" t="e">
        <f t="shared" ca="1" si="7"/>
        <v>#DIV/0!</v>
      </c>
      <c r="AS32" t="e">
        <f t="shared" ca="1" si="7"/>
        <v>#DIV/0!</v>
      </c>
      <c r="AT32" t="e">
        <f t="shared" ca="1" si="7"/>
        <v>#DIV/0!</v>
      </c>
      <c r="AU32" t="e">
        <f t="shared" ca="1" si="7"/>
        <v>#DIV/0!</v>
      </c>
      <c r="AW32" t="str">
        <f t="shared" si="18"/>
        <v>2020-28</v>
      </c>
      <c r="AX32">
        <f t="shared" si="24"/>
        <v>0</v>
      </c>
      <c r="AY32">
        <f t="shared" si="24"/>
        <v>0</v>
      </c>
      <c r="AZ32">
        <f t="shared" si="24"/>
        <v>0</v>
      </c>
      <c r="BA32">
        <f t="shared" si="24"/>
        <v>0</v>
      </c>
      <c r="BB32">
        <f t="shared" si="24"/>
        <v>0</v>
      </c>
      <c r="BD32" t="e">
        <f t="shared" si="20"/>
        <v>#DIV/0!</v>
      </c>
      <c r="BE32" t="e">
        <f t="shared" si="9"/>
        <v>#DIV/0!</v>
      </c>
      <c r="BF32" t="e">
        <f t="shared" si="9"/>
        <v>#DIV/0!</v>
      </c>
      <c r="BG32" t="e">
        <f t="shared" si="9"/>
        <v>#DIV/0!</v>
      </c>
      <c r="BI32" t="str">
        <f t="shared" si="21"/>
        <v>2020-28</v>
      </c>
      <c r="BJ32" t="e">
        <f t="shared" ca="1" si="22"/>
        <v>#DIV/0!</v>
      </c>
      <c r="BK32" t="e">
        <f t="shared" ca="1" si="10"/>
        <v>#DIV/0!</v>
      </c>
      <c r="BL32" t="e">
        <f t="shared" ca="1" si="10"/>
        <v>#DIV/0!</v>
      </c>
      <c r="BM32" t="e">
        <f t="shared" ca="1" si="10"/>
        <v>#DIV/0!</v>
      </c>
    </row>
    <row r="33" spans="1:65" x14ac:dyDescent="0.25">
      <c r="A33" s="1" t="s">
        <v>202</v>
      </c>
      <c r="B33" s="11">
        <v>769852</v>
      </c>
      <c r="C33" s="11">
        <v>0</v>
      </c>
      <c r="D33" s="11">
        <v>0</v>
      </c>
      <c r="E33" s="11">
        <v>0</v>
      </c>
      <c r="F33" s="11">
        <v>0</v>
      </c>
      <c r="G33" s="11">
        <v>367</v>
      </c>
      <c r="H33" s="11">
        <v>0</v>
      </c>
      <c r="I33" s="11">
        <v>0</v>
      </c>
      <c r="J33" s="11">
        <v>0</v>
      </c>
      <c r="K33" s="11">
        <v>0</v>
      </c>
      <c r="M33" t="str">
        <f t="shared" si="11"/>
        <v>2020-29</v>
      </c>
      <c r="N33">
        <f t="shared" si="12"/>
        <v>367</v>
      </c>
      <c r="O33">
        <f t="shared" si="12"/>
        <v>0</v>
      </c>
      <c r="P33">
        <f t="shared" si="12"/>
        <v>0</v>
      </c>
      <c r="Q33">
        <f t="shared" si="12"/>
        <v>0</v>
      </c>
      <c r="R33">
        <f t="shared" si="12"/>
        <v>0</v>
      </c>
      <c r="U33" t="str">
        <f t="shared" si="13"/>
        <v>2020-29</v>
      </c>
      <c r="V33">
        <f t="shared" si="23"/>
        <v>6339</v>
      </c>
      <c r="W33">
        <f t="shared" si="23"/>
        <v>0</v>
      </c>
      <c r="X33">
        <f t="shared" si="23"/>
        <v>0</v>
      </c>
      <c r="Y33">
        <f t="shared" si="23"/>
        <v>0</v>
      </c>
      <c r="Z33">
        <f t="shared" si="23"/>
        <v>0</v>
      </c>
      <c r="AC33">
        <f t="shared" si="1"/>
        <v>4.7671500496199268E-4</v>
      </c>
      <c r="AD33" t="e">
        <f t="shared" si="2"/>
        <v>#DIV/0!</v>
      </c>
      <c r="AE33" t="e">
        <f t="shared" si="3"/>
        <v>#DIV/0!</v>
      </c>
      <c r="AF33" t="e">
        <f t="shared" si="4"/>
        <v>#DIV/0!</v>
      </c>
      <c r="AG33" t="e">
        <f t="shared" si="5"/>
        <v>#DIV/0!</v>
      </c>
      <c r="AI33" t="str">
        <f t="shared" si="15"/>
        <v>2020-29</v>
      </c>
      <c r="AJ33">
        <f t="shared" si="6"/>
        <v>4.7694237958745246E-4</v>
      </c>
      <c r="AK33" t="e">
        <f t="shared" si="6"/>
        <v>#DIV/0!</v>
      </c>
      <c r="AL33" t="e">
        <f t="shared" si="6"/>
        <v>#DIV/0!</v>
      </c>
      <c r="AM33" t="e">
        <f t="shared" si="6"/>
        <v>#DIV/0!</v>
      </c>
      <c r="AN33" t="e">
        <f t="shared" si="6"/>
        <v>#DIV/0!</v>
      </c>
      <c r="AP33" t="str">
        <f t="shared" si="16"/>
        <v>2020-29</v>
      </c>
      <c r="AQ33">
        <f t="shared" ca="1" si="17"/>
        <v>3.8624776354181001E-4</v>
      </c>
      <c r="AR33" t="e">
        <f t="shared" ca="1" si="7"/>
        <v>#DIV/0!</v>
      </c>
      <c r="AS33" t="e">
        <f t="shared" ca="1" si="7"/>
        <v>#DIV/0!</v>
      </c>
      <c r="AT33" t="e">
        <f t="shared" ca="1" si="7"/>
        <v>#DIV/0!</v>
      </c>
      <c r="AU33" t="e">
        <f t="shared" ca="1" si="7"/>
        <v>#DIV/0!</v>
      </c>
      <c r="AW33" t="str">
        <f t="shared" si="18"/>
        <v>2020-29</v>
      </c>
      <c r="AX33">
        <f t="shared" si="24"/>
        <v>0</v>
      </c>
      <c r="AY33">
        <f t="shared" si="24"/>
        <v>0</v>
      </c>
      <c r="AZ33">
        <f t="shared" si="24"/>
        <v>0</v>
      </c>
      <c r="BA33">
        <f t="shared" si="24"/>
        <v>0</v>
      </c>
      <c r="BB33">
        <f t="shared" si="24"/>
        <v>0</v>
      </c>
      <c r="BD33" t="e">
        <f t="shared" si="20"/>
        <v>#DIV/0!</v>
      </c>
      <c r="BE33" t="e">
        <f t="shared" si="9"/>
        <v>#DIV/0!</v>
      </c>
      <c r="BF33" t="e">
        <f t="shared" si="9"/>
        <v>#DIV/0!</v>
      </c>
      <c r="BG33" t="e">
        <f t="shared" si="9"/>
        <v>#DIV/0!</v>
      </c>
      <c r="BI33" t="str">
        <f t="shared" si="21"/>
        <v>2020-29</v>
      </c>
      <c r="BJ33" t="e">
        <f t="shared" ca="1" si="22"/>
        <v>#DIV/0!</v>
      </c>
      <c r="BK33" t="e">
        <f t="shared" ca="1" si="10"/>
        <v>#DIV/0!</v>
      </c>
      <c r="BL33" t="e">
        <f t="shared" ca="1" si="10"/>
        <v>#DIV/0!</v>
      </c>
      <c r="BM33" t="e">
        <f t="shared" ca="1" si="10"/>
        <v>#DIV/0!</v>
      </c>
    </row>
    <row r="34" spans="1:65" x14ac:dyDescent="0.25">
      <c r="A34" s="1" t="s">
        <v>203</v>
      </c>
      <c r="B34" s="11">
        <v>769485</v>
      </c>
      <c r="C34" s="11">
        <v>0</v>
      </c>
      <c r="D34" s="11">
        <v>0</v>
      </c>
      <c r="E34" s="11">
        <v>0</v>
      </c>
      <c r="F34" s="11">
        <v>0</v>
      </c>
      <c r="G34" s="11">
        <v>350</v>
      </c>
      <c r="H34" s="11">
        <v>0</v>
      </c>
      <c r="I34" s="11">
        <v>0</v>
      </c>
      <c r="J34" s="11">
        <v>0</v>
      </c>
      <c r="K34" s="11">
        <v>0</v>
      </c>
      <c r="M34" t="str">
        <f t="shared" si="11"/>
        <v>2020-30</v>
      </c>
      <c r="N34">
        <f t="shared" si="12"/>
        <v>350</v>
      </c>
      <c r="O34">
        <f t="shared" si="12"/>
        <v>0</v>
      </c>
      <c r="P34">
        <f t="shared" si="12"/>
        <v>0</v>
      </c>
      <c r="Q34">
        <f t="shared" si="12"/>
        <v>0</v>
      </c>
      <c r="R34">
        <f t="shared" si="12"/>
        <v>0</v>
      </c>
      <c r="U34" t="str">
        <f t="shared" si="13"/>
        <v>2020-30</v>
      </c>
      <c r="V34">
        <f t="shared" si="23"/>
        <v>6689</v>
      </c>
      <c r="W34">
        <f t="shared" si="23"/>
        <v>0</v>
      </c>
      <c r="X34">
        <f t="shared" si="23"/>
        <v>0</v>
      </c>
      <c r="Y34">
        <f t="shared" si="23"/>
        <v>0</v>
      </c>
      <c r="Z34">
        <f t="shared" si="23"/>
        <v>0</v>
      </c>
      <c r="AC34">
        <f t="shared" si="1"/>
        <v>4.5484967218334339E-4</v>
      </c>
      <c r="AD34" t="e">
        <f t="shared" si="2"/>
        <v>#DIV/0!</v>
      </c>
      <c r="AE34" t="e">
        <f t="shared" si="3"/>
        <v>#DIV/0!</v>
      </c>
      <c r="AF34" t="e">
        <f t="shared" si="4"/>
        <v>#DIV/0!</v>
      </c>
      <c r="AG34" t="e">
        <f t="shared" si="5"/>
        <v>#DIV/0!</v>
      </c>
      <c r="AI34" t="str">
        <f t="shared" si="15"/>
        <v>2020-30</v>
      </c>
      <c r="AJ34">
        <f t="shared" si="6"/>
        <v>4.5505666240609971E-4</v>
      </c>
      <c r="AK34" t="e">
        <f t="shared" si="6"/>
        <v>#DIV/0!</v>
      </c>
      <c r="AL34" t="e">
        <f t="shared" si="6"/>
        <v>#DIV/0!</v>
      </c>
      <c r="AM34" t="e">
        <f t="shared" si="6"/>
        <v>#DIV/0!</v>
      </c>
      <c r="AN34" t="e">
        <f t="shared" si="6"/>
        <v>#DIV/0!</v>
      </c>
      <c r="AP34" t="str">
        <f t="shared" si="16"/>
        <v>2020-30</v>
      </c>
      <c r="AQ34">
        <f t="shared" ca="1" si="17"/>
        <v>3.6991441371772934E-4</v>
      </c>
      <c r="AR34" t="e">
        <f t="shared" ca="1" si="7"/>
        <v>#DIV/0!</v>
      </c>
      <c r="AS34" t="e">
        <f t="shared" ca="1" si="7"/>
        <v>#DIV/0!</v>
      </c>
      <c r="AT34" t="e">
        <f t="shared" ca="1" si="7"/>
        <v>#DIV/0!</v>
      </c>
      <c r="AU34" t="e">
        <f t="shared" ca="1" si="7"/>
        <v>#DIV/0!</v>
      </c>
      <c r="AW34" t="str">
        <f t="shared" si="18"/>
        <v>2020-30</v>
      </c>
      <c r="AX34">
        <f t="shared" si="24"/>
        <v>0</v>
      </c>
      <c r="AY34">
        <f t="shared" si="24"/>
        <v>0</v>
      </c>
      <c r="AZ34">
        <f t="shared" si="24"/>
        <v>0</v>
      </c>
      <c r="BA34">
        <f t="shared" si="24"/>
        <v>0</v>
      </c>
      <c r="BB34">
        <f t="shared" si="24"/>
        <v>0</v>
      </c>
      <c r="BD34" t="e">
        <f t="shared" si="20"/>
        <v>#DIV/0!</v>
      </c>
      <c r="BE34" t="e">
        <f t="shared" si="9"/>
        <v>#DIV/0!</v>
      </c>
      <c r="BF34" t="e">
        <f t="shared" si="9"/>
        <v>#DIV/0!</v>
      </c>
      <c r="BG34" t="e">
        <f t="shared" si="9"/>
        <v>#DIV/0!</v>
      </c>
      <c r="BI34" t="str">
        <f t="shared" si="21"/>
        <v>2020-30</v>
      </c>
      <c r="BJ34" t="e">
        <f t="shared" ca="1" si="22"/>
        <v>#DIV/0!</v>
      </c>
      <c r="BK34" t="e">
        <f t="shared" ca="1" si="10"/>
        <v>#DIV/0!</v>
      </c>
      <c r="BL34" t="e">
        <f t="shared" ca="1" si="10"/>
        <v>#DIV/0!</v>
      </c>
      <c r="BM34" t="e">
        <f t="shared" ca="1" si="10"/>
        <v>#DIV/0!</v>
      </c>
    </row>
    <row r="35" spans="1:65" x14ac:dyDescent="0.25">
      <c r="A35" s="1" t="s">
        <v>204</v>
      </c>
      <c r="B35" s="11">
        <v>769135</v>
      </c>
      <c r="C35" s="11">
        <v>0</v>
      </c>
      <c r="D35" s="11">
        <v>0</v>
      </c>
      <c r="E35" s="11">
        <v>0</v>
      </c>
      <c r="F35" s="11">
        <v>0</v>
      </c>
      <c r="G35" s="11">
        <v>409</v>
      </c>
      <c r="H35" s="11">
        <v>0</v>
      </c>
      <c r="I35" s="11">
        <v>0</v>
      </c>
      <c r="J35" s="11">
        <v>0</v>
      </c>
      <c r="K35" s="11">
        <v>0</v>
      </c>
      <c r="M35" t="str">
        <f t="shared" si="11"/>
        <v>2020-31</v>
      </c>
      <c r="N35">
        <f t="shared" si="12"/>
        <v>409</v>
      </c>
      <c r="O35">
        <f t="shared" si="12"/>
        <v>0</v>
      </c>
      <c r="P35">
        <f t="shared" si="12"/>
        <v>0</v>
      </c>
      <c r="Q35">
        <f t="shared" si="12"/>
        <v>0</v>
      </c>
      <c r="R35">
        <f t="shared" si="12"/>
        <v>0</v>
      </c>
      <c r="U35" t="str">
        <f t="shared" si="13"/>
        <v>2020-31</v>
      </c>
      <c r="V35">
        <f t="shared" si="23"/>
        <v>7098</v>
      </c>
      <c r="W35">
        <f t="shared" si="23"/>
        <v>0</v>
      </c>
      <c r="X35">
        <f t="shared" si="23"/>
        <v>0</v>
      </c>
      <c r="Y35">
        <f t="shared" si="23"/>
        <v>0</v>
      </c>
      <c r="Z35">
        <f t="shared" si="23"/>
        <v>0</v>
      </c>
      <c r="AC35">
        <f t="shared" si="1"/>
        <v>5.3176620489250913E-4</v>
      </c>
      <c r="AD35" t="e">
        <f t="shared" si="2"/>
        <v>#DIV/0!</v>
      </c>
      <c r="AE35" t="e">
        <f t="shared" si="3"/>
        <v>#DIV/0!</v>
      </c>
      <c r="AF35" t="e">
        <f t="shared" si="4"/>
        <v>#DIV/0!</v>
      </c>
      <c r="AG35" t="e">
        <f t="shared" si="5"/>
        <v>#DIV/0!</v>
      </c>
      <c r="AI35" t="str">
        <f t="shared" si="15"/>
        <v>2020-31</v>
      </c>
      <c r="AJ35">
        <f t="shared" si="6"/>
        <v>5.3204914319040922E-4</v>
      </c>
      <c r="AK35" t="e">
        <f t="shared" si="6"/>
        <v>#DIV/0!</v>
      </c>
      <c r="AL35" t="e">
        <f t="shared" si="6"/>
        <v>#DIV/0!</v>
      </c>
      <c r="AM35" t="e">
        <f t="shared" si="6"/>
        <v>#DIV/0!</v>
      </c>
      <c r="AN35" t="e">
        <f t="shared" si="6"/>
        <v>#DIV/0!</v>
      </c>
      <c r="AP35" t="str">
        <f t="shared" si="16"/>
        <v>2020-31</v>
      </c>
      <c r="AQ35">
        <f t="shared" ca="1" si="17"/>
        <v>4.3413343851314925E-4</v>
      </c>
      <c r="AR35" t="e">
        <f t="shared" ca="1" si="7"/>
        <v>#DIV/0!</v>
      </c>
      <c r="AS35" t="e">
        <f t="shared" ca="1" si="7"/>
        <v>#DIV/0!</v>
      </c>
      <c r="AT35" t="e">
        <f t="shared" ca="1" si="7"/>
        <v>#DIV/0!</v>
      </c>
      <c r="AU35" t="e">
        <f t="shared" ca="1" si="7"/>
        <v>#DIV/0!</v>
      </c>
      <c r="AW35" t="str">
        <f t="shared" si="18"/>
        <v>2020-31</v>
      </c>
      <c r="AX35">
        <f t="shared" si="24"/>
        <v>0</v>
      </c>
      <c r="AY35">
        <f t="shared" si="24"/>
        <v>0</v>
      </c>
      <c r="AZ35">
        <f t="shared" si="24"/>
        <v>0</v>
      </c>
      <c r="BA35">
        <f t="shared" si="24"/>
        <v>0</v>
      </c>
      <c r="BB35">
        <f t="shared" si="24"/>
        <v>0</v>
      </c>
      <c r="BD35" t="e">
        <f t="shared" si="20"/>
        <v>#DIV/0!</v>
      </c>
      <c r="BE35" t="e">
        <f t="shared" si="9"/>
        <v>#DIV/0!</v>
      </c>
      <c r="BF35" t="e">
        <f t="shared" si="9"/>
        <v>#DIV/0!</v>
      </c>
      <c r="BG35" t="e">
        <f t="shared" si="9"/>
        <v>#DIV/0!</v>
      </c>
      <c r="BI35" t="str">
        <f t="shared" si="21"/>
        <v>2020-31</v>
      </c>
      <c r="BJ35" t="e">
        <f t="shared" ca="1" si="22"/>
        <v>#DIV/0!</v>
      </c>
      <c r="BK35" t="e">
        <f t="shared" ca="1" si="10"/>
        <v>#DIV/0!</v>
      </c>
      <c r="BL35" t="e">
        <f t="shared" ca="1" si="10"/>
        <v>#DIV/0!</v>
      </c>
      <c r="BM35" t="e">
        <f t="shared" ca="1" si="10"/>
        <v>#DIV/0!</v>
      </c>
    </row>
    <row r="36" spans="1:65" x14ac:dyDescent="0.25">
      <c r="A36" s="1" t="s">
        <v>205</v>
      </c>
      <c r="B36" s="11">
        <v>768726</v>
      </c>
      <c r="C36" s="11">
        <v>0</v>
      </c>
      <c r="D36" s="11">
        <v>0</v>
      </c>
      <c r="E36" s="11">
        <v>0</v>
      </c>
      <c r="F36" s="11">
        <v>0</v>
      </c>
      <c r="G36" s="11">
        <v>394</v>
      </c>
      <c r="H36" s="11">
        <v>0</v>
      </c>
      <c r="I36" s="11">
        <v>0</v>
      </c>
      <c r="J36" s="11">
        <v>0</v>
      </c>
      <c r="K36" s="11">
        <v>0</v>
      </c>
      <c r="M36" t="str">
        <f t="shared" si="11"/>
        <v>2020-32</v>
      </c>
      <c r="N36">
        <f t="shared" si="12"/>
        <v>394</v>
      </c>
      <c r="O36">
        <f t="shared" si="12"/>
        <v>0</v>
      </c>
      <c r="P36">
        <f t="shared" si="12"/>
        <v>0</v>
      </c>
      <c r="Q36">
        <f t="shared" si="12"/>
        <v>0</v>
      </c>
      <c r="R36">
        <f t="shared" si="12"/>
        <v>0</v>
      </c>
      <c r="U36" t="str">
        <f t="shared" si="13"/>
        <v>2020-32</v>
      </c>
      <c r="V36">
        <f t="shared" si="23"/>
        <v>7492</v>
      </c>
      <c r="W36">
        <f t="shared" si="23"/>
        <v>0</v>
      </c>
      <c r="X36">
        <f t="shared" si="23"/>
        <v>0</v>
      </c>
      <c r="Y36">
        <f t="shared" si="23"/>
        <v>0</v>
      </c>
      <c r="Z36">
        <f t="shared" si="23"/>
        <v>0</v>
      </c>
      <c r="AC36">
        <f t="shared" si="1"/>
        <v>5.1253632633734252E-4</v>
      </c>
      <c r="AD36" t="e">
        <f t="shared" si="2"/>
        <v>#DIV/0!</v>
      </c>
      <c r="AE36" t="e">
        <f t="shared" si="3"/>
        <v>#DIV/0!</v>
      </c>
      <c r="AF36" t="e">
        <f t="shared" si="4"/>
        <v>#DIV/0!</v>
      </c>
      <c r="AG36" t="e">
        <f t="shared" si="5"/>
        <v>#DIV/0!</v>
      </c>
      <c r="AI36" t="str">
        <f t="shared" si="15"/>
        <v>2020-32</v>
      </c>
      <c r="AJ36">
        <f t="shared" si="6"/>
        <v>5.1279916576940296E-4</v>
      </c>
      <c r="AK36" t="e">
        <f t="shared" si="6"/>
        <v>#DIV/0!</v>
      </c>
      <c r="AL36" t="e">
        <f t="shared" si="6"/>
        <v>#DIV/0!</v>
      </c>
      <c r="AM36" t="e">
        <f t="shared" si="6"/>
        <v>#DIV/0!</v>
      </c>
      <c r="AN36" t="e">
        <f t="shared" si="6"/>
        <v>#DIV/0!</v>
      </c>
      <c r="AP36" t="str">
        <f t="shared" si="16"/>
        <v>2020-32</v>
      </c>
      <c r="AQ36">
        <f t="shared" ca="1" si="17"/>
        <v>4.2000505077840529E-4</v>
      </c>
      <c r="AR36" t="e">
        <f t="shared" ca="1" si="7"/>
        <v>#DIV/0!</v>
      </c>
      <c r="AS36" t="e">
        <f t="shared" ca="1" si="7"/>
        <v>#DIV/0!</v>
      </c>
      <c r="AT36" t="e">
        <f t="shared" ca="1" si="7"/>
        <v>#DIV/0!</v>
      </c>
      <c r="AU36" t="e">
        <f t="shared" ca="1" si="7"/>
        <v>#DIV/0!</v>
      </c>
      <c r="AW36" t="str">
        <f t="shared" si="18"/>
        <v>2020-32</v>
      </c>
      <c r="AX36">
        <f t="shared" si="24"/>
        <v>0</v>
      </c>
      <c r="AY36">
        <f t="shared" si="24"/>
        <v>0</v>
      </c>
      <c r="AZ36">
        <f t="shared" si="24"/>
        <v>0</v>
      </c>
      <c r="BA36">
        <f t="shared" si="24"/>
        <v>0</v>
      </c>
      <c r="BB36">
        <f t="shared" si="24"/>
        <v>0</v>
      </c>
      <c r="BD36" t="e">
        <f t="shared" si="20"/>
        <v>#DIV/0!</v>
      </c>
      <c r="BE36" t="e">
        <f t="shared" si="9"/>
        <v>#DIV/0!</v>
      </c>
      <c r="BF36" t="e">
        <f t="shared" si="9"/>
        <v>#DIV/0!</v>
      </c>
      <c r="BG36" t="e">
        <f t="shared" si="9"/>
        <v>#DIV/0!</v>
      </c>
      <c r="BI36" t="str">
        <f t="shared" si="21"/>
        <v>2020-32</v>
      </c>
      <c r="BJ36" t="e">
        <f t="shared" ca="1" si="22"/>
        <v>#DIV/0!</v>
      </c>
      <c r="BK36" t="e">
        <f t="shared" ca="1" si="10"/>
        <v>#DIV/0!</v>
      </c>
      <c r="BL36" t="e">
        <f t="shared" ca="1" si="10"/>
        <v>#DIV/0!</v>
      </c>
      <c r="BM36" t="e">
        <f t="shared" ca="1" si="10"/>
        <v>#DIV/0!</v>
      </c>
    </row>
    <row r="37" spans="1:65" x14ac:dyDescent="0.25">
      <c r="A37" s="1" t="s">
        <v>206</v>
      </c>
      <c r="B37" s="11">
        <v>768332</v>
      </c>
      <c r="C37" s="11">
        <v>0</v>
      </c>
      <c r="D37" s="11">
        <v>0</v>
      </c>
      <c r="E37" s="11">
        <v>0</v>
      </c>
      <c r="F37" s="11">
        <v>0</v>
      </c>
      <c r="G37" s="11">
        <v>382</v>
      </c>
      <c r="H37" s="11">
        <v>0</v>
      </c>
      <c r="I37" s="11">
        <v>0</v>
      </c>
      <c r="J37" s="11">
        <v>0</v>
      </c>
      <c r="K37" s="11">
        <v>0</v>
      </c>
      <c r="M37" t="str">
        <f t="shared" si="11"/>
        <v>2020-33</v>
      </c>
      <c r="N37">
        <f t="shared" si="12"/>
        <v>382</v>
      </c>
      <c r="O37">
        <f t="shared" si="12"/>
        <v>0</v>
      </c>
      <c r="P37">
        <f t="shared" si="12"/>
        <v>0</v>
      </c>
      <c r="Q37">
        <f t="shared" si="12"/>
        <v>0</v>
      </c>
      <c r="R37">
        <f t="shared" si="12"/>
        <v>0</v>
      </c>
      <c r="U37" t="str">
        <f t="shared" si="13"/>
        <v>2020-33</v>
      </c>
      <c r="V37">
        <f t="shared" si="23"/>
        <v>7874</v>
      </c>
      <c r="W37">
        <f t="shared" si="23"/>
        <v>0</v>
      </c>
      <c r="X37">
        <f t="shared" si="23"/>
        <v>0</v>
      </c>
      <c r="Y37">
        <f t="shared" si="23"/>
        <v>0</v>
      </c>
      <c r="Z37">
        <f t="shared" si="23"/>
        <v>0</v>
      </c>
      <c r="AC37">
        <f t="shared" si="1"/>
        <v>4.9718090617076988E-4</v>
      </c>
      <c r="AD37" t="e">
        <f t="shared" si="2"/>
        <v>#DIV/0!</v>
      </c>
      <c r="AE37" t="e">
        <f t="shared" si="3"/>
        <v>#DIV/0!</v>
      </c>
      <c r="AF37" t="e">
        <f t="shared" si="4"/>
        <v>#DIV/0!</v>
      </c>
      <c r="AG37" t="e">
        <f t="shared" si="5"/>
        <v>#DIV/0!</v>
      </c>
      <c r="AI37" t="str">
        <f t="shared" si="15"/>
        <v>2020-33</v>
      </c>
      <c r="AJ37">
        <f t="shared" si="6"/>
        <v>4.9742822823973067E-4</v>
      </c>
      <c r="AK37" t="e">
        <f t="shared" si="6"/>
        <v>#DIV/0!</v>
      </c>
      <c r="AL37" t="e">
        <f t="shared" si="6"/>
        <v>#DIV/0!</v>
      </c>
      <c r="AM37" t="e">
        <f t="shared" si="6"/>
        <v>#DIV/0!</v>
      </c>
      <c r="AN37" t="e">
        <f t="shared" si="6"/>
        <v>#DIV/0!</v>
      </c>
      <c r="AP37" t="str">
        <f t="shared" si="16"/>
        <v>2020-33</v>
      </c>
      <c r="AQ37">
        <f t="shared" ca="1" si="17"/>
        <v>4.0895294811433641E-4</v>
      </c>
      <c r="AR37" t="e">
        <f t="shared" ca="1" si="7"/>
        <v>#DIV/0!</v>
      </c>
      <c r="AS37" t="e">
        <f t="shared" ca="1" si="7"/>
        <v>#DIV/0!</v>
      </c>
      <c r="AT37" t="e">
        <f t="shared" ca="1" si="7"/>
        <v>#DIV/0!</v>
      </c>
      <c r="AU37" t="e">
        <f t="shared" ca="1" si="7"/>
        <v>#DIV/0!</v>
      </c>
      <c r="AW37" t="str">
        <f t="shared" si="18"/>
        <v>2020-33</v>
      </c>
      <c r="AX37">
        <f t="shared" si="24"/>
        <v>0</v>
      </c>
      <c r="AY37">
        <f t="shared" si="24"/>
        <v>0</v>
      </c>
      <c r="AZ37">
        <f t="shared" si="24"/>
        <v>0</v>
      </c>
      <c r="BA37">
        <f t="shared" si="24"/>
        <v>0</v>
      </c>
      <c r="BB37">
        <f t="shared" si="24"/>
        <v>0</v>
      </c>
      <c r="BD37" t="e">
        <f t="shared" si="20"/>
        <v>#DIV/0!</v>
      </c>
      <c r="BE37" t="e">
        <f t="shared" si="9"/>
        <v>#DIV/0!</v>
      </c>
      <c r="BF37" t="e">
        <f t="shared" si="9"/>
        <v>#DIV/0!</v>
      </c>
      <c r="BG37" t="e">
        <f t="shared" si="9"/>
        <v>#DIV/0!</v>
      </c>
      <c r="BI37" t="str">
        <f t="shared" si="21"/>
        <v>2020-33</v>
      </c>
      <c r="BJ37" t="e">
        <f t="shared" ca="1" si="22"/>
        <v>#DIV/0!</v>
      </c>
      <c r="BK37" t="e">
        <f t="shared" ca="1" si="10"/>
        <v>#DIV/0!</v>
      </c>
      <c r="BL37" t="e">
        <f t="shared" ca="1" si="10"/>
        <v>#DIV/0!</v>
      </c>
      <c r="BM37" t="e">
        <f t="shared" ca="1" si="10"/>
        <v>#DIV/0!</v>
      </c>
    </row>
    <row r="38" spans="1:65" x14ac:dyDescent="0.25">
      <c r="A38" s="1" t="s">
        <v>207</v>
      </c>
      <c r="B38" s="11">
        <v>767950</v>
      </c>
      <c r="C38" s="11">
        <v>0</v>
      </c>
      <c r="D38" s="11">
        <v>0</v>
      </c>
      <c r="E38" s="11">
        <v>0</v>
      </c>
      <c r="F38" s="11">
        <v>0</v>
      </c>
      <c r="G38" s="11">
        <v>346</v>
      </c>
      <c r="H38" s="11">
        <v>0</v>
      </c>
      <c r="I38" s="11">
        <v>0</v>
      </c>
      <c r="J38" s="11">
        <v>0</v>
      </c>
      <c r="K38" s="11">
        <v>0</v>
      </c>
      <c r="M38" t="str">
        <f t="shared" si="11"/>
        <v>2020-34</v>
      </c>
      <c r="N38">
        <f t="shared" si="12"/>
        <v>346</v>
      </c>
      <c r="O38">
        <f t="shared" si="12"/>
        <v>0</v>
      </c>
      <c r="P38">
        <f t="shared" si="12"/>
        <v>0</v>
      </c>
      <c r="Q38">
        <f t="shared" si="12"/>
        <v>0</v>
      </c>
      <c r="R38">
        <f t="shared" si="12"/>
        <v>0</v>
      </c>
      <c r="U38" t="str">
        <f t="shared" si="13"/>
        <v>2020-34</v>
      </c>
      <c r="V38">
        <f t="shared" si="23"/>
        <v>8220</v>
      </c>
      <c r="W38">
        <f t="shared" si="23"/>
        <v>0</v>
      </c>
      <c r="X38">
        <f t="shared" si="23"/>
        <v>0</v>
      </c>
      <c r="Y38">
        <f t="shared" si="23"/>
        <v>0</v>
      </c>
      <c r="Z38">
        <f t="shared" si="23"/>
        <v>0</v>
      </c>
      <c r="AC38">
        <f t="shared" si="1"/>
        <v>4.50550166026434E-4</v>
      </c>
      <c r="AD38" t="e">
        <f t="shared" si="2"/>
        <v>#DIV/0!</v>
      </c>
      <c r="AE38" t="e">
        <f t="shared" si="3"/>
        <v>#DIV/0!</v>
      </c>
      <c r="AF38" t="e">
        <f t="shared" si="4"/>
        <v>#DIV/0!</v>
      </c>
      <c r="AG38" t="e">
        <f t="shared" si="5"/>
        <v>#DIV/0!</v>
      </c>
      <c r="AI38" t="str">
        <f t="shared" si="15"/>
        <v>2020-34</v>
      </c>
      <c r="AJ38">
        <f t="shared" si="6"/>
        <v>4.507532606114167E-4</v>
      </c>
      <c r="AK38" t="e">
        <f t="shared" si="6"/>
        <v>#DIV/0!</v>
      </c>
      <c r="AL38" t="e">
        <f t="shared" si="6"/>
        <v>#DIV/0!</v>
      </c>
      <c r="AM38" t="e">
        <f t="shared" si="6"/>
        <v>#DIV/0!</v>
      </c>
      <c r="AN38" t="e">
        <f t="shared" si="6"/>
        <v>#DIV/0!</v>
      </c>
      <c r="AP38" t="str">
        <f t="shared" si="16"/>
        <v>2020-34</v>
      </c>
      <c r="AQ38">
        <f t="shared" ca="1" si="17"/>
        <v>3.7197821521663951E-4</v>
      </c>
      <c r="AR38" t="e">
        <f t="shared" ca="1" si="7"/>
        <v>#DIV/0!</v>
      </c>
      <c r="AS38" t="e">
        <f t="shared" ca="1" si="7"/>
        <v>#DIV/0!</v>
      </c>
      <c r="AT38" t="e">
        <f t="shared" ca="1" si="7"/>
        <v>#DIV/0!</v>
      </c>
      <c r="AU38" t="e">
        <f t="shared" ca="1" si="7"/>
        <v>#DIV/0!</v>
      </c>
      <c r="AW38" t="str">
        <f t="shared" si="18"/>
        <v>2020-34</v>
      </c>
      <c r="AX38">
        <f t="shared" si="24"/>
        <v>0</v>
      </c>
      <c r="AY38">
        <f t="shared" si="24"/>
        <v>0</v>
      </c>
      <c r="AZ38">
        <f t="shared" si="24"/>
        <v>0</v>
      </c>
      <c r="BA38">
        <f t="shared" si="24"/>
        <v>0</v>
      </c>
      <c r="BB38">
        <f t="shared" si="24"/>
        <v>0</v>
      </c>
      <c r="BD38" t="e">
        <f t="shared" si="20"/>
        <v>#DIV/0!</v>
      </c>
      <c r="BE38" t="e">
        <f t="shared" si="9"/>
        <v>#DIV/0!</v>
      </c>
      <c r="BF38" t="e">
        <f t="shared" si="9"/>
        <v>#DIV/0!</v>
      </c>
      <c r="BG38" t="e">
        <f t="shared" si="9"/>
        <v>#DIV/0!</v>
      </c>
      <c r="BI38" t="str">
        <f t="shared" si="21"/>
        <v>2020-34</v>
      </c>
      <c r="BJ38" t="e">
        <f t="shared" ca="1" si="22"/>
        <v>#DIV/0!</v>
      </c>
      <c r="BK38" t="e">
        <f t="shared" ca="1" si="10"/>
        <v>#DIV/0!</v>
      </c>
      <c r="BL38" t="e">
        <f t="shared" ca="1" si="10"/>
        <v>#DIV/0!</v>
      </c>
      <c r="BM38" t="e">
        <f t="shared" ca="1" si="10"/>
        <v>#DIV/0!</v>
      </c>
    </row>
    <row r="39" spans="1:65" x14ac:dyDescent="0.25">
      <c r="A39" s="1" t="s">
        <v>208</v>
      </c>
      <c r="B39" s="11">
        <v>767604</v>
      </c>
      <c r="C39" s="11">
        <v>0</v>
      </c>
      <c r="D39" s="11">
        <v>0</v>
      </c>
      <c r="E39" s="11">
        <v>0</v>
      </c>
      <c r="F39" s="11">
        <v>0</v>
      </c>
      <c r="G39" s="11">
        <v>356</v>
      </c>
      <c r="H39" s="11">
        <v>0</v>
      </c>
      <c r="I39" s="11">
        <v>0</v>
      </c>
      <c r="J39" s="11">
        <v>0</v>
      </c>
      <c r="K39" s="11">
        <v>0</v>
      </c>
      <c r="M39" t="str">
        <f t="shared" si="11"/>
        <v>2020-35</v>
      </c>
      <c r="N39">
        <f t="shared" si="12"/>
        <v>356</v>
      </c>
      <c r="O39">
        <f t="shared" si="12"/>
        <v>0</v>
      </c>
      <c r="P39">
        <f t="shared" si="12"/>
        <v>0</v>
      </c>
      <c r="Q39">
        <f t="shared" si="12"/>
        <v>0</v>
      </c>
      <c r="R39">
        <f t="shared" si="12"/>
        <v>0</v>
      </c>
      <c r="U39" t="str">
        <f t="shared" si="13"/>
        <v>2020-35</v>
      </c>
      <c r="V39">
        <f t="shared" si="23"/>
        <v>8576</v>
      </c>
      <c r="W39">
        <f t="shared" si="23"/>
        <v>0</v>
      </c>
      <c r="X39">
        <f t="shared" si="23"/>
        <v>0</v>
      </c>
      <c r="Y39">
        <f t="shared" si="23"/>
        <v>0</v>
      </c>
      <c r="Z39">
        <f t="shared" si="23"/>
        <v>0</v>
      </c>
      <c r="AC39">
        <f t="shared" si="1"/>
        <v>4.6378080364354538E-4</v>
      </c>
      <c r="AD39" t="e">
        <f t="shared" si="2"/>
        <v>#DIV/0!</v>
      </c>
      <c r="AE39" t="e">
        <f t="shared" si="3"/>
        <v>#DIV/0!</v>
      </c>
      <c r="AF39" t="e">
        <f t="shared" si="4"/>
        <v>#DIV/0!</v>
      </c>
      <c r="AG39" t="e">
        <f t="shared" si="5"/>
        <v>#DIV/0!</v>
      </c>
      <c r="AI39" t="str">
        <f t="shared" si="15"/>
        <v>2020-35</v>
      </c>
      <c r="AJ39">
        <f t="shared" si="6"/>
        <v>4.639960044040412E-4</v>
      </c>
      <c r="AK39" t="e">
        <f t="shared" si="6"/>
        <v>#DIV/0!</v>
      </c>
      <c r="AL39" t="e">
        <f t="shared" si="6"/>
        <v>#DIV/0!</v>
      </c>
      <c r="AM39" t="e">
        <f t="shared" si="6"/>
        <v>#DIV/0!</v>
      </c>
      <c r="AN39" t="e">
        <f t="shared" si="6"/>
        <v>#DIV/0!</v>
      </c>
      <c r="AP39" t="str">
        <f t="shared" si="16"/>
        <v>2020-35</v>
      </c>
      <c r="AQ39">
        <f t="shared" ca="1" si="17"/>
        <v>3.8435150258850592E-4</v>
      </c>
      <c r="AR39" t="e">
        <f t="shared" ca="1" si="7"/>
        <v>#DIV/0!</v>
      </c>
      <c r="AS39" t="e">
        <f t="shared" ca="1" si="7"/>
        <v>#DIV/0!</v>
      </c>
      <c r="AT39" t="e">
        <f t="shared" ca="1" si="7"/>
        <v>#DIV/0!</v>
      </c>
      <c r="AU39" t="e">
        <f t="shared" ca="1" si="7"/>
        <v>#DIV/0!</v>
      </c>
      <c r="AW39" t="str">
        <f t="shared" si="18"/>
        <v>2020-35</v>
      </c>
      <c r="AX39">
        <f t="shared" si="24"/>
        <v>0</v>
      </c>
      <c r="AY39">
        <f t="shared" si="24"/>
        <v>0</v>
      </c>
      <c r="AZ39">
        <f t="shared" si="24"/>
        <v>0</v>
      </c>
      <c r="BA39">
        <f t="shared" si="24"/>
        <v>0</v>
      </c>
      <c r="BB39">
        <f t="shared" si="24"/>
        <v>0</v>
      </c>
      <c r="BD39" t="e">
        <f t="shared" si="20"/>
        <v>#DIV/0!</v>
      </c>
      <c r="BE39" t="e">
        <f t="shared" si="9"/>
        <v>#DIV/0!</v>
      </c>
      <c r="BF39" t="e">
        <f t="shared" si="9"/>
        <v>#DIV/0!</v>
      </c>
      <c r="BG39" t="e">
        <f t="shared" si="9"/>
        <v>#DIV/0!</v>
      </c>
      <c r="BI39" t="str">
        <f t="shared" si="21"/>
        <v>2020-35</v>
      </c>
      <c r="BJ39" t="e">
        <f t="shared" ca="1" si="22"/>
        <v>#DIV/0!</v>
      </c>
      <c r="BK39" t="e">
        <f t="shared" ca="1" si="10"/>
        <v>#DIV/0!</v>
      </c>
      <c r="BL39" t="e">
        <f t="shared" ca="1" si="10"/>
        <v>#DIV/0!</v>
      </c>
      <c r="BM39" t="e">
        <f t="shared" ca="1" si="10"/>
        <v>#DIV/0!</v>
      </c>
    </row>
    <row r="40" spans="1:65" x14ac:dyDescent="0.25">
      <c r="A40" s="1" t="s">
        <v>209</v>
      </c>
      <c r="B40" s="11">
        <v>767248</v>
      </c>
      <c r="C40" s="11">
        <v>0</v>
      </c>
      <c r="D40" s="11">
        <v>0</v>
      </c>
      <c r="E40" s="11">
        <v>0</v>
      </c>
      <c r="F40" s="11">
        <v>0</v>
      </c>
      <c r="G40" s="11">
        <v>361</v>
      </c>
      <c r="H40" s="11">
        <v>0</v>
      </c>
      <c r="I40" s="11">
        <v>0</v>
      </c>
      <c r="J40" s="11">
        <v>0</v>
      </c>
      <c r="K40" s="11">
        <v>0</v>
      </c>
      <c r="M40" t="str">
        <f t="shared" si="11"/>
        <v>2020-36</v>
      </c>
      <c r="N40">
        <f t="shared" si="12"/>
        <v>361</v>
      </c>
      <c r="O40">
        <f t="shared" si="12"/>
        <v>0</v>
      </c>
      <c r="P40">
        <f t="shared" si="12"/>
        <v>0</v>
      </c>
      <c r="Q40">
        <f t="shared" si="12"/>
        <v>0</v>
      </c>
      <c r="R40">
        <f t="shared" si="12"/>
        <v>0</v>
      </c>
      <c r="U40" t="str">
        <f t="shared" si="13"/>
        <v>2020-36</v>
      </c>
      <c r="V40">
        <f t="shared" si="23"/>
        <v>8937</v>
      </c>
      <c r="W40">
        <f t="shared" si="23"/>
        <v>0</v>
      </c>
      <c r="X40">
        <f t="shared" si="23"/>
        <v>0</v>
      </c>
      <c r="Y40">
        <f t="shared" si="23"/>
        <v>0</v>
      </c>
      <c r="Z40">
        <f t="shared" si="23"/>
        <v>0</v>
      </c>
      <c r="AC40">
        <f t="shared" si="1"/>
        <v>4.705127937772402E-4</v>
      </c>
      <c r="AD40" t="e">
        <f t="shared" si="2"/>
        <v>#DIV/0!</v>
      </c>
      <c r="AE40" t="e">
        <f t="shared" si="3"/>
        <v>#DIV/0!</v>
      </c>
      <c r="AF40" t="e">
        <f t="shared" si="4"/>
        <v>#DIV/0!</v>
      </c>
      <c r="AG40" t="e">
        <f t="shared" si="5"/>
        <v>#DIV/0!</v>
      </c>
      <c r="AI40" t="str">
        <f t="shared" si="15"/>
        <v>2020-36</v>
      </c>
      <c r="AJ40">
        <f t="shared" si="6"/>
        <v>4.707342889712162E-4</v>
      </c>
      <c r="AK40" t="e">
        <f t="shared" si="6"/>
        <v>#DIV/0!</v>
      </c>
      <c r="AL40" t="e">
        <f t="shared" si="6"/>
        <v>#DIV/0!</v>
      </c>
      <c r="AM40" t="e">
        <f t="shared" si="6"/>
        <v>#DIV/0!</v>
      </c>
      <c r="AN40" t="e">
        <f t="shared" si="6"/>
        <v>#DIV/0!</v>
      </c>
      <c r="AP40" t="str">
        <f t="shared" si="16"/>
        <v>2020-36</v>
      </c>
      <c r="AQ40">
        <f t="shared" ca="1" si="17"/>
        <v>3.9140456785812276E-4</v>
      </c>
      <c r="AR40" t="e">
        <f t="shared" ca="1" si="7"/>
        <v>#DIV/0!</v>
      </c>
      <c r="AS40" t="e">
        <f t="shared" ca="1" si="7"/>
        <v>#DIV/0!</v>
      </c>
      <c r="AT40" t="e">
        <f t="shared" ca="1" si="7"/>
        <v>#DIV/0!</v>
      </c>
      <c r="AU40" t="e">
        <f t="shared" ca="1" si="7"/>
        <v>#DIV/0!</v>
      </c>
      <c r="AW40" t="str">
        <f t="shared" si="18"/>
        <v>2020-36</v>
      </c>
      <c r="AX40">
        <f t="shared" si="24"/>
        <v>0</v>
      </c>
      <c r="AY40">
        <f t="shared" si="24"/>
        <v>0</v>
      </c>
      <c r="AZ40">
        <f t="shared" si="24"/>
        <v>0</v>
      </c>
      <c r="BA40">
        <f t="shared" si="24"/>
        <v>0</v>
      </c>
      <c r="BB40">
        <f t="shared" si="24"/>
        <v>0</v>
      </c>
      <c r="BD40" t="e">
        <f t="shared" si="20"/>
        <v>#DIV/0!</v>
      </c>
      <c r="BE40" t="e">
        <f t="shared" si="9"/>
        <v>#DIV/0!</v>
      </c>
      <c r="BF40" t="e">
        <f t="shared" si="9"/>
        <v>#DIV/0!</v>
      </c>
      <c r="BG40" t="e">
        <f t="shared" si="9"/>
        <v>#DIV/0!</v>
      </c>
      <c r="BI40" t="str">
        <f t="shared" si="21"/>
        <v>2020-36</v>
      </c>
      <c r="BJ40" t="e">
        <f t="shared" ca="1" si="22"/>
        <v>#DIV/0!</v>
      </c>
      <c r="BK40" t="e">
        <f t="shared" ca="1" si="10"/>
        <v>#DIV/0!</v>
      </c>
      <c r="BL40" t="e">
        <f t="shared" ca="1" si="10"/>
        <v>#DIV/0!</v>
      </c>
      <c r="BM40" t="e">
        <f t="shared" ca="1" si="10"/>
        <v>#DIV/0!</v>
      </c>
    </row>
    <row r="41" spans="1:65" x14ac:dyDescent="0.25">
      <c r="A41" s="1" t="s">
        <v>210</v>
      </c>
      <c r="B41" s="11">
        <v>766887</v>
      </c>
      <c r="C41" s="11">
        <v>0</v>
      </c>
      <c r="D41" s="11">
        <v>0</v>
      </c>
      <c r="E41" s="11">
        <v>0</v>
      </c>
      <c r="F41" s="11">
        <v>0</v>
      </c>
      <c r="G41" s="11">
        <v>408</v>
      </c>
      <c r="H41" s="11">
        <v>0</v>
      </c>
      <c r="I41" s="11">
        <v>0</v>
      </c>
      <c r="J41" s="11">
        <v>0</v>
      </c>
      <c r="K41" s="11">
        <v>0</v>
      </c>
      <c r="M41" t="str">
        <f t="shared" si="11"/>
        <v>2020-37</v>
      </c>
      <c r="N41">
        <f t="shared" si="12"/>
        <v>408</v>
      </c>
      <c r="O41">
        <f t="shared" si="12"/>
        <v>0</v>
      </c>
      <c r="P41">
        <f t="shared" si="12"/>
        <v>0</v>
      </c>
      <c r="Q41">
        <f t="shared" si="12"/>
        <v>0</v>
      </c>
      <c r="R41">
        <f t="shared" si="12"/>
        <v>0</v>
      </c>
      <c r="U41" t="str">
        <f t="shared" si="13"/>
        <v>2020-37</v>
      </c>
      <c r="V41">
        <f t="shared" si="23"/>
        <v>9345</v>
      </c>
      <c r="W41">
        <f t="shared" si="23"/>
        <v>0</v>
      </c>
      <c r="X41">
        <f t="shared" si="23"/>
        <v>0</v>
      </c>
      <c r="Y41">
        <f t="shared" si="23"/>
        <v>0</v>
      </c>
      <c r="Z41">
        <f t="shared" si="23"/>
        <v>0</v>
      </c>
      <c r="AC41">
        <f t="shared" si="1"/>
        <v>5.3202101483008576E-4</v>
      </c>
      <c r="AD41" t="e">
        <f t="shared" si="2"/>
        <v>#DIV/0!</v>
      </c>
      <c r="AE41" t="e">
        <f t="shared" si="3"/>
        <v>#DIV/0!</v>
      </c>
      <c r="AF41" t="e">
        <f t="shared" si="4"/>
        <v>#DIV/0!</v>
      </c>
      <c r="AG41" t="e">
        <f t="shared" si="5"/>
        <v>#DIV/0!</v>
      </c>
      <c r="AI41" t="str">
        <f t="shared" si="15"/>
        <v>2020-37</v>
      </c>
      <c r="AJ41">
        <f t="shared" si="6"/>
        <v>5.3230422442605081E-4</v>
      </c>
      <c r="AK41" t="e">
        <f t="shared" si="6"/>
        <v>#DIV/0!</v>
      </c>
      <c r="AL41" t="e">
        <f t="shared" si="6"/>
        <v>#DIV/0!</v>
      </c>
      <c r="AM41" t="e">
        <f t="shared" si="6"/>
        <v>#DIV/0!</v>
      </c>
      <c r="AN41" t="e">
        <f t="shared" si="6"/>
        <v>#DIV/0!</v>
      </c>
      <c r="AP41" t="str">
        <f t="shared" si="16"/>
        <v>2020-37</v>
      </c>
      <c r="AQ41">
        <f t="shared" ca="1" si="17"/>
        <v>4.4426866375338038E-4</v>
      </c>
      <c r="AR41" t="e">
        <f t="shared" ca="1" si="7"/>
        <v>#DIV/0!</v>
      </c>
      <c r="AS41" t="e">
        <f t="shared" ca="1" si="7"/>
        <v>#DIV/0!</v>
      </c>
      <c r="AT41" t="e">
        <f t="shared" ca="1" si="7"/>
        <v>#DIV/0!</v>
      </c>
      <c r="AU41" t="e">
        <f t="shared" ca="1" si="7"/>
        <v>#DIV/0!</v>
      </c>
      <c r="AW41" t="str">
        <f t="shared" si="18"/>
        <v>2020-37</v>
      </c>
      <c r="AX41">
        <f t="shared" si="24"/>
        <v>0</v>
      </c>
      <c r="AY41">
        <f t="shared" si="24"/>
        <v>0</v>
      </c>
      <c r="AZ41">
        <f t="shared" si="24"/>
        <v>0</v>
      </c>
      <c r="BA41">
        <f t="shared" si="24"/>
        <v>0</v>
      </c>
      <c r="BB41">
        <f t="shared" si="24"/>
        <v>0</v>
      </c>
      <c r="BD41" t="e">
        <f t="shared" si="20"/>
        <v>#DIV/0!</v>
      </c>
      <c r="BE41" t="e">
        <f t="shared" si="9"/>
        <v>#DIV/0!</v>
      </c>
      <c r="BF41" t="e">
        <f t="shared" si="9"/>
        <v>#DIV/0!</v>
      </c>
      <c r="BG41" t="e">
        <f t="shared" si="9"/>
        <v>#DIV/0!</v>
      </c>
      <c r="BI41" t="str">
        <f t="shared" si="21"/>
        <v>2020-37</v>
      </c>
      <c r="BJ41" t="e">
        <f t="shared" ca="1" si="22"/>
        <v>#DIV/0!</v>
      </c>
      <c r="BK41" t="e">
        <f t="shared" ca="1" si="10"/>
        <v>#DIV/0!</v>
      </c>
      <c r="BL41" t="e">
        <f t="shared" ca="1" si="10"/>
        <v>#DIV/0!</v>
      </c>
      <c r="BM41" t="e">
        <f t="shared" ca="1" si="10"/>
        <v>#DIV/0!</v>
      </c>
    </row>
    <row r="42" spans="1:65" x14ac:dyDescent="0.25">
      <c r="A42" s="1" t="s">
        <v>211</v>
      </c>
      <c r="B42" s="11">
        <v>766479</v>
      </c>
      <c r="C42" s="11">
        <v>0</v>
      </c>
      <c r="D42" s="11">
        <v>0</v>
      </c>
      <c r="E42" s="11">
        <v>0</v>
      </c>
      <c r="F42" s="11">
        <v>0</v>
      </c>
      <c r="G42" s="11">
        <v>402</v>
      </c>
      <c r="H42" s="11">
        <v>0</v>
      </c>
      <c r="I42" s="11">
        <v>0</v>
      </c>
      <c r="J42" s="11">
        <v>0</v>
      </c>
      <c r="K42" s="11">
        <v>0</v>
      </c>
      <c r="M42" t="str">
        <f t="shared" si="11"/>
        <v>2020-38</v>
      </c>
      <c r="N42">
        <f t="shared" si="12"/>
        <v>402</v>
      </c>
      <c r="O42">
        <f t="shared" si="12"/>
        <v>0</v>
      </c>
      <c r="P42">
        <f t="shared" si="12"/>
        <v>0</v>
      </c>
      <c r="Q42">
        <f t="shared" si="12"/>
        <v>0</v>
      </c>
      <c r="R42">
        <f t="shared" si="12"/>
        <v>0</v>
      </c>
      <c r="U42" t="str">
        <f t="shared" si="13"/>
        <v>2020-38</v>
      </c>
      <c r="V42">
        <f t="shared" si="23"/>
        <v>9747</v>
      </c>
      <c r="W42">
        <f t="shared" si="23"/>
        <v>0</v>
      </c>
      <c r="X42">
        <f t="shared" si="23"/>
        <v>0</v>
      </c>
      <c r="Y42">
        <f t="shared" si="23"/>
        <v>0</v>
      </c>
      <c r="Z42">
        <f t="shared" si="23"/>
        <v>0</v>
      </c>
      <c r="AC42">
        <f t="shared" si="1"/>
        <v>5.2447620874153107E-4</v>
      </c>
      <c r="AD42" t="e">
        <f t="shared" si="2"/>
        <v>#DIV/0!</v>
      </c>
      <c r="AE42" t="e">
        <f t="shared" si="3"/>
        <v>#DIV/0!</v>
      </c>
      <c r="AF42" t="e">
        <f t="shared" si="4"/>
        <v>#DIV/0!</v>
      </c>
      <c r="AG42" t="e">
        <f t="shared" si="5"/>
        <v>#DIV/0!</v>
      </c>
      <c r="AI42" t="str">
        <f t="shared" si="15"/>
        <v>2020-38</v>
      </c>
      <c r="AJ42">
        <f t="shared" si="6"/>
        <v>5.2475144042270021E-4</v>
      </c>
      <c r="AK42" t="e">
        <f t="shared" si="6"/>
        <v>#DIV/0!</v>
      </c>
      <c r="AL42" t="e">
        <f t="shared" si="6"/>
        <v>#DIV/0!</v>
      </c>
      <c r="AM42" t="e">
        <f t="shared" si="6"/>
        <v>#DIV/0!</v>
      </c>
      <c r="AN42" t="e">
        <f t="shared" si="6"/>
        <v>#DIV/0!</v>
      </c>
      <c r="AP42" t="str">
        <f t="shared" si="16"/>
        <v>2020-38</v>
      </c>
      <c r="AQ42">
        <f t="shared" ca="1" si="17"/>
        <v>4.3961765095709633E-4</v>
      </c>
      <c r="AR42" t="e">
        <f t="shared" ca="1" si="7"/>
        <v>#DIV/0!</v>
      </c>
      <c r="AS42" t="e">
        <f t="shared" ca="1" si="7"/>
        <v>#DIV/0!</v>
      </c>
      <c r="AT42" t="e">
        <f t="shared" ca="1" si="7"/>
        <v>#DIV/0!</v>
      </c>
      <c r="AU42" t="e">
        <f t="shared" ca="1" si="7"/>
        <v>#DIV/0!</v>
      </c>
      <c r="AW42" t="str">
        <f t="shared" si="18"/>
        <v>2020-38</v>
      </c>
      <c r="AX42">
        <f t="shared" si="24"/>
        <v>0</v>
      </c>
      <c r="AY42">
        <f t="shared" si="24"/>
        <v>0</v>
      </c>
      <c r="AZ42">
        <f t="shared" si="24"/>
        <v>0</v>
      </c>
      <c r="BA42">
        <f t="shared" si="24"/>
        <v>0</v>
      </c>
      <c r="BB42">
        <f t="shared" si="24"/>
        <v>0</v>
      </c>
      <c r="BD42" t="e">
        <f t="shared" si="20"/>
        <v>#DIV/0!</v>
      </c>
      <c r="BE42" t="e">
        <f t="shared" si="9"/>
        <v>#DIV/0!</v>
      </c>
      <c r="BF42" t="e">
        <f t="shared" si="9"/>
        <v>#DIV/0!</v>
      </c>
      <c r="BG42" t="e">
        <f t="shared" si="9"/>
        <v>#DIV/0!</v>
      </c>
      <c r="BI42" t="str">
        <f t="shared" si="21"/>
        <v>2020-38</v>
      </c>
      <c r="BJ42" t="e">
        <f t="shared" ca="1" si="22"/>
        <v>#DIV/0!</v>
      </c>
      <c r="BK42" t="e">
        <f t="shared" ca="1" si="10"/>
        <v>#DIV/0!</v>
      </c>
      <c r="BL42" t="e">
        <f t="shared" ca="1" si="10"/>
        <v>#DIV/0!</v>
      </c>
      <c r="BM42" t="e">
        <f t="shared" ca="1" si="10"/>
        <v>#DIV/0!</v>
      </c>
    </row>
    <row r="43" spans="1:65" x14ac:dyDescent="0.25">
      <c r="A43" s="1" t="s">
        <v>212</v>
      </c>
      <c r="B43" s="11">
        <v>766077</v>
      </c>
      <c r="C43" s="11">
        <v>0</v>
      </c>
      <c r="D43" s="11">
        <v>0</v>
      </c>
      <c r="E43" s="11">
        <v>0</v>
      </c>
      <c r="F43" s="11">
        <v>0</v>
      </c>
      <c r="G43" s="11">
        <v>448</v>
      </c>
      <c r="H43" s="11">
        <v>0</v>
      </c>
      <c r="I43" s="11">
        <v>0</v>
      </c>
      <c r="J43" s="11">
        <v>0</v>
      </c>
      <c r="K43" s="11">
        <v>0</v>
      </c>
      <c r="M43" t="str">
        <f t="shared" si="11"/>
        <v>2020-39</v>
      </c>
      <c r="N43">
        <f t="shared" si="12"/>
        <v>448</v>
      </c>
      <c r="O43">
        <f t="shared" si="12"/>
        <v>0</v>
      </c>
      <c r="P43">
        <f t="shared" si="12"/>
        <v>0</v>
      </c>
      <c r="Q43">
        <f t="shared" si="12"/>
        <v>0</v>
      </c>
      <c r="R43">
        <f t="shared" si="12"/>
        <v>0</v>
      </c>
      <c r="U43" t="str">
        <f t="shared" si="13"/>
        <v>2020-39</v>
      </c>
      <c r="V43">
        <f t="shared" si="23"/>
        <v>10195</v>
      </c>
      <c r="W43">
        <f t="shared" si="23"/>
        <v>0</v>
      </c>
      <c r="X43">
        <f t="shared" si="23"/>
        <v>0</v>
      </c>
      <c r="Y43">
        <f t="shared" si="23"/>
        <v>0</v>
      </c>
      <c r="Z43">
        <f t="shared" si="23"/>
        <v>0</v>
      </c>
      <c r="AC43">
        <f t="shared" si="1"/>
        <v>5.8479761172832497E-4</v>
      </c>
      <c r="AD43" t="e">
        <f t="shared" si="2"/>
        <v>#DIV/0!</v>
      </c>
      <c r="AE43" t="e">
        <f t="shared" si="3"/>
        <v>#DIV/0!</v>
      </c>
      <c r="AF43" t="e">
        <f t="shared" si="4"/>
        <v>#DIV/0!</v>
      </c>
      <c r="AG43" t="e">
        <f t="shared" si="5"/>
        <v>#DIV/0!</v>
      </c>
      <c r="AI43" t="str">
        <f t="shared" si="15"/>
        <v>2020-39</v>
      </c>
      <c r="AJ43">
        <f t="shared" si="6"/>
        <v>5.8513981678137825E-4</v>
      </c>
      <c r="AK43" t="e">
        <f t="shared" si="6"/>
        <v>#DIV/0!</v>
      </c>
      <c r="AL43" t="e">
        <f t="shared" si="6"/>
        <v>#DIV/0!</v>
      </c>
      <c r="AM43" t="e">
        <f t="shared" si="6"/>
        <v>#DIV/0!</v>
      </c>
      <c r="AN43" t="e">
        <f t="shared" si="6"/>
        <v>#DIV/0!</v>
      </c>
      <c r="AP43" t="str">
        <f t="shared" si="16"/>
        <v>2020-39</v>
      </c>
      <c r="AQ43">
        <f t="shared" ca="1" si="17"/>
        <v>4.9205862249476556E-4</v>
      </c>
      <c r="AR43" t="e">
        <f t="shared" ca="1" si="7"/>
        <v>#DIV/0!</v>
      </c>
      <c r="AS43" t="e">
        <f t="shared" ca="1" si="7"/>
        <v>#DIV/0!</v>
      </c>
      <c r="AT43" t="e">
        <f t="shared" ca="1" si="7"/>
        <v>#DIV/0!</v>
      </c>
      <c r="AU43" t="e">
        <f t="shared" ca="1" si="7"/>
        <v>#DIV/0!</v>
      </c>
      <c r="AW43" t="str">
        <f t="shared" si="18"/>
        <v>2020-39</v>
      </c>
      <c r="AX43">
        <f t="shared" si="24"/>
        <v>0</v>
      </c>
      <c r="AY43">
        <f t="shared" si="24"/>
        <v>0</v>
      </c>
      <c r="AZ43">
        <f t="shared" si="24"/>
        <v>0</v>
      </c>
      <c r="BA43">
        <f t="shared" si="24"/>
        <v>0</v>
      </c>
      <c r="BB43">
        <f t="shared" si="24"/>
        <v>0</v>
      </c>
      <c r="BD43" t="e">
        <f t="shared" si="20"/>
        <v>#DIV/0!</v>
      </c>
      <c r="BE43" t="e">
        <f t="shared" si="9"/>
        <v>#DIV/0!</v>
      </c>
      <c r="BF43" t="e">
        <f t="shared" si="9"/>
        <v>#DIV/0!</v>
      </c>
      <c r="BG43" t="e">
        <f t="shared" si="9"/>
        <v>#DIV/0!</v>
      </c>
      <c r="BI43" t="str">
        <f t="shared" si="21"/>
        <v>2020-39</v>
      </c>
      <c r="BJ43" t="e">
        <f t="shared" ca="1" si="22"/>
        <v>#DIV/0!</v>
      </c>
      <c r="BK43" t="e">
        <f t="shared" ca="1" si="10"/>
        <v>#DIV/0!</v>
      </c>
      <c r="BL43" t="e">
        <f t="shared" ca="1" si="10"/>
        <v>#DIV/0!</v>
      </c>
      <c r="BM43" t="e">
        <f t="shared" ca="1" si="10"/>
        <v>#DIV/0!</v>
      </c>
    </row>
    <row r="44" spans="1:65" x14ac:dyDescent="0.25">
      <c r="A44" s="1" t="s">
        <v>213</v>
      </c>
      <c r="B44" s="11">
        <v>765629</v>
      </c>
      <c r="C44" s="11">
        <v>0</v>
      </c>
      <c r="D44" s="11">
        <v>0</v>
      </c>
      <c r="E44" s="11">
        <v>0</v>
      </c>
      <c r="F44" s="11">
        <v>0</v>
      </c>
      <c r="G44" s="11">
        <v>499</v>
      </c>
      <c r="H44" s="11">
        <v>0</v>
      </c>
      <c r="I44" s="11">
        <v>0</v>
      </c>
      <c r="J44" s="11">
        <v>0</v>
      </c>
      <c r="K44" s="11">
        <v>0</v>
      </c>
      <c r="M44" t="str">
        <f t="shared" si="11"/>
        <v>2020-40</v>
      </c>
      <c r="N44">
        <f t="shared" si="12"/>
        <v>499</v>
      </c>
      <c r="O44">
        <f t="shared" si="12"/>
        <v>0</v>
      </c>
      <c r="P44">
        <f t="shared" si="12"/>
        <v>0</v>
      </c>
      <c r="Q44">
        <f t="shared" si="12"/>
        <v>0</v>
      </c>
      <c r="R44">
        <f t="shared" si="12"/>
        <v>0</v>
      </c>
      <c r="U44" t="str">
        <f t="shared" si="13"/>
        <v>2020-40</v>
      </c>
      <c r="V44">
        <f t="shared" si="23"/>
        <v>10694</v>
      </c>
      <c r="W44">
        <f t="shared" si="23"/>
        <v>0</v>
      </c>
      <c r="X44">
        <f t="shared" si="23"/>
        <v>0</v>
      </c>
      <c r="Y44">
        <f t="shared" si="23"/>
        <v>0</v>
      </c>
      <c r="Z44">
        <f t="shared" si="23"/>
        <v>0</v>
      </c>
      <c r="AC44">
        <f t="shared" si="1"/>
        <v>6.5175169697072603E-4</v>
      </c>
      <c r="AD44" t="e">
        <f t="shared" si="2"/>
        <v>#DIV/0!</v>
      </c>
      <c r="AE44" t="e">
        <f t="shared" si="3"/>
        <v>#DIV/0!</v>
      </c>
      <c r="AF44" t="e">
        <f t="shared" si="4"/>
        <v>#DIV/0!</v>
      </c>
      <c r="AG44" t="e">
        <f t="shared" si="5"/>
        <v>#DIV/0!</v>
      </c>
      <c r="AI44" t="str">
        <f t="shared" si="15"/>
        <v>2020-40</v>
      </c>
      <c r="AJ44">
        <f t="shared" si="6"/>
        <v>6.521767773931907E-4</v>
      </c>
      <c r="AK44" t="e">
        <f t="shared" si="6"/>
        <v>#DIV/0!</v>
      </c>
      <c r="AL44" t="e">
        <f t="shared" si="6"/>
        <v>#DIV/0!</v>
      </c>
      <c r="AM44" t="e">
        <f t="shared" si="6"/>
        <v>#DIV/0!</v>
      </c>
      <c r="AN44" t="e">
        <f t="shared" si="6"/>
        <v>#DIV/0!</v>
      </c>
      <c r="AP44" t="str">
        <f t="shared" si="16"/>
        <v>2020-40</v>
      </c>
      <c r="AQ44">
        <f t="shared" ca="1" si="17"/>
        <v>5.5050116033820062E-4</v>
      </c>
      <c r="AR44" t="e">
        <f t="shared" ca="1" si="7"/>
        <v>#DIV/0!</v>
      </c>
      <c r="AS44" t="e">
        <f t="shared" ca="1" si="7"/>
        <v>#DIV/0!</v>
      </c>
      <c r="AT44" t="e">
        <f t="shared" ca="1" si="7"/>
        <v>#DIV/0!</v>
      </c>
      <c r="AU44" t="e">
        <f t="shared" ca="1" si="7"/>
        <v>#DIV/0!</v>
      </c>
      <c r="AW44" t="str">
        <f t="shared" si="18"/>
        <v>2020-40</v>
      </c>
      <c r="AX44">
        <f t="shared" si="24"/>
        <v>0</v>
      </c>
      <c r="AY44">
        <f t="shared" si="24"/>
        <v>0</v>
      </c>
      <c r="AZ44">
        <f t="shared" si="24"/>
        <v>0</v>
      </c>
      <c r="BA44">
        <f t="shared" si="24"/>
        <v>0</v>
      </c>
      <c r="BB44">
        <f t="shared" si="24"/>
        <v>0</v>
      </c>
      <c r="BD44" t="e">
        <f t="shared" si="20"/>
        <v>#DIV/0!</v>
      </c>
      <c r="BE44" t="e">
        <f t="shared" si="9"/>
        <v>#DIV/0!</v>
      </c>
      <c r="BF44" t="e">
        <f t="shared" si="9"/>
        <v>#DIV/0!</v>
      </c>
      <c r="BG44" t="e">
        <f t="shared" si="9"/>
        <v>#DIV/0!</v>
      </c>
      <c r="BI44" t="str">
        <f t="shared" si="21"/>
        <v>2020-40</v>
      </c>
      <c r="BJ44" t="e">
        <f t="shared" ca="1" si="22"/>
        <v>#DIV/0!</v>
      </c>
      <c r="BK44" t="e">
        <f t="shared" ca="1" si="10"/>
        <v>#DIV/0!</v>
      </c>
      <c r="BL44" t="e">
        <f t="shared" ca="1" si="10"/>
        <v>#DIV/0!</v>
      </c>
      <c r="BM44" t="e">
        <f t="shared" ca="1" si="10"/>
        <v>#DIV/0!</v>
      </c>
    </row>
    <row r="45" spans="1:65" x14ac:dyDescent="0.25">
      <c r="A45" s="1" t="s">
        <v>214</v>
      </c>
      <c r="B45" s="11">
        <v>765130</v>
      </c>
      <c r="C45" s="11">
        <v>0</v>
      </c>
      <c r="D45" s="11">
        <v>0</v>
      </c>
      <c r="E45" s="11">
        <v>0</v>
      </c>
      <c r="F45" s="11">
        <v>0</v>
      </c>
      <c r="G45" s="11">
        <v>570</v>
      </c>
      <c r="H45" s="11">
        <v>0</v>
      </c>
      <c r="I45" s="11">
        <v>0</v>
      </c>
      <c r="J45" s="11">
        <v>0</v>
      </c>
      <c r="K45" s="11">
        <v>0</v>
      </c>
      <c r="M45" t="str">
        <f t="shared" si="11"/>
        <v>2020-41</v>
      </c>
      <c r="N45">
        <f t="shared" si="12"/>
        <v>570</v>
      </c>
      <c r="O45">
        <f t="shared" si="12"/>
        <v>0</v>
      </c>
      <c r="P45">
        <f t="shared" si="12"/>
        <v>0</v>
      </c>
      <c r="Q45">
        <f t="shared" si="12"/>
        <v>0</v>
      </c>
      <c r="R45">
        <f t="shared" si="12"/>
        <v>0</v>
      </c>
      <c r="U45" t="str">
        <f t="shared" si="13"/>
        <v>2020-41</v>
      </c>
      <c r="V45">
        <f t="shared" si="23"/>
        <v>11264</v>
      </c>
      <c r="W45">
        <f t="shared" si="23"/>
        <v>0</v>
      </c>
      <c r="X45">
        <f t="shared" si="23"/>
        <v>0</v>
      </c>
      <c r="Y45">
        <f t="shared" si="23"/>
        <v>0</v>
      </c>
      <c r="Z45">
        <f t="shared" si="23"/>
        <v>0</v>
      </c>
      <c r="AC45">
        <f t="shared" si="1"/>
        <v>7.4497144276136087E-4</v>
      </c>
      <c r="AD45" t="e">
        <f t="shared" si="2"/>
        <v>#DIV/0!</v>
      </c>
      <c r="AE45" t="e">
        <f t="shared" si="3"/>
        <v>#DIV/0!</v>
      </c>
      <c r="AF45" t="e">
        <f t="shared" si="4"/>
        <v>#DIV/0!</v>
      </c>
      <c r="AG45" t="e">
        <f t="shared" si="5"/>
        <v>#DIV/0!</v>
      </c>
      <c r="AI45" t="str">
        <f t="shared" si="15"/>
        <v>2020-41</v>
      </c>
      <c r="AJ45">
        <f t="shared" si="6"/>
        <v>7.4552687349709881E-4</v>
      </c>
      <c r="AK45" t="e">
        <f t="shared" si="6"/>
        <v>#DIV/0!</v>
      </c>
      <c r="AL45" t="e">
        <f t="shared" si="6"/>
        <v>#DIV/0!</v>
      </c>
      <c r="AM45" t="e">
        <f t="shared" si="6"/>
        <v>#DIV/0!</v>
      </c>
      <c r="AN45" t="e">
        <f t="shared" si="6"/>
        <v>#DIV/0!</v>
      </c>
      <c r="AP45" t="str">
        <f t="shared" si="16"/>
        <v>2020-41</v>
      </c>
      <c r="AQ45">
        <f t="shared" ca="1" si="17"/>
        <v>6.3167243307632969E-4</v>
      </c>
      <c r="AR45" t="e">
        <f t="shared" ca="1" si="7"/>
        <v>#DIV/0!</v>
      </c>
      <c r="AS45" t="e">
        <f t="shared" ca="1" si="7"/>
        <v>#DIV/0!</v>
      </c>
      <c r="AT45" t="e">
        <f t="shared" ca="1" si="7"/>
        <v>#DIV/0!</v>
      </c>
      <c r="AU45" t="e">
        <f t="shared" ca="1" si="7"/>
        <v>#DIV/0!</v>
      </c>
      <c r="AW45" t="str">
        <f t="shared" si="18"/>
        <v>2020-41</v>
      </c>
      <c r="AX45">
        <f t="shared" si="24"/>
        <v>0</v>
      </c>
      <c r="AY45">
        <f t="shared" si="24"/>
        <v>0</v>
      </c>
      <c r="AZ45">
        <f t="shared" si="24"/>
        <v>0</v>
      </c>
      <c r="BA45">
        <f t="shared" si="24"/>
        <v>0</v>
      </c>
      <c r="BB45">
        <f t="shared" si="24"/>
        <v>0</v>
      </c>
      <c r="BD45" t="e">
        <f t="shared" si="20"/>
        <v>#DIV/0!</v>
      </c>
      <c r="BE45" t="e">
        <f t="shared" si="9"/>
        <v>#DIV/0!</v>
      </c>
      <c r="BF45" t="e">
        <f t="shared" si="9"/>
        <v>#DIV/0!</v>
      </c>
      <c r="BG45" t="e">
        <f t="shared" si="9"/>
        <v>#DIV/0!</v>
      </c>
      <c r="BI45" t="str">
        <f t="shared" si="21"/>
        <v>2020-41</v>
      </c>
      <c r="BJ45" t="e">
        <f t="shared" ca="1" si="22"/>
        <v>#DIV/0!</v>
      </c>
      <c r="BK45" t="e">
        <f t="shared" ca="1" si="10"/>
        <v>#DIV/0!</v>
      </c>
      <c r="BL45" t="e">
        <f t="shared" ca="1" si="10"/>
        <v>#DIV/0!</v>
      </c>
      <c r="BM45" t="e">
        <f t="shared" ca="1" si="10"/>
        <v>#DIV/0!</v>
      </c>
    </row>
    <row r="46" spans="1:65" x14ac:dyDescent="0.25">
      <c r="A46" s="1" t="s">
        <v>215</v>
      </c>
      <c r="B46" s="11">
        <v>764560</v>
      </c>
      <c r="C46" s="11">
        <v>0</v>
      </c>
      <c r="D46" s="11">
        <v>0</v>
      </c>
      <c r="E46" s="11">
        <v>0</v>
      </c>
      <c r="F46" s="11">
        <v>0</v>
      </c>
      <c r="G46" s="11">
        <v>652</v>
      </c>
      <c r="H46" s="11">
        <v>0</v>
      </c>
      <c r="I46" s="11">
        <v>0</v>
      </c>
      <c r="J46" s="11">
        <v>0</v>
      </c>
      <c r="K46" s="11">
        <v>0</v>
      </c>
      <c r="M46" t="str">
        <f t="shared" si="11"/>
        <v>2020-42</v>
      </c>
      <c r="N46">
        <f t="shared" si="12"/>
        <v>652</v>
      </c>
      <c r="O46">
        <f t="shared" si="12"/>
        <v>0</v>
      </c>
      <c r="P46">
        <f t="shared" si="12"/>
        <v>0</v>
      </c>
      <c r="Q46">
        <f t="shared" si="12"/>
        <v>0</v>
      </c>
      <c r="R46">
        <f t="shared" si="12"/>
        <v>0</v>
      </c>
      <c r="U46" t="str">
        <f t="shared" si="13"/>
        <v>2020-42</v>
      </c>
      <c r="V46">
        <f t="shared" si="23"/>
        <v>11916</v>
      </c>
      <c r="W46">
        <f t="shared" si="23"/>
        <v>0</v>
      </c>
      <c r="X46">
        <f t="shared" si="23"/>
        <v>0</v>
      </c>
      <c r="Y46">
        <f t="shared" si="23"/>
        <v>0</v>
      </c>
      <c r="Z46">
        <f t="shared" si="23"/>
        <v>0</v>
      </c>
      <c r="AC46">
        <f t="shared" si="1"/>
        <v>8.527780684315162E-4</v>
      </c>
      <c r="AD46" t="e">
        <f t="shared" si="2"/>
        <v>#DIV/0!</v>
      </c>
      <c r="AE46" t="e">
        <f t="shared" si="3"/>
        <v>#DIV/0!</v>
      </c>
      <c r="AF46" t="e">
        <f t="shared" si="4"/>
        <v>#DIV/0!</v>
      </c>
      <c r="AG46" t="e">
        <f t="shared" si="5"/>
        <v>#DIV/0!</v>
      </c>
      <c r="AI46" t="str">
        <f t="shared" si="15"/>
        <v>2020-42</v>
      </c>
      <c r="AJ46">
        <f t="shared" ref="AJ46:AN76" si="25">-LN((1-1.5*AC46)/(1-0.5*AC46))</f>
        <v>8.5350597137394033E-4</v>
      </c>
      <c r="AK46" t="e">
        <f t="shared" si="25"/>
        <v>#DIV/0!</v>
      </c>
      <c r="AL46" t="e">
        <f t="shared" si="25"/>
        <v>#DIV/0!</v>
      </c>
      <c r="AM46" t="e">
        <f t="shared" si="25"/>
        <v>#DIV/0!</v>
      </c>
      <c r="AN46" t="e">
        <f t="shared" si="25"/>
        <v>#DIV/0!</v>
      </c>
      <c r="AP46" t="str">
        <f t="shared" si="16"/>
        <v>2020-42</v>
      </c>
      <c r="AQ46">
        <f t="shared" ca="1" si="17"/>
        <v>7.258901419742508E-4</v>
      </c>
      <c r="AR46" t="e">
        <f t="shared" ca="1" si="7"/>
        <v>#DIV/0!</v>
      </c>
      <c r="AS46" t="e">
        <f t="shared" ca="1" si="7"/>
        <v>#DIV/0!</v>
      </c>
      <c r="AT46" t="e">
        <f t="shared" ca="1" si="7"/>
        <v>#DIV/0!</v>
      </c>
      <c r="AU46" t="e">
        <f t="shared" ca="1" si="7"/>
        <v>#DIV/0!</v>
      </c>
      <c r="AW46" t="str">
        <f t="shared" si="18"/>
        <v>2020-42</v>
      </c>
      <c r="AX46">
        <f t="shared" si="24"/>
        <v>0</v>
      </c>
      <c r="AY46">
        <f t="shared" si="24"/>
        <v>0</v>
      </c>
      <c r="AZ46">
        <f t="shared" si="24"/>
        <v>0</v>
      </c>
      <c r="BA46">
        <f t="shared" si="24"/>
        <v>0</v>
      </c>
      <c r="BB46">
        <f t="shared" si="24"/>
        <v>0</v>
      </c>
      <c r="BD46" t="e">
        <f t="shared" si="20"/>
        <v>#DIV/0!</v>
      </c>
      <c r="BE46" t="e">
        <f t="shared" si="9"/>
        <v>#DIV/0!</v>
      </c>
      <c r="BF46" t="e">
        <f t="shared" si="9"/>
        <v>#DIV/0!</v>
      </c>
      <c r="BG46" t="e">
        <f t="shared" si="9"/>
        <v>#DIV/0!</v>
      </c>
      <c r="BI46" t="str">
        <f t="shared" si="21"/>
        <v>2020-42</v>
      </c>
      <c r="BJ46" t="e">
        <f t="shared" ca="1" si="22"/>
        <v>#DIV/0!</v>
      </c>
      <c r="BK46" t="e">
        <f t="shared" ca="1" si="10"/>
        <v>#DIV/0!</v>
      </c>
      <c r="BL46" t="e">
        <f t="shared" ca="1" si="10"/>
        <v>#DIV/0!</v>
      </c>
      <c r="BM46" t="e">
        <f t="shared" ca="1" si="10"/>
        <v>#DIV/0!</v>
      </c>
    </row>
    <row r="47" spans="1:65" x14ac:dyDescent="0.25">
      <c r="A47" s="1" t="s">
        <v>216</v>
      </c>
      <c r="B47" s="11">
        <v>763908</v>
      </c>
      <c r="C47" s="11">
        <v>0</v>
      </c>
      <c r="D47" s="11">
        <v>0</v>
      </c>
      <c r="E47" s="11">
        <v>0</v>
      </c>
      <c r="F47" s="11">
        <v>0</v>
      </c>
      <c r="G47" s="11">
        <v>870</v>
      </c>
      <c r="H47" s="11">
        <v>0</v>
      </c>
      <c r="I47" s="11">
        <v>0</v>
      </c>
      <c r="J47" s="11">
        <v>0</v>
      </c>
      <c r="K47" s="11">
        <v>0</v>
      </c>
      <c r="M47" t="str">
        <f t="shared" si="11"/>
        <v>2020-43</v>
      </c>
      <c r="N47">
        <f t="shared" si="12"/>
        <v>870</v>
      </c>
      <c r="O47">
        <f t="shared" si="12"/>
        <v>0</v>
      </c>
      <c r="P47">
        <f t="shared" si="12"/>
        <v>0</v>
      </c>
      <c r="Q47">
        <f t="shared" si="12"/>
        <v>0</v>
      </c>
      <c r="R47">
        <f t="shared" si="12"/>
        <v>0</v>
      </c>
      <c r="U47" t="str">
        <f t="shared" si="13"/>
        <v>2020-43</v>
      </c>
      <c r="V47">
        <f t="shared" si="23"/>
        <v>12786</v>
      </c>
      <c r="W47">
        <f t="shared" si="23"/>
        <v>0</v>
      </c>
      <c r="X47">
        <f t="shared" si="23"/>
        <v>0</v>
      </c>
      <c r="Y47">
        <f t="shared" si="23"/>
        <v>0</v>
      </c>
      <c r="Z47">
        <f t="shared" si="23"/>
        <v>0</v>
      </c>
      <c r="AC47">
        <f t="shared" si="1"/>
        <v>1.1388805981872162E-3</v>
      </c>
      <c r="AD47" t="e">
        <f t="shared" si="2"/>
        <v>#DIV/0!</v>
      </c>
      <c r="AE47" t="e">
        <f t="shared" si="3"/>
        <v>#DIV/0!</v>
      </c>
      <c r="AF47" t="e">
        <f t="shared" si="4"/>
        <v>#DIV/0!</v>
      </c>
      <c r="AG47" t="e">
        <f t="shared" si="5"/>
        <v>#DIV/0!</v>
      </c>
      <c r="AI47" t="str">
        <f t="shared" si="15"/>
        <v>2020-43</v>
      </c>
      <c r="AJ47">
        <f t="shared" si="25"/>
        <v>1.1401792495925925E-3</v>
      </c>
      <c r="AK47" t="e">
        <f t="shared" si="25"/>
        <v>#DIV/0!</v>
      </c>
      <c r="AL47" t="e">
        <f t="shared" si="25"/>
        <v>#DIV/0!</v>
      </c>
      <c r="AM47" t="e">
        <f t="shared" si="25"/>
        <v>#DIV/0!</v>
      </c>
      <c r="AN47" t="e">
        <f t="shared" si="25"/>
        <v>#DIV/0!</v>
      </c>
      <c r="AP47" t="str">
        <f t="shared" si="16"/>
        <v>2020-43</v>
      </c>
      <c r="AQ47">
        <f t="shared" ca="1" si="17"/>
        <v>9.7335929527008012E-4</v>
      </c>
      <c r="AR47" t="e">
        <f t="shared" ca="1" si="7"/>
        <v>#DIV/0!</v>
      </c>
      <c r="AS47" t="e">
        <f t="shared" ca="1" si="7"/>
        <v>#DIV/0!</v>
      </c>
      <c r="AT47" t="e">
        <f t="shared" ca="1" si="7"/>
        <v>#DIV/0!</v>
      </c>
      <c r="AU47" t="e">
        <f t="shared" ca="1" si="7"/>
        <v>#DIV/0!</v>
      </c>
      <c r="AW47" t="str">
        <f t="shared" si="18"/>
        <v>2020-43</v>
      </c>
      <c r="AX47">
        <f t="shared" ref="AX47:BB62" si="26">IF(ROW()&gt;=$B$2, AQ47+AX46,0)</f>
        <v>0</v>
      </c>
      <c r="AY47">
        <f t="shared" si="26"/>
        <v>0</v>
      </c>
      <c r="AZ47">
        <f t="shared" si="26"/>
        <v>0</v>
      </c>
      <c r="BA47">
        <f t="shared" si="26"/>
        <v>0</v>
      </c>
      <c r="BB47">
        <f t="shared" si="26"/>
        <v>0</v>
      </c>
      <c r="BD47" t="e">
        <f t="shared" si="20"/>
        <v>#DIV/0!</v>
      </c>
      <c r="BE47" t="e">
        <f t="shared" si="9"/>
        <v>#DIV/0!</v>
      </c>
      <c r="BF47" t="e">
        <f t="shared" si="9"/>
        <v>#DIV/0!</v>
      </c>
      <c r="BG47" t="e">
        <f t="shared" si="9"/>
        <v>#DIV/0!</v>
      </c>
      <c r="BI47" t="str">
        <f t="shared" si="21"/>
        <v>2020-43</v>
      </c>
      <c r="BJ47" t="e">
        <f t="shared" ca="1" si="22"/>
        <v>#DIV/0!</v>
      </c>
      <c r="BK47" t="e">
        <f t="shared" ca="1" si="10"/>
        <v>#DIV/0!</v>
      </c>
      <c r="BL47" t="e">
        <f t="shared" ca="1" si="10"/>
        <v>#DIV/0!</v>
      </c>
      <c r="BM47" t="e">
        <f t="shared" ca="1" si="10"/>
        <v>#DIV/0!</v>
      </c>
    </row>
    <row r="48" spans="1:65" x14ac:dyDescent="0.25">
      <c r="A48" s="1" t="s">
        <v>217</v>
      </c>
      <c r="B48" s="11">
        <v>763038</v>
      </c>
      <c r="C48" s="11">
        <v>0</v>
      </c>
      <c r="D48" s="11">
        <v>0</v>
      </c>
      <c r="E48" s="11">
        <v>0</v>
      </c>
      <c r="F48" s="11">
        <v>0</v>
      </c>
      <c r="G48" s="11">
        <v>1172</v>
      </c>
      <c r="H48" s="11">
        <v>0</v>
      </c>
      <c r="I48" s="11">
        <v>0</v>
      </c>
      <c r="J48" s="11">
        <v>0</v>
      </c>
      <c r="K48" s="11">
        <v>0</v>
      </c>
      <c r="M48" t="str">
        <f t="shared" si="11"/>
        <v>2020-44</v>
      </c>
      <c r="N48">
        <f t="shared" si="12"/>
        <v>1172</v>
      </c>
      <c r="O48">
        <f t="shared" si="12"/>
        <v>0</v>
      </c>
      <c r="P48">
        <f t="shared" si="12"/>
        <v>0</v>
      </c>
      <c r="Q48">
        <f t="shared" si="12"/>
        <v>0</v>
      </c>
      <c r="R48">
        <f t="shared" si="12"/>
        <v>0</v>
      </c>
      <c r="U48" t="str">
        <f t="shared" si="13"/>
        <v>2020-44</v>
      </c>
      <c r="V48">
        <f t="shared" si="23"/>
        <v>13958</v>
      </c>
      <c r="W48">
        <f t="shared" si="23"/>
        <v>0</v>
      </c>
      <c r="X48">
        <f t="shared" si="23"/>
        <v>0</v>
      </c>
      <c r="Y48">
        <f t="shared" si="23"/>
        <v>0</v>
      </c>
      <c r="Z48">
        <f t="shared" si="23"/>
        <v>0</v>
      </c>
      <c r="AC48">
        <f t="shared" si="1"/>
        <v>1.5359654433986249E-3</v>
      </c>
      <c r="AD48" t="e">
        <f t="shared" si="2"/>
        <v>#DIV/0!</v>
      </c>
      <c r="AE48" t="e">
        <f t="shared" si="3"/>
        <v>#DIV/0!</v>
      </c>
      <c r="AF48" t="e">
        <f t="shared" si="4"/>
        <v>#DIV/0!</v>
      </c>
      <c r="AG48" t="e">
        <f t="shared" si="5"/>
        <v>#DIV/0!</v>
      </c>
      <c r="AI48" t="str">
        <f t="shared" si="15"/>
        <v>2020-44</v>
      </c>
      <c r="AJ48">
        <f t="shared" si="25"/>
        <v>1.5383285658156825E-3</v>
      </c>
      <c r="AK48" t="e">
        <f t="shared" si="25"/>
        <v>#DIV/0!</v>
      </c>
      <c r="AL48" t="e">
        <f t="shared" si="25"/>
        <v>#DIV/0!</v>
      </c>
      <c r="AM48" t="e">
        <f t="shared" si="25"/>
        <v>#DIV/0!</v>
      </c>
      <c r="AN48" t="e">
        <f t="shared" si="25"/>
        <v>#DIV/0!</v>
      </c>
      <c r="AP48" t="str">
        <f t="shared" si="16"/>
        <v>2020-44</v>
      </c>
      <c r="AQ48">
        <f t="shared" ca="1" si="17"/>
        <v>1.3182108002736496E-3</v>
      </c>
      <c r="AR48" t="e">
        <f t="shared" ca="1" si="7"/>
        <v>#DIV/0!</v>
      </c>
      <c r="AS48" t="e">
        <f t="shared" ca="1" si="7"/>
        <v>#DIV/0!</v>
      </c>
      <c r="AT48" t="e">
        <f t="shared" ca="1" si="7"/>
        <v>#DIV/0!</v>
      </c>
      <c r="AU48" t="e">
        <f t="shared" ca="1" si="7"/>
        <v>#DIV/0!</v>
      </c>
      <c r="AW48" t="str">
        <f t="shared" si="18"/>
        <v>2020-44</v>
      </c>
      <c r="AX48">
        <f t="shared" si="26"/>
        <v>0</v>
      </c>
      <c r="AY48">
        <f t="shared" si="26"/>
        <v>0</v>
      </c>
      <c r="AZ48">
        <f t="shared" si="26"/>
        <v>0</v>
      </c>
      <c r="BA48">
        <f t="shared" si="26"/>
        <v>0</v>
      </c>
      <c r="BB48">
        <f t="shared" si="26"/>
        <v>0</v>
      </c>
      <c r="BD48" t="e">
        <f t="shared" si="20"/>
        <v>#DIV/0!</v>
      </c>
      <c r="BE48" t="e">
        <f t="shared" si="9"/>
        <v>#DIV/0!</v>
      </c>
      <c r="BF48" t="e">
        <f t="shared" si="9"/>
        <v>#DIV/0!</v>
      </c>
      <c r="BG48" t="e">
        <f t="shared" si="9"/>
        <v>#DIV/0!</v>
      </c>
      <c r="BI48" t="str">
        <f t="shared" si="21"/>
        <v>2020-44</v>
      </c>
      <c r="BJ48" t="e">
        <f t="shared" ca="1" si="22"/>
        <v>#DIV/0!</v>
      </c>
      <c r="BK48" t="e">
        <f t="shared" ca="1" si="10"/>
        <v>#DIV/0!</v>
      </c>
      <c r="BL48" t="e">
        <f t="shared" ca="1" si="10"/>
        <v>#DIV/0!</v>
      </c>
      <c r="BM48" t="e">
        <f t="shared" ca="1" si="10"/>
        <v>#DIV/0!</v>
      </c>
    </row>
    <row r="49" spans="1:65" x14ac:dyDescent="0.25">
      <c r="A49" s="1" t="s">
        <v>218</v>
      </c>
      <c r="B49" s="11">
        <v>761866</v>
      </c>
      <c r="C49" s="11">
        <v>0</v>
      </c>
      <c r="D49" s="11">
        <v>0</v>
      </c>
      <c r="E49" s="11">
        <v>0</v>
      </c>
      <c r="F49" s="11">
        <v>0</v>
      </c>
      <c r="G49" s="11">
        <v>1106</v>
      </c>
      <c r="H49" s="11">
        <v>0</v>
      </c>
      <c r="I49" s="11">
        <v>0</v>
      </c>
      <c r="J49" s="11">
        <v>0</v>
      </c>
      <c r="K49" s="11">
        <v>0</v>
      </c>
      <c r="M49" t="str">
        <f t="shared" si="11"/>
        <v>2020-45</v>
      </c>
      <c r="N49">
        <f t="shared" si="12"/>
        <v>1106</v>
      </c>
      <c r="O49">
        <f t="shared" si="12"/>
        <v>0</v>
      </c>
      <c r="P49">
        <f t="shared" si="12"/>
        <v>0</v>
      </c>
      <c r="Q49">
        <f t="shared" si="12"/>
        <v>0</v>
      </c>
      <c r="R49">
        <f t="shared" si="12"/>
        <v>0</v>
      </c>
      <c r="U49" t="str">
        <f t="shared" si="13"/>
        <v>2020-45</v>
      </c>
      <c r="V49">
        <f t="shared" si="23"/>
        <v>15064</v>
      </c>
      <c r="W49">
        <f t="shared" si="23"/>
        <v>0</v>
      </c>
      <c r="X49">
        <f t="shared" si="23"/>
        <v>0</v>
      </c>
      <c r="Y49">
        <f t="shared" si="23"/>
        <v>0</v>
      </c>
      <c r="Z49">
        <f t="shared" si="23"/>
        <v>0</v>
      </c>
      <c r="AC49">
        <f t="shared" si="1"/>
        <v>1.4516988551792572E-3</v>
      </c>
      <c r="AD49" t="e">
        <f t="shared" si="2"/>
        <v>#DIV/0!</v>
      </c>
      <c r="AE49" t="e">
        <f t="shared" si="3"/>
        <v>#DIV/0!</v>
      </c>
      <c r="AF49" t="e">
        <f t="shared" si="4"/>
        <v>#DIV/0!</v>
      </c>
      <c r="AG49" t="e">
        <f t="shared" si="5"/>
        <v>#DIV/0!</v>
      </c>
      <c r="AI49" t="str">
        <f t="shared" si="15"/>
        <v>2020-45</v>
      </c>
      <c r="AJ49">
        <f t="shared" si="25"/>
        <v>1.4538096046058594E-3</v>
      </c>
      <c r="AK49" t="e">
        <f t="shared" si="25"/>
        <v>#DIV/0!</v>
      </c>
      <c r="AL49" t="e">
        <f t="shared" si="25"/>
        <v>#DIV/0!</v>
      </c>
      <c r="AM49" t="e">
        <f t="shared" si="25"/>
        <v>#DIV/0!</v>
      </c>
      <c r="AN49" t="e">
        <f t="shared" si="25"/>
        <v>#DIV/0!</v>
      </c>
      <c r="AP49" t="str">
        <f t="shared" si="16"/>
        <v>2020-45</v>
      </c>
      <c r="AQ49">
        <f t="shared" ca="1" si="17"/>
        <v>1.2504865004785964E-3</v>
      </c>
      <c r="AR49" t="e">
        <f t="shared" ca="1" si="7"/>
        <v>#DIV/0!</v>
      </c>
      <c r="AS49" t="e">
        <f t="shared" ca="1" si="7"/>
        <v>#DIV/0!</v>
      </c>
      <c r="AT49" t="e">
        <f t="shared" ca="1" si="7"/>
        <v>#DIV/0!</v>
      </c>
      <c r="AU49" t="e">
        <f t="shared" ca="1" si="7"/>
        <v>#DIV/0!</v>
      </c>
      <c r="AW49" t="str">
        <f t="shared" si="18"/>
        <v>2020-45</v>
      </c>
      <c r="AX49">
        <f t="shared" si="26"/>
        <v>0</v>
      </c>
      <c r="AY49">
        <f t="shared" si="26"/>
        <v>0</v>
      </c>
      <c r="AZ49">
        <f t="shared" si="26"/>
        <v>0</v>
      </c>
      <c r="BA49">
        <f t="shared" si="26"/>
        <v>0</v>
      </c>
      <c r="BB49">
        <f t="shared" si="26"/>
        <v>0</v>
      </c>
      <c r="BD49" t="e">
        <f t="shared" si="20"/>
        <v>#DIV/0!</v>
      </c>
      <c r="BE49" t="e">
        <f t="shared" si="9"/>
        <v>#DIV/0!</v>
      </c>
      <c r="BF49" t="e">
        <f t="shared" si="9"/>
        <v>#DIV/0!</v>
      </c>
      <c r="BG49" t="e">
        <f t="shared" si="9"/>
        <v>#DIV/0!</v>
      </c>
      <c r="BI49" t="str">
        <f t="shared" si="21"/>
        <v>2020-45</v>
      </c>
      <c r="BJ49" t="e">
        <f t="shared" ca="1" si="22"/>
        <v>#DIV/0!</v>
      </c>
      <c r="BK49" t="e">
        <f t="shared" ca="1" si="10"/>
        <v>#DIV/0!</v>
      </c>
      <c r="BL49" t="e">
        <f t="shared" ca="1" si="10"/>
        <v>#DIV/0!</v>
      </c>
      <c r="BM49" t="e">
        <f t="shared" ca="1" si="10"/>
        <v>#DIV/0!</v>
      </c>
    </row>
    <row r="50" spans="1:65" x14ac:dyDescent="0.25">
      <c r="A50" s="1" t="s">
        <v>219</v>
      </c>
      <c r="B50" s="11">
        <v>760760</v>
      </c>
      <c r="C50" s="11">
        <v>0</v>
      </c>
      <c r="D50" s="11">
        <v>0</v>
      </c>
      <c r="E50" s="11">
        <v>0</v>
      </c>
      <c r="F50" s="11">
        <v>0</v>
      </c>
      <c r="G50" s="11">
        <v>1044</v>
      </c>
      <c r="H50" s="11">
        <v>0</v>
      </c>
      <c r="I50" s="11">
        <v>0</v>
      </c>
      <c r="J50" s="11">
        <v>0</v>
      </c>
      <c r="K50" s="11">
        <v>0</v>
      </c>
      <c r="M50" t="str">
        <f t="shared" si="11"/>
        <v>2020-46</v>
      </c>
      <c r="N50">
        <f t="shared" si="12"/>
        <v>1044</v>
      </c>
      <c r="O50">
        <f t="shared" si="12"/>
        <v>0</v>
      </c>
      <c r="P50">
        <f t="shared" si="12"/>
        <v>0</v>
      </c>
      <c r="Q50">
        <f t="shared" si="12"/>
        <v>0</v>
      </c>
      <c r="R50">
        <f t="shared" si="12"/>
        <v>0</v>
      </c>
      <c r="U50" t="str">
        <f t="shared" si="13"/>
        <v>2020-46</v>
      </c>
      <c r="V50">
        <f t="shared" si="23"/>
        <v>16108</v>
      </c>
      <c r="W50">
        <f t="shared" si="23"/>
        <v>0</v>
      </c>
      <c r="X50">
        <f t="shared" si="23"/>
        <v>0</v>
      </c>
      <c r="Y50">
        <f t="shared" si="23"/>
        <v>0</v>
      </c>
      <c r="Z50">
        <f t="shared" si="23"/>
        <v>0</v>
      </c>
      <c r="AC50">
        <f t="shared" si="1"/>
        <v>1.3723118986276881E-3</v>
      </c>
      <c r="AD50" t="e">
        <f t="shared" si="2"/>
        <v>#DIV/0!</v>
      </c>
      <c r="AE50" t="e">
        <f t="shared" si="3"/>
        <v>#DIV/0!</v>
      </c>
      <c r="AF50" t="e">
        <f t="shared" si="4"/>
        <v>#DIV/0!</v>
      </c>
      <c r="AG50" t="e">
        <f t="shared" si="5"/>
        <v>#DIV/0!</v>
      </c>
      <c r="AI50" t="str">
        <f t="shared" si="15"/>
        <v>2020-46</v>
      </c>
      <c r="AJ50">
        <f t="shared" si="25"/>
        <v>1.3741979427740344E-3</v>
      </c>
      <c r="AK50" t="e">
        <f t="shared" si="25"/>
        <v>#DIV/0!</v>
      </c>
      <c r="AL50" t="e">
        <f t="shared" si="25"/>
        <v>#DIV/0!</v>
      </c>
      <c r="AM50" t="e">
        <f t="shared" si="25"/>
        <v>#DIV/0!</v>
      </c>
      <c r="AN50" t="e">
        <f t="shared" si="25"/>
        <v>#DIV/0!</v>
      </c>
      <c r="AP50" t="str">
        <f t="shared" si="16"/>
        <v>2020-46</v>
      </c>
      <c r="AQ50">
        <f t="shared" ca="1" si="17"/>
        <v>1.1864692341922792E-3</v>
      </c>
      <c r="AR50" t="e">
        <f t="shared" ca="1" si="7"/>
        <v>#DIV/0!</v>
      </c>
      <c r="AS50" t="e">
        <f t="shared" ca="1" si="7"/>
        <v>#DIV/0!</v>
      </c>
      <c r="AT50" t="e">
        <f t="shared" ca="1" si="7"/>
        <v>#DIV/0!</v>
      </c>
      <c r="AU50" t="e">
        <f t="shared" ca="1" si="7"/>
        <v>#DIV/0!</v>
      </c>
      <c r="AW50" t="str">
        <f t="shared" si="18"/>
        <v>2020-46</v>
      </c>
      <c r="AX50">
        <f t="shared" si="26"/>
        <v>0</v>
      </c>
      <c r="AY50">
        <f t="shared" si="26"/>
        <v>0</v>
      </c>
      <c r="AZ50">
        <f t="shared" si="26"/>
        <v>0</v>
      </c>
      <c r="BA50">
        <f t="shared" si="26"/>
        <v>0</v>
      </c>
      <c r="BB50">
        <f t="shared" si="26"/>
        <v>0</v>
      </c>
      <c r="BD50" t="e">
        <f t="shared" si="20"/>
        <v>#DIV/0!</v>
      </c>
      <c r="BE50" t="e">
        <f t="shared" si="9"/>
        <v>#DIV/0!</v>
      </c>
      <c r="BF50" t="e">
        <f t="shared" si="9"/>
        <v>#DIV/0!</v>
      </c>
      <c r="BG50" t="e">
        <f t="shared" si="9"/>
        <v>#DIV/0!</v>
      </c>
      <c r="BI50" t="str">
        <f t="shared" si="21"/>
        <v>2020-46</v>
      </c>
      <c r="BJ50" t="e">
        <f t="shared" ca="1" si="22"/>
        <v>#DIV/0!</v>
      </c>
      <c r="BK50" t="e">
        <f t="shared" ca="1" si="10"/>
        <v>#DIV/0!</v>
      </c>
      <c r="BL50" t="e">
        <f t="shared" ca="1" si="10"/>
        <v>#DIV/0!</v>
      </c>
      <c r="BM50" t="e">
        <f t="shared" ca="1" si="10"/>
        <v>#DIV/0!</v>
      </c>
    </row>
    <row r="51" spans="1:65" x14ac:dyDescent="0.25">
      <c r="A51" s="1" t="s">
        <v>220</v>
      </c>
      <c r="B51" s="11">
        <v>759716</v>
      </c>
      <c r="C51" s="11">
        <v>0</v>
      </c>
      <c r="D51" s="11">
        <v>0</v>
      </c>
      <c r="E51" s="11">
        <v>0</v>
      </c>
      <c r="F51" s="11">
        <v>0</v>
      </c>
      <c r="G51" s="11">
        <v>893</v>
      </c>
      <c r="H51" s="11">
        <v>0</v>
      </c>
      <c r="I51" s="11">
        <v>0</v>
      </c>
      <c r="J51" s="11">
        <v>0</v>
      </c>
      <c r="K51" s="11">
        <v>0</v>
      </c>
      <c r="M51" t="str">
        <f t="shared" si="11"/>
        <v>2020-47</v>
      </c>
      <c r="N51">
        <f t="shared" si="12"/>
        <v>893</v>
      </c>
      <c r="O51">
        <f t="shared" si="12"/>
        <v>0</v>
      </c>
      <c r="P51">
        <f t="shared" si="12"/>
        <v>0</v>
      </c>
      <c r="Q51">
        <f t="shared" si="12"/>
        <v>0</v>
      </c>
      <c r="R51">
        <f t="shared" si="12"/>
        <v>0</v>
      </c>
      <c r="U51" t="str">
        <f t="shared" si="13"/>
        <v>2020-47</v>
      </c>
      <c r="V51">
        <f t="shared" si="23"/>
        <v>17001</v>
      </c>
      <c r="W51">
        <f t="shared" si="23"/>
        <v>0</v>
      </c>
      <c r="X51">
        <f t="shared" si="23"/>
        <v>0</v>
      </c>
      <c r="Y51">
        <f t="shared" si="23"/>
        <v>0</v>
      </c>
      <c r="Z51">
        <f t="shared" si="23"/>
        <v>0</v>
      </c>
      <c r="AC51">
        <f t="shared" si="1"/>
        <v>1.1754392430855742E-3</v>
      </c>
      <c r="AD51" t="e">
        <f t="shared" si="2"/>
        <v>#DIV/0!</v>
      </c>
      <c r="AE51" t="e">
        <f t="shared" si="3"/>
        <v>#DIV/0!</v>
      </c>
      <c r="AF51" t="e">
        <f t="shared" si="4"/>
        <v>#DIV/0!</v>
      </c>
      <c r="AG51" t="e">
        <f t="shared" si="5"/>
        <v>#DIV/0!</v>
      </c>
      <c r="AI51" t="str">
        <f t="shared" si="15"/>
        <v>2020-47</v>
      </c>
      <c r="AJ51">
        <f t="shared" si="25"/>
        <v>1.1768226622816728E-3</v>
      </c>
      <c r="AK51" t="e">
        <f t="shared" si="25"/>
        <v>#DIV/0!</v>
      </c>
      <c r="AL51" t="e">
        <f t="shared" si="25"/>
        <v>#DIV/0!</v>
      </c>
      <c r="AM51" t="e">
        <f t="shared" si="25"/>
        <v>#DIV/0!</v>
      </c>
      <c r="AN51" t="e">
        <f t="shared" si="25"/>
        <v>#DIV/0!</v>
      </c>
      <c r="AP51" t="str">
        <f t="shared" si="16"/>
        <v>2020-47</v>
      </c>
      <c r="AQ51">
        <f t="shared" ca="1" si="17"/>
        <v>1.0198913851481002E-3</v>
      </c>
      <c r="AR51" t="e">
        <f t="shared" ca="1" si="7"/>
        <v>#DIV/0!</v>
      </c>
      <c r="AS51" t="e">
        <f t="shared" ca="1" si="7"/>
        <v>#DIV/0!</v>
      </c>
      <c r="AT51" t="e">
        <f t="shared" ca="1" si="7"/>
        <v>#DIV/0!</v>
      </c>
      <c r="AU51" t="e">
        <f t="shared" ca="1" si="7"/>
        <v>#DIV/0!</v>
      </c>
      <c r="AW51" t="str">
        <f t="shared" si="18"/>
        <v>2020-47</v>
      </c>
      <c r="AX51">
        <f t="shared" si="26"/>
        <v>0</v>
      </c>
      <c r="AY51">
        <f t="shared" si="26"/>
        <v>0</v>
      </c>
      <c r="AZ51">
        <f t="shared" si="26"/>
        <v>0</v>
      </c>
      <c r="BA51">
        <f t="shared" si="26"/>
        <v>0</v>
      </c>
      <c r="BB51">
        <f t="shared" si="26"/>
        <v>0</v>
      </c>
      <c r="BD51" t="e">
        <f t="shared" si="20"/>
        <v>#DIV/0!</v>
      </c>
      <c r="BE51" t="e">
        <f t="shared" si="9"/>
        <v>#DIV/0!</v>
      </c>
      <c r="BF51" t="e">
        <f t="shared" si="9"/>
        <v>#DIV/0!</v>
      </c>
      <c r="BG51" t="e">
        <f t="shared" si="9"/>
        <v>#DIV/0!</v>
      </c>
      <c r="BI51" t="str">
        <f t="shared" si="21"/>
        <v>2020-47</v>
      </c>
      <c r="BJ51" t="e">
        <f t="shared" ca="1" si="22"/>
        <v>#DIV/0!</v>
      </c>
      <c r="BK51" t="e">
        <f t="shared" ca="1" si="10"/>
        <v>#DIV/0!</v>
      </c>
      <c r="BL51" t="e">
        <f t="shared" ca="1" si="10"/>
        <v>#DIV/0!</v>
      </c>
      <c r="BM51" t="e">
        <f t="shared" ca="1" si="10"/>
        <v>#DIV/0!</v>
      </c>
    </row>
    <row r="52" spans="1:65" x14ac:dyDescent="0.25">
      <c r="A52" s="1" t="s">
        <v>221</v>
      </c>
      <c r="B52" s="11">
        <v>758823</v>
      </c>
      <c r="C52" s="11">
        <v>0</v>
      </c>
      <c r="D52" s="11">
        <v>0</v>
      </c>
      <c r="E52" s="11">
        <v>0</v>
      </c>
      <c r="F52" s="11">
        <v>0</v>
      </c>
      <c r="G52" s="11">
        <v>787</v>
      </c>
      <c r="H52" s="11">
        <v>0</v>
      </c>
      <c r="I52" s="11">
        <v>0</v>
      </c>
      <c r="J52" s="11">
        <v>0</v>
      </c>
      <c r="K52" s="11">
        <v>0</v>
      </c>
      <c r="M52" t="str">
        <f t="shared" si="11"/>
        <v>2020-48</v>
      </c>
      <c r="N52">
        <f t="shared" si="12"/>
        <v>787</v>
      </c>
      <c r="O52">
        <f t="shared" si="12"/>
        <v>0</v>
      </c>
      <c r="P52">
        <f t="shared" si="12"/>
        <v>0</v>
      </c>
      <c r="Q52">
        <f t="shared" si="12"/>
        <v>0</v>
      </c>
      <c r="R52">
        <f t="shared" si="12"/>
        <v>0</v>
      </c>
      <c r="U52" t="str">
        <f t="shared" si="13"/>
        <v>2020-48</v>
      </c>
      <c r="V52">
        <f t="shared" si="23"/>
        <v>17788</v>
      </c>
      <c r="W52">
        <f t="shared" si="23"/>
        <v>0</v>
      </c>
      <c r="X52">
        <f t="shared" si="23"/>
        <v>0</v>
      </c>
      <c r="Y52">
        <f t="shared" si="23"/>
        <v>0</v>
      </c>
      <c r="Z52">
        <f t="shared" si="23"/>
        <v>0</v>
      </c>
      <c r="AC52">
        <f t="shared" si="1"/>
        <v>1.0371325065265549E-3</v>
      </c>
      <c r="AD52" t="e">
        <f t="shared" si="2"/>
        <v>#DIV/0!</v>
      </c>
      <c r="AE52" t="e">
        <f t="shared" si="3"/>
        <v>#DIV/0!</v>
      </c>
      <c r="AF52" t="e">
        <f t="shared" si="4"/>
        <v>#DIV/0!</v>
      </c>
      <c r="AG52" t="e">
        <f t="shared" si="5"/>
        <v>#DIV/0!</v>
      </c>
      <c r="AI52" t="str">
        <f t="shared" si="15"/>
        <v>2020-48</v>
      </c>
      <c r="AJ52">
        <f t="shared" si="25"/>
        <v>1.0382093603612452E-3</v>
      </c>
      <c r="AK52" t="e">
        <f t="shared" si="25"/>
        <v>#DIV/0!</v>
      </c>
      <c r="AL52" t="e">
        <f t="shared" si="25"/>
        <v>#DIV/0!</v>
      </c>
      <c r="AM52" t="e">
        <f t="shared" si="25"/>
        <v>#DIV/0!</v>
      </c>
      <c r="AN52" t="e">
        <f t="shared" si="25"/>
        <v>#DIV/0!</v>
      </c>
      <c r="AP52" t="str">
        <f t="shared" si="16"/>
        <v>2020-48</v>
      </c>
      <c r="AQ52">
        <f t="shared" ca="1" si="17"/>
        <v>9.0315762645808357E-4</v>
      </c>
      <c r="AR52" t="e">
        <f t="shared" ca="1" si="7"/>
        <v>#DIV/0!</v>
      </c>
      <c r="AS52" t="e">
        <f t="shared" ca="1" si="7"/>
        <v>#DIV/0!</v>
      </c>
      <c r="AT52" t="e">
        <f t="shared" ca="1" si="7"/>
        <v>#DIV/0!</v>
      </c>
      <c r="AU52" t="e">
        <f t="shared" ca="1" si="7"/>
        <v>#DIV/0!</v>
      </c>
      <c r="AW52" t="str">
        <f t="shared" si="18"/>
        <v>2020-48</v>
      </c>
      <c r="AX52">
        <f t="shared" si="26"/>
        <v>0</v>
      </c>
      <c r="AY52">
        <f t="shared" si="26"/>
        <v>0</v>
      </c>
      <c r="AZ52">
        <f t="shared" si="26"/>
        <v>0</v>
      </c>
      <c r="BA52">
        <f t="shared" si="26"/>
        <v>0</v>
      </c>
      <c r="BB52">
        <f t="shared" si="26"/>
        <v>0</v>
      </c>
      <c r="BD52" t="e">
        <f t="shared" si="20"/>
        <v>#DIV/0!</v>
      </c>
      <c r="BE52" t="e">
        <f t="shared" si="9"/>
        <v>#DIV/0!</v>
      </c>
      <c r="BF52" t="e">
        <f t="shared" si="9"/>
        <v>#DIV/0!</v>
      </c>
      <c r="BG52" t="e">
        <f t="shared" si="9"/>
        <v>#DIV/0!</v>
      </c>
      <c r="BI52" t="str">
        <f t="shared" si="21"/>
        <v>2020-48</v>
      </c>
      <c r="BJ52" t="e">
        <f t="shared" ca="1" si="22"/>
        <v>#DIV/0!</v>
      </c>
      <c r="BK52" t="e">
        <f t="shared" ca="1" si="10"/>
        <v>#DIV/0!</v>
      </c>
      <c r="BL52" t="e">
        <f t="shared" ca="1" si="10"/>
        <v>#DIV/0!</v>
      </c>
      <c r="BM52" t="e">
        <f t="shared" ca="1" si="10"/>
        <v>#DIV/0!</v>
      </c>
    </row>
    <row r="53" spans="1:65" x14ac:dyDescent="0.25">
      <c r="A53" s="1" t="s">
        <v>222</v>
      </c>
      <c r="B53" s="11">
        <v>758036</v>
      </c>
      <c r="C53" s="11">
        <v>0</v>
      </c>
      <c r="D53" s="11">
        <v>0</v>
      </c>
      <c r="E53" s="11">
        <v>0</v>
      </c>
      <c r="F53" s="11">
        <v>0</v>
      </c>
      <c r="G53" s="11">
        <v>809</v>
      </c>
      <c r="H53" s="11">
        <v>0</v>
      </c>
      <c r="I53" s="11">
        <v>0</v>
      </c>
      <c r="J53" s="11">
        <v>0</v>
      </c>
      <c r="K53" s="11">
        <v>0</v>
      </c>
      <c r="M53" t="str">
        <f t="shared" si="11"/>
        <v>2020-49</v>
      </c>
      <c r="N53">
        <f t="shared" si="12"/>
        <v>809</v>
      </c>
      <c r="O53">
        <f t="shared" si="12"/>
        <v>0</v>
      </c>
      <c r="P53">
        <f t="shared" si="12"/>
        <v>0</v>
      </c>
      <c r="Q53">
        <f t="shared" si="12"/>
        <v>0</v>
      </c>
      <c r="R53">
        <f t="shared" si="12"/>
        <v>0</v>
      </c>
      <c r="U53" t="str">
        <f t="shared" si="13"/>
        <v>2020-49</v>
      </c>
      <c r="V53">
        <f t="shared" si="23"/>
        <v>18597</v>
      </c>
      <c r="W53">
        <f t="shared" si="23"/>
        <v>0</v>
      </c>
      <c r="X53">
        <f t="shared" si="23"/>
        <v>0</v>
      </c>
      <c r="Y53">
        <f t="shared" si="23"/>
        <v>0</v>
      </c>
      <c r="Z53">
        <f t="shared" si="23"/>
        <v>0</v>
      </c>
      <c r="AC53">
        <f t="shared" si="1"/>
        <v>1.0672316354368395E-3</v>
      </c>
      <c r="AD53" t="e">
        <f t="shared" si="2"/>
        <v>#DIV/0!</v>
      </c>
      <c r="AE53" t="e">
        <f t="shared" si="3"/>
        <v>#DIV/0!</v>
      </c>
      <c r="AF53" t="e">
        <f t="shared" si="4"/>
        <v>#DIV/0!</v>
      </c>
      <c r="AG53" t="e">
        <f t="shared" si="5"/>
        <v>#DIV/0!</v>
      </c>
      <c r="AI53" t="str">
        <f t="shared" si="15"/>
        <v>2020-49</v>
      </c>
      <c r="AJ53">
        <f t="shared" si="25"/>
        <v>1.0683719372798803E-3</v>
      </c>
      <c r="AK53" t="e">
        <f t="shared" si="25"/>
        <v>#DIV/0!</v>
      </c>
      <c r="AL53" t="e">
        <f t="shared" si="25"/>
        <v>#DIV/0!</v>
      </c>
      <c r="AM53" t="e">
        <f t="shared" si="25"/>
        <v>#DIV/0!</v>
      </c>
      <c r="AN53" t="e">
        <f t="shared" si="25"/>
        <v>#DIV/0!</v>
      </c>
      <c r="AP53" t="str">
        <f t="shared" si="16"/>
        <v>2020-49</v>
      </c>
      <c r="AQ53">
        <f t="shared" ca="1" si="17"/>
        <v>9.3290366354992855E-4</v>
      </c>
      <c r="AR53" t="e">
        <f t="shared" ca="1" si="7"/>
        <v>#DIV/0!</v>
      </c>
      <c r="AS53" t="e">
        <f t="shared" ca="1" si="7"/>
        <v>#DIV/0!</v>
      </c>
      <c r="AT53" t="e">
        <f t="shared" ca="1" si="7"/>
        <v>#DIV/0!</v>
      </c>
      <c r="AU53" t="e">
        <f t="shared" ca="1" si="7"/>
        <v>#DIV/0!</v>
      </c>
      <c r="AW53" t="str">
        <f t="shared" si="18"/>
        <v>2020-49</v>
      </c>
      <c r="AX53">
        <f t="shared" si="26"/>
        <v>0</v>
      </c>
      <c r="AY53">
        <f t="shared" si="26"/>
        <v>0</v>
      </c>
      <c r="AZ53">
        <f t="shared" si="26"/>
        <v>0</v>
      </c>
      <c r="BA53">
        <f t="shared" si="26"/>
        <v>0</v>
      </c>
      <c r="BB53">
        <f t="shared" si="26"/>
        <v>0</v>
      </c>
      <c r="BD53" t="e">
        <f t="shared" si="20"/>
        <v>#DIV/0!</v>
      </c>
      <c r="BE53" t="e">
        <f t="shared" si="9"/>
        <v>#DIV/0!</v>
      </c>
      <c r="BF53" t="e">
        <f t="shared" si="9"/>
        <v>#DIV/0!</v>
      </c>
      <c r="BG53" t="e">
        <f t="shared" si="9"/>
        <v>#DIV/0!</v>
      </c>
      <c r="BI53" t="str">
        <f t="shared" si="21"/>
        <v>2020-49</v>
      </c>
      <c r="BJ53" t="e">
        <f t="shared" ca="1" si="22"/>
        <v>#DIV/0!</v>
      </c>
      <c r="BK53" t="e">
        <f t="shared" ca="1" si="10"/>
        <v>#DIV/0!</v>
      </c>
      <c r="BL53" t="e">
        <f t="shared" ca="1" si="10"/>
        <v>#DIV/0!</v>
      </c>
      <c r="BM53" t="e">
        <f t="shared" ca="1" si="10"/>
        <v>#DIV/0!</v>
      </c>
    </row>
    <row r="54" spans="1:65" x14ac:dyDescent="0.25">
      <c r="A54" s="1" t="s">
        <v>223</v>
      </c>
      <c r="B54" s="11">
        <v>757227</v>
      </c>
      <c r="C54" s="11">
        <v>0</v>
      </c>
      <c r="D54" s="11">
        <v>0</v>
      </c>
      <c r="E54" s="11">
        <v>0</v>
      </c>
      <c r="F54" s="11">
        <v>0</v>
      </c>
      <c r="G54" s="11">
        <v>833</v>
      </c>
      <c r="H54" s="11">
        <v>0</v>
      </c>
      <c r="I54" s="11">
        <v>0</v>
      </c>
      <c r="J54" s="11">
        <v>0</v>
      </c>
      <c r="K54" s="11">
        <v>0</v>
      </c>
      <c r="M54" t="str">
        <f t="shared" si="11"/>
        <v>2020-50</v>
      </c>
      <c r="N54">
        <f t="shared" si="12"/>
        <v>833</v>
      </c>
      <c r="O54">
        <f t="shared" si="12"/>
        <v>0</v>
      </c>
      <c r="P54">
        <f t="shared" si="12"/>
        <v>0</v>
      </c>
      <c r="Q54">
        <f t="shared" si="12"/>
        <v>0</v>
      </c>
      <c r="R54">
        <f t="shared" si="12"/>
        <v>0</v>
      </c>
      <c r="U54" t="str">
        <f t="shared" si="13"/>
        <v>2020-50</v>
      </c>
      <c r="V54">
        <f t="shared" si="23"/>
        <v>19430</v>
      </c>
      <c r="W54">
        <f t="shared" si="23"/>
        <v>0</v>
      </c>
      <c r="X54">
        <f t="shared" si="23"/>
        <v>0</v>
      </c>
      <c r="Y54">
        <f t="shared" si="23"/>
        <v>0</v>
      </c>
      <c r="Z54">
        <f t="shared" si="23"/>
        <v>0</v>
      </c>
      <c r="AC54">
        <f t="shared" si="1"/>
        <v>1.1000664265801404E-3</v>
      </c>
      <c r="AD54" t="e">
        <f t="shared" si="2"/>
        <v>#DIV/0!</v>
      </c>
      <c r="AE54" t="e">
        <f t="shared" si="3"/>
        <v>#DIV/0!</v>
      </c>
      <c r="AF54" t="e">
        <f t="shared" si="4"/>
        <v>#DIV/0!</v>
      </c>
      <c r="AG54" t="e">
        <f t="shared" si="5"/>
        <v>#DIV/0!</v>
      </c>
      <c r="AI54" t="str">
        <f t="shared" si="15"/>
        <v>2020-50</v>
      </c>
      <c r="AJ54">
        <f t="shared" si="25"/>
        <v>1.1012780167338637E-3</v>
      </c>
      <c r="AK54" t="e">
        <f t="shared" si="25"/>
        <v>#DIV/0!</v>
      </c>
      <c r="AL54" t="e">
        <f t="shared" si="25"/>
        <v>#DIV/0!</v>
      </c>
      <c r="AM54" t="e">
        <f t="shared" si="25"/>
        <v>#DIV/0!</v>
      </c>
      <c r="AN54" t="e">
        <f t="shared" si="25"/>
        <v>#DIV/0!</v>
      </c>
      <c r="AP54" t="str">
        <f t="shared" si="16"/>
        <v>2020-50</v>
      </c>
      <c r="AQ54">
        <f t="shared" ca="1" si="17"/>
        <v>9.6526600164879807E-4</v>
      </c>
      <c r="AR54" t="e">
        <f t="shared" ca="1" si="7"/>
        <v>#DIV/0!</v>
      </c>
      <c r="AS54" t="e">
        <f t="shared" ca="1" si="7"/>
        <v>#DIV/0!</v>
      </c>
      <c r="AT54" t="e">
        <f t="shared" ca="1" si="7"/>
        <v>#DIV/0!</v>
      </c>
      <c r="AU54" t="e">
        <f t="shared" ca="1" si="7"/>
        <v>#DIV/0!</v>
      </c>
      <c r="AW54" t="str">
        <f t="shared" si="18"/>
        <v>2020-50</v>
      </c>
      <c r="AX54">
        <f t="shared" si="26"/>
        <v>0</v>
      </c>
      <c r="AY54">
        <f t="shared" si="26"/>
        <v>0</v>
      </c>
      <c r="AZ54">
        <f t="shared" si="26"/>
        <v>0</v>
      </c>
      <c r="BA54">
        <f t="shared" si="26"/>
        <v>0</v>
      </c>
      <c r="BB54">
        <f t="shared" si="26"/>
        <v>0</v>
      </c>
      <c r="BD54" t="e">
        <f t="shared" si="20"/>
        <v>#DIV/0!</v>
      </c>
      <c r="BE54" t="e">
        <f t="shared" si="9"/>
        <v>#DIV/0!</v>
      </c>
      <c r="BF54" t="e">
        <f t="shared" si="9"/>
        <v>#DIV/0!</v>
      </c>
      <c r="BG54" t="e">
        <f t="shared" si="9"/>
        <v>#DIV/0!</v>
      </c>
      <c r="BI54" t="str">
        <f t="shared" si="21"/>
        <v>2020-50</v>
      </c>
      <c r="BJ54" t="e">
        <f t="shared" ca="1" si="22"/>
        <v>#DIV/0!</v>
      </c>
      <c r="BK54" t="e">
        <f t="shared" ca="1" si="10"/>
        <v>#DIV/0!</v>
      </c>
      <c r="BL54" t="e">
        <f t="shared" ca="1" si="10"/>
        <v>#DIV/0!</v>
      </c>
      <c r="BM54" t="e">
        <f t="shared" ca="1" si="10"/>
        <v>#DIV/0!</v>
      </c>
    </row>
    <row r="55" spans="1:65" x14ac:dyDescent="0.25">
      <c r="A55" s="1" t="s">
        <v>224</v>
      </c>
      <c r="B55" s="11">
        <v>756394</v>
      </c>
      <c r="C55" s="11">
        <v>0</v>
      </c>
      <c r="D55" s="11">
        <v>0</v>
      </c>
      <c r="E55" s="11">
        <v>0</v>
      </c>
      <c r="F55" s="11">
        <v>0</v>
      </c>
      <c r="G55" s="11">
        <v>856</v>
      </c>
      <c r="H55" s="11">
        <v>0</v>
      </c>
      <c r="I55" s="11">
        <v>0</v>
      </c>
      <c r="J55" s="11">
        <v>0</v>
      </c>
      <c r="K55" s="11">
        <v>0</v>
      </c>
      <c r="M55" t="str">
        <f t="shared" si="11"/>
        <v>2020-51</v>
      </c>
      <c r="N55">
        <f t="shared" si="12"/>
        <v>856</v>
      </c>
      <c r="O55">
        <f t="shared" si="12"/>
        <v>0</v>
      </c>
      <c r="P55">
        <f t="shared" si="12"/>
        <v>0</v>
      </c>
      <c r="Q55">
        <f t="shared" si="12"/>
        <v>0</v>
      </c>
      <c r="R55">
        <f t="shared" si="12"/>
        <v>0</v>
      </c>
      <c r="U55" t="str">
        <f t="shared" si="13"/>
        <v>2020-51</v>
      </c>
      <c r="V55">
        <f t="shared" si="23"/>
        <v>20286</v>
      </c>
      <c r="W55">
        <f t="shared" si="23"/>
        <v>0</v>
      </c>
      <c r="X55">
        <f t="shared" si="23"/>
        <v>0</v>
      </c>
      <c r="Y55">
        <f t="shared" si="23"/>
        <v>0</v>
      </c>
      <c r="Z55">
        <f t="shared" si="23"/>
        <v>0</v>
      </c>
      <c r="AC55">
        <f t="shared" si="1"/>
        <v>1.1316853385933785E-3</v>
      </c>
      <c r="AD55" t="e">
        <f t="shared" si="2"/>
        <v>#DIV/0!</v>
      </c>
      <c r="AE55" t="e">
        <f t="shared" si="3"/>
        <v>#DIV/0!</v>
      </c>
      <c r="AF55" t="e">
        <f t="shared" si="4"/>
        <v>#DIV/0!</v>
      </c>
      <c r="AG55" t="e">
        <f t="shared" si="5"/>
        <v>#DIV/0!</v>
      </c>
      <c r="AI55" t="str">
        <f t="shared" si="15"/>
        <v>2020-51</v>
      </c>
      <c r="AJ55">
        <f t="shared" si="25"/>
        <v>1.1329676224948286E-3</v>
      </c>
      <c r="AK55" t="e">
        <f t="shared" si="25"/>
        <v>#DIV/0!</v>
      </c>
      <c r="AL55" t="e">
        <f t="shared" si="25"/>
        <v>#DIV/0!</v>
      </c>
      <c r="AM55" t="e">
        <f t="shared" si="25"/>
        <v>#DIV/0!</v>
      </c>
      <c r="AN55" t="e">
        <f t="shared" si="25"/>
        <v>#DIV/0!</v>
      </c>
      <c r="AP55" t="str">
        <f t="shared" si="16"/>
        <v>2020-51</v>
      </c>
      <c r="AQ55">
        <f t="shared" ca="1" si="17"/>
        <v>9.9678903472906325E-4</v>
      </c>
      <c r="AR55" t="e">
        <f t="shared" ca="1" si="7"/>
        <v>#DIV/0!</v>
      </c>
      <c r="AS55" t="e">
        <f t="shared" ca="1" si="7"/>
        <v>#DIV/0!</v>
      </c>
      <c r="AT55" t="e">
        <f t="shared" ca="1" si="7"/>
        <v>#DIV/0!</v>
      </c>
      <c r="AU55" t="e">
        <f t="shared" ca="1" si="7"/>
        <v>#DIV/0!</v>
      </c>
      <c r="AW55" t="str">
        <f t="shared" si="18"/>
        <v>2020-51</v>
      </c>
      <c r="AX55">
        <f t="shared" si="26"/>
        <v>0</v>
      </c>
      <c r="AY55">
        <f t="shared" si="26"/>
        <v>0</v>
      </c>
      <c r="AZ55">
        <f t="shared" si="26"/>
        <v>0</v>
      </c>
      <c r="BA55">
        <f t="shared" si="26"/>
        <v>0</v>
      </c>
      <c r="BB55">
        <f t="shared" si="26"/>
        <v>0</v>
      </c>
      <c r="BD55" t="e">
        <f t="shared" si="20"/>
        <v>#DIV/0!</v>
      </c>
      <c r="BE55" t="e">
        <f t="shared" si="9"/>
        <v>#DIV/0!</v>
      </c>
      <c r="BF55" t="e">
        <f t="shared" si="9"/>
        <v>#DIV/0!</v>
      </c>
      <c r="BG55" t="e">
        <f t="shared" si="9"/>
        <v>#DIV/0!</v>
      </c>
      <c r="BI55" t="str">
        <f t="shared" si="21"/>
        <v>2020-51</v>
      </c>
      <c r="BJ55" t="e">
        <f t="shared" ca="1" si="22"/>
        <v>#DIV/0!</v>
      </c>
      <c r="BK55" t="e">
        <f t="shared" ca="1" si="10"/>
        <v>#DIV/0!</v>
      </c>
      <c r="BL55" t="e">
        <f t="shared" ca="1" si="10"/>
        <v>#DIV/0!</v>
      </c>
      <c r="BM55" t="e">
        <f t="shared" ca="1" si="10"/>
        <v>#DIV/0!</v>
      </c>
    </row>
    <row r="56" spans="1:65" x14ac:dyDescent="0.25">
      <c r="A56" s="1" t="s">
        <v>225</v>
      </c>
      <c r="B56" s="11">
        <v>755538</v>
      </c>
      <c r="C56" s="11">
        <v>0</v>
      </c>
      <c r="D56" s="11">
        <v>0</v>
      </c>
      <c r="E56" s="11">
        <v>0</v>
      </c>
      <c r="F56" s="11">
        <v>0</v>
      </c>
      <c r="G56" s="11">
        <v>872</v>
      </c>
      <c r="H56" s="11">
        <v>0</v>
      </c>
      <c r="I56" s="11">
        <v>0</v>
      </c>
      <c r="J56" s="11">
        <v>0</v>
      </c>
      <c r="K56" s="11">
        <v>0</v>
      </c>
      <c r="M56" t="str">
        <f t="shared" si="11"/>
        <v>2020-52</v>
      </c>
      <c r="N56">
        <f t="shared" si="12"/>
        <v>872</v>
      </c>
      <c r="O56">
        <f t="shared" si="12"/>
        <v>0</v>
      </c>
      <c r="P56">
        <f t="shared" si="12"/>
        <v>0</v>
      </c>
      <c r="Q56">
        <f t="shared" si="12"/>
        <v>0</v>
      </c>
      <c r="R56">
        <f t="shared" si="12"/>
        <v>0</v>
      </c>
      <c r="U56" t="str">
        <f t="shared" si="13"/>
        <v>2020-52</v>
      </c>
      <c r="V56">
        <f t="shared" si="23"/>
        <v>21158</v>
      </c>
      <c r="W56">
        <f t="shared" si="23"/>
        <v>0</v>
      </c>
      <c r="X56">
        <f t="shared" si="23"/>
        <v>0</v>
      </c>
      <c r="Y56">
        <f t="shared" si="23"/>
        <v>0</v>
      </c>
      <c r="Z56">
        <f t="shared" si="23"/>
        <v>0</v>
      </c>
      <c r="AC56">
        <f t="shared" si="1"/>
        <v>1.1541444639448977E-3</v>
      </c>
      <c r="AD56" t="e">
        <f t="shared" si="2"/>
        <v>#DIV/0!</v>
      </c>
      <c r="AE56" t="e">
        <f t="shared" si="3"/>
        <v>#DIV/0!</v>
      </c>
      <c r="AF56" t="e">
        <f t="shared" si="4"/>
        <v>#DIV/0!</v>
      </c>
      <c r="AG56" t="e">
        <f t="shared" si="5"/>
        <v>#DIV/0!</v>
      </c>
      <c r="AI56" t="str">
        <f t="shared" si="15"/>
        <v>2020-52</v>
      </c>
      <c r="AJ56">
        <f t="shared" si="25"/>
        <v>1.1554781811018526E-3</v>
      </c>
      <c r="AK56" t="e">
        <f t="shared" si="25"/>
        <v>#DIV/0!</v>
      </c>
      <c r="AL56" t="e">
        <f t="shared" si="25"/>
        <v>#DIV/0!</v>
      </c>
      <c r="AM56" t="e">
        <f t="shared" si="25"/>
        <v>#DIV/0!</v>
      </c>
      <c r="AN56" t="e">
        <f t="shared" si="25"/>
        <v>#DIV/0!</v>
      </c>
      <c r="AP56" t="str">
        <f t="shared" si="16"/>
        <v>2020-52</v>
      </c>
      <c r="AQ56">
        <f t="shared" ca="1" si="17"/>
        <v>1.0204299930680148E-3</v>
      </c>
      <c r="AR56" t="e">
        <f t="shared" ca="1" si="7"/>
        <v>#DIV/0!</v>
      </c>
      <c r="AS56" t="e">
        <f t="shared" ca="1" si="7"/>
        <v>#DIV/0!</v>
      </c>
      <c r="AT56" t="e">
        <f t="shared" ca="1" si="7"/>
        <v>#DIV/0!</v>
      </c>
      <c r="AU56" t="e">
        <f t="shared" ca="1" si="7"/>
        <v>#DIV/0!</v>
      </c>
      <c r="AW56" t="str">
        <f t="shared" si="18"/>
        <v>2020-52</v>
      </c>
      <c r="AX56">
        <f t="shared" si="26"/>
        <v>0</v>
      </c>
      <c r="AY56">
        <f t="shared" si="26"/>
        <v>0</v>
      </c>
      <c r="AZ56">
        <f t="shared" si="26"/>
        <v>0</v>
      </c>
      <c r="BA56">
        <f t="shared" si="26"/>
        <v>0</v>
      </c>
      <c r="BB56">
        <f t="shared" si="26"/>
        <v>0</v>
      </c>
      <c r="BD56" t="e">
        <f t="shared" si="20"/>
        <v>#DIV/0!</v>
      </c>
      <c r="BE56" t="e">
        <f t="shared" si="9"/>
        <v>#DIV/0!</v>
      </c>
      <c r="BF56" t="e">
        <f t="shared" si="9"/>
        <v>#DIV/0!</v>
      </c>
      <c r="BG56" t="e">
        <f t="shared" si="9"/>
        <v>#DIV/0!</v>
      </c>
      <c r="BI56" t="str">
        <f t="shared" si="21"/>
        <v>2020-52</v>
      </c>
      <c r="BJ56" t="e">
        <f t="shared" ca="1" si="22"/>
        <v>#DIV/0!</v>
      </c>
      <c r="BK56" t="e">
        <f t="shared" ca="1" si="10"/>
        <v>#DIV/0!</v>
      </c>
      <c r="BL56" t="e">
        <f t="shared" ca="1" si="10"/>
        <v>#DIV/0!</v>
      </c>
      <c r="BM56" t="e">
        <f t="shared" ca="1" si="10"/>
        <v>#DIV/0!</v>
      </c>
    </row>
    <row r="57" spans="1:65" x14ac:dyDescent="0.25">
      <c r="A57" s="1" t="s">
        <v>226</v>
      </c>
      <c r="B57" s="11">
        <v>754603</v>
      </c>
      <c r="C57" s="11">
        <v>63</v>
      </c>
      <c r="D57" s="11">
        <v>0</v>
      </c>
      <c r="E57" s="11">
        <v>0</v>
      </c>
      <c r="F57" s="11">
        <v>0</v>
      </c>
      <c r="G57" s="11">
        <v>943</v>
      </c>
      <c r="H57" s="11">
        <v>0</v>
      </c>
      <c r="I57" s="11">
        <v>0</v>
      </c>
      <c r="J57" s="11">
        <v>0</v>
      </c>
      <c r="K57" s="11">
        <v>0</v>
      </c>
      <c r="M57" t="str">
        <f t="shared" si="11"/>
        <v>2020-53</v>
      </c>
      <c r="N57">
        <f t="shared" si="12"/>
        <v>943</v>
      </c>
      <c r="O57">
        <f t="shared" si="12"/>
        <v>0</v>
      </c>
      <c r="P57">
        <f t="shared" si="12"/>
        <v>0</v>
      </c>
      <c r="Q57">
        <f t="shared" si="12"/>
        <v>0</v>
      </c>
      <c r="R57">
        <f t="shared" si="12"/>
        <v>0</v>
      </c>
      <c r="U57" t="str">
        <f t="shared" si="13"/>
        <v>2020-53</v>
      </c>
      <c r="V57">
        <f t="shared" si="23"/>
        <v>22101</v>
      </c>
      <c r="W57">
        <f t="shared" si="23"/>
        <v>0</v>
      </c>
      <c r="X57">
        <f t="shared" si="23"/>
        <v>0</v>
      </c>
      <c r="Y57">
        <f t="shared" si="23"/>
        <v>0</v>
      </c>
      <c r="Z57">
        <f t="shared" si="23"/>
        <v>0</v>
      </c>
      <c r="AC57">
        <f t="shared" si="1"/>
        <v>1.2496637304648935E-3</v>
      </c>
      <c r="AD57">
        <f t="shared" si="2"/>
        <v>0</v>
      </c>
      <c r="AE57" t="e">
        <f t="shared" si="3"/>
        <v>#DIV/0!</v>
      </c>
      <c r="AF57" t="e">
        <f t="shared" si="4"/>
        <v>#DIV/0!</v>
      </c>
      <c r="AG57" t="e">
        <f t="shared" si="5"/>
        <v>#DIV/0!</v>
      </c>
      <c r="AI57" t="str">
        <f t="shared" si="15"/>
        <v>2020-53</v>
      </c>
      <c r="AJ57">
        <f t="shared" si="25"/>
        <v>1.2512275071354321E-3</v>
      </c>
      <c r="AK57">
        <f t="shared" si="25"/>
        <v>0</v>
      </c>
      <c r="AL57" t="e">
        <f t="shared" si="25"/>
        <v>#DIV/0!</v>
      </c>
      <c r="AM57" t="e">
        <f t="shared" si="25"/>
        <v>#DIV/0!</v>
      </c>
      <c r="AN57" t="e">
        <f t="shared" si="25"/>
        <v>#DIV/0!</v>
      </c>
      <c r="AP57" t="str">
        <f t="shared" si="16"/>
        <v>2020-53</v>
      </c>
      <c r="AQ57">
        <f t="shared" ca="1" si="17"/>
        <v>1.1091581190783848E-3</v>
      </c>
      <c r="AR57">
        <f t="shared" ca="1" si="7"/>
        <v>0</v>
      </c>
      <c r="AS57" t="e">
        <f t="shared" ca="1" si="7"/>
        <v>#DIV/0!</v>
      </c>
      <c r="AT57" t="e">
        <f t="shared" ca="1" si="7"/>
        <v>#DIV/0!</v>
      </c>
      <c r="AU57" t="e">
        <f t="shared" ca="1" si="7"/>
        <v>#DIV/0!</v>
      </c>
      <c r="AW57" t="str">
        <f t="shared" si="18"/>
        <v>2020-53</v>
      </c>
      <c r="AX57">
        <f t="shared" si="26"/>
        <v>0</v>
      </c>
      <c r="AY57">
        <f t="shared" si="26"/>
        <v>0</v>
      </c>
      <c r="AZ57">
        <f t="shared" si="26"/>
        <v>0</v>
      </c>
      <c r="BA57">
        <f t="shared" si="26"/>
        <v>0</v>
      </c>
      <c r="BB57">
        <f t="shared" si="26"/>
        <v>0</v>
      </c>
      <c r="BD57" t="e">
        <f t="shared" si="20"/>
        <v>#DIV/0!</v>
      </c>
      <c r="BE57" t="e">
        <f t="shared" si="9"/>
        <v>#DIV/0!</v>
      </c>
      <c r="BF57" t="e">
        <f t="shared" si="9"/>
        <v>#DIV/0!</v>
      </c>
      <c r="BG57" t="e">
        <f t="shared" si="9"/>
        <v>#DIV/0!</v>
      </c>
      <c r="BI57" t="str">
        <f t="shared" si="21"/>
        <v>2020-53</v>
      </c>
      <c r="BJ57" t="e">
        <f t="shared" ca="1" si="22"/>
        <v>#DIV/0!</v>
      </c>
      <c r="BK57" t="e">
        <f t="shared" ca="1" si="10"/>
        <v>#DIV/0!</v>
      </c>
      <c r="BL57" t="e">
        <f t="shared" ca="1" si="10"/>
        <v>#DIV/0!</v>
      </c>
      <c r="BM57" t="e">
        <f t="shared" ca="1" si="10"/>
        <v>#DIV/0!</v>
      </c>
    </row>
    <row r="58" spans="1:65" x14ac:dyDescent="0.25">
      <c r="A58" s="1" t="s">
        <v>227</v>
      </c>
      <c r="B58" s="11">
        <v>753087</v>
      </c>
      <c r="C58" s="11">
        <v>636</v>
      </c>
      <c r="D58" s="11">
        <v>0</v>
      </c>
      <c r="E58" s="11">
        <v>0</v>
      </c>
      <c r="F58" s="11">
        <v>0</v>
      </c>
      <c r="G58" s="11">
        <v>1116</v>
      </c>
      <c r="H58" s="11">
        <v>1</v>
      </c>
      <c r="I58" s="11">
        <v>0</v>
      </c>
      <c r="J58" s="11">
        <v>0</v>
      </c>
      <c r="K58" s="11">
        <v>0</v>
      </c>
      <c r="M58" t="str">
        <f t="shared" si="11"/>
        <v>2021-01</v>
      </c>
      <c r="N58">
        <f t="shared" si="12"/>
        <v>1116</v>
      </c>
      <c r="O58">
        <f t="shared" si="12"/>
        <v>1</v>
      </c>
      <c r="P58">
        <f t="shared" si="12"/>
        <v>0</v>
      </c>
      <c r="Q58">
        <f t="shared" si="12"/>
        <v>0</v>
      </c>
      <c r="R58">
        <f t="shared" si="12"/>
        <v>0</v>
      </c>
      <c r="U58" t="str">
        <f t="shared" si="13"/>
        <v>2021-01</v>
      </c>
      <c r="V58">
        <f t="shared" si="23"/>
        <v>23217</v>
      </c>
      <c r="W58">
        <f t="shared" si="23"/>
        <v>1</v>
      </c>
      <c r="X58">
        <f t="shared" si="23"/>
        <v>0</v>
      </c>
      <c r="Y58">
        <f t="shared" si="23"/>
        <v>0</v>
      </c>
      <c r="Z58">
        <f t="shared" si="23"/>
        <v>0</v>
      </c>
      <c r="AC58">
        <f t="shared" si="1"/>
        <v>1.4819004975520757E-3</v>
      </c>
      <c r="AD58">
        <f t="shared" si="2"/>
        <v>1.5723270440251573E-3</v>
      </c>
      <c r="AE58" t="e">
        <f t="shared" si="3"/>
        <v>#DIV/0!</v>
      </c>
      <c r="AF58" t="e">
        <f t="shared" si="4"/>
        <v>#DIV/0!</v>
      </c>
      <c r="AG58" t="e">
        <f t="shared" si="5"/>
        <v>#DIV/0!</v>
      </c>
      <c r="AI58" t="str">
        <f t="shared" si="15"/>
        <v>2021-01</v>
      </c>
      <c r="AJ58">
        <f t="shared" si="25"/>
        <v>1.4841000581636108E-3</v>
      </c>
      <c r="AK58">
        <f t="shared" si="25"/>
        <v>1.574803475066401E-3</v>
      </c>
      <c r="AL58" t="e">
        <f t="shared" si="25"/>
        <v>#DIV/0!</v>
      </c>
      <c r="AM58" t="e">
        <f t="shared" si="25"/>
        <v>#DIV/0!</v>
      </c>
      <c r="AN58" t="e">
        <f t="shared" si="25"/>
        <v>#DIV/0!</v>
      </c>
      <c r="AP58" t="str">
        <f t="shared" si="16"/>
        <v>2021-01</v>
      </c>
      <c r="AQ58">
        <f t="shared" ca="1" si="17"/>
        <v>1.3205537245455682E-3</v>
      </c>
      <c r="AR58">
        <f t="shared" ca="1" si="7"/>
        <v>1.5958317521159737E-3</v>
      </c>
      <c r="AS58" t="e">
        <f t="shared" ca="1" si="7"/>
        <v>#DIV/0!</v>
      </c>
      <c r="AT58" t="e">
        <f t="shared" ca="1" si="7"/>
        <v>#DIV/0!</v>
      </c>
      <c r="AU58" t="e">
        <f t="shared" ca="1" si="7"/>
        <v>#DIV/0!</v>
      </c>
      <c r="AW58" t="str">
        <f t="shared" si="18"/>
        <v>2021-01</v>
      </c>
      <c r="AX58">
        <f t="shared" si="26"/>
        <v>0</v>
      </c>
      <c r="AY58">
        <f t="shared" si="26"/>
        <v>0</v>
      </c>
      <c r="AZ58">
        <f t="shared" si="26"/>
        <v>0</v>
      </c>
      <c r="BA58">
        <f t="shared" si="26"/>
        <v>0</v>
      </c>
      <c r="BB58">
        <f t="shared" si="26"/>
        <v>0</v>
      </c>
      <c r="BD58" t="e">
        <f t="shared" si="20"/>
        <v>#DIV/0!</v>
      </c>
      <c r="BE58" t="e">
        <f t="shared" si="9"/>
        <v>#DIV/0!</v>
      </c>
      <c r="BF58" t="e">
        <f t="shared" si="9"/>
        <v>#DIV/0!</v>
      </c>
      <c r="BG58" t="e">
        <f t="shared" si="9"/>
        <v>#DIV/0!</v>
      </c>
      <c r="BI58" t="str">
        <f t="shared" si="21"/>
        <v>2021-01</v>
      </c>
      <c r="BJ58" t="e">
        <f t="shared" ca="1" si="22"/>
        <v>#DIV/0!</v>
      </c>
      <c r="BK58" t="e">
        <f t="shared" ca="1" si="10"/>
        <v>#DIV/0!</v>
      </c>
      <c r="BL58" t="e">
        <f t="shared" ca="1" si="10"/>
        <v>#DIV/0!</v>
      </c>
      <c r="BM58" t="e">
        <f t="shared" ca="1" si="10"/>
        <v>#DIV/0!</v>
      </c>
    </row>
    <row r="59" spans="1:65" x14ac:dyDescent="0.25">
      <c r="A59" s="1" t="s">
        <v>228</v>
      </c>
      <c r="B59" s="11">
        <v>750308</v>
      </c>
      <c r="C59" s="11">
        <v>2297</v>
      </c>
      <c r="D59" s="11">
        <v>1</v>
      </c>
      <c r="E59" s="11">
        <v>0</v>
      </c>
      <c r="F59" s="11">
        <v>0</v>
      </c>
      <c r="G59" s="11">
        <v>1071</v>
      </c>
      <c r="H59" s="11">
        <v>2</v>
      </c>
      <c r="I59" s="11">
        <v>0</v>
      </c>
      <c r="J59" s="11">
        <v>0</v>
      </c>
      <c r="K59" s="11">
        <v>0</v>
      </c>
      <c r="M59" t="str">
        <f t="shared" si="11"/>
        <v>2021-02</v>
      </c>
      <c r="N59">
        <f t="shared" si="12"/>
        <v>1071</v>
      </c>
      <c r="O59">
        <f t="shared" si="12"/>
        <v>2</v>
      </c>
      <c r="P59">
        <f t="shared" si="12"/>
        <v>0</v>
      </c>
      <c r="Q59">
        <f t="shared" si="12"/>
        <v>0</v>
      </c>
      <c r="R59">
        <f t="shared" si="12"/>
        <v>0</v>
      </c>
      <c r="U59" t="str">
        <f t="shared" si="13"/>
        <v>2021-02</v>
      </c>
      <c r="V59">
        <f t="shared" si="23"/>
        <v>24288</v>
      </c>
      <c r="W59">
        <f t="shared" si="23"/>
        <v>3</v>
      </c>
      <c r="X59">
        <f t="shared" si="23"/>
        <v>0</v>
      </c>
      <c r="Y59">
        <f t="shared" si="23"/>
        <v>0</v>
      </c>
      <c r="Z59">
        <f t="shared" si="23"/>
        <v>0</v>
      </c>
      <c r="AC59">
        <f t="shared" si="1"/>
        <v>1.4274138087292151E-3</v>
      </c>
      <c r="AD59">
        <f t="shared" si="2"/>
        <v>8.7070091423595991E-4</v>
      </c>
      <c r="AE59">
        <f t="shared" si="3"/>
        <v>0</v>
      </c>
      <c r="AF59" t="e">
        <f t="shared" si="4"/>
        <v>#DIV/0!</v>
      </c>
      <c r="AG59" t="e">
        <f t="shared" si="5"/>
        <v>#DIV/0!</v>
      </c>
      <c r="AI59" t="str">
        <f t="shared" si="15"/>
        <v>2021-02</v>
      </c>
      <c r="AJ59">
        <f t="shared" si="25"/>
        <v>1.4294544748431881E-3</v>
      </c>
      <c r="AK59">
        <f t="shared" si="25"/>
        <v>8.7145975014108596E-4</v>
      </c>
      <c r="AL59">
        <f t="shared" si="25"/>
        <v>0</v>
      </c>
      <c r="AM59" t="e">
        <f t="shared" si="25"/>
        <v>#DIV/0!</v>
      </c>
      <c r="AN59" t="e">
        <f t="shared" si="25"/>
        <v>#DIV/0!</v>
      </c>
      <c r="AP59" t="str">
        <f t="shared" si="16"/>
        <v>2021-02</v>
      </c>
      <c r="AQ59">
        <f t="shared" ca="1" si="17"/>
        <v>1.2767296198527068E-3</v>
      </c>
      <c r="AR59">
        <f t="shared" ca="1" si="7"/>
        <v>8.8271852417241316E-4</v>
      </c>
      <c r="AS59">
        <f t="shared" ca="1" si="7"/>
        <v>0</v>
      </c>
      <c r="AT59" t="e">
        <f t="shared" ca="1" si="7"/>
        <v>#DIV/0!</v>
      </c>
      <c r="AU59" t="e">
        <f t="shared" ca="1" si="7"/>
        <v>#DIV/0!</v>
      </c>
      <c r="AW59" t="str">
        <f t="shared" si="18"/>
        <v>2021-02</v>
      </c>
      <c r="AX59">
        <f t="shared" si="26"/>
        <v>0</v>
      </c>
      <c r="AY59">
        <f t="shared" si="26"/>
        <v>0</v>
      </c>
      <c r="AZ59">
        <f t="shared" si="26"/>
        <v>0</v>
      </c>
      <c r="BA59">
        <f t="shared" si="26"/>
        <v>0</v>
      </c>
      <c r="BB59">
        <f t="shared" si="26"/>
        <v>0</v>
      </c>
      <c r="BD59" t="e">
        <f t="shared" si="20"/>
        <v>#DIV/0!</v>
      </c>
      <c r="BE59" t="e">
        <f t="shared" si="9"/>
        <v>#DIV/0!</v>
      </c>
      <c r="BF59" t="e">
        <f t="shared" si="9"/>
        <v>#DIV/0!</v>
      </c>
      <c r="BG59" t="e">
        <f t="shared" si="9"/>
        <v>#DIV/0!</v>
      </c>
      <c r="BI59" t="str">
        <f t="shared" si="21"/>
        <v>2021-02</v>
      </c>
      <c r="BJ59" t="e">
        <f t="shared" ca="1" si="22"/>
        <v>#DIV/0!</v>
      </c>
      <c r="BK59" t="e">
        <f t="shared" ca="1" si="10"/>
        <v>#DIV/0!</v>
      </c>
      <c r="BL59" t="e">
        <f t="shared" ca="1" si="10"/>
        <v>#DIV/0!</v>
      </c>
      <c r="BM59" t="e">
        <f t="shared" ca="1" si="10"/>
        <v>#DIV/0!</v>
      </c>
    </row>
    <row r="60" spans="1:65" x14ac:dyDescent="0.25">
      <c r="A60" s="1" t="s">
        <v>229</v>
      </c>
      <c r="B60" s="11">
        <v>743145</v>
      </c>
      <c r="C60" s="11">
        <v>8369</v>
      </c>
      <c r="D60" s="11">
        <v>19</v>
      </c>
      <c r="E60" s="11">
        <v>0</v>
      </c>
      <c r="F60" s="11">
        <v>0</v>
      </c>
      <c r="G60" s="11">
        <v>994</v>
      </c>
      <c r="H60" s="11">
        <v>16</v>
      </c>
      <c r="I60" s="11">
        <v>0</v>
      </c>
      <c r="J60" s="11">
        <v>0</v>
      </c>
      <c r="K60" s="11">
        <v>0</v>
      </c>
      <c r="M60" t="str">
        <f t="shared" si="11"/>
        <v>2021-03</v>
      </c>
      <c r="N60">
        <f t="shared" si="12"/>
        <v>994</v>
      </c>
      <c r="O60">
        <f t="shared" si="12"/>
        <v>16</v>
      </c>
      <c r="P60">
        <f t="shared" si="12"/>
        <v>0</v>
      </c>
      <c r="Q60">
        <f t="shared" si="12"/>
        <v>0</v>
      </c>
      <c r="R60">
        <f t="shared" si="12"/>
        <v>0</v>
      </c>
      <c r="U60" t="str">
        <f t="shared" si="13"/>
        <v>2021-03</v>
      </c>
      <c r="V60">
        <f t="shared" si="23"/>
        <v>25282</v>
      </c>
      <c r="W60">
        <f t="shared" si="23"/>
        <v>19</v>
      </c>
      <c r="X60">
        <f t="shared" si="23"/>
        <v>0</v>
      </c>
      <c r="Y60">
        <f t="shared" si="23"/>
        <v>0</v>
      </c>
      <c r="Z60">
        <f t="shared" si="23"/>
        <v>0</v>
      </c>
      <c r="AC60">
        <f t="shared" si="1"/>
        <v>1.3375586191120173E-3</v>
      </c>
      <c r="AD60">
        <f t="shared" si="2"/>
        <v>1.9118174214362528E-3</v>
      </c>
      <c r="AE60">
        <f t="shared" si="3"/>
        <v>0</v>
      </c>
      <c r="AF60" t="e">
        <f t="shared" si="4"/>
        <v>#DIV/0!</v>
      </c>
      <c r="AG60" t="e">
        <f t="shared" si="5"/>
        <v>#DIV/0!</v>
      </c>
      <c r="AI60" t="str">
        <f t="shared" si="15"/>
        <v>2021-03</v>
      </c>
      <c r="AJ60">
        <f t="shared" si="25"/>
        <v>1.3393502785704185E-3</v>
      </c>
      <c r="AK60">
        <f t="shared" si="25"/>
        <v>1.9154800541223609E-3</v>
      </c>
      <c r="AL60">
        <f t="shared" si="25"/>
        <v>0</v>
      </c>
      <c r="AM60" t="e">
        <f t="shared" si="25"/>
        <v>#DIV/0!</v>
      </c>
      <c r="AN60" t="e">
        <f t="shared" si="25"/>
        <v>#DIV/0!</v>
      </c>
      <c r="AP60" t="str">
        <f t="shared" si="16"/>
        <v>2021-03</v>
      </c>
      <c r="AQ60">
        <f t="shared" ca="1" si="17"/>
        <v>1.2007663006829011E-3</v>
      </c>
      <c r="AR60">
        <f t="shared" ca="1" si="7"/>
        <v>1.9393969622946425E-3</v>
      </c>
      <c r="AS60">
        <f t="shared" ca="1" si="7"/>
        <v>0</v>
      </c>
      <c r="AT60" t="e">
        <f t="shared" ca="1" si="7"/>
        <v>#DIV/0!</v>
      </c>
      <c r="AU60" t="e">
        <f t="shared" ca="1" si="7"/>
        <v>#DIV/0!</v>
      </c>
      <c r="AW60" t="str">
        <f t="shared" si="18"/>
        <v>2021-03</v>
      </c>
      <c r="AX60">
        <f t="shared" si="26"/>
        <v>0</v>
      </c>
      <c r="AY60">
        <f t="shared" si="26"/>
        <v>0</v>
      </c>
      <c r="AZ60">
        <f t="shared" si="26"/>
        <v>0</v>
      </c>
      <c r="BA60">
        <f t="shared" si="26"/>
        <v>0</v>
      </c>
      <c r="BB60">
        <f t="shared" si="26"/>
        <v>0</v>
      </c>
      <c r="BD60" t="e">
        <f t="shared" si="20"/>
        <v>#DIV/0!</v>
      </c>
      <c r="BE60" t="e">
        <f t="shared" si="9"/>
        <v>#DIV/0!</v>
      </c>
      <c r="BF60" t="e">
        <f t="shared" si="9"/>
        <v>#DIV/0!</v>
      </c>
      <c r="BG60" t="e">
        <f t="shared" si="9"/>
        <v>#DIV/0!</v>
      </c>
      <c r="BI60" t="str">
        <f t="shared" si="21"/>
        <v>2021-03</v>
      </c>
      <c r="BJ60" t="e">
        <f t="shared" ca="1" si="22"/>
        <v>#DIV/0!</v>
      </c>
      <c r="BK60" t="e">
        <f t="shared" ca="1" si="10"/>
        <v>#DIV/0!</v>
      </c>
      <c r="BL60" t="e">
        <f t="shared" ca="1" si="10"/>
        <v>#DIV/0!</v>
      </c>
      <c r="BM60" t="e">
        <f t="shared" ca="1" si="10"/>
        <v>#DIV/0!</v>
      </c>
    </row>
    <row r="61" spans="1:65" x14ac:dyDescent="0.25">
      <c r="A61" s="1" t="s">
        <v>230</v>
      </c>
      <c r="B61" s="11">
        <v>732167</v>
      </c>
      <c r="C61" s="11">
        <v>17806</v>
      </c>
      <c r="D61" s="11">
        <v>550</v>
      </c>
      <c r="E61" s="11">
        <v>0</v>
      </c>
      <c r="F61" s="11">
        <v>0</v>
      </c>
      <c r="G61" s="11">
        <v>946</v>
      </c>
      <c r="H61" s="11">
        <v>30</v>
      </c>
      <c r="I61" s="11">
        <v>1</v>
      </c>
      <c r="J61" s="11">
        <v>0</v>
      </c>
      <c r="K61" s="11">
        <v>0</v>
      </c>
      <c r="M61" t="str">
        <f t="shared" si="11"/>
        <v>2021-04</v>
      </c>
      <c r="N61">
        <f t="shared" si="12"/>
        <v>946</v>
      </c>
      <c r="O61">
        <f t="shared" si="12"/>
        <v>30</v>
      </c>
      <c r="P61">
        <f t="shared" si="12"/>
        <v>1</v>
      </c>
      <c r="Q61">
        <f t="shared" si="12"/>
        <v>0</v>
      </c>
      <c r="R61">
        <f t="shared" si="12"/>
        <v>0</v>
      </c>
      <c r="U61" t="str">
        <f t="shared" si="13"/>
        <v>2021-04</v>
      </c>
      <c r="V61">
        <f t="shared" si="23"/>
        <v>26228</v>
      </c>
      <c r="W61">
        <f t="shared" si="23"/>
        <v>49</v>
      </c>
      <c r="X61">
        <f t="shared" si="23"/>
        <v>1</v>
      </c>
      <c r="Y61">
        <f t="shared" si="23"/>
        <v>0</v>
      </c>
      <c r="Z61">
        <f t="shared" si="23"/>
        <v>0</v>
      </c>
      <c r="AC61">
        <f t="shared" si="1"/>
        <v>1.292054954675641E-3</v>
      </c>
      <c r="AD61">
        <f t="shared" si="2"/>
        <v>1.6848253397731103E-3</v>
      </c>
      <c r="AE61">
        <f t="shared" si="3"/>
        <v>1.8181818181818182E-3</v>
      </c>
      <c r="AF61" t="e">
        <f t="shared" si="4"/>
        <v>#DIV/0!</v>
      </c>
      <c r="AG61" t="e">
        <f t="shared" si="5"/>
        <v>#DIV/0!</v>
      </c>
      <c r="AI61" t="str">
        <f t="shared" si="15"/>
        <v>2021-04</v>
      </c>
      <c r="AJ61">
        <f t="shared" si="25"/>
        <v>1.2937267008820167E-3</v>
      </c>
      <c r="AK61">
        <f t="shared" si="25"/>
        <v>1.6876691674486783E-3</v>
      </c>
      <c r="AL61">
        <f t="shared" si="25"/>
        <v>1.821494128391132E-3</v>
      </c>
      <c r="AM61" t="e">
        <f t="shared" si="25"/>
        <v>#DIV/0!</v>
      </c>
      <c r="AN61" t="e">
        <f t="shared" si="25"/>
        <v>#DIV/0!</v>
      </c>
      <c r="AP61" t="str">
        <f t="shared" si="16"/>
        <v>2021-04</v>
      </c>
      <c r="AQ61">
        <f t="shared" ca="1" si="17"/>
        <v>1.1642401527854056E-3</v>
      </c>
      <c r="AR61">
        <f t="shared" ca="1" si="7"/>
        <v>1.7080106052806377E-3</v>
      </c>
      <c r="AS61">
        <f t="shared" ca="1" si="7"/>
        <v>1.8781533561679339E-3</v>
      </c>
      <c r="AT61" t="e">
        <f t="shared" ca="1" si="7"/>
        <v>#DIV/0!</v>
      </c>
      <c r="AU61" t="e">
        <f t="shared" ca="1" si="7"/>
        <v>#DIV/0!</v>
      </c>
      <c r="AW61" t="str">
        <f t="shared" si="18"/>
        <v>2021-04</v>
      </c>
      <c r="AX61">
        <f t="shared" si="26"/>
        <v>0</v>
      </c>
      <c r="AY61">
        <f t="shared" si="26"/>
        <v>0</v>
      </c>
      <c r="AZ61">
        <f t="shared" si="26"/>
        <v>0</v>
      </c>
      <c r="BA61">
        <f t="shared" si="26"/>
        <v>0</v>
      </c>
      <c r="BB61">
        <f t="shared" si="26"/>
        <v>0</v>
      </c>
      <c r="BD61" t="e">
        <f t="shared" si="20"/>
        <v>#DIV/0!</v>
      </c>
      <c r="BE61" t="e">
        <f t="shared" si="9"/>
        <v>#DIV/0!</v>
      </c>
      <c r="BF61" t="e">
        <f t="shared" si="9"/>
        <v>#DIV/0!</v>
      </c>
      <c r="BG61" t="e">
        <f t="shared" si="9"/>
        <v>#DIV/0!</v>
      </c>
      <c r="BI61" t="str">
        <f t="shared" si="21"/>
        <v>2021-04</v>
      </c>
      <c r="BJ61" t="e">
        <f t="shared" ca="1" si="22"/>
        <v>#DIV/0!</v>
      </c>
      <c r="BK61" t="e">
        <f t="shared" ca="1" si="10"/>
        <v>#DIV/0!</v>
      </c>
      <c r="BL61" t="e">
        <f t="shared" ca="1" si="10"/>
        <v>#DIV/0!</v>
      </c>
      <c r="BM61" t="e">
        <f t="shared" ca="1" si="10"/>
        <v>#DIV/0!</v>
      </c>
    </row>
    <row r="62" spans="1:65" x14ac:dyDescent="0.25">
      <c r="A62" s="1" t="s">
        <v>231</v>
      </c>
      <c r="B62" s="11">
        <v>725916</v>
      </c>
      <c r="C62" s="11">
        <v>22039</v>
      </c>
      <c r="D62" s="11">
        <v>1591</v>
      </c>
      <c r="E62" s="11">
        <v>0</v>
      </c>
      <c r="F62" s="11">
        <v>0</v>
      </c>
      <c r="G62" s="11">
        <v>861</v>
      </c>
      <c r="H62" s="11">
        <v>42</v>
      </c>
      <c r="I62" s="11">
        <v>1</v>
      </c>
      <c r="J62" s="11">
        <v>0</v>
      </c>
      <c r="K62" s="11">
        <v>0</v>
      </c>
      <c r="M62" t="str">
        <f t="shared" si="11"/>
        <v>2021-05</v>
      </c>
      <c r="N62">
        <f t="shared" si="12"/>
        <v>861</v>
      </c>
      <c r="O62">
        <f t="shared" si="12"/>
        <v>42</v>
      </c>
      <c r="P62">
        <f t="shared" si="12"/>
        <v>1</v>
      </c>
      <c r="Q62">
        <f t="shared" si="12"/>
        <v>0</v>
      </c>
      <c r="R62">
        <f t="shared" si="12"/>
        <v>0</v>
      </c>
      <c r="U62" t="str">
        <f t="shared" si="13"/>
        <v>2021-05</v>
      </c>
      <c r="V62">
        <f t="shared" si="23"/>
        <v>27089</v>
      </c>
      <c r="W62">
        <f t="shared" si="23"/>
        <v>91</v>
      </c>
      <c r="X62">
        <f t="shared" si="23"/>
        <v>2</v>
      </c>
      <c r="Y62">
        <f t="shared" si="23"/>
        <v>0</v>
      </c>
      <c r="Z62">
        <f t="shared" si="23"/>
        <v>0</v>
      </c>
      <c r="AC62">
        <f t="shared" si="1"/>
        <v>1.1860876465045543E-3</v>
      </c>
      <c r="AD62">
        <f t="shared" si="2"/>
        <v>1.9057126003902173E-3</v>
      </c>
      <c r="AE62">
        <f t="shared" si="3"/>
        <v>6.285355122564425E-4</v>
      </c>
      <c r="AF62" t="e">
        <f t="shared" si="4"/>
        <v>#DIV/0!</v>
      </c>
      <c r="AG62" t="e">
        <f t="shared" si="5"/>
        <v>#DIV/0!</v>
      </c>
      <c r="AI62" t="str">
        <f t="shared" si="15"/>
        <v>2021-05</v>
      </c>
      <c r="AJ62">
        <f t="shared" si="25"/>
        <v>1.1874962605293094E-3</v>
      </c>
      <c r="AK62">
        <f t="shared" si="25"/>
        <v>1.9093518552386419E-3</v>
      </c>
      <c r="AL62">
        <f t="shared" si="25"/>
        <v>6.2893083834141591E-4</v>
      </c>
      <c r="AM62" t="e">
        <f t="shared" si="25"/>
        <v>#DIV/0!</v>
      </c>
      <c r="AN62" t="e">
        <f t="shared" si="25"/>
        <v>#DIV/0!</v>
      </c>
      <c r="AP62" t="str">
        <f t="shared" si="16"/>
        <v>2021-05</v>
      </c>
      <c r="AQ62">
        <f t="shared" ca="1" si="17"/>
        <v>1.0726745965695594E-3</v>
      </c>
      <c r="AR62">
        <f t="shared" ca="1" si="7"/>
        <v>1.931538566655187E-3</v>
      </c>
      <c r="AS62">
        <f t="shared" ca="1" si="7"/>
        <v>6.4778523973884879E-4</v>
      </c>
      <c r="AT62" t="e">
        <f t="shared" ca="1" si="7"/>
        <v>#DIV/0!</v>
      </c>
      <c r="AU62" t="e">
        <f t="shared" ca="1" si="7"/>
        <v>#DIV/0!</v>
      </c>
      <c r="AW62" t="str">
        <f t="shared" si="18"/>
        <v>2021-05</v>
      </c>
      <c r="AX62">
        <f t="shared" si="26"/>
        <v>0</v>
      </c>
      <c r="AY62">
        <f t="shared" si="26"/>
        <v>0</v>
      </c>
      <c r="AZ62">
        <f t="shared" si="26"/>
        <v>0</v>
      </c>
      <c r="BA62">
        <f t="shared" si="26"/>
        <v>0</v>
      </c>
      <c r="BB62">
        <f t="shared" si="26"/>
        <v>0</v>
      </c>
      <c r="BD62" t="e">
        <f t="shared" si="20"/>
        <v>#DIV/0!</v>
      </c>
      <c r="BE62" t="e">
        <f t="shared" si="9"/>
        <v>#DIV/0!</v>
      </c>
      <c r="BF62" t="e">
        <f t="shared" si="9"/>
        <v>#DIV/0!</v>
      </c>
      <c r="BG62" t="e">
        <f t="shared" si="9"/>
        <v>#DIV/0!</v>
      </c>
      <c r="BI62" t="str">
        <f t="shared" si="21"/>
        <v>2021-05</v>
      </c>
      <c r="BJ62" t="e">
        <f t="shared" ca="1" si="22"/>
        <v>#DIV/0!</v>
      </c>
      <c r="BK62" t="e">
        <f t="shared" ca="1" si="10"/>
        <v>#DIV/0!</v>
      </c>
      <c r="BL62" t="e">
        <f t="shared" ca="1" si="10"/>
        <v>#DIV/0!</v>
      </c>
      <c r="BM62" t="e">
        <f t="shared" ca="1" si="10"/>
        <v>#DIV/0!</v>
      </c>
    </row>
    <row r="63" spans="1:65" x14ac:dyDescent="0.25">
      <c r="A63" s="1" t="s">
        <v>232</v>
      </c>
      <c r="B63" s="11">
        <v>721953</v>
      </c>
      <c r="C63" s="11">
        <v>20851</v>
      </c>
      <c r="D63" s="11">
        <v>5838</v>
      </c>
      <c r="E63" s="11">
        <v>0</v>
      </c>
      <c r="F63" s="11">
        <v>0</v>
      </c>
      <c r="G63" s="11">
        <v>937</v>
      </c>
      <c r="H63" s="11">
        <v>31</v>
      </c>
      <c r="I63" s="11">
        <v>3</v>
      </c>
      <c r="J63" s="11">
        <v>0</v>
      </c>
      <c r="K63" s="11">
        <v>0</v>
      </c>
      <c r="M63" t="str">
        <f t="shared" si="11"/>
        <v>2021-06</v>
      </c>
      <c r="N63">
        <f t="shared" si="12"/>
        <v>937</v>
      </c>
      <c r="O63">
        <f t="shared" si="12"/>
        <v>31</v>
      </c>
      <c r="P63">
        <f t="shared" si="12"/>
        <v>3</v>
      </c>
      <c r="Q63">
        <f t="shared" si="12"/>
        <v>0</v>
      </c>
      <c r="R63">
        <f t="shared" si="12"/>
        <v>0</v>
      </c>
      <c r="U63" t="str">
        <f t="shared" si="13"/>
        <v>2021-06</v>
      </c>
      <c r="V63">
        <f t="shared" si="23"/>
        <v>28026</v>
      </c>
      <c r="W63">
        <f t="shared" si="23"/>
        <v>122</v>
      </c>
      <c r="X63">
        <f t="shared" si="23"/>
        <v>5</v>
      </c>
      <c r="Y63">
        <f t="shared" si="23"/>
        <v>0</v>
      </c>
      <c r="Z63">
        <f t="shared" si="23"/>
        <v>0</v>
      </c>
      <c r="AC63">
        <f t="shared" si="1"/>
        <v>1.2978684207974758E-3</v>
      </c>
      <c r="AD63">
        <f t="shared" si="2"/>
        <v>1.4867392451201381E-3</v>
      </c>
      <c r="AE63">
        <f t="shared" si="3"/>
        <v>5.1387461459403907E-4</v>
      </c>
      <c r="AF63" t="e">
        <f t="shared" si="4"/>
        <v>#DIV/0!</v>
      </c>
      <c r="AG63" t="e">
        <f t="shared" si="5"/>
        <v>#DIV/0!</v>
      </c>
      <c r="AI63" t="str">
        <f t="shared" si="15"/>
        <v>2021-06</v>
      </c>
      <c r="AJ63">
        <f t="shared" si="25"/>
        <v>1.2995552551823459E-3</v>
      </c>
      <c r="AK63">
        <f t="shared" si="25"/>
        <v>1.4889532049568654E-3</v>
      </c>
      <c r="AL63">
        <f t="shared" si="25"/>
        <v>5.1413882880631799E-4</v>
      </c>
      <c r="AM63" t="e">
        <f t="shared" si="25"/>
        <v>#DIV/0!</v>
      </c>
      <c r="AN63" t="e">
        <f t="shared" si="25"/>
        <v>#DIV/0!</v>
      </c>
      <c r="AP63" t="str">
        <f t="shared" si="16"/>
        <v>2021-06</v>
      </c>
      <c r="AQ63">
        <f t="shared" ca="1" si="17"/>
        <v>1.1783280276071726E-3</v>
      </c>
      <c r="AR63">
        <f t="shared" ca="1" si="7"/>
        <v>1.5056105011780532E-3</v>
      </c>
      <c r="AS63">
        <f t="shared" ca="1" si="7"/>
        <v>5.2897292667943388E-4</v>
      </c>
      <c r="AT63" t="e">
        <f t="shared" ca="1" si="7"/>
        <v>#DIV/0!</v>
      </c>
      <c r="AU63" t="e">
        <f t="shared" ca="1" si="7"/>
        <v>#DIV/0!</v>
      </c>
      <c r="AW63" t="str">
        <f t="shared" si="18"/>
        <v>2021-06</v>
      </c>
      <c r="AX63">
        <f t="shared" ref="AX63:BB78" si="27">IF(ROW()&gt;=$B$2, AQ63+AX62,0)</f>
        <v>0</v>
      </c>
      <c r="AY63">
        <f t="shared" si="27"/>
        <v>0</v>
      </c>
      <c r="AZ63">
        <f t="shared" si="27"/>
        <v>0</v>
      </c>
      <c r="BA63">
        <f t="shared" si="27"/>
        <v>0</v>
      </c>
      <c r="BB63">
        <f t="shared" si="27"/>
        <v>0</v>
      </c>
      <c r="BD63" t="e">
        <f t="shared" si="20"/>
        <v>#DIV/0!</v>
      </c>
      <c r="BE63" t="e">
        <f t="shared" si="9"/>
        <v>#DIV/0!</v>
      </c>
      <c r="BF63" t="e">
        <f t="shared" si="9"/>
        <v>#DIV/0!</v>
      </c>
      <c r="BG63" t="e">
        <f t="shared" si="9"/>
        <v>#DIV/0!</v>
      </c>
      <c r="BI63" t="str">
        <f t="shared" si="21"/>
        <v>2021-06</v>
      </c>
      <c r="BJ63" t="e">
        <f t="shared" ca="1" si="22"/>
        <v>#DIV/0!</v>
      </c>
      <c r="BK63" t="e">
        <f t="shared" ca="1" si="10"/>
        <v>#DIV/0!</v>
      </c>
      <c r="BL63" t="e">
        <f t="shared" ca="1" si="10"/>
        <v>#DIV/0!</v>
      </c>
      <c r="BM63" t="e">
        <f t="shared" ca="1" si="10"/>
        <v>#DIV/0!</v>
      </c>
    </row>
    <row r="64" spans="1:65" x14ac:dyDescent="0.25">
      <c r="A64" s="1" t="s">
        <v>233</v>
      </c>
      <c r="B64" s="11">
        <v>717177</v>
      </c>
      <c r="C64" s="11">
        <v>15612</v>
      </c>
      <c r="D64" s="11">
        <v>14881</v>
      </c>
      <c r="E64" s="11">
        <v>0</v>
      </c>
      <c r="F64" s="11">
        <v>1</v>
      </c>
      <c r="G64" s="11">
        <v>967</v>
      </c>
      <c r="H64" s="11">
        <v>36</v>
      </c>
      <c r="I64" s="11">
        <v>15</v>
      </c>
      <c r="J64" s="11">
        <v>0</v>
      </c>
      <c r="K64" s="11">
        <v>0</v>
      </c>
      <c r="M64" t="str">
        <f t="shared" si="11"/>
        <v>2021-07</v>
      </c>
      <c r="N64">
        <f t="shared" si="12"/>
        <v>967</v>
      </c>
      <c r="O64">
        <f t="shared" si="12"/>
        <v>36</v>
      </c>
      <c r="P64">
        <f t="shared" si="12"/>
        <v>15</v>
      </c>
      <c r="Q64">
        <f t="shared" si="12"/>
        <v>0</v>
      </c>
      <c r="R64">
        <f t="shared" si="12"/>
        <v>0</v>
      </c>
      <c r="U64" t="str">
        <f t="shared" si="13"/>
        <v>2021-07</v>
      </c>
      <c r="V64">
        <f t="shared" si="23"/>
        <v>28993</v>
      </c>
      <c r="W64">
        <f t="shared" si="23"/>
        <v>158</v>
      </c>
      <c r="X64">
        <f t="shared" si="23"/>
        <v>20</v>
      </c>
      <c r="Y64">
        <f t="shared" si="23"/>
        <v>0</v>
      </c>
      <c r="Z64">
        <f t="shared" si="23"/>
        <v>0</v>
      </c>
      <c r="AC64">
        <f t="shared" si="1"/>
        <v>1.3483421805216844E-3</v>
      </c>
      <c r="AD64">
        <f t="shared" si="2"/>
        <v>2.3059185242121443E-3</v>
      </c>
      <c r="AE64">
        <f t="shared" si="3"/>
        <v>1.0079967744103218E-3</v>
      </c>
      <c r="AF64" t="e">
        <f t="shared" si="4"/>
        <v>#DIV/0!</v>
      </c>
      <c r="AG64">
        <f t="shared" si="5"/>
        <v>0</v>
      </c>
      <c r="AI64" t="str">
        <f t="shared" si="15"/>
        <v>2021-07</v>
      </c>
      <c r="AJ64">
        <f t="shared" si="25"/>
        <v>1.3501628668946282E-3</v>
      </c>
      <c r="AK64">
        <f t="shared" si="25"/>
        <v>2.3112491028258342E-3</v>
      </c>
      <c r="AL64">
        <f t="shared" si="25"/>
        <v>1.0090139427308051E-3</v>
      </c>
      <c r="AM64" t="e">
        <f t="shared" si="25"/>
        <v>#DIV/0!</v>
      </c>
      <c r="AN64">
        <f t="shared" si="25"/>
        <v>0</v>
      </c>
      <c r="AP64" t="str">
        <f t="shared" si="16"/>
        <v>2021-07</v>
      </c>
      <c r="AQ64">
        <f t="shared" ca="1" si="17"/>
        <v>1.228834315970835E-3</v>
      </c>
      <c r="AR64">
        <f t="shared" ca="1" si="7"/>
        <v>2.3361058212277388E-3</v>
      </c>
      <c r="AS64">
        <f t="shared" ca="1" si="7"/>
        <v>1.0369912492713127E-3</v>
      </c>
      <c r="AT64" t="e">
        <f t="shared" ca="1" si="7"/>
        <v>#DIV/0!</v>
      </c>
      <c r="AU64" t="e">
        <f t="shared" ca="1" si="7"/>
        <v>#DIV/0!</v>
      </c>
      <c r="AW64" t="str">
        <f t="shared" si="18"/>
        <v>2021-07</v>
      </c>
      <c r="AX64">
        <f t="shared" si="27"/>
        <v>0</v>
      </c>
      <c r="AY64">
        <f t="shared" si="27"/>
        <v>0</v>
      </c>
      <c r="AZ64">
        <f t="shared" si="27"/>
        <v>0</v>
      </c>
      <c r="BA64">
        <f t="shared" si="27"/>
        <v>0</v>
      </c>
      <c r="BB64">
        <f t="shared" si="27"/>
        <v>0</v>
      </c>
      <c r="BD64" t="e">
        <f t="shared" si="20"/>
        <v>#DIV/0!</v>
      </c>
      <c r="BE64" t="e">
        <f t="shared" si="9"/>
        <v>#DIV/0!</v>
      </c>
      <c r="BF64" t="e">
        <f t="shared" si="9"/>
        <v>#DIV/0!</v>
      </c>
      <c r="BG64" t="e">
        <f t="shared" si="9"/>
        <v>#DIV/0!</v>
      </c>
      <c r="BI64" t="str">
        <f t="shared" si="21"/>
        <v>2021-07</v>
      </c>
      <c r="BJ64" t="e">
        <f t="shared" ca="1" si="22"/>
        <v>#DIV/0!</v>
      </c>
      <c r="BK64" t="e">
        <f t="shared" ca="1" si="10"/>
        <v>#DIV/0!</v>
      </c>
      <c r="BL64" t="e">
        <f t="shared" ca="1" si="10"/>
        <v>#DIV/0!</v>
      </c>
      <c r="BM64" t="e">
        <f t="shared" ca="1" si="10"/>
        <v>#DIV/0!</v>
      </c>
    </row>
    <row r="65" spans="1:65" x14ac:dyDescent="0.25">
      <c r="A65" s="1" t="s">
        <v>234</v>
      </c>
      <c r="B65" s="11">
        <v>710959</v>
      </c>
      <c r="C65" s="11">
        <v>14774</v>
      </c>
      <c r="D65" s="11">
        <v>20919</v>
      </c>
      <c r="E65" s="11">
        <v>0</v>
      </c>
      <c r="F65" s="11">
        <v>1</v>
      </c>
      <c r="G65" s="11">
        <v>1096</v>
      </c>
      <c r="H65" s="11">
        <v>32</v>
      </c>
      <c r="I65" s="11">
        <v>17</v>
      </c>
      <c r="J65" s="11">
        <v>0</v>
      </c>
      <c r="K65" s="11">
        <v>0</v>
      </c>
      <c r="M65" t="str">
        <f t="shared" si="11"/>
        <v>2021-08</v>
      </c>
      <c r="N65">
        <f t="shared" si="12"/>
        <v>1096</v>
      </c>
      <c r="O65">
        <f t="shared" si="12"/>
        <v>32</v>
      </c>
      <c r="P65">
        <f t="shared" si="12"/>
        <v>17</v>
      </c>
      <c r="Q65">
        <f t="shared" si="12"/>
        <v>0</v>
      </c>
      <c r="R65">
        <f t="shared" si="12"/>
        <v>0</v>
      </c>
      <c r="U65" t="str">
        <f t="shared" si="13"/>
        <v>2021-08</v>
      </c>
      <c r="V65">
        <f t="shared" si="23"/>
        <v>30089</v>
      </c>
      <c r="W65">
        <f t="shared" si="23"/>
        <v>190</v>
      </c>
      <c r="X65">
        <f t="shared" si="23"/>
        <v>37</v>
      </c>
      <c r="Y65">
        <f t="shared" si="23"/>
        <v>0</v>
      </c>
      <c r="Z65">
        <f t="shared" si="23"/>
        <v>0</v>
      </c>
      <c r="AC65">
        <f t="shared" si="1"/>
        <v>1.5415797535441565E-3</v>
      </c>
      <c r="AD65">
        <f t="shared" si="2"/>
        <v>2.165967239745499E-3</v>
      </c>
      <c r="AE65">
        <f t="shared" si="3"/>
        <v>8.126583488694488E-4</v>
      </c>
      <c r="AF65" t="e">
        <f t="shared" si="4"/>
        <v>#DIV/0!</v>
      </c>
      <c r="AG65">
        <f t="shared" si="5"/>
        <v>0</v>
      </c>
      <c r="AI65" t="str">
        <f t="shared" si="15"/>
        <v>2021-08</v>
      </c>
      <c r="AJ65">
        <f t="shared" si="25"/>
        <v>1.5439601975614609E-3</v>
      </c>
      <c r="AK65">
        <f t="shared" si="25"/>
        <v>2.1706696896498395E-3</v>
      </c>
      <c r="AL65">
        <f t="shared" si="25"/>
        <v>8.1331934442201268E-4</v>
      </c>
      <c r="AM65" t="e">
        <f t="shared" si="25"/>
        <v>#DIV/0!</v>
      </c>
      <c r="AN65">
        <f t="shared" si="25"/>
        <v>0</v>
      </c>
      <c r="AP65" t="str">
        <f t="shared" si="16"/>
        <v>2021-08</v>
      </c>
      <c r="AQ65">
        <f t="shared" ca="1" si="17"/>
        <v>1.4105191432335488E-3</v>
      </c>
      <c r="AR65">
        <f t="shared" ca="1" si="7"/>
        <v>2.1930759271083827E-3</v>
      </c>
      <c r="AS65">
        <f t="shared" ca="1" si="7"/>
        <v>8.3495661366116559E-4</v>
      </c>
      <c r="AT65" t="e">
        <f t="shared" ca="1" si="7"/>
        <v>#DIV/0!</v>
      </c>
      <c r="AU65" t="e">
        <f t="shared" ca="1" si="7"/>
        <v>#DIV/0!</v>
      </c>
      <c r="AW65" t="str">
        <f t="shared" si="18"/>
        <v>2021-08</v>
      </c>
      <c r="AX65">
        <f t="shared" si="27"/>
        <v>0</v>
      </c>
      <c r="AY65">
        <f t="shared" si="27"/>
        <v>0</v>
      </c>
      <c r="AZ65">
        <f t="shared" si="27"/>
        <v>0</v>
      </c>
      <c r="BA65">
        <f t="shared" si="27"/>
        <v>0</v>
      </c>
      <c r="BB65">
        <f t="shared" si="27"/>
        <v>0</v>
      </c>
      <c r="BD65" t="e">
        <f t="shared" si="20"/>
        <v>#DIV/0!</v>
      </c>
      <c r="BE65" t="e">
        <f t="shared" si="9"/>
        <v>#DIV/0!</v>
      </c>
      <c r="BF65" t="e">
        <f t="shared" si="9"/>
        <v>#DIV/0!</v>
      </c>
      <c r="BG65" t="e">
        <f t="shared" si="9"/>
        <v>#DIV/0!</v>
      </c>
      <c r="BI65" t="str">
        <f t="shared" si="21"/>
        <v>2021-08</v>
      </c>
      <c r="BJ65" t="e">
        <f t="shared" ca="1" si="22"/>
        <v>#DIV/0!</v>
      </c>
      <c r="BK65" t="e">
        <f t="shared" ca="1" si="10"/>
        <v>#DIV/0!</v>
      </c>
      <c r="BL65" t="e">
        <f t="shared" ca="1" si="10"/>
        <v>#DIV/0!</v>
      </c>
      <c r="BM65" t="e">
        <f t="shared" ca="1" si="10"/>
        <v>#DIV/0!</v>
      </c>
    </row>
    <row r="66" spans="1:65" x14ac:dyDescent="0.25">
      <c r="A66" s="1" t="s">
        <v>235</v>
      </c>
      <c r="B66" s="11">
        <v>699895</v>
      </c>
      <c r="C66" s="11">
        <v>21218</v>
      </c>
      <c r="D66" s="11">
        <v>24394</v>
      </c>
      <c r="E66" s="11">
        <v>0</v>
      </c>
      <c r="F66" s="11">
        <v>1</v>
      </c>
      <c r="G66" s="11">
        <v>1195</v>
      </c>
      <c r="H66" s="11">
        <v>45</v>
      </c>
      <c r="I66" s="11">
        <v>28</v>
      </c>
      <c r="J66" s="11">
        <v>0</v>
      </c>
      <c r="K66" s="11">
        <v>0</v>
      </c>
      <c r="M66" t="str">
        <f t="shared" si="11"/>
        <v>2021-09</v>
      </c>
      <c r="N66">
        <f t="shared" si="12"/>
        <v>1195</v>
      </c>
      <c r="O66">
        <f t="shared" si="12"/>
        <v>45</v>
      </c>
      <c r="P66">
        <f t="shared" si="12"/>
        <v>28</v>
      </c>
      <c r="Q66">
        <f t="shared" si="12"/>
        <v>0</v>
      </c>
      <c r="R66">
        <f t="shared" si="12"/>
        <v>0</v>
      </c>
      <c r="U66" t="str">
        <f t="shared" si="13"/>
        <v>2021-09</v>
      </c>
      <c r="V66">
        <f t="shared" si="23"/>
        <v>31284</v>
      </c>
      <c r="W66">
        <f t="shared" si="23"/>
        <v>235</v>
      </c>
      <c r="X66">
        <f t="shared" si="23"/>
        <v>65</v>
      </c>
      <c r="Y66">
        <f t="shared" si="23"/>
        <v>0</v>
      </c>
      <c r="Z66">
        <f t="shared" si="23"/>
        <v>0</v>
      </c>
      <c r="AC66">
        <f t="shared" si="1"/>
        <v>1.7073989669879053E-3</v>
      </c>
      <c r="AD66">
        <f t="shared" si="2"/>
        <v>2.1208407955509473E-3</v>
      </c>
      <c r="AE66">
        <f t="shared" si="3"/>
        <v>1.1478232352217759E-3</v>
      </c>
      <c r="AF66" t="e">
        <f t="shared" si="4"/>
        <v>#DIV/0!</v>
      </c>
      <c r="AG66">
        <f t="shared" si="5"/>
        <v>0</v>
      </c>
      <c r="AI66" t="str">
        <f t="shared" si="15"/>
        <v>2021-09</v>
      </c>
      <c r="AJ66">
        <f t="shared" si="25"/>
        <v>1.710319581079725E-3</v>
      </c>
      <c r="AK66">
        <f t="shared" si="25"/>
        <v>2.1253491210106597E-3</v>
      </c>
      <c r="AL66">
        <f t="shared" si="25"/>
        <v>1.1491423738500864E-3</v>
      </c>
      <c r="AM66" t="e">
        <f t="shared" si="25"/>
        <v>#DIV/0!</v>
      </c>
      <c r="AN66">
        <f t="shared" si="25"/>
        <v>0</v>
      </c>
      <c r="AP66" t="str">
        <f t="shared" si="16"/>
        <v>2021-09</v>
      </c>
      <c r="AQ66">
        <f t="shared" ca="1" si="17"/>
        <v>1.5683965035388234E-3</v>
      </c>
      <c r="AR66">
        <f t="shared" ca="1" si="7"/>
        <v>2.1463689411457916E-3</v>
      </c>
      <c r="AS66">
        <f t="shared" ca="1" si="7"/>
        <v>1.1784238660252466E-3</v>
      </c>
      <c r="AT66" t="e">
        <f t="shared" ca="1" si="7"/>
        <v>#DIV/0!</v>
      </c>
      <c r="AU66" t="e">
        <f t="shared" ca="1" si="7"/>
        <v>#DIV/0!</v>
      </c>
      <c r="AW66" t="str">
        <f t="shared" si="18"/>
        <v>2021-09</v>
      </c>
      <c r="AX66">
        <f t="shared" si="27"/>
        <v>0</v>
      </c>
      <c r="AY66">
        <f t="shared" si="27"/>
        <v>0</v>
      </c>
      <c r="AZ66">
        <f t="shared" si="27"/>
        <v>0</v>
      </c>
      <c r="BA66">
        <f t="shared" si="27"/>
        <v>0</v>
      </c>
      <c r="BB66">
        <f t="shared" si="27"/>
        <v>0</v>
      </c>
      <c r="BD66" t="e">
        <f t="shared" si="20"/>
        <v>#DIV/0!</v>
      </c>
      <c r="BE66" t="e">
        <f t="shared" si="9"/>
        <v>#DIV/0!</v>
      </c>
      <c r="BF66" t="e">
        <f t="shared" si="9"/>
        <v>#DIV/0!</v>
      </c>
      <c r="BG66" t="e">
        <f t="shared" si="9"/>
        <v>#DIV/0!</v>
      </c>
      <c r="BI66" t="str">
        <f t="shared" si="21"/>
        <v>2021-09</v>
      </c>
      <c r="BJ66" t="e">
        <f t="shared" ca="1" si="22"/>
        <v>#DIV/0!</v>
      </c>
      <c r="BK66" t="e">
        <f t="shared" ca="1" si="10"/>
        <v>#DIV/0!</v>
      </c>
      <c r="BL66" t="e">
        <f t="shared" ca="1" si="10"/>
        <v>#DIV/0!</v>
      </c>
      <c r="BM66" t="e">
        <f t="shared" ca="1" si="10"/>
        <v>#DIV/0!</v>
      </c>
    </row>
    <row r="67" spans="1:65" x14ac:dyDescent="0.25">
      <c r="A67" s="1" t="s">
        <v>236</v>
      </c>
      <c r="B67" s="11">
        <v>658464</v>
      </c>
      <c r="C67" s="11">
        <v>58481</v>
      </c>
      <c r="D67" s="11">
        <v>27294</v>
      </c>
      <c r="E67" s="11">
        <v>0</v>
      </c>
      <c r="F67" s="11">
        <v>1</v>
      </c>
      <c r="G67" s="11">
        <v>1194</v>
      </c>
      <c r="H67" s="11">
        <v>44</v>
      </c>
      <c r="I67" s="11">
        <v>33</v>
      </c>
      <c r="J67" s="11">
        <v>0</v>
      </c>
      <c r="K67" s="11">
        <v>0</v>
      </c>
      <c r="M67" t="str">
        <f t="shared" si="11"/>
        <v>2021-10</v>
      </c>
      <c r="N67">
        <f t="shared" si="12"/>
        <v>1194</v>
      </c>
      <c r="O67">
        <f t="shared" si="12"/>
        <v>44</v>
      </c>
      <c r="P67">
        <f t="shared" si="12"/>
        <v>33</v>
      </c>
      <c r="Q67">
        <f t="shared" si="12"/>
        <v>0</v>
      </c>
      <c r="R67">
        <f t="shared" si="12"/>
        <v>0</v>
      </c>
      <c r="U67" t="str">
        <f t="shared" si="13"/>
        <v>2021-10</v>
      </c>
      <c r="V67">
        <f t="shared" si="23"/>
        <v>32478</v>
      </c>
      <c r="W67">
        <f t="shared" si="23"/>
        <v>279</v>
      </c>
      <c r="X67">
        <f t="shared" si="23"/>
        <v>98</v>
      </c>
      <c r="Y67">
        <f t="shared" si="23"/>
        <v>0</v>
      </c>
      <c r="Z67">
        <f t="shared" si="23"/>
        <v>0</v>
      </c>
      <c r="AC67">
        <f t="shared" si="1"/>
        <v>1.8133109782767166E-3</v>
      </c>
      <c r="AD67">
        <f t="shared" si="2"/>
        <v>7.5238111523400766E-4</v>
      </c>
      <c r="AE67">
        <f t="shared" si="3"/>
        <v>1.2090569355902396E-3</v>
      </c>
      <c r="AF67" t="e">
        <f t="shared" si="4"/>
        <v>#DIV/0!</v>
      </c>
      <c r="AG67">
        <f t="shared" si="5"/>
        <v>0</v>
      </c>
      <c r="AI67" t="str">
        <f t="shared" si="15"/>
        <v>2021-10</v>
      </c>
      <c r="AJ67">
        <f t="shared" si="25"/>
        <v>1.8166055477285897E-3</v>
      </c>
      <c r="AK67">
        <f t="shared" si="25"/>
        <v>7.5294765437557934E-4</v>
      </c>
      <c r="AL67">
        <f t="shared" si="25"/>
        <v>1.2105206716459633E-3</v>
      </c>
      <c r="AM67" t="e">
        <f t="shared" si="25"/>
        <v>#DIV/0!</v>
      </c>
      <c r="AN67">
        <f t="shared" si="25"/>
        <v>0</v>
      </c>
      <c r="AP67" t="str">
        <f t="shared" si="16"/>
        <v>2021-10</v>
      </c>
      <c r="AQ67">
        <f t="shared" ca="1" si="17"/>
        <v>1.6721488975357259E-3</v>
      </c>
      <c r="AR67">
        <f t="shared" ca="1" si="7"/>
        <v>7.6006905274906514E-4</v>
      </c>
      <c r="AS67">
        <f t="shared" ca="1" si="7"/>
        <v>1.2400088460921613E-3</v>
      </c>
      <c r="AT67" t="e">
        <f t="shared" ca="1" si="7"/>
        <v>#DIV/0!</v>
      </c>
      <c r="AU67" t="e">
        <f t="shared" ca="1" si="7"/>
        <v>#DIV/0!</v>
      </c>
      <c r="AW67" t="str">
        <f t="shared" si="18"/>
        <v>2021-10</v>
      </c>
      <c r="AX67">
        <f t="shared" si="27"/>
        <v>0</v>
      </c>
      <c r="AY67">
        <f t="shared" si="27"/>
        <v>0</v>
      </c>
      <c r="AZ67">
        <f t="shared" si="27"/>
        <v>0</v>
      </c>
      <c r="BA67">
        <f t="shared" si="27"/>
        <v>0</v>
      </c>
      <c r="BB67">
        <f t="shared" si="27"/>
        <v>0</v>
      </c>
      <c r="BD67" t="e">
        <f t="shared" si="20"/>
        <v>#DIV/0!</v>
      </c>
      <c r="BE67" t="e">
        <f t="shared" si="9"/>
        <v>#DIV/0!</v>
      </c>
      <c r="BF67" t="e">
        <f t="shared" si="9"/>
        <v>#DIV/0!</v>
      </c>
      <c r="BG67" t="e">
        <f t="shared" si="9"/>
        <v>#DIV/0!</v>
      </c>
      <c r="BI67" t="str">
        <f t="shared" si="21"/>
        <v>2021-10</v>
      </c>
      <c r="BJ67" t="e">
        <f t="shared" ca="1" si="22"/>
        <v>#DIV/0!</v>
      </c>
      <c r="BK67" t="e">
        <f t="shared" ca="1" si="10"/>
        <v>#DIV/0!</v>
      </c>
      <c r="BL67" t="e">
        <f t="shared" ca="1" si="10"/>
        <v>#DIV/0!</v>
      </c>
      <c r="BM67" t="e">
        <f t="shared" ca="1" si="10"/>
        <v>#DIV/0!</v>
      </c>
    </row>
    <row r="68" spans="1:65" x14ac:dyDescent="0.25">
      <c r="A68" s="1" t="s">
        <v>237</v>
      </c>
      <c r="B68" s="11">
        <v>571183</v>
      </c>
      <c r="C68" s="11">
        <v>139620</v>
      </c>
      <c r="D68" s="11">
        <v>32165</v>
      </c>
      <c r="E68" s="11">
        <v>0</v>
      </c>
      <c r="F68" s="11">
        <v>1</v>
      </c>
      <c r="G68" s="11">
        <v>1078</v>
      </c>
      <c r="H68" s="11">
        <v>85</v>
      </c>
      <c r="I68" s="11">
        <v>38</v>
      </c>
      <c r="J68" s="11">
        <v>0</v>
      </c>
      <c r="K68" s="11">
        <v>0</v>
      </c>
      <c r="M68" t="str">
        <f t="shared" si="11"/>
        <v>2021-11</v>
      </c>
      <c r="N68">
        <f t="shared" si="12"/>
        <v>1078</v>
      </c>
      <c r="O68">
        <f t="shared" si="12"/>
        <v>85</v>
      </c>
      <c r="P68">
        <f t="shared" si="12"/>
        <v>38</v>
      </c>
      <c r="Q68">
        <f t="shared" si="12"/>
        <v>0</v>
      </c>
      <c r="R68">
        <f t="shared" si="12"/>
        <v>0</v>
      </c>
      <c r="U68" t="str">
        <f t="shared" si="13"/>
        <v>2021-11</v>
      </c>
      <c r="V68">
        <f t="shared" si="23"/>
        <v>33556</v>
      </c>
      <c r="W68">
        <f t="shared" si="23"/>
        <v>364</v>
      </c>
      <c r="X68">
        <f t="shared" si="23"/>
        <v>136</v>
      </c>
      <c r="Y68">
        <f t="shared" si="23"/>
        <v>0</v>
      </c>
      <c r="Z68">
        <f t="shared" si="23"/>
        <v>0</v>
      </c>
      <c r="AC68">
        <f t="shared" si="1"/>
        <v>1.8873110719331632E-3</v>
      </c>
      <c r="AD68">
        <f t="shared" si="2"/>
        <v>6.087953015327317E-4</v>
      </c>
      <c r="AE68">
        <f t="shared" si="3"/>
        <v>1.1814083631276231E-3</v>
      </c>
      <c r="AF68" t="e">
        <f t="shared" si="4"/>
        <v>#DIV/0!</v>
      </c>
      <c r="AG68">
        <f t="shared" si="5"/>
        <v>0</v>
      </c>
      <c r="AI68" t="str">
        <f t="shared" si="15"/>
        <v>2021-11</v>
      </c>
      <c r="AJ68">
        <f t="shared" si="25"/>
        <v>1.8908803136134947E-3</v>
      </c>
      <c r="AK68">
        <f t="shared" si="25"/>
        <v>6.0916617786582262E-4</v>
      </c>
      <c r="AL68">
        <f t="shared" si="25"/>
        <v>1.1828058776189088E-3</v>
      </c>
      <c r="AM68" t="e">
        <f t="shared" si="25"/>
        <v>#DIV/0!</v>
      </c>
      <c r="AN68">
        <f t="shared" si="25"/>
        <v>0</v>
      </c>
      <c r="AP68" t="str">
        <f t="shared" si="16"/>
        <v>2021-11</v>
      </c>
      <c r="AQ68">
        <f t="shared" ca="1" si="17"/>
        <v>1.7470851174040468E-3</v>
      </c>
      <c r="AR68">
        <f t="shared" ca="1" si="7"/>
        <v>6.1466462223098268E-4</v>
      </c>
      <c r="AS68">
        <f t="shared" ca="1" si="7"/>
        <v>1.2102941392073718E-3</v>
      </c>
      <c r="AT68" t="e">
        <f t="shared" ca="1" si="7"/>
        <v>#DIV/0!</v>
      </c>
      <c r="AU68" t="e">
        <f t="shared" ca="1" si="7"/>
        <v>#DIV/0!</v>
      </c>
      <c r="AW68" t="str">
        <f t="shared" si="18"/>
        <v>2021-11</v>
      </c>
      <c r="AX68">
        <f t="shared" si="27"/>
        <v>0</v>
      </c>
      <c r="AY68">
        <f t="shared" si="27"/>
        <v>0</v>
      </c>
      <c r="AZ68">
        <f t="shared" si="27"/>
        <v>0</v>
      </c>
      <c r="BA68">
        <f t="shared" si="27"/>
        <v>0</v>
      </c>
      <c r="BB68">
        <f t="shared" si="27"/>
        <v>0</v>
      </c>
      <c r="BD68" t="e">
        <f t="shared" si="20"/>
        <v>#DIV/0!</v>
      </c>
      <c r="BE68" t="e">
        <f t="shared" si="9"/>
        <v>#DIV/0!</v>
      </c>
      <c r="BF68" t="e">
        <f t="shared" si="9"/>
        <v>#DIV/0!</v>
      </c>
      <c r="BG68" t="e">
        <f t="shared" si="9"/>
        <v>#DIV/0!</v>
      </c>
      <c r="BI68" t="str">
        <f t="shared" si="21"/>
        <v>2021-11</v>
      </c>
      <c r="BJ68" t="e">
        <f t="shared" ca="1" si="22"/>
        <v>#DIV/0!</v>
      </c>
      <c r="BK68" t="e">
        <f t="shared" ca="1" si="10"/>
        <v>#DIV/0!</v>
      </c>
      <c r="BL68" t="e">
        <f t="shared" ca="1" si="10"/>
        <v>#DIV/0!</v>
      </c>
      <c r="BM68" t="e">
        <f t="shared" ca="1" si="10"/>
        <v>#DIV/0!</v>
      </c>
    </row>
    <row r="69" spans="1:65" x14ac:dyDescent="0.25">
      <c r="A69" s="1" t="s">
        <v>238</v>
      </c>
      <c r="B69" s="11">
        <v>485966</v>
      </c>
      <c r="C69" s="11">
        <v>215758</v>
      </c>
      <c r="D69" s="11">
        <v>40043</v>
      </c>
      <c r="E69" s="11">
        <v>0</v>
      </c>
      <c r="F69" s="11">
        <v>1</v>
      </c>
      <c r="G69" s="11">
        <v>956</v>
      </c>
      <c r="H69" s="11">
        <v>82</v>
      </c>
      <c r="I69" s="11">
        <v>39</v>
      </c>
      <c r="J69" s="11">
        <v>0</v>
      </c>
      <c r="K69" s="11">
        <v>0</v>
      </c>
      <c r="M69" t="str">
        <f t="shared" si="11"/>
        <v>2021-12</v>
      </c>
      <c r="N69">
        <f t="shared" si="12"/>
        <v>956</v>
      </c>
      <c r="O69">
        <f t="shared" si="12"/>
        <v>82</v>
      </c>
      <c r="P69">
        <f t="shared" si="12"/>
        <v>39</v>
      </c>
      <c r="Q69">
        <f t="shared" si="12"/>
        <v>0</v>
      </c>
      <c r="R69">
        <f t="shared" si="12"/>
        <v>0</v>
      </c>
      <c r="U69" t="str">
        <f t="shared" si="13"/>
        <v>2021-12</v>
      </c>
      <c r="V69">
        <f t="shared" si="23"/>
        <v>34512</v>
      </c>
      <c r="W69">
        <f t="shared" si="23"/>
        <v>446</v>
      </c>
      <c r="X69">
        <f t="shared" si="23"/>
        <v>175</v>
      </c>
      <c r="Y69">
        <f t="shared" si="23"/>
        <v>0</v>
      </c>
      <c r="Z69">
        <f t="shared" si="23"/>
        <v>0</v>
      </c>
      <c r="AC69">
        <f t="shared" si="1"/>
        <v>1.9672158134519699E-3</v>
      </c>
      <c r="AD69">
        <f t="shared" si="2"/>
        <v>3.8005543247527322E-4</v>
      </c>
      <c r="AE69">
        <f t="shared" si="3"/>
        <v>9.7395300052443624E-4</v>
      </c>
      <c r="AF69" t="e">
        <f t="shared" si="4"/>
        <v>#DIV/0!</v>
      </c>
      <c r="AG69">
        <f t="shared" si="5"/>
        <v>0</v>
      </c>
      <c r="AI69" t="str">
        <f t="shared" si="15"/>
        <v>2021-12</v>
      </c>
      <c r="AJ69">
        <f t="shared" si="25"/>
        <v>1.9710940176941032E-3</v>
      </c>
      <c r="AK69">
        <f t="shared" si="25"/>
        <v>3.8019993410373404E-4</v>
      </c>
      <c r="AL69">
        <f t="shared" si="25"/>
        <v>9.7490258696421338E-4</v>
      </c>
      <c r="AM69" t="e">
        <f t="shared" si="25"/>
        <v>#DIV/0!</v>
      </c>
      <c r="AN69">
        <f t="shared" si="25"/>
        <v>0</v>
      </c>
      <c r="AP69" t="str">
        <f t="shared" si="16"/>
        <v>2021-12</v>
      </c>
      <c r="AQ69">
        <f t="shared" ca="1" si="17"/>
        <v>1.8280710743781587E-3</v>
      </c>
      <c r="AR69">
        <f t="shared" ca="1" si="7"/>
        <v>3.8346757061386515E-4</v>
      </c>
      <c r="AS69">
        <f t="shared" ca="1" si="7"/>
        <v>9.9646847163800548E-4</v>
      </c>
      <c r="AT69" t="e">
        <f t="shared" ca="1" si="7"/>
        <v>#DIV/0!</v>
      </c>
      <c r="AU69" t="e">
        <f t="shared" ca="1" si="7"/>
        <v>#DIV/0!</v>
      </c>
      <c r="AW69" t="str">
        <f t="shared" si="18"/>
        <v>2021-12</v>
      </c>
      <c r="AX69">
        <f t="shared" si="27"/>
        <v>0</v>
      </c>
      <c r="AY69">
        <f t="shared" si="27"/>
        <v>0</v>
      </c>
      <c r="AZ69">
        <f t="shared" si="27"/>
        <v>0</v>
      </c>
      <c r="BA69">
        <f t="shared" si="27"/>
        <v>0</v>
      </c>
      <c r="BB69">
        <f t="shared" si="27"/>
        <v>0</v>
      </c>
      <c r="BD69" t="e">
        <f t="shared" si="20"/>
        <v>#DIV/0!</v>
      </c>
      <c r="BE69" t="e">
        <f t="shared" si="9"/>
        <v>#DIV/0!</v>
      </c>
      <c r="BF69" t="e">
        <f t="shared" si="9"/>
        <v>#DIV/0!</v>
      </c>
      <c r="BG69" t="e">
        <f t="shared" si="9"/>
        <v>#DIV/0!</v>
      </c>
      <c r="BI69" t="str">
        <f t="shared" si="21"/>
        <v>2021-12</v>
      </c>
      <c r="BJ69" t="e">
        <f t="shared" ca="1" si="22"/>
        <v>#DIV/0!</v>
      </c>
      <c r="BK69" t="e">
        <f t="shared" ca="1" si="10"/>
        <v>#DIV/0!</v>
      </c>
      <c r="BL69" t="e">
        <f t="shared" ca="1" si="10"/>
        <v>#DIV/0!</v>
      </c>
      <c r="BM69" t="e">
        <f t="shared" ca="1" si="10"/>
        <v>#DIV/0!</v>
      </c>
    </row>
    <row r="70" spans="1:65" x14ac:dyDescent="0.25">
      <c r="A70" s="1" t="s">
        <v>239</v>
      </c>
      <c r="B70" s="11">
        <v>431102</v>
      </c>
      <c r="C70" s="11">
        <v>245092</v>
      </c>
      <c r="D70" s="11">
        <v>64496</v>
      </c>
      <c r="E70" s="11">
        <v>0</v>
      </c>
      <c r="F70" s="11">
        <v>1</v>
      </c>
      <c r="G70" s="11">
        <v>849</v>
      </c>
      <c r="H70" s="11">
        <v>121</v>
      </c>
      <c r="I70" s="11">
        <v>71</v>
      </c>
      <c r="J70" s="11">
        <v>0</v>
      </c>
      <c r="K70" s="11">
        <v>0</v>
      </c>
      <c r="M70" t="str">
        <f t="shared" si="11"/>
        <v>2021-13</v>
      </c>
      <c r="N70">
        <f t="shared" si="12"/>
        <v>849</v>
      </c>
      <c r="O70">
        <f t="shared" si="12"/>
        <v>121</v>
      </c>
      <c r="P70">
        <f t="shared" si="12"/>
        <v>71</v>
      </c>
      <c r="Q70">
        <f t="shared" si="12"/>
        <v>0</v>
      </c>
      <c r="R70">
        <f t="shared" si="12"/>
        <v>0</v>
      </c>
      <c r="U70" t="str">
        <f t="shared" si="13"/>
        <v>2021-13</v>
      </c>
      <c r="V70">
        <f t="shared" si="23"/>
        <v>35361</v>
      </c>
      <c r="W70">
        <f t="shared" si="23"/>
        <v>567</v>
      </c>
      <c r="X70">
        <f t="shared" si="23"/>
        <v>246</v>
      </c>
      <c r="Y70">
        <f t="shared" si="23"/>
        <v>0</v>
      </c>
      <c r="Z70">
        <f t="shared" si="23"/>
        <v>0</v>
      </c>
      <c r="AC70">
        <f t="shared" si="1"/>
        <v>1.9693715176454761E-3</v>
      </c>
      <c r="AD70">
        <f t="shared" si="2"/>
        <v>4.9369216457493517E-4</v>
      </c>
      <c r="AE70">
        <f t="shared" si="3"/>
        <v>1.100843463160506E-3</v>
      </c>
      <c r="AF70" t="e">
        <f t="shared" si="4"/>
        <v>#DIV/0!</v>
      </c>
      <c r="AG70">
        <f t="shared" si="5"/>
        <v>0</v>
      </c>
      <c r="AI70" t="str">
        <f t="shared" si="15"/>
        <v>2021-13</v>
      </c>
      <c r="AJ70">
        <f t="shared" si="25"/>
        <v>1.9732582352306703E-3</v>
      </c>
      <c r="AK70">
        <f t="shared" si="25"/>
        <v>4.9393602695854677E-4</v>
      </c>
      <c r="AL70">
        <f t="shared" si="25"/>
        <v>1.1020567665652697E-3</v>
      </c>
      <c r="AM70" t="e">
        <f t="shared" si="25"/>
        <v>#DIV/0!</v>
      </c>
      <c r="AN70">
        <f t="shared" si="25"/>
        <v>0</v>
      </c>
      <c r="AP70" t="str">
        <f t="shared" si="16"/>
        <v>2021-13</v>
      </c>
      <c r="AQ70">
        <f t="shared" ca="1" si="17"/>
        <v>1.8369840020130165E-3</v>
      </c>
      <c r="AR70">
        <f t="shared" ca="1" si="7"/>
        <v>4.9796804965125717E-4</v>
      </c>
      <c r="AS70">
        <f t="shared" ca="1" si="7"/>
        <v>1.1252037938325062E-3</v>
      </c>
      <c r="AT70" t="e">
        <f t="shared" ca="1" si="7"/>
        <v>#DIV/0!</v>
      </c>
      <c r="AU70" t="e">
        <f t="shared" ca="1" si="7"/>
        <v>#DIV/0!</v>
      </c>
      <c r="AW70" t="str">
        <f t="shared" si="18"/>
        <v>2021-13</v>
      </c>
      <c r="AX70">
        <f t="shared" si="27"/>
        <v>0</v>
      </c>
      <c r="AY70">
        <f t="shared" si="27"/>
        <v>0</v>
      </c>
      <c r="AZ70">
        <f t="shared" si="27"/>
        <v>0</v>
      </c>
      <c r="BA70">
        <f t="shared" si="27"/>
        <v>0</v>
      </c>
      <c r="BB70">
        <f t="shared" si="27"/>
        <v>0</v>
      </c>
      <c r="BD70" t="e">
        <f t="shared" si="20"/>
        <v>#DIV/0!</v>
      </c>
      <c r="BE70" t="e">
        <f t="shared" si="9"/>
        <v>#DIV/0!</v>
      </c>
      <c r="BF70" t="e">
        <f t="shared" si="9"/>
        <v>#DIV/0!</v>
      </c>
      <c r="BG70" t="e">
        <f t="shared" si="9"/>
        <v>#DIV/0!</v>
      </c>
      <c r="BI70" t="str">
        <f t="shared" si="21"/>
        <v>2021-13</v>
      </c>
      <c r="BJ70" t="e">
        <f t="shared" ca="1" si="22"/>
        <v>#DIV/0!</v>
      </c>
      <c r="BK70" t="e">
        <f t="shared" ca="1" si="10"/>
        <v>#DIV/0!</v>
      </c>
      <c r="BL70" t="e">
        <f t="shared" ca="1" si="10"/>
        <v>#DIV/0!</v>
      </c>
      <c r="BM70" t="e">
        <f t="shared" ca="1" si="10"/>
        <v>#DIV/0!</v>
      </c>
    </row>
    <row r="71" spans="1:65" x14ac:dyDescent="0.25">
      <c r="A71" s="1" t="s">
        <v>240</v>
      </c>
      <c r="B71" s="11">
        <v>391515</v>
      </c>
      <c r="C71" s="11">
        <v>220521</v>
      </c>
      <c r="D71" s="11">
        <v>127613</v>
      </c>
      <c r="E71" s="11">
        <v>0</v>
      </c>
      <c r="F71" s="11">
        <v>1</v>
      </c>
      <c r="G71" s="11">
        <v>719</v>
      </c>
      <c r="H71" s="11">
        <v>97</v>
      </c>
      <c r="I71" s="11">
        <v>59</v>
      </c>
      <c r="J71" s="11">
        <v>0</v>
      </c>
      <c r="K71" s="11">
        <v>0</v>
      </c>
      <c r="M71" t="str">
        <f t="shared" si="11"/>
        <v>2021-14</v>
      </c>
      <c r="N71">
        <f t="shared" si="12"/>
        <v>719</v>
      </c>
      <c r="O71">
        <f t="shared" si="12"/>
        <v>97</v>
      </c>
      <c r="P71">
        <f t="shared" si="12"/>
        <v>59</v>
      </c>
      <c r="Q71">
        <f t="shared" si="12"/>
        <v>0</v>
      </c>
      <c r="R71">
        <f t="shared" si="12"/>
        <v>0</v>
      </c>
      <c r="U71" t="str">
        <f t="shared" si="13"/>
        <v>2021-14</v>
      </c>
      <c r="V71">
        <f t="shared" si="23"/>
        <v>36080</v>
      </c>
      <c r="W71">
        <f t="shared" si="23"/>
        <v>664</v>
      </c>
      <c r="X71">
        <f t="shared" si="23"/>
        <v>305</v>
      </c>
      <c r="Y71">
        <f t="shared" si="23"/>
        <v>0</v>
      </c>
      <c r="Z71">
        <f t="shared" si="23"/>
        <v>0</v>
      </c>
      <c r="AC71">
        <f t="shared" si="1"/>
        <v>1.8364558190618495E-3</v>
      </c>
      <c r="AD71">
        <f t="shared" si="2"/>
        <v>4.3986740491835246E-4</v>
      </c>
      <c r="AE71">
        <f t="shared" si="3"/>
        <v>4.6233534201061018E-4</v>
      </c>
      <c r="AF71" t="e">
        <f t="shared" si="4"/>
        <v>#DIV/0!</v>
      </c>
      <c r="AG71">
        <f t="shared" si="5"/>
        <v>0</v>
      </c>
      <c r="AI71" t="str">
        <f t="shared" si="15"/>
        <v>2021-14</v>
      </c>
      <c r="AJ71">
        <f t="shared" si="25"/>
        <v>1.8398351129937662E-3</v>
      </c>
      <c r="AK71">
        <f t="shared" si="25"/>
        <v>4.4006098049833935E-4</v>
      </c>
      <c r="AL71">
        <f t="shared" si="25"/>
        <v>4.6254920309785351E-4</v>
      </c>
      <c r="AM71" t="e">
        <f t="shared" si="25"/>
        <v>#DIV/0!</v>
      </c>
      <c r="AN71">
        <f t="shared" si="25"/>
        <v>0</v>
      </c>
      <c r="AP71" t="str">
        <f t="shared" si="16"/>
        <v>2021-14</v>
      </c>
      <c r="AQ71">
        <f t="shared" ca="1" si="17"/>
        <v>1.7192382558518617E-3</v>
      </c>
      <c r="AR71">
        <f t="shared" ca="1" si="7"/>
        <v>4.4346342454635386E-4</v>
      </c>
      <c r="AS71">
        <f t="shared" ca="1" si="7"/>
        <v>4.7174797265375784E-4</v>
      </c>
      <c r="AT71" t="e">
        <f t="shared" ca="1" si="7"/>
        <v>#DIV/0!</v>
      </c>
      <c r="AU71" t="e">
        <f t="shared" ca="1" si="7"/>
        <v>#DIV/0!</v>
      </c>
      <c r="AW71" t="str">
        <f t="shared" si="18"/>
        <v>2021-14</v>
      </c>
      <c r="AX71">
        <f t="shared" si="27"/>
        <v>0</v>
      </c>
      <c r="AY71">
        <f t="shared" si="27"/>
        <v>0</v>
      </c>
      <c r="AZ71">
        <f t="shared" si="27"/>
        <v>0</v>
      </c>
      <c r="BA71">
        <f t="shared" si="27"/>
        <v>0</v>
      </c>
      <c r="BB71">
        <f t="shared" si="27"/>
        <v>0</v>
      </c>
      <c r="BD71" t="e">
        <f t="shared" si="20"/>
        <v>#DIV/0!</v>
      </c>
      <c r="BE71" t="e">
        <f t="shared" si="9"/>
        <v>#DIV/0!</v>
      </c>
      <c r="BF71" t="e">
        <f t="shared" si="9"/>
        <v>#DIV/0!</v>
      </c>
      <c r="BG71" t="e">
        <f t="shared" si="9"/>
        <v>#DIV/0!</v>
      </c>
      <c r="BI71" t="str">
        <f t="shared" si="21"/>
        <v>2021-14</v>
      </c>
      <c r="BJ71" t="e">
        <f t="shared" ca="1" si="22"/>
        <v>#DIV/0!</v>
      </c>
      <c r="BK71" t="e">
        <f t="shared" ca="1" si="10"/>
        <v>#DIV/0!</v>
      </c>
      <c r="BL71" t="e">
        <f t="shared" ca="1" si="10"/>
        <v>#DIV/0!</v>
      </c>
      <c r="BM71" t="e">
        <f t="shared" ca="1" si="10"/>
        <v>#DIV/0!</v>
      </c>
    </row>
    <row r="72" spans="1:65" x14ac:dyDescent="0.25">
      <c r="A72" s="1" t="s">
        <v>241</v>
      </c>
      <c r="B72" s="11">
        <v>343498</v>
      </c>
      <c r="C72" s="11">
        <v>188056</v>
      </c>
      <c r="D72" s="11">
        <v>207216</v>
      </c>
      <c r="E72" s="11">
        <v>4</v>
      </c>
      <c r="F72" s="11">
        <v>1</v>
      </c>
      <c r="G72" s="11">
        <v>592</v>
      </c>
      <c r="H72" s="11">
        <v>83</v>
      </c>
      <c r="I72" s="11">
        <v>77</v>
      </c>
      <c r="J72" s="11">
        <v>0</v>
      </c>
      <c r="K72" s="11">
        <v>0</v>
      </c>
      <c r="M72" t="str">
        <f t="shared" si="11"/>
        <v>2021-15</v>
      </c>
      <c r="N72">
        <f t="shared" si="12"/>
        <v>592</v>
      </c>
      <c r="O72">
        <f t="shared" si="12"/>
        <v>83</v>
      </c>
      <c r="P72">
        <f t="shared" si="12"/>
        <v>77</v>
      </c>
      <c r="Q72">
        <f t="shared" si="12"/>
        <v>0</v>
      </c>
      <c r="R72">
        <f t="shared" si="12"/>
        <v>0</v>
      </c>
      <c r="U72" t="str">
        <f t="shared" si="13"/>
        <v>2021-15</v>
      </c>
      <c r="V72">
        <f t="shared" si="23"/>
        <v>36672</v>
      </c>
      <c r="W72">
        <f t="shared" si="23"/>
        <v>747</v>
      </c>
      <c r="X72">
        <f t="shared" si="23"/>
        <v>382</v>
      </c>
      <c r="Y72">
        <f t="shared" si="23"/>
        <v>0</v>
      </c>
      <c r="Z72">
        <f t="shared" si="23"/>
        <v>0</v>
      </c>
      <c r="AC72">
        <f t="shared" si="1"/>
        <v>1.7234452602344118E-3</v>
      </c>
      <c r="AD72">
        <f t="shared" si="2"/>
        <v>4.4135789339345727E-4</v>
      </c>
      <c r="AE72">
        <f t="shared" si="3"/>
        <v>3.7159292718708982E-4</v>
      </c>
      <c r="AF72">
        <f t="shared" si="4"/>
        <v>0</v>
      </c>
      <c r="AG72">
        <f t="shared" si="5"/>
        <v>0</v>
      </c>
      <c r="AI72" t="str">
        <f t="shared" si="15"/>
        <v>2021-15</v>
      </c>
      <c r="AJ72">
        <f t="shared" si="25"/>
        <v>1.7264210805277727E-3</v>
      </c>
      <c r="AK72">
        <f t="shared" si="25"/>
        <v>4.4155278337064803E-4</v>
      </c>
      <c r="AL72">
        <f t="shared" si="25"/>
        <v>3.7173106410043799E-4</v>
      </c>
      <c r="AM72">
        <f t="shared" si="25"/>
        <v>0</v>
      </c>
      <c r="AN72">
        <f t="shared" si="25"/>
        <v>0</v>
      </c>
      <c r="AP72" t="str">
        <f t="shared" si="16"/>
        <v>2021-15</v>
      </c>
      <c r="AQ72">
        <f t="shared" ca="1" si="17"/>
        <v>1.6193458282501719E-3</v>
      </c>
      <c r="AR72">
        <f t="shared" ca="1" si="7"/>
        <v>4.4477640560043889E-4</v>
      </c>
      <c r="AS72">
        <f t="shared" ca="1" si="7"/>
        <v>3.7870918929441393E-4</v>
      </c>
      <c r="AT72" t="e">
        <f t="shared" ca="1" si="7"/>
        <v>#NUM!</v>
      </c>
      <c r="AU72" t="e">
        <f t="shared" ca="1" si="7"/>
        <v>#DIV/0!</v>
      </c>
      <c r="AW72" t="str">
        <f t="shared" si="18"/>
        <v>2021-15</v>
      </c>
      <c r="AX72">
        <f t="shared" si="27"/>
        <v>0</v>
      </c>
      <c r="AY72">
        <f t="shared" si="27"/>
        <v>0</v>
      </c>
      <c r="AZ72">
        <f t="shared" si="27"/>
        <v>0</v>
      </c>
      <c r="BA72">
        <f t="shared" si="27"/>
        <v>0</v>
      </c>
      <c r="BB72">
        <f t="shared" si="27"/>
        <v>0</v>
      </c>
      <c r="BD72" t="e">
        <f t="shared" si="20"/>
        <v>#DIV/0!</v>
      </c>
      <c r="BE72" t="e">
        <f t="shared" si="9"/>
        <v>#DIV/0!</v>
      </c>
      <c r="BF72" t="e">
        <f t="shared" si="9"/>
        <v>#DIV/0!</v>
      </c>
      <c r="BG72" t="e">
        <f t="shared" si="9"/>
        <v>#DIV/0!</v>
      </c>
      <c r="BI72" t="str">
        <f t="shared" si="21"/>
        <v>2021-15</v>
      </c>
      <c r="BJ72" t="e">
        <f t="shared" ca="1" si="22"/>
        <v>#DIV/0!</v>
      </c>
      <c r="BK72" t="e">
        <f t="shared" ca="1" si="10"/>
        <v>#DIV/0!</v>
      </c>
      <c r="BL72" t="e">
        <f t="shared" ca="1" si="10"/>
        <v>#DIV/0!</v>
      </c>
      <c r="BM72" t="e">
        <f t="shared" ca="1" si="10"/>
        <v>#DIV/0!</v>
      </c>
    </row>
    <row r="73" spans="1:65" x14ac:dyDescent="0.25">
      <c r="A73" s="1" t="s">
        <v>242</v>
      </c>
      <c r="B73" s="11">
        <v>281577</v>
      </c>
      <c r="C73" s="11">
        <v>172904</v>
      </c>
      <c r="D73" s="11">
        <v>283530</v>
      </c>
      <c r="E73" s="11">
        <v>11</v>
      </c>
      <c r="F73" s="11">
        <v>1</v>
      </c>
      <c r="G73" s="11">
        <v>516</v>
      </c>
      <c r="H73" s="11">
        <v>79</v>
      </c>
      <c r="I73" s="11">
        <v>88</v>
      </c>
      <c r="J73" s="11">
        <v>0</v>
      </c>
      <c r="K73" s="11">
        <v>0</v>
      </c>
      <c r="M73" t="str">
        <f t="shared" si="11"/>
        <v>2021-16</v>
      </c>
      <c r="N73">
        <f t="shared" si="12"/>
        <v>516</v>
      </c>
      <c r="O73">
        <f t="shared" si="12"/>
        <v>79</v>
      </c>
      <c r="P73">
        <f t="shared" si="12"/>
        <v>88</v>
      </c>
      <c r="Q73">
        <f t="shared" si="12"/>
        <v>0</v>
      </c>
      <c r="R73">
        <f t="shared" si="12"/>
        <v>0</v>
      </c>
      <c r="U73" t="str">
        <f t="shared" si="13"/>
        <v>2021-16</v>
      </c>
      <c r="V73">
        <f t="shared" si="23"/>
        <v>37188</v>
      </c>
      <c r="W73">
        <f t="shared" si="23"/>
        <v>826</v>
      </c>
      <c r="X73">
        <f t="shared" si="23"/>
        <v>470</v>
      </c>
      <c r="Y73">
        <f t="shared" si="23"/>
        <v>0</v>
      </c>
      <c r="Z73">
        <f t="shared" si="23"/>
        <v>0</v>
      </c>
      <c r="AC73">
        <f t="shared" si="1"/>
        <v>1.8325360380997027E-3</v>
      </c>
      <c r="AD73">
        <f t="shared" si="2"/>
        <v>4.5690093924952575E-4</v>
      </c>
      <c r="AE73">
        <f t="shared" si="3"/>
        <v>3.1037280005643143E-4</v>
      </c>
      <c r="AF73">
        <f t="shared" si="4"/>
        <v>0</v>
      </c>
      <c r="AG73">
        <f t="shared" si="5"/>
        <v>0</v>
      </c>
      <c r="AI73" t="str">
        <f t="shared" si="15"/>
        <v>2021-16</v>
      </c>
      <c r="AJ73">
        <f t="shared" si="25"/>
        <v>1.8359009073932082E-3</v>
      </c>
      <c r="AK73">
        <f t="shared" si="25"/>
        <v>4.571098011027657E-4</v>
      </c>
      <c r="AL73">
        <f t="shared" si="25"/>
        <v>3.1046916373314701E-4</v>
      </c>
      <c r="AM73">
        <f t="shared" si="25"/>
        <v>0</v>
      </c>
      <c r="AN73">
        <f t="shared" si="25"/>
        <v>0</v>
      </c>
      <c r="AP73" t="str">
        <f t="shared" si="16"/>
        <v>2021-16</v>
      </c>
      <c r="AQ73">
        <f t="shared" ca="1" si="17"/>
        <v>1.7285336004753903E-3</v>
      </c>
      <c r="AR73">
        <f t="shared" ca="1" si="7"/>
        <v>4.6025002117561572E-4</v>
      </c>
      <c r="AS73">
        <f t="shared" ca="1" si="7"/>
        <v>3.1595144309109796E-4</v>
      </c>
      <c r="AT73" t="e">
        <f t="shared" ca="1" si="7"/>
        <v>#NUM!</v>
      </c>
      <c r="AU73" t="e">
        <f t="shared" ca="1" si="7"/>
        <v>#DIV/0!</v>
      </c>
      <c r="AW73" t="str">
        <f t="shared" si="18"/>
        <v>2021-16</v>
      </c>
      <c r="AX73">
        <f t="shared" si="27"/>
        <v>0</v>
      </c>
      <c r="AY73">
        <f t="shared" si="27"/>
        <v>0</v>
      </c>
      <c r="AZ73">
        <f t="shared" si="27"/>
        <v>0</v>
      </c>
      <c r="BA73">
        <f t="shared" si="27"/>
        <v>0</v>
      </c>
      <c r="BB73">
        <f t="shared" si="27"/>
        <v>0</v>
      </c>
      <c r="BD73" t="e">
        <f t="shared" si="20"/>
        <v>#DIV/0!</v>
      </c>
      <c r="BE73" t="e">
        <f t="shared" si="9"/>
        <v>#DIV/0!</v>
      </c>
      <c r="BF73" t="e">
        <f t="shared" si="9"/>
        <v>#DIV/0!</v>
      </c>
      <c r="BG73" t="e">
        <f t="shared" si="9"/>
        <v>#DIV/0!</v>
      </c>
      <c r="BI73" t="str">
        <f t="shared" si="21"/>
        <v>2021-16</v>
      </c>
      <c r="BJ73" t="e">
        <f t="shared" ca="1" si="22"/>
        <v>#DIV/0!</v>
      </c>
      <c r="BK73" t="e">
        <f t="shared" ca="1" si="10"/>
        <v>#DIV/0!</v>
      </c>
      <c r="BL73" t="e">
        <f t="shared" ca="1" si="10"/>
        <v>#DIV/0!</v>
      </c>
      <c r="BM73" t="e">
        <f t="shared" ca="1" si="10"/>
        <v>#DIV/0!</v>
      </c>
    </row>
    <row r="74" spans="1:65" x14ac:dyDescent="0.25">
      <c r="A74" s="1" t="s">
        <v>243</v>
      </c>
      <c r="B74" s="11">
        <v>250569</v>
      </c>
      <c r="C74" s="11">
        <v>164282</v>
      </c>
      <c r="D74" s="11">
        <v>322474</v>
      </c>
      <c r="E74" s="11">
        <v>14</v>
      </c>
      <c r="F74" s="11">
        <v>1</v>
      </c>
      <c r="G74" s="11">
        <v>534</v>
      </c>
      <c r="H74" s="11">
        <v>83</v>
      </c>
      <c r="I74" s="11">
        <v>112</v>
      </c>
      <c r="J74" s="11">
        <v>0</v>
      </c>
      <c r="K74" s="11">
        <v>0</v>
      </c>
      <c r="M74" t="str">
        <f t="shared" si="11"/>
        <v>2021-17</v>
      </c>
      <c r="N74">
        <f t="shared" si="12"/>
        <v>534</v>
      </c>
      <c r="O74">
        <f t="shared" si="12"/>
        <v>83</v>
      </c>
      <c r="P74">
        <f t="shared" si="12"/>
        <v>112</v>
      </c>
      <c r="Q74">
        <f t="shared" si="12"/>
        <v>0</v>
      </c>
      <c r="R74">
        <f t="shared" si="12"/>
        <v>0</v>
      </c>
      <c r="U74" t="str">
        <f t="shared" si="13"/>
        <v>2021-17</v>
      </c>
      <c r="V74">
        <f t="shared" si="23"/>
        <v>37722</v>
      </c>
      <c r="W74">
        <f t="shared" si="23"/>
        <v>909</v>
      </c>
      <c r="X74">
        <f t="shared" si="23"/>
        <v>582</v>
      </c>
      <c r="Y74">
        <f t="shared" si="23"/>
        <v>0</v>
      </c>
      <c r="Z74">
        <f t="shared" si="23"/>
        <v>0</v>
      </c>
      <c r="AC74">
        <f t="shared" si="1"/>
        <v>2.1311495037295118E-3</v>
      </c>
      <c r="AD74">
        <f t="shared" si="2"/>
        <v>5.0522881386883532E-4</v>
      </c>
      <c r="AE74">
        <f t="shared" si="3"/>
        <v>3.4731482228024584E-4</v>
      </c>
      <c r="AF74">
        <f t="shared" si="4"/>
        <v>0</v>
      </c>
      <c r="AG74">
        <f t="shared" si="5"/>
        <v>0</v>
      </c>
      <c r="AI74" t="str">
        <f t="shared" si="15"/>
        <v>2021-17</v>
      </c>
      <c r="AJ74">
        <f t="shared" si="25"/>
        <v>2.1357018136435655E-3</v>
      </c>
      <c r="AK74">
        <f t="shared" si="25"/>
        <v>5.054842098143065E-4</v>
      </c>
      <c r="AL74">
        <f t="shared" si="25"/>
        <v>3.4743549527131153E-4</v>
      </c>
      <c r="AM74">
        <f t="shared" si="25"/>
        <v>0</v>
      </c>
      <c r="AN74">
        <f t="shared" si="25"/>
        <v>0</v>
      </c>
      <c r="AP74" t="str">
        <f t="shared" si="16"/>
        <v>2021-17</v>
      </c>
      <c r="AQ74">
        <f t="shared" ca="1" si="17"/>
        <v>2.0183892256507162E-3</v>
      </c>
      <c r="AR74">
        <f t="shared" ca="1" si="7"/>
        <v>5.0873901803624797E-4</v>
      </c>
      <c r="AS74">
        <f t="shared" ca="1" si="7"/>
        <v>3.5318393420363196E-4</v>
      </c>
      <c r="AT74" t="e">
        <f t="shared" ca="1" si="7"/>
        <v>#NUM!</v>
      </c>
      <c r="AU74" t="e">
        <f t="shared" ca="1" si="7"/>
        <v>#DIV/0!</v>
      </c>
      <c r="AW74" t="str">
        <f t="shared" si="18"/>
        <v>2021-17</v>
      </c>
      <c r="AX74">
        <f t="shared" si="27"/>
        <v>0</v>
      </c>
      <c r="AY74">
        <f t="shared" si="27"/>
        <v>0</v>
      </c>
      <c r="AZ74">
        <f t="shared" si="27"/>
        <v>0</v>
      </c>
      <c r="BA74">
        <f t="shared" si="27"/>
        <v>0</v>
      </c>
      <c r="BB74">
        <f t="shared" si="27"/>
        <v>0</v>
      </c>
      <c r="BD74" t="e">
        <f t="shared" si="20"/>
        <v>#DIV/0!</v>
      </c>
      <c r="BE74" t="e">
        <f t="shared" si="9"/>
        <v>#DIV/0!</v>
      </c>
      <c r="BF74" t="e">
        <f t="shared" si="9"/>
        <v>#DIV/0!</v>
      </c>
      <c r="BG74" t="e">
        <f t="shared" si="9"/>
        <v>#DIV/0!</v>
      </c>
      <c r="BI74" t="str">
        <f t="shared" si="21"/>
        <v>2021-17</v>
      </c>
      <c r="BJ74" t="e">
        <f t="shared" ca="1" si="22"/>
        <v>#DIV/0!</v>
      </c>
      <c r="BK74" t="e">
        <f t="shared" ca="1" si="10"/>
        <v>#DIV/0!</v>
      </c>
      <c r="BL74" t="e">
        <f t="shared" ca="1" si="10"/>
        <v>#DIV/0!</v>
      </c>
      <c r="BM74" t="e">
        <f t="shared" ca="1" si="10"/>
        <v>#DIV/0!</v>
      </c>
    </row>
    <row r="75" spans="1:65" x14ac:dyDescent="0.25">
      <c r="A75" s="1" t="s">
        <v>244</v>
      </c>
      <c r="B75" s="11">
        <v>227607</v>
      </c>
      <c r="C75" s="11">
        <v>162640</v>
      </c>
      <c r="D75" s="11">
        <v>346347</v>
      </c>
      <c r="E75" s="11">
        <v>16</v>
      </c>
      <c r="F75" s="11">
        <v>1</v>
      </c>
      <c r="G75" s="11">
        <v>405</v>
      </c>
      <c r="H75" s="11">
        <v>81</v>
      </c>
      <c r="I75" s="11">
        <v>159</v>
      </c>
      <c r="J75" s="11">
        <v>0</v>
      </c>
      <c r="K75" s="11">
        <v>0</v>
      </c>
      <c r="M75" t="str">
        <f t="shared" si="11"/>
        <v>2021-18</v>
      </c>
      <c r="N75">
        <f t="shared" si="12"/>
        <v>405</v>
      </c>
      <c r="O75">
        <f t="shared" si="12"/>
        <v>81</v>
      </c>
      <c r="P75">
        <f t="shared" si="12"/>
        <v>159</v>
      </c>
      <c r="Q75">
        <f t="shared" si="12"/>
        <v>0</v>
      </c>
      <c r="R75">
        <f t="shared" si="12"/>
        <v>0</v>
      </c>
      <c r="U75" t="str">
        <f t="shared" si="13"/>
        <v>2021-18</v>
      </c>
      <c r="V75">
        <f t="shared" si="23"/>
        <v>38127</v>
      </c>
      <c r="W75">
        <f t="shared" si="23"/>
        <v>990</v>
      </c>
      <c r="X75">
        <f t="shared" si="23"/>
        <v>741</v>
      </c>
      <c r="Y75">
        <f t="shared" si="23"/>
        <v>0</v>
      </c>
      <c r="Z75">
        <f t="shared" si="23"/>
        <v>0</v>
      </c>
      <c r="AC75">
        <f t="shared" si="1"/>
        <v>1.7793828836547207E-3</v>
      </c>
      <c r="AD75">
        <f t="shared" si="2"/>
        <v>4.9803246433841617E-4</v>
      </c>
      <c r="AE75">
        <f t="shared" si="3"/>
        <v>4.5907716827343675E-4</v>
      </c>
      <c r="AF75">
        <f t="shared" si="4"/>
        <v>0</v>
      </c>
      <c r="AG75">
        <f t="shared" si="5"/>
        <v>0</v>
      </c>
      <c r="AI75" t="str">
        <f t="shared" si="15"/>
        <v>2021-18</v>
      </c>
      <c r="AJ75">
        <f t="shared" si="25"/>
        <v>1.7825552030384057E-3</v>
      </c>
      <c r="AK75">
        <f t="shared" si="25"/>
        <v>4.9828063457527756E-4</v>
      </c>
      <c r="AL75">
        <f t="shared" si="25"/>
        <v>4.5928802498940667E-4</v>
      </c>
      <c r="AM75">
        <f t="shared" si="25"/>
        <v>0</v>
      </c>
      <c r="AN75">
        <f t="shared" si="25"/>
        <v>0</v>
      </c>
      <c r="AP75" t="str">
        <f t="shared" si="16"/>
        <v>2021-18</v>
      </c>
      <c r="AQ75">
        <f t="shared" ca="1" si="17"/>
        <v>1.6909976500858862E-3</v>
      </c>
      <c r="AR75">
        <f t="shared" ca="1" si="7"/>
        <v>5.0127452281909174E-4</v>
      </c>
      <c r="AS75">
        <f t="shared" ca="1" si="7"/>
        <v>4.6637660831592059E-4</v>
      </c>
      <c r="AT75" t="e">
        <f t="shared" ca="1" si="7"/>
        <v>#NUM!</v>
      </c>
      <c r="AU75" t="e">
        <f t="shared" ca="1" si="7"/>
        <v>#DIV/0!</v>
      </c>
      <c r="AW75" t="str">
        <f t="shared" si="18"/>
        <v>2021-18</v>
      </c>
      <c r="AX75">
        <f t="shared" si="27"/>
        <v>0</v>
      </c>
      <c r="AY75">
        <f t="shared" si="27"/>
        <v>0</v>
      </c>
      <c r="AZ75">
        <f t="shared" si="27"/>
        <v>0</v>
      </c>
      <c r="BA75">
        <f t="shared" si="27"/>
        <v>0</v>
      </c>
      <c r="BB75">
        <f t="shared" si="27"/>
        <v>0</v>
      </c>
      <c r="BD75" t="e">
        <f t="shared" si="20"/>
        <v>#DIV/0!</v>
      </c>
      <c r="BE75" t="e">
        <f t="shared" si="9"/>
        <v>#DIV/0!</v>
      </c>
      <c r="BF75" t="e">
        <f t="shared" si="9"/>
        <v>#DIV/0!</v>
      </c>
      <c r="BG75" t="e">
        <f t="shared" si="9"/>
        <v>#DIV/0!</v>
      </c>
      <c r="BI75" t="str">
        <f t="shared" si="21"/>
        <v>2021-18</v>
      </c>
      <c r="BJ75" t="e">
        <f t="shared" ca="1" si="22"/>
        <v>#DIV/0!</v>
      </c>
      <c r="BK75" t="e">
        <f t="shared" ca="1" si="10"/>
        <v>#DIV/0!</v>
      </c>
      <c r="BL75" t="e">
        <f t="shared" ca="1" si="10"/>
        <v>#DIV/0!</v>
      </c>
      <c r="BM75" t="e">
        <f t="shared" ca="1" si="10"/>
        <v>#DIV/0!</v>
      </c>
    </row>
    <row r="76" spans="1:65" x14ac:dyDescent="0.25">
      <c r="A76" s="1" t="s">
        <v>245</v>
      </c>
      <c r="B76" s="11">
        <v>206416</v>
      </c>
      <c r="C76" s="11">
        <v>170428</v>
      </c>
      <c r="D76" s="11">
        <v>359103</v>
      </c>
      <c r="E76" s="11">
        <v>18</v>
      </c>
      <c r="F76" s="11">
        <v>1</v>
      </c>
      <c r="G76" s="11">
        <v>382</v>
      </c>
      <c r="H76" s="11">
        <v>78</v>
      </c>
      <c r="I76" s="11">
        <v>143</v>
      </c>
      <c r="J76" s="11">
        <v>0</v>
      </c>
      <c r="K76" s="11">
        <v>0</v>
      </c>
      <c r="M76" t="str">
        <f t="shared" si="11"/>
        <v>2021-19</v>
      </c>
      <c r="N76">
        <f t="shared" si="12"/>
        <v>382</v>
      </c>
      <c r="O76">
        <f t="shared" si="12"/>
        <v>78</v>
      </c>
      <c r="P76">
        <f t="shared" si="12"/>
        <v>143</v>
      </c>
      <c r="Q76">
        <f t="shared" si="12"/>
        <v>0</v>
      </c>
      <c r="R76">
        <f t="shared" si="12"/>
        <v>0</v>
      </c>
      <c r="U76" t="str">
        <f t="shared" si="13"/>
        <v>2021-19</v>
      </c>
      <c r="V76">
        <f t="shared" si="23"/>
        <v>38509</v>
      </c>
      <c r="W76">
        <f t="shared" si="23"/>
        <v>1068</v>
      </c>
      <c r="X76">
        <f t="shared" si="23"/>
        <v>884</v>
      </c>
      <c r="Y76">
        <f t="shared" si="23"/>
        <v>0</v>
      </c>
      <c r="Z76">
        <f t="shared" si="23"/>
        <v>0</v>
      </c>
      <c r="AC76">
        <f t="shared" si="1"/>
        <v>1.8506317339741106E-3</v>
      </c>
      <c r="AD76">
        <f t="shared" si="2"/>
        <v>4.5767127467317579E-4</v>
      </c>
      <c r="AE76">
        <f t="shared" si="3"/>
        <v>3.9821443986822722E-4</v>
      </c>
      <c r="AF76">
        <f t="shared" si="4"/>
        <v>0</v>
      </c>
      <c r="AG76">
        <f t="shared" si="5"/>
        <v>0</v>
      </c>
      <c r="AI76" t="str">
        <f t="shared" si="15"/>
        <v>2021-19</v>
      </c>
      <c r="AJ76">
        <f t="shared" si="25"/>
        <v>1.8540634527733171E-3</v>
      </c>
      <c r="AK76">
        <f t="shared" si="25"/>
        <v>4.5788084157773575E-4</v>
      </c>
      <c r="AL76">
        <f t="shared" si="25"/>
        <v>3.983730830487893E-4</v>
      </c>
      <c r="AM76">
        <f t="shared" si="25"/>
        <v>0</v>
      </c>
      <c r="AN76">
        <f t="shared" si="25"/>
        <v>0</v>
      </c>
      <c r="AP76" t="str">
        <f t="shared" si="16"/>
        <v>2021-19</v>
      </c>
      <c r="AQ76">
        <f t="shared" ca="1" si="17"/>
        <v>1.7654699190790086E-3</v>
      </c>
      <c r="AR76">
        <f t="shared" ca="1" si="7"/>
        <v>4.6043493254098857E-4</v>
      </c>
      <c r="AS76">
        <f t="shared" ca="1" si="7"/>
        <v>4.0407921074932636E-4</v>
      </c>
      <c r="AT76" t="e">
        <f t="shared" ca="1" si="7"/>
        <v>#NUM!</v>
      </c>
      <c r="AU76" t="e">
        <f t="shared" ca="1" si="7"/>
        <v>#DIV/0!</v>
      </c>
      <c r="AW76" t="str">
        <f t="shared" si="18"/>
        <v>2021-19</v>
      </c>
      <c r="AX76">
        <f t="shared" si="27"/>
        <v>0</v>
      </c>
      <c r="AY76">
        <f t="shared" si="27"/>
        <v>0</v>
      </c>
      <c r="AZ76">
        <f t="shared" si="27"/>
        <v>0</v>
      </c>
      <c r="BA76">
        <f t="shared" si="27"/>
        <v>0</v>
      </c>
      <c r="BB76">
        <f t="shared" si="27"/>
        <v>0</v>
      </c>
      <c r="BD76" t="e">
        <f t="shared" si="20"/>
        <v>#DIV/0!</v>
      </c>
      <c r="BE76" t="e">
        <f t="shared" si="9"/>
        <v>#DIV/0!</v>
      </c>
      <c r="BF76" t="e">
        <f t="shared" si="9"/>
        <v>#DIV/0!</v>
      </c>
      <c r="BG76" t="e">
        <f t="shared" si="9"/>
        <v>#DIV/0!</v>
      </c>
      <c r="BI76" t="str">
        <f t="shared" si="21"/>
        <v>2021-19</v>
      </c>
      <c r="BJ76" t="e">
        <f t="shared" ca="1" si="22"/>
        <v>#DIV/0!</v>
      </c>
      <c r="BK76" t="e">
        <f t="shared" ca="1" si="10"/>
        <v>#DIV/0!</v>
      </c>
      <c r="BL76" t="e">
        <f t="shared" ca="1" si="10"/>
        <v>#DIV/0!</v>
      </c>
      <c r="BM76" t="e">
        <f t="shared" ca="1" si="10"/>
        <v>#DIV/0!</v>
      </c>
    </row>
    <row r="77" spans="1:65" x14ac:dyDescent="0.25">
      <c r="A77" s="1" t="s">
        <v>246</v>
      </c>
      <c r="B77" s="11">
        <v>189527</v>
      </c>
      <c r="C77" s="11">
        <v>178913</v>
      </c>
      <c r="D77" s="11">
        <v>366901</v>
      </c>
      <c r="E77" s="11">
        <v>21</v>
      </c>
      <c r="F77" s="11">
        <v>1</v>
      </c>
      <c r="G77" s="11">
        <v>332</v>
      </c>
      <c r="H77" s="11">
        <v>51</v>
      </c>
      <c r="I77" s="11">
        <v>137</v>
      </c>
      <c r="J77" s="11">
        <v>0</v>
      </c>
      <c r="K77" s="11">
        <v>0</v>
      </c>
      <c r="M77" t="str">
        <f t="shared" si="11"/>
        <v>2021-20</v>
      </c>
      <c r="N77">
        <f t="shared" si="12"/>
        <v>332</v>
      </c>
      <c r="O77">
        <f t="shared" si="12"/>
        <v>51</v>
      </c>
      <c r="P77">
        <f t="shared" si="12"/>
        <v>137</v>
      </c>
      <c r="Q77">
        <f t="shared" si="12"/>
        <v>0</v>
      </c>
      <c r="R77">
        <f t="shared" si="12"/>
        <v>0</v>
      </c>
      <c r="U77" t="str">
        <f t="shared" si="13"/>
        <v>2021-20</v>
      </c>
      <c r="V77">
        <f t="shared" si="23"/>
        <v>38841</v>
      </c>
      <c r="W77">
        <f t="shared" si="23"/>
        <v>1119</v>
      </c>
      <c r="X77">
        <f t="shared" si="23"/>
        <v>1021</v>
      </c>
      <c r="Y77">
        <f t="shared" si="23"/>
        <v>0</v>
      </c>
      <c r="Z77">
        <f t="shared" si="23"/>
        <v>0</v>
      </c>
      <c r="AC77">
        <f t="shared" si="1"/>
        <v>1.7517293050594374E-3</v>
      </c>
      <c r="AD77">
        <f t="shared" si="2"/>
        <v>2.8505474727940396E-4</v>
      </c>
      <c r="AE77">
        <f t="shared" si="3"/>
        <v>3.7339772854257688E-4</v>
      </c>
      <c r="AF77">
        <f t="shared" si="4"/>
        <v>0</v>
      </c>
      <c r="AG77">
        <f t="shared" si="5"/>
        <v>0</v>
      </c>
      <c r="AI77" t="str">
        <f t="shared" si="15"/>
        <v>2021-20</v>
      </c>
      <c r="AJ77">
        <f t="shared" ref="AJ77:AN108" si="28">-LN((1-1.5*AC77)/(1-0.5*AC77))</f>
        <v>1.7548036956312519E-3</v>
      </c>
      <c r="AK77">
        <f t="shared" si="28"/>
        <v>2.8513602858923164E-4</v>
      </c>
      <c r="AL77">
        <f t="shared" si="28"/>
        <v>3.7353721083032007E-4</v>
      </c>
      <c r="AM77">
        <f t="shared" si="28"/>
        <v>0</v>
      </c>
      <c r="AN77">
        <f t="shared" si="28"/>
        <v>0</v>
      </c>
      <c r="AP77" t="str">
        <f t="shared" si="16"/>
        <v>2021-20</v>
      </c>
      <c r="AQ77">
        <f t="shared" ca="1" si="17"/>
        <v>1.6772584269837787E-3</v>
      </c>
      <c r="AR77">
        <f t="shared" ca="1" si="7"/>
        <v>2.8660387589592439E-4</v>
      </c>
      <c r="AS77">
        <f t="shared" ca="1" si="7"/>
        <v>3.7847332465182067E-4</v>
      </c>
      <c r="AT77" t="e">
        <f t="shared" ca="1" si="7"/>
        <v>#NUM!</v>
      </c>
      <c r="AU77" t="e">
        <f t="shared" ref="AU77:AU140" ca="1" si="29">AN77*EXP(-AU$1*(ROW()-$B$2))</f>
        <v>#DIV/0!</v>
      </c>
      <c r="AW77" t="str">
        <f t="shared" si="18"/>
        <v>2021-20</v>
      </c>
      <c r="AX77">
        <f t="shared" si="27"/>
        <v>0</v>
      </c>
      <c r="AY77">
        <f t="shared" si="27"/>
        <v>0</v>
      </c>
      <c r="AZ77">
        <f t="shared" si="27"/>
        <v>0</v>
      </c>
      <c r="BA77">
        <f t="shared" si="27"/>
        <v>0</v>
      </c>
      <c r="BB77">
        <f t="shared" si="27"/>
        <v>0</v>
      </c>
      <c r="BD77" t="e">
        <f t="shared" si="20"/>
        <v>#DIV/0!</v>
      </c>
      <c r="BE77" t="e">
        <f t="shared" si="9"/>
        <v>#DIV/0!</v>
      </c>
      <c r="BF77" t="e">
        <f t="shared" si="9"/>
        <v>#DIV/0!</v>
      </c>
      <c r="BG77" t="e">
        <f t="shared" si="9"/>
        <v>#DIV/0!</v>
      </c>
      <c r="BI77" t="str">
        <f t="shared" si="21"/>
        <v>2021-20</v>
      </c>
      <c r="BJ77" t="e">
        <f t="shared" ca="1" si="22"/>
        <v>#DIV/0!</v>
      </c>
      <c r="BK77" t="e">
        <f t="shared" ca="1" si="10"/>
        <v>#DIV/0!</v>
      </c>
      <c r="BL77" t="e">
        <f t="shared" ca="1" si="10"/>
        <v>#DIV/0!</v>
      </c>
      <c r="BM77" t="e">
        <f t="shared" ca="1" si="10"/>
        <v>#DIV/0!</v>
      </c>
    </row>
    <row r="78" spans="1:65" x14ac:dyDescent="0.25">
      <c r="A78" s="1" t="s">
        <v>247</v>
      </c>
      <c r="B78" s="11">
        <v>176421</v>
      </c>
      <c r="C78" s="11">
        <v>157114</v>
      </c>
      <c r="D78" s="11">
        <v>401286</v>
      </c>
      <c r="E78" s="11">
        <v>21</v>
      </c>
      <c r="F78" s="11">
        <v>1</v>
      </c>
      <c r="G78" s="11">
        <v>304</v>
      </c>
      <c r="H78" s="11">
        <v>60</v>
      </c>
      <c r="I78" s="11">
        <v>127</v>
      </c>
      <c r="J78" s="11">
        <v>0</v>
      </c>
      <c r="K78" s="11">
        <v>0</v>
      </c>
      <c r="M78" t="str">
        <f t="shared" si="11"/>
        <v>2021-21</v>
      </c>
      <c r="N78">
        <f t="shared" ref="N78:R128" si="30">G78</f>
        <v>304</v>
      </c>
      <c r="O78">
        <f t="shared" si="30"/>
        <v>60</v>
      </c>
      <c r="P78">
        <f t="shared" si="30"/>
        <v>127</v>
      </c>
      <c r="Q78">
        <f t="shared" si="30"/>
        <v>0</v>
      </c>
      <c r="R78">
        <f t="shared" si="30"/>
        <v>0</v>
      </c>
      <c r="U78" t="str">
        <f t="shared" si="13"/>
        <v>2021-21</v>
      </c>
      <c r="V78">
        <f t="shared" si="23"/>
        <v>39145</v>
      </c>
      <c r="W78">
        <f t="shared" si="23"/>
        <v>1179</v>
      </c>
      <c r="X78">
        <f t="shared" si="23"/>
        <v>1148</v>
      </c>
      <c r="Y78">
        <f t="shared" si="23"/>
        <v>0</v>
      </c>
      <c r="Z78">
        <f t="shared" si="23"/>
        <v>0</v>
      </c>
      <c r="AC78">
        <f t="shared" ref="AC78:AC141" si="31">G78/B78</f>
        <v>1.7231508720617159E-3</v>
      </c>
      <c r="AD78">
        <f t="shared" ref="AD78:AD141" si="32">H78/C78</f>
        <v>3.8188831039881867E-4</v>
      </c>
      <c r="AE78">
        <f t="shared" ref="AE78:AE141" si="33">I78/D78</f>
        <v>3.1648250873441883E-4</v>
      </c>
      <c r="AF78">
        <f t="shared" ref="AF78:AF141" si="34">J78/E78</f>
        <v>0</v>
      </c>
      <c r="AG78">
        <f t="shared" ref="AG78:AG141" si="35">K78/F78</f>
        <v>0</v>
      </c>
      <c r="AI78" t="str">
        <f t="shared" si="15"/>
        <v>2021-21</v>
      </c>
      <c r="AJ78">
        <f t="shared" si="28"/>
        <v>1.7261256748691404E-3</v>
      </c>
      <c r="AK78">
        <f t="shared" si="28"/>
        <v>3.8203420944234022E-4</v>
      </c>
      <c r="AL78">
        <f t="shared" si="28"/>
        <v>3.1658270426612826E-4</v>
      </c>
      <c r="AM78">
        <f t="shared" si="28"/>
        <v>0</v>
      </c>
      <c r="AN78">
        <f t="shared" si="28"/>
        <v>0</v>
      </c>
      <c r="AP78" t="str">
        <f t="shared" si="16"/>
        <v>2021-21</v>
      </c>
      <c r="AQ78">
        <f t="shared" ca="1" si="17"/>
        <v>1.6560733474591078E-3</v>
      </c>
      <c r="AR78">
        <f t="shared" ca="1" si="17"/>
        <v>3.8383660241502111E-4</v>
      </c>
      <c r="AS78">
        <f t="shared" ca="1" si="17"/>
        <v>3.2041546634454523E-4</v>
      </c>
      <c r="AT78" t="e">
        <f t="shared" ca="1" si="17"/>
        <v>#NUM!</v>
      </c>
      <c r="AU78" t="e">
        <f t="shared" ca="1" si="29"/>
        <v>#DIV/0!</v>
      </c>
      <c r="AW78" t="str">
        <f t="shared" si="18"/>
        <v>2021-21</v>
      </c>
      <c r="AX78">
        <f t="shared" si="27"/>
        <v>0</v>
      </c>
      <c r="AY78">
        <f t="shared" si="27"/>
        <v>0</v>
      </c>
      <c r="AZ78">
        <f t="shared" si="27"/>
        <v>0</v>
      </c>
      <c r="BA78">
        <f t="shared" si="27"/>
        <v>0</v>
      </c>
      <c r="BB78">
        <f t="shared" si="27"/>
        <v>0</v>
      </c>
      <c r="BD78" t="e">
        <f t="shared" si="20"/>
        <v>#DIV/0!</v>
      </c>
      <c r="BE78" t="e">
        <f t="shared" si="20"/>
        <v>#DIV/0!</v>
      </c>
      <c r="BF78" t="e">
        <f t="shared" si="20"/>
        <v>#DIV/0!</v>
      </c>
      <c r="BG78" t="e">
        <f t="shared" si="20"/>
        <v>#DIV/0!</v>
      </c>
      <c r="BI78" t="str">
        <f t="shared" si="21"/>
        <v>2021-21</v>
      </c>
      <c r="BJ78" t="e">
        <f t="shared" ca="1" si="22"/>
        <v>#DIV/0!</v>
      </c>
      <c r="BK78" t="e">
        <f t="shared" ca="1" si="22"/>
        <v>#DIV/0!</v>
      </c>
      <c r="BL78" t="e">
        <f t="shared" ca="1" si="22"/>
        <v>#DIV/0!</v>
      </c>
      <c r="BM78" t="e">
        <f t="shared" ca="1" si="22"/>
        <v>#DIV/0!</v>
      </c>
    </row>
    <row r="79" spans="1:65" x14ac:dyDescent="0.25">
      <c r="A79" s="1" t="s">
        <v>248</v>
      </c>
      <c r="B79" s="11">
        <v>166925</v>
      </c>
      <c r="C79" s="11">
        <v>113024</v>
      </c>
      <c r="D79" s="11">
        <v>454379</v>
      </c>
      <c r="E79" s="11">
        <v>23</v>
      </c>
      <c r="F79" s="11">
        <v>1</v>
      </c>
      <c r="G79" s="11">
        <v>277</v>
      </c>
      <c r="H79" s="11">
        <v>76</v>
      </c>
      <c r="I79" s="11">
        <v>165</v>
      </c>
      <c r="J79" s="11">
        <v>0</v>
      </c>
      <c r="K79" s="11">
        <v>0</v>
      </c>
      <c r="M79" t="str">
        <f t="shared" ref="M79:M142" si="36">$A79</f>
        <v>2021-22</v>
      </c>
      <c r="N79">
        <f t="shared" si="30"/>
        <v>277</v>
      </c>
      <c r="O79">
        <f t="shared" si="30"/>
        <v>76</v>
      </c>
      <c r="P79">
        <f t="shared" si="30"/>
        <v>165</v>
      </c>
      <c r="Q79">
        <f t="shared" si="30"/>
        <v>0</v>
      </c>
      <c r="R79">
        <f t="shared" si="30"/>
        <v>0</v>
      </c>
      <c r="U79" t="str">
        <f t="shared" ref="U79:U142" si="37">$A79</f>
        <v>2021-22</v>
      </c>
      <c r="V79">
        <f t="shared" ref="V79:Z79" si="38">N79+V78</f>
        <v>39422</v>
      </c>
      <c r="W79">
        <f t="shared" si="38"/>
        <v>1255</v>
      </c>
      <c r="X79">
        <f t="shared" si="38"/>
        <v>1313</v>
      </c>
      <c r="Y79">
        <f t="shared" si="38"/>
        <v>0</v>
      </c>
      <c r="Z79">
        <f t="shared" si="38"/>
        <v>0</v>
      </c>
      <c r="AC79">
        <f t="shared" si="31"/>
        <v>1.6594278867754981E-3</v>
      </c>
      <c r="AD79">
        <f t="shared" si="32"/>
        <v>6.7242355605889013E-4</v>
      </c>
      <c r="AE79">
        <f t="shared" si="33"/>
        <v>3.6313297929701859E-4</v>
      </c>
      <c r="AF79">
        <f t="shared" si="34"/>
        <v>0</v>
      </c>
      <c r="AG79">
        <f t="shared" si="35"/>
        <v>0</v>
      </c>
      <c r="AI79" t="str">
        <f t="shared" ref="AI79:AI142" si="39">$A79</f>
        <v>2021-22</v>
      </c>
      <c r="AJ79">
        <f t="shared" si="28"/>
        <v>1.6621865475500558E-3</v>
      </c>
      <c r="AK79">
        <f t="shared" si="28"/>
        <v>6.7287603912862144E-4</v>
      </c>
      <c r="AL79">
        <f t="shared" si="28"/>
        <v>3.6326489675452103E-4</v>
      </c>
      <c r="AM79">
        <f t="shared" si="28"/>
        <v>0</v>
      </c>
      <c r="AN79">
        <f t="shared" si="28"/>
        <v>0</v>
      </c>
      <c r="AP79" t="str">
        <f t="shared" ref="AP79:AP142" si="40">$A79</f>
        <v>2021-22</v>
      </c>
      <c r="AQ79">
        <f t="shared" ref="AQ79:AU142" ca="1" si="41">AJ79*EXP(-AQ$1*(ROW()-$B$2))</f>
        <v>1.6007467606814864E-3</v>
      </c>
      <c r="AR79">
        <f t="shared" ca="1" si="41"/>
        <v>6.7576137666278872E-4</v>
      </c>
      <c r="AS79">
        <f t="shared" ca="1" si="41"/>
        <v>3.672608225137225E-4</v>
      </c>
      <c r="AT79" t="e">
        <f t="shared" ca="1" si="41"/>
        <v>#NUM!</v>
      </c>
      <c r="AU79" t="e">
        <f t="shared" ca="1" si="29"/>
        <v>#DIV/0!</v>
      </c>
      <c r="AW79" t="str">
        <f t="shared" ref="AW79:AW142" si="42">$A79</f>
        <v>2021-22</v>
      </c>
      <c r="AX79">
        <f t="shared" ref="AX79:BB94" si="43">IF(ROW()&gt;=$B$2, AQ79+AX78,0)</f>
        <v>0</v>
      </c>
      <c r="AY79">
        <f t="shared" si="43"/>
        <v>0</v>
      </c>
      <c r="AZ79">
        <f t="shared" si="43"/>
        <v>0</v>
      </c>
      <c r="BA79">
        <f t="shared" si="43"/>
        <v>0</v>
      </c>
      <c r="BB79">
        <f t="shared" si="43"/>
        <v>0</v>
      </c>
      <c r="BD79" t="e">
        <f t="shared" ref="BD79:BG142" si="44">AY79/$AX79</f>
        <v>#DIV/0!</v>
      </c>
      <c r="BE79" t="e">
        <f t="shared" si="44"/>
        <v>#DIV/0!</v>
      </c>
      <c r="BF79" t="e">
        <f t="shared" si="44"/>
        <v>#DIV/0!</v>
      </c>
      <c r="BG79" t="e">
        <f t="shared" si="44"/>
        <v>#DIV/0!</v>
      </c>
      <c r="BI79" t="str">
        <f t="shared" ref="BI79:BI142" si="45">$A79</f>
        <v>2021-22</v>
      </c>
      <c r="BJ79" t="e">
        <f t="shared" ref="BJ79:BM142" ca="1" si="46">BD79/(OFFSET(BD$1,$B$1+$B$2-2,0))</f>
        <v>#DIV/0!</v>
      </c>
      <c r="BK79" t="e">
        <f t="shared" ca="1" si="46"/>
        <v>#DIV/0!</v>
      </c>
      <c r="BL79" t="e">
        <f t="shared" ca="1" si="46"/>
        <v>#DIV/0!</v>
      </c>
      <c r="BM79" t="e">
        <f t="shared" ca="1" si="46"/>
        <v>#DIV/0!</v>
      </c>
    </row>
    <row r="80" spans="1:65" x14ac:dyDescent="0.25">
      <c r="A80" s="1" t="s">
        <v>249</v>
      </c>
      <c r="B80" s="11">
        <v>158785</v>
      </c>
      <c r="C80" s="11">
        <v>91470</v>
      </c>
      <c r="D80" s="11">
        <v>483549</v>
      </c>
      <c r="E80" s="11">
        <v>29</v>
      </c>
      <c r="F80" s="11">
        <v>1</v>
      </c>
      <c r="G80" s="11">
        <v>263</v>
      </c>
      <c r="H80" s="11">
        <v>61</v>
      </c>
      <c r="I80" s="11">
        <v>171</v>
      </c>
      <c r="J80" s="11">
        <v>0</v>
      </c>
      <c r="K80" s="11">
        <v>0</v>
      </c>
      <c r="M80" t="str">
        <f t="shared" si="36"/>
        <v>2021-23</v>
      </c>
      <c r="N80">
        <f t="shared" si="30"/>
        <v>263</v>
      </c>
      <c r="O80">
        <f t="shared" si="30"/>
        <v>61</v>
      </c>
      <c r="P80">
        <f t="shared" si="30"/>
        <v>171</v>
      </c>
      <c r="Q80">
        <f t="shared" si="30"/>
        <v>0</v>
      </c>
      <c r="R80">
        <f t="shared" si="30"/>
        <v>0</v>
      </c>
      <c r="U80" t="str">
        <f t="shared" si="37"/>
        <v>2021-23</v>
      </c>
      <c r="AC80">
        <f t="shared" si="31"/>
        <v>1.6563277387662563E-3</v>
      </c>
      <c r="AD80">
        <f t="shared" si="32"/>
        <v>6.6688531759046682E-4</v>
      </c>
      <c r="AE80">
        <f t="shared" si="33"/>
        <v>3.5363530893456503E-4</v>
      </c>
      <c r="AF80">
        <f t="shared" si="34"/>
        <v>0</v>
      </c>
      <c r="AG80">
        <f t="shared" si="35"/>
        <v>0</v>
      </c>
      <c r="AI80" t="str">
        <f t="shared" si="39"/>
        <v>2021-23</v>
      </c>
      <c r="AJ80">
        <f t="shared" si="28"/>
        <v>1.6590760924435916E-3</v>
      </c>
      <c r="AK80">
        <f t="shared" si="28"/>
        <v>6.6733037516835108E-4</v>
      </c>
      <c r="AL80">
        <f t="shared" si="28"/>
        <v>3.5376041479610491E-4</v>
      </c>
      <c r="AM80">
        <f t="shared" si="28"/>
        <v>0</v>
      </c>
      <c r="AN80">
        <f t="shared" si="28"/>
        <v>0</v>
      </c>
      <c r="AP80" t="str">
        <f t="shared" si="40"/>
        <v>2021-23</v>
      </c>
      <c r="AQ80">
        <f t="shared" ca="1" si="41"/>
        <v>1.6037803451951678E-3</v>
      </c>
      <c r="AR80">
        <f t="shared" ca="1" si="41"/>
        <v>6.6990522547987071E-4</v>
      </c>
      <c r="AS80">
        <f t="shared" ca="1" si="41"/>
        <v>3.5726073481558981E-4</v>
      </c>
      <c r="AT80" t="e">
        <f t="shared" ca="1" si="41"/>
        <v>#NUM!</v>
      </c>
      <c r="AU80" t="e">
        <f t="shared" ca="1" si="29"/>
        <v>#DIV/0!</v>
      </c>
      <c r="AW80" t="str">
        <f t="shared" si="42"/>
        <v>2021-23</v>
      </c>
      <c r="AX80">
        <f t="shared" si="43"/>
        <v>0</v>
      </c>
      <c r="AY80">
        <f t="shared" si="43"/>
        <v>0</v>
      </c>
      <c r="AZ80">
        <f t="shared" si="43"/>
        <v>0</v>
      </c>
      <c r="BA80">
        <f t="shared" si="43"/>
        <v>0</v>
      </c>
      <c r="BB80">
        <f t="shared" si="43"/>
        <v>0</v>
      </c>
      <c r="BD80" t="e">
        <f t="shared" si="44"/>
        <v>#DIV/0!</v>
      </c>
      <c r="BE80" t="e">
        <f t="shared" si="44"/>
        <v>#DIV/0!</v>
      </c>
      <c r="BF80" t="e">
        <f t="shared" si="44"/>
        <v>#DIV/0!</v>
      </c>
      <c r="BG80" t="e">
        <f t="shared" si="44"/>
        <v>#DIV/0!</v>
      </c>
      <c r="BI80" t="str">
        <f t="shared" si="45"/>
        <v>2021-23</v>
      </c>
      <c r="BJ80" t="e">
        <f t="shared" ca="1" si="46"/>
        <v>#DIV/0!</v>
      </c>
      <c r="BK80" t="e">
        <f t="shared" ca="1" si="46"/>
        <v>#DIV/0!</v>
      </c>
      <c r="BL80" t="e">
        <f t="shared" ca="1" si="46"/>
        <v>#DIV/0!</v>
      </c>
      <c r="BM80" t="e">
        <f t="shared" ca="1" si="46"/>
        <v>#DIV/0!</v>
      </c>
    </row>
    <row r="81" spans="1:65" s="4" customFormat="1" x14ac:dyDescent="0.25">
      <c r="A81" s="1" t="s">
        <v>12</v>
      </c>
      <c r="B81" s="11">
        <v>152215</v>
      </c>
      <c r="C81" s="11">
        <v>75717</v>
      </c>
      <c r="D81" s="11">
        <v>505376</v>
      </c>
      <c r="E81" s="11">
        <v>30</v>
      </c>
      <c r="F81" s="11">
        <v>1</v>
      </c>
      <c r="G81" s="11">
        <v>265</v>
      </c>
      <c r="H81" s="11">
        <v>38</v>
      </c>
      <c r="I81" s="11">
        <v>186</v>
      </c>
      <c r="J81" s="11">
        <v>0</v>
      </c>
      <c r="K81" s="11">
        <v>0</v>
      </c>
      <c r="M81" t="str">
        <f t="shared" si="36"/>
        <v>2021-24</v>
      </c>
      <c r="N81">
        <f t="shared" si="30"/>
        <v>265</v>
      </c>
      <c r="O81">
        <f t="shared" si="30"/>
        <v>38</v>
      </c>
      <c r="P81">
        <f t="shared" si="30"/>
        <v>186</v>
      </c>
      <c r="Q81">
        <f t="shared" si="30"/>
        <v>0</v>
      </c>
      <c r="R81">
        <f t="shared" si="30"/>
        <v>0</v>
      </c>
      <c r="S81"/>
      <c r="T81"/>
      <c r="U81" t="str">
        <f t="shared" si="37"/>
        <v>2021-24</v>
      </c>
      <c r="V81">
        <f t="shared" ref="V81:Z131" si="47">N81+V80</f>
        <v>265</v>
      </c>
      <c r="W81">
        <f t="shared" si="47"/>
        <v>38</v>
      </c>
      <c r="X81">
        <f t="shared" si="47"/>
        <v>186</v>
      </c>
      <c r="Y81">
        <f t="shared" si="47"/>
        <v>0</v>
      </c>
      <c r="Z81">
        <f t="shared" si="47"/>
        <v>0</v>
      </c>
      <c r="AA81"/>
      <c r="AB81"/>
      <c r="AC81" s="4">
        <f t="shared" si="31"/>
        <v>1.7409585126301613E-3</v>
      </c>
      <c r="AD81" s="4">
        <f t="shared" si="32"/>
        <v>5.0186880092977794E-4</v>
      </c>
      <c r="AE81" s="4">
        <f t="shared" si="33"/>
        <v>3.6804280377382382E-4</v>
      </c>
      <c r="AF81" s="4">
        <f t="shared" si="34"/>
        <v>0</v>
      </c>
      <c r="AG81" s="4">
        <f t="shared" si="35"/>
        <v>0</v>
      </c>
      <c r="AI81" t="str">
        <f t="shared" si="39"/>
        <v>2021-24</v>
      </c>
      <c r="AJ81" s="4">
        <f t="shared" si="28"/>
        <v>1.7439951771429727E-3</v>
      </c>
      <c r="AK81" s="4">
        <f t="shared" si="28"/>
        <v>5.0212081024330322E-4</v>
      </c>
      <c r="AL81" s="4">
        <f t="shared" si="28"/>
        <v>3.6817831331009357E-4</v>
      </c>
      <c r="AM81" s="4">
        <f t="shared" si="28"/>
        <v>0</v>
      </c>
      <c r="AN81" s="4">
        <f t="shared" si="28"/>
        <v>0</v>
      </c>
      <c r="AP81" t="str">
        <f t="shared" si="40"/>
        <v>2021-24</v>
      </c>
      <c r="AQ81">
        <f t="shared" ca="1" si="41"/>
        <v>1.692230718533089E-3</v>
      </c>
      <c r="AR81">
        <f t="shared" ca="1" si="41"/>
        <v>5.0384257502532901E-4</v>
      </c>
      <c r="AS81">
        <f t="shared" ca="1" si="41"/>
        <v>3.71414743711942E-4</v>
      </c>
      <c r="AT81" t="e">
        <f t="shared" ca="1" si="41"/>
        <v>#NUM!</v>
      </c>
      <c r="AU81" t="e">
        <f t="shared" ca="1" si="29"/>
        <v>#DIV/0!</v>
      </c>
      <c r="AW81" s="4" t="str">
        <f t="shared" si="42"/>
        <v>2021-24</v>
      </c>
      <c r="AX81">
        <f t="shared" si="43"/>
        <v>0</v>
      </c>
      <c r="AY81">
        <f t="shared" si="43"/>
        <v>0</v>
      </c>
      <c r="AZ81">
        <f t="shared" si="43"/>
        <v>0</v>
      </c>
      <c r="BA81">
        <f t="shared" si="43"/>
        <v>0</v>
      </c>
      <c r="BB81">
        <f t="shared" si="43"/>
        <v>0</v>
      </c>
      <c r="BD81" s="4" t="e">
        <f t="shared" si="44"/>
        <v>#DIV/0!</v>
      </c>
      <c r="BE81" s="4" t="e">
        <f t="shared" si="44"/>
        <v>#DIV/0!</v>
      </c>
      <c r="BF81" s="4" t="e">
        <f t="shared" si="44"/>
        <v>#DIV/0!</v>
      </c>
      <c r="BG81" s="4" t="e">
        <f t="shared" si="44"/>
        <v>#DIV/0!</v>
      </c>
      <c r="BI81" s="4" t="str">
        <f t="shared" si="45"/>
        <v>2021-24</v>
      </c>
      <c r="BJ81" t="e">
        <f t="shared" ca="1" si="46"/>
        <v>#DIV/0!</v>
      </c>
      <c r="BK81" t="e">
        <f t="shared" ca="1" si="46"/>
        <v>#DIV/0!</v>
      </c>
      <c r="BL81" t="e">
        <f t="shared" ca="1" si="46"/>
        <v>#DIV/0!</v>
      </c>
      <c r="BM81" t="e">
        <f t="shared" ca="1" si="46"/>
        <v>#DIV/0!</v>
      </c>
    </row>
    <row r="82" spans="1:65" x14ac:dyDescent="0.25">
      <c r="A82" s="1" t="s">
        <v>13</v>
      </c>
      <c r="B82" s="11">
        <v>147894</v>
      </c>
      <c r="C82" s="11">
        <v>58813</v>
      </c>
      <c r="D82" s="11">
        <v>526111</v>
      </c>
      <c r="E82" s="11">
        <v>30</v>
      </c>
      <c r="F82" s="11">
        <v>2</v>
      </c>
      <c r="G82" s="11">
        <v>220</v>
      </c>
      <c r="H82" s="11">
        <v>52</v>
      </c>
      <c r="I82" s="11">
        <v>214</v>
      </c>
      <c r="J82" s="11">
        <v>0</v>
      </c>
      <c r="K82" s="11">
        <v>0</v>
      </c>
      <c r="M82" t="str">
        <f t="shared" si="36"/>
        <v>2021-25</v>
      </c>
      <c r="N82">
        <f t="shared" si="30"/>
        <v>220</v>
      </c>
      <c r="O82">
        <f t="shared" si="30"/>
        <v>52</v>
      </c>
      <c r="P82">
        <f t="shared" si="30"/>
        <v>214</v>
      </c>
      <c r="Q82">
        <f t="shared" si="30"/>
        <v>0</v>
      </c>
      <c r="R82">
        <f t="shared" si="30"/>
        <v>0</v>
      </c>
      <c r="U82" t="str">
        <f t="shared" si="37"/>
        <v>2021-25</v>
      </c>
      <c r="V82">
        <f t="shared" si="47"/>
        <v>485</v>
      </c>
      <c r="W82">
        <f t="shared" si="47"/>
        <v>90</v>
      </c>
      <c r="X82">
        <f t="shared" si="47"/>
        <v>400</v>
      </c>
      <c r="Y82">
        <f t="shared" si="47"/>
        <v>0</v>
      </c>
      <c r="Z82">
        <f t="shared" si="47"/>
        <v>0</v>
      </c>
      <c r="AC82">
        <f t="shared" si="31"/>
        <v>1.4875518952763465E-3</v>
      </c>
      <c r="AD82">
        <f t="shared" si="32"/>
        <v>8.8415826432931496E-4</v>
      </c>
      <c r="AE82">
        <f t="shared" si="33"/>
        <v>4.06758269642718E-4</v>
      </c>
      <c r="AF82">
        <f t="shared" si="34"/>
        <v>0</v>
      </c>
      <c r="AG82">
        <f t="shared" si="35"/>
        <v>0</v>
      </c>
      <c r="AI82" t="str">
        <f t="shared" si="39"/>
        <v>2021-25</v>
      </c>
      <c r="AJ82">
        <f t="shared" si="28"/>
        <v>1.4897682780256247E-3</v>
      </c>
      <c r="AK82">
        <f t="shared" si="28"/>
        <v>8.8494074970680691E-4</v>
      </c>
      <c r="AL82">
        <f t="shared" si="28"/>
        <v>4.0692379487413484E-4</v>
      </c>
      <c r="AM82">
        <f t="shared" si="28"/>
        <v>0</v>
      </c>
      <c r="AN82">
        <f t="shared" si="28"/>
        <v>0</v>
      </c>
      <c r="AP82" t="str">
        <f t="shared" si="40"/>
        <v>2021-25</v>
      </c>
      <c r="AQ82">
        <f t="shared" ca="1" si="41"/>
        <v>1.451004403572426E-3</v>
      </c>
      <c r="AR82">
        <f t="shared" ca="1" si="41"/>
        <v>8.8759532398206256E-4</v>
      </c>
      <c r="AS82">
        <f t="shared" ca="1" si="41"/>
        <v>4.1005197191319265E-4</v>
      </c>
      <c r="AT82" t="e">
        <f t="shared" ca="1" si="41"/>
        <v>#NUM!</v>
      </c>
      <c r="AU82" t="e">
        <f t="shared" ca="1" si="29"/>
        <v>#DIV/0!</v>
      </c>
      <c r="AW82" t="str">
        <f t="shared" si="42"/>
        <v>2021-25</v>
      </c>
      <c r="AX82">
        <f t="shared" si="43"/>
        <v>0</v>
      </c>
      <c r="AY82">
        <f t="shared" si="43"/>
        <v>0</v>
      </c>
      <c r="AZ82">
        <f t="shared" si="43"/>
        <v>0</v>
      </c>
      <c r="BA82">
        <f t="shared" si="43"/>
        <v>0</v>
      </c>
      <c r="BB82">
        <f t="shared" si="43"/>
        <v>0</v>
      </c>
      <c r="BD82" t="e">
        <f t="shared" si="44"/>
        <v>#DIV/0!</v>
      </c>
      <c r="BE82" t="e">
        <f t="shared" si="44"/>
        <v>#DIV/0!</v>
      </c>
      <c r="BF82" t="e">
        <f t="shared" si="44"/>
        <v>#DIV/0!</v>
      </c>
      <c r="BG82" t="e">
        <f t="shared" si="44"/>
        <v>#DIV/0!</v>
      </c>
      <c r="BI82" t="str">
        <f t="shared" si="45"/>
        <v>2021-25</v>
      </c>
      <c r="BJ82" t="e">
        <f t="shared" ca="1" si="46"/>
        <v>#DIV/0!</v>
      </c>
      <c r="BK82" t="e">
        <f t="shared" ca="1" si="46"/>
        <v>#DIV/0!</v>
      </c>
      <c r="BL82" t="e">
        <f t="shared" ca="1" si="46"/>
        <v>#DIV/0!</v>
      </c>
      <c r="BM82" t="e">
        <f t="shared" ca="1" si="46"/>
        <v>#DIV/0!</v>
      </c>
    </row>
    <row r="83" spans="1:65" x14ac:dyDescent="0.25">
      <c r="A83" s="1" t="s">
        <v>14</v>
      </c>
      <c r="B83" s="11">
        <v>144499</v>
      </c>
      <c r="C83" s="11">
        <v>44206</v>
      </c>
      <c r="D83" s="11">
        <v>543627</v>
      </c>
      <c r="E83" s="11">
        <v>29</v>
      </c>
      <c r="F83" s="11">
        <v>3</v>
      </c>
      <c r="G83" s="11">
        <v>199</v>
      </c>
      <c r="H83" s="11">
        <v>41</v>
      </c>
      <c r="I83" s="11">
        <v>180</v>
      </c>
      <c r="J83" s="11">
        <v>0</v>
      </c>
      <c r="K83" s="11">
        <v>0</v>
      </c>
      <c r="M83" t="str">
        <f t="shared" si="36"/>
        <v>2021-26</v>
      </c>
      <c r="N83">
        <f t="shared" si="30"/>
        <v>199</v>
      </c>
      <c r="O83">
        <f t="shared" si="30"/>
        <v>41</v>
      </c>
      <c r="P83">
        <f t="shared" si="30"/>
        <v>180</v>
      </c>
      <c r="Q83">
        <f t="shared" si="30"/>
        <v>0</v>
      </c>
      <c r="R83">
        <f t="shared" si="30"/>
        <v>0</v>
      </c>
      <c r="U83" t="str">
        <f t="shared" si="37"/>
        <v>2021-26</v>
      </c>
      <c r="V83">
        <f t="shared" si="47"/>
        <v>684</v>
      </c>
      <c r="W83">
        <f t="shared" si="47"/>
        <v>131</v>
      </c>
      <c r="X83">
        <f t="shared" si="47"/>
        <v>580</v>
      </c>
      <c r="Y83">
        <f t="shared" si="47"/>
        <v>0</v>
      </c>
      <c r="Z83">
        <f t="shared" si="47"/>
        <v>0</v>
      </c>
      <c r="AC83">
        <f t="shared" si="31"/>
        <v>1.3771721603609713E-3</v>
      </c>
      <c r="AD83">
        <f t="shared" si="32"/>
        <v>9.2747590824774912E-4</v>
      </c>
      <c r="AE83">
        <f t="shared" si="33"/>
        <v>3.3110938198433853E-4</v>
      </c>
      <c r="AF83">
        <f t="shared" si="34"/>
        <v>0</v>
      </c>
      <c r="AG83">
        <f t="shared" si="35"/>
        <v>0</v>
      </c>
      <c r="AI83" t="str">
        <f t="shared" si="39"/>
        <v>2021-26</v>
      </c>
      <c r="AJ83">
        <f t="shared" si="28"/>
        <v>1.3790715976356273E-3</v>
      </c>
      <c r="AK83">
        <f t="shared" si="28"/>
        <v>9.2833698504508433E-4</v>
      </c>
      <c r="AL83">
        <f t="shared" si="28"/>
        <v>3.312190547479533E-4</v>
      </c>
      <c r="AM83">
        <f t="shared" si="28"/>
        <v>0</v>
      </c>
      <c r="AN83">
        <f t="shared" si="28"/>
        <v>0</v>
      </c>
      <c r="AP83" t="str">
        <f t="shared" si="40"/>
        <v>2021-26</v>
      </c>
      <c r="AQ83">
        <f t="shared" ca="1" si="41"/>
        <v>1.3482565388974257E-3</v>
      </c>
      <c r="AR83">
        <f t="shared" ca="1" si="41"/>
        <v>9.307234034666525E-4</v>
      </c>
      <c r="AS83">
        <f t="shared" ca="1" si="41"/>
        <v>3.3340032221356179E-4</v>
      </c>
      <c r="AT83" t="e">
        <f t="shared" ca="1" si="41"/>
        <v>#NUM!</v>
      </c>
      <c r="AU83" t="e">
        <f t="shared" ca="1" si="29"/>
        <v>#DIV/0!</v>
      </c>
      <c r="AW83" t="str">
        <f t="shared" si="42"/>
        <v>2021-26</v>
      </c>
      <c r="AX83">
        <f t="shared" si="43"/>
        <v>0</v>
      </c>
      <c r="AY83">
        <f t="shared" si="43"/>
        <v>0</v>
      </c>
      <c r="AZ83">
        <f t="shared" si="43"/>
        <v>0</v>
      </c>
      <c r="BA83">
        <f t="shared" si="43"/>
        <v>0</v>
      </c>
      <c r="BB83">
        <f t="shared" si="43"/>
        <v>0</v>
      </c>
      <c r="BD83" t="e">
        <f t="shared" si="44"/>
        <v>#DIV/0!</v>
      </c>
      <c r="BE83" t="e">
        <f t="shared" si="44"/>
        <v>#DIV/0!</v>
      </c>
      <c r="BF83" t="e">
        <f t="shared" si="44"/>
        <v>#DIV/0!</v>
      </c>
      <c r="BG83" t="e">
        <f t="shared" si="44"/>
        <v>#DIV/0!</v>
      </c>
      <c r="BI83" t="str">
        <f t="shared" si="45"/>
        <v>2021-26</v>
      </c>
      <c r="BJ83" t="e">
        <f t="shared" ca="1" si="46"/>
        <v>#DIV/0!</v>
      </c>
      <c r="BK83" t="e">
        <f t="shared" ca="1" si="46"/>
        <v>#DIV/0!</v>
      </c>
      <c r="BL83" t="e">
        <f t="shared" ca="1" si="46"/>
        <v>#DIV/0!</v>
      </c>
      <c r="BM83" t="e">
        <f t="shared" ca="1" si="46"/>
        <v>#DIV/0!</v>
      </c>
    </row>
    <row r="84" spans="1:65" x14ac:dyDescent="0.25">
      <c r="A84" s="1" t="s">
        <v>15</v>
      </c>
      <c r="B84" s="11">
        <v>141366</v>
      </c>
      <c r="C84" s="11">
        <v>33154</v>
      </c>
      <c r="D84" s="11">
        <v>557389</v>
      </c>
      <c r="E84" s="11">
        <v>32</v>
      </c>
      <c r="F84" s="11">
        <v>3</v>
      </c>
      <c r="G84" s="11">
        <v>225</v>
      </c>
      <c r="H84" s="11">
        <v>39</v>
      </c>
      <c r="I84" s="11">
        <v>205</v>
      </c>
      <c r="J84" s="11">
        <v>0</v>
      </c>
      <c r="K84" s="11">
        <v>0</v>
      </c>
      <c r="M84" t="str">
        <f t="shared" si="36"/>
        <v>2021-27</v>
      </c>
      <c r="N84">
        <f t="shared" si="30"/>
        <v>225</v>
      </c>
      <c r="O84">
        <f t="shared" si="30"/>
        <v>39</v>
      </c>
      <c r="P84">
        <f t="shared" si="30"/>
        <v>205</v>
      </c>
      <c r="Q84">
        <f t="shared" si="30"/>
        <v>0</v>
      </c>
      <c r="R84">
        <f t="shared" si="30"/>
        <v>0</v>
      </c>
      <c r="U84" t="str">
        <f t="shared" si="37"/>
        <v>2021-27</v>
      </c>
      <c r="V84">
        <f t="shared" si="47"/>
        <v>909</v>
      </c>
      <c r="W84">
        <f t="shared" si="47"/>
        <v>170</v>
      </c>
      <c r="X84">
        <f t="shared" si="47"/>
        <v>785</v>
      </c>
      <c r="Y84">
        <f t="shared" si="47"/>
        <v>0</v>
      </c>
      <c r="Z84">
        <f t="shared" si="47"/>
        <v>0</v>
      </c>
      <c r="AC84">
        <f t="shared" si="31"/>
        <v>1.5916132591995247E-3</v>
      </c>
      <c r="AD84">
        <f t="shared" si="32"/>
        <v>1.1763286481269229E-3</v>
      </c>
      <c r="AE84">
        <f t="shared" si="33"/>
        <v>3.6778623187755767E-4</v>
      </c>
      <c r="AF84">
        <f t="shared" si="34"/>
        <v>0</v>
      </c>
      <c r="AG84">
        <f t="shared" si="35"/>
        <v>0</v>
      </c>
      <c r="AI84" t="str">
        <f t="shared" si="39"/>
        <v>2021-27</v>
      </c>
      <c r="AJ84">
        <f t="shared" si="28"/>
        <v>1.5941508679242343E-3</v>
      </c>
      <c r="AK84">
        <f t="shared" si="28"/>
        <v>1.1777141630011647E-3</v>
      </c>
      <c r="AL84">
        <f t="shared" si="28"/>
        <v>3.6792155250770962E-4</v>
      </c>
      <c r="AM84">
        <f t="shared" si="28"/>
        <v>0</v>
      </c>
      <c r="AN84">
        <f t="shared" si="28"/>
        <v>0</v>
      </c>
      <c r="AP84" t="str">
        <f t="shared" si="40"/>
        <v>2021-27</v>
      </c>
      <c r="AQ84">
        <f t="shared" ca="1" si="41"/>
        <v>1.5644109755446887E-3</v>
      </c>
      <c r="AR84">
        <f t="shared" ca="1" si="41"/>
        <v>1.1802365204993527E-3</v>
      </c>
      <c r="AS84">
        <f t="shared" ca="1" si="41"/>
        <v>3.6993959262151307E-4</v>
      </c>
      <c r="AT84" t="e">
        <f t="shared" ca="1" si="41"/>
        <v>#NUM!</v>
      </c>
      <c r="AU84" t="e">
        <f t="shared" ca="1" si="29"/>
        <v>#DIV/0!</v>
      </c>
      <c r="AW84" t="str">
        <f t="shared" si="42"/>
        <v>2021-27</v>
      </c>
      <c r="AX84">
        <f t="shared" si="43"/>
        <v>0</v>
      </c>
      <c r="AY84">
        <f t="shared" si="43"/>
        <v>0</v>
      </c>
      <c r="AZ84">
        <f t="shared" si="43"/>
        <v>0</v>
      </c>
      <c r="BA84">
        <f t="shared" si="43"/>
        <v>0</v>
      </c>
      <c r="BB84">
        <f t="shared" si="43"/>
        <v>0</v>
      </c>
      <c r="BD84" t="e">
        <f t="shared" si="44"/>
        <v>#DIV/0!</v>
      </c>
      <c r="BE84" t="e">
        <f t="shared" si="44"/>
        <v>#DIV/0!</v>
      </c>
      <c r="BF84" t="e">
        <f t="shared" si="44"/>
        <v>#DIV/0!</v>
      </c>
      <c r="BG84" t="e">
        <f t="shared" si="44"/>
        <v>#DIV/0!</v>
      </c>
      <c r="BI84" t="str">
        <f t="shared" si="45"/>
        <v>2021-27</v>
      </c>
      <c r="BJ84" t="e">
        <f t="shared" ca="1" si="46"/>
        <v>#DIV/0!</v>
      </c>
      <c r="BK84" t="e">
        <f t="shared" ca="1" si="46"/>
        <v>#DIV/0!</v>
      </c>
      <c r="BL84" t="e">
        <f t="shared" ca="1" si="46"/>
        <v>#DIV/0!</v>
      </c>
      <c r="BM84" t="e">
        <f t="shared" ca="1" si="46"/>
        <v>#DIV/0!</v>
      </c>
    </row>
    <row r="85" spans="1:65" x14ac:dyDescent="0.25">
      <c r="A85" s="1" t="s">
        <v>16</v>
      </c>
      <c r="B85" s="11">
        <v>138833</v>
      </c>
      <c r="C85" s="11">
        <v>27374</v>
      </c>
      <c r="D85" s="11">
        <v>565233</v>
      </c>
      <c r="E85" s="11">
        <v>32</v>
      </c>
      <c r="F85" s="11">
        <v>3</v>
      </c>
      <c r="G85" s="11">
        <v>208</v>
      </c>
      <c r="H85" s="11">
        <v>35</v>
      </c>
      <c r="I85" s="11">
        <v>278</v>
      </c>
      <c r="J85" s="11">
        <v>0</v>
      </c>
      <c r="K85" s="11">
        <v>0</v>
      </c>
      <c r="M85" t="str">
        <f t="shared" si="36"/>
        <v>2021-28</v>
      </c>
      <c r="N85">
        <f t="shared" si="30"/>
        <v>208</v>
      </c>
      <c r="O85">
        <f t="shared" si="30"/>
        <v>35</v>
      </c>
      <c r="P85">
        <f t="shared" si="30"/>
        <v>278</v>
      </c>
      <c r="Q85">
        <f t="shared" si="30"/>
        <v>0</v>
      </c>
      <c r="R85">
        <f t="shared" si="30"/>
        <v>0</v>
      </c>
      <c r="U85" t="str">
        <f t="shared" si="37"/>
        <v>2021-28</v>
      </c>
      <c r="V85">
        <f t="shared" si="47"/>
        <v>1117</v>
      </c>
      <c r="W85">
        <f t="shared" si="47"/>
        <v>205</v>
      </c>
      <c r="X85">
        <f t="shared" si="47"/>
        <v>1063</v>
      </c>
      <c r="Y85">
        <f t="shared" si="47"/>
        <v>0</v>
      </c>
      <c r="Z85">
        <f t="shared" si="47"/>
        <v>0</v>
      </c>
      <c r="AC85">
        <f t="shared" si="31"/>
        <v>1.4982028768376395E-3</v>
      </c>
      <c r="AD85">
        <f t="shared" si="32"/>
        <v>1.2785855191057207E-3</v>
      </c>
      <c r="AE85">
        <f t="shared" si="33"/>
        <v>4.9183257170051992E-4</v>
      </c>
      <c r="AF85">
        <f t="shared" si="34"/>
        <v>0</v>
      </c>
      <c r="AG85">
        <f t="shared" si="35"/>
        <v>0</v>
      </c>
      <c r="AI85" t="str">
        <f t="shared" si="39"/>
        <v>2021-28</v>
      </c>
      <c r="AJ85">
        <f t="shared" si="28"/>
        <v>1.5004511381313569E-3</v>
      </c>
      <c r="AK85">
        <f t="shared" si="28"/>
        <v>1.2802225677724154E-3</v>
      </c>
      <c r="AL85">
        <f t="shared" si="28"/>
        <v>4.920745999406692E-4</v>
      </c>
      <c r="AM85">
        <f t="shared" si="28"/>
        <v>0</v>
      </c>
      <c r="AN85">
        <f t="shared" si="28"/>
        <v>0</v>
      </c>
      <c r="AP85" t="str">
        <f t="shared" si="40"/>
        <v>2021-28</v>
      </c>
      <c r="AQ85">
        <f t="shared" ca="1" si="41"/>
        <v>1.4780155549314437E-3</v>
      </c>
      <c r="AR85">
        <f t="shared" ca="1" si="41"/>
        <v>1.2824156214557094E-3</v>
      </c>
      <c r="AS85" s="2">
        <f t="shared" ca="1" si="41"/>
        <v>4.9423263127966184E-4</v>
      </c>
      <c r="AT85" t="e">
        <f t="shared" ca="1" si="41"/>
        <v>#NUM!</v>
      </c>
      <c r="AU85" t="e">
        <f t="shared" ca="1" si="29"/>
        <v>#DIV/0!</v>
      </c>
      <c r="AW85" t="str">
        <f t="shared" si="42"/>
        <v>2021-28</v>
      </c>
      <c r="AX85">
        <f t="shared" si="43"/>
        <v>0</v>
      </c>
      <c r="AY85">
        <f t="shared" si="43"/>
        <v>0</v>
      </c>
      <c r="AZ85">
        <f t="shared" si="43"/>
        <v>0</v>
      </c>
      <c r="BA85">
        <f t="shared" si="43"/>
        <v>0</v>
      </c>
      <c r="BB85">
        <f t="shared" si="43"/>
        <v>0</v>
      </c>
      <c r="BD85" t="e">
        <f t="shared" si="44"/>
        <v>#DIV/0!</v>
      </c>
      <c r="BE85" t="e">
        <f t="shared" si="44"/>
        <v>#DIV/0!</v>
      </c>
      <c r="BF85" t="e">
        <f t="shared" si="44"/>
        <v>#DIV/0!</v>
      </c>
      <c r="BG85" t="e">
        <f t="shared" si="44"/>
        <v>#DIV/0!</v>
      </c>
      <c r="BI85" t="str">
        <f t="shared" si="45"/>
        <v>2021-28</v>
      </c>
      <c r="BJ85" t="e">
        <f t="shared" ca="1" si="46"/>
        <v>#DIV/0!</v>
      </c>
      <c r="BK85" t="e">
        <f t="shared" ca="1" si="46"/>
        <v>#DIV/0!</v>
      </c>
      <c r="BL85" t="e">
        <f t="shared" ca="1" si="46"/>
        <v>#DIV/0!</v>
      </c>
      <c r="BM85" t="e">
        <f t="shared" ca="1" si="46"/>
        <v>#DIV/0!</v>
      </c>
    </row>
    <row r="86" spans="1:65" x14ac:dyDescent="0.25">
      <c r="A86" s="1" t="s">
        <v>17</v>
      </c>
      <c r="B86" s="11">
        <v>135306</v>
      </c>
      <c r="C86" s="11">
        <v>22521</v>
      </c>
      <c r="D86" s="11">
        <v>573092</v>
      </c>
      <c r="E86" s="11">
        <v>32</v>
      </c>
      <c r="F86" s="11">
        <v>3</v>
      </c>
      <c r="G86" s="11">
        <v>199</v>
      </c>
      <c r="H86" s="11">
        <v>43</v>
      </c>
      <c r="I86" s="11">
        <v>245</v>
      </c>
      <c r="J86" s="11">
        <v>0</v>
      </c>
      <c r="K86" s="11">
        <v>0</v>
      </c>
      <c r="M86" t="str">
        <f t="shared" si="36"/>
        <v>2021-29</v>
      </c>
      <c r="N86">
        <f t="shared" si="30"/>
        <v>199</v>
      </c>
      <c r="O86">
        <f t="shared" si="30"/>
        <v>43</v>
      </c>
      <c r="P86">
        <f t="shared" si="30"/>
        <v>245</v>
      </c>
      <c r="Q86">
        <f t="shared" si="30"/>
        <v>0</v>
      </c>
      <c r="R86">
        <f t="shared" si="30"/>
        <v>0</v>
      </c>
      <c r="U86" t="str">
        <f t="shared" si="37"/>
        <v>2021-29</v>
      </c>
      <c r="V86">
        <f t="shared" si="47"/>
        <v>1316</v>
      </c>
      <c r="W86">
        <f t="shared" si="47"/>
        <v>248</v>
      </c>
      <c r="X86">
        <f t="shared" si="47"/>
        <v>1308</v>
      </c>
      <c r="Y86">
        <f t="shared" si="47"/>
        <v>0</v>
      </c>
      <c r="Z86">
        <f t="shared" si="47"/>
        <v>0</v>
      </c>
      <c r="AC86">
        <f t="shared" si="31"/>
        <v>1.4707403958434955E-3</v>
      </c>
      <c r="AD86">
        <f t="shared" si="32"/>
        <v>1.9093290706451757E-3</v>
      </c>
      <c r="AE86">
        <f t="shared" si="33"/>
        <v>4.2750553139810012E-4</v>
      </c>
      <c r="AF86">
        <f t="shared" si="34"/>
        <v>0</v>
      </c>
      <c r="AG86">
        <f t="shared" si="35"/>
        <v>0</v>
      </c>
      <c r="AI86" t="str">
        <f t="shared" si="39"/>
        <v>2021-29</v>
      </c>
      <c r="AJ86">
        <f t="shared" si="28"/>
        <v>1.4729069254500815E-3</v>
      </c>
      <c r="AK86">
        <f t="shared" si="28"/>
        <v>1.9129821653711097E-3</v>
      </c>
      <c r="AL86">
        <f t="shared" si="28"/>
        <v>4.2768837706152752E-4</v>
      </c>
      <c r="AM86">
        <f t="shared" si="28"/>
        <v>0</v>
      </c>
      <c r="AN86">
        <f t="shared" si="28"/>
        <v>0</v>
      </c>
      <c r="AP86" t="str">
        <f t="shared" si="40"/>
        <v>2021-29</v>
      </c>
      <c r="AQ86">
        <f t="shared" ca="1" si="41"/>
        <v>1.4563580634947974E-3</v>
      </c>
      <c r="AR86">
        <f t="shared" ca="1" si="41"/>
        <v>1.915439379650083E-3</v>
      </c>
      <c r="AS86">
        <f t="shared" ca="1" si="41"/>
        <v>4.290943527153807E-4</v>
      </c>
      <c r="AT86" t="e">
        <f t="shared" ca="1" si="41"/>
        <v>#NUM!</v>
      </c>
      <c r="AU86" t="e">
        <f t="shared" ca="1" si="29"/>
        <v>#DIV/0!</v>
      </c>
      <c r="AW86" t="str">
        <f t="shared" si="42"/>
        <v>2021-29</v>
      </c>
      <c r="AX86">
        <f t="shared" si="43"/>
        <v>0</v>
      </c>
      <c r="AY86">
        <f t="shared" si="43"/>
        <v>0</v>
      </c>
      <c r="AZ86">
        <f t="shared" si="43"/>
        <v>0</v>
      </c>
      <c r="BA86">
        <f t="shared" si="43"/>
        <v>0</v>
      </c>
      <c r="BB86">
        <f t="shared" si="43"/>
        <v>0</v>
      </c>
      <c r="BD86" t="e">
        <f t="shared" si="44"/>
        <v>#DIV/0!</v>
      </c>
      <c r="BE86" t="e">
        <f t="shared" si="44"/>
        <v>#DIV/0!</v>
      </c>
      <c r="BF86" t="e">
        <f t="shared" si="44"/>
        <v>#DIV/0!</v>
      </c>
      <c r="BG86" t="e">
        <f t="shared" si="44"/>
        <v>#DIV/0!</v>
      </c>
      <c r="BI86" t="str">
        <f t="shared" si="45"/>
        <v>2021-29</v>
      </c>
      <c r="BJ86" t="e">
        <f t="shared" ca="1" si="46"/>
        <v>#DIV/0!</v>
      </c>
      <c r="BK86" t="e">
        <f t="shared" ca="1" si="46"/>
        <v>#DIV/0!</v>
      </c>
      <c r="BL86" t="e">
        <f t="shared" ca="1" si="46"/>
        <v>#DIV/0!</v>
      </c>
      <c r="BM86" t="e">
        <f t="shared" ca="1" si="46"/>
        <v>#DIV/0!</v>
      </c>
    </row>
    <row r="87" spans="1:65" x14ac:dyDescent="0.25">
      <c r="A87" s="1" t="s">
        <v>18</v>
      </c>
      <c r="B87" s="11">
        <v>132498</v>
      </c>
      <c r="C87" s="11">
        <v>19224</v>
      </c>
      <c r="D87" s="11">
        <v>578710</v>
      </c>
      <c r="E87" s="11">
        <v>32</v>
      </c>
      <c r="F87" s="11">
        <v>3</v>
      </c>
      <c r="G87" s="11">
        <v>195</v>
      </c>
      <c r="H87" s="11">
        <v>28</v>
      </c>
      <c r="I87" s="11">
        <v>293</v>
      </c>
      <c r="J87" s="11">
        <v>0</v>
      </c>
      <c r="K87" s="11">
        <v>0</v>
      </c>
      <c r="M87" t="str">
        <f t="shared" si="36"/>
        <v>2021-30</v>
      </c>
      <c r="N87">
        <f t="shared" si="30"/>
        <v>195</v>
      </c>
      <c r="O87">
        <f t="shared" si="30"/>
        <v>28</v>
      </c>
      <c r="P87">
        <f t="shared" si="30"/>
        <v>293</v>
      </c>
      <c r="Q87">
        <f t="shared" si="30"/>
        <v>0</v>
      </c>
      <c r="R87">
        <f t="shared" si="30"/>
        <v>0</v>
      </c>
      <c r="U87" t="str">
        <f t="shared" si="37"/>
        <v>2021-30</v>
      </c>
      <c r="V87">
        <f t="shared" si="47"/>
        <v>1511</v>
      </c>
      <c r="W87">
        <f t="shared" si="47"/>
        <v>276</v>
      </c>
      <c r="X87">
        <f t="shared" si="47"/>
        <v>1601</v>
      </c>
      <c r="Y87">
        <f t="shared" si="47"/>
        <v>0</v>
      </c>
      <c r="Z87">
        <f t="shared" si="47"/>
        <v>0</v>
      </c>
      <c r="AC87">
        <f t="shared" si="31"/>
        <v>1.4717203278540054E-3</v>
      </c>
      <c r="AD87">
        <f t="shared" si="32"/>
        <v>1.4565126924677486E-3</v>
      </c>
      <c r="AE87">
        <f t="shared" si="33"/>
        <v>5.0629849147241276E-4</v>
      </c>
      <c r="AF87">
        <f t="shared" si="34"/>
        <v>0</v>
      </c>
      <c r="AG87">
        <f t="shared" si="35"/>
        <v>0</v>
      </c>
      <c r="AI87" t="str">
        <f t="shared" si="39"/>
        <v>2021-30</v>
      </c>
      <c r="AJ87">
        <f t="shared" si="28"/>
        <v>1.4738897477812715E-3</v>
      </c>
      <c r="AK87">
        <f t="shared" si="28"/>
        <v>1.4586374747058563E-3</v>
      </c>
      <c r="AL87">
        <f t="shared" si="28"/>
        <v>5.0655497031604766E-4</v>
      </c>
      <c r="AM87">
        <f t="shared" si="28"/>
        <v>0</v>
      </c>
      <c r="AN87">
        <f t="shared" si="28"/>
        <v>0</v>
      </c>
      <c r="AP87" t="str">
        <f t="shared" si="40"/>
        <v>2021-30</v>
      </c>
      <c r="AQ87">
        <f t="shared" ca="1" si="41"/>
        <v>1.4628290343346943E-3</v>
      </c>
      <c r="AR87">
        <f t="shared" ca="1" si="41"/>
        <v>1.4598862815940665E-3</v>
      </c>
      <c r="AS87">
        <f t="shared" ca="1" si="41"/>
        <v>5.076645232027498E-4</v>
      </c>
      <c r="AT87" t="e">
        <f t="shared" ca="1" si="41"/>
        <v>#NUM!</v>
      </c>
      <c r="AU87" t="e">
        <f t="shared" ca="1" si="29"/>
        <v>#DIV/0!</v>
      </c>
      <c r="AW87" t="str">
        <f t="shared" si="42"/>
        <v>2021-30</v>
      </c>
      <c r="AX87">
        <f t="shared" si="43"/>
        <v>0</v>
      </c>
      <c r="AY87">
        <f t="shared" si="43"/>
        <v>0</v>
      </c>
      <c r="AZ87">
        <f t="shared" si="43"/>
        <v>0</v>
      </c>
      <c r="BA87">
        <f t="shared" si="43"/>
        <v>0</v>
      </c>
      <c r="BB87">
        <f t="shared" si="43"/>
        <v>0</v>
      </c>
      <c r="BD87" t="e">
        <f t="shared" si="44"/>
        <v>#DIV/0!</v>
      </c>
      <c r="BE87" t="e">
        <f t="shared" si="44"/>
        <v>#DIV/0!</v>
      </c>
      <c r="BF87" t="e">
        <f t="shared" si="44"/>
        <v>#DIV/0!</v>
      </c>
      <c r="BG87" t="e">
        <f t="shared" si="44"/>
        <v>#DIV/0!</v>
      </c>
      <c r="BI87" t="str">
        <f t="shared" si="45"/>
        <v>2021-30</v>
      </c>
      <c r="BJ87" t="e">
        <f t="shared" ca="1" si="46"/>
        <v>#DIV/0!</v>
      </c>
      <c r="BK87" t="e">
        <f t="shared" ca="1" si="46"/>
        <v>#DIV/0!</v>
      </c>
      <c r="BL87" t="e">
        <f t="shared" ca="1" si="46"/>
        <v>#DIV/0!</v>
      </c>
      <c r="BM87" t="e">
        <f t="shared" ca="1" si="46"/>
        <v>#DIV/0!</v>
      </c>
    </row>
    <row r="88" spans="1:65" x14ac:dyDescent="0.25">
      <c r="A88" s="1" t="s">
        <v>19</v>
      </c>
      <c r="B88" s="11">
        <v>132303</v>
      </c>
      <c r="C88" s="11">
        <v>19196</v>
      </c>
      <c r="D88" s="11">
        <v>578417</v>
      </c>
      <c r="E88" s="11">
        <v>32</v>
      </c>
      <c r="F88" s="11">
        <v>3</v>
      </c>
      <c r="G88" s="11">
        <v>181</v>
      </c>
      <c r="H88" s="11">
        <v>22</v>
      </c>
      <c r="I88" s="11">
        <v>263</v>
      </c>
      <c r="J88" s="11">
        <v>0</v>
      </c>
      <c r="K88" s="11">
        <v>0</v>
      </c>
      <c r="M88" t="str">
        <f t="shared" si="36"/>
        <v>2021-31</v>
      </c>
      <c r="N88">
        <f t="shared" si="30"/>
        <v>181</v>
      </c>
      <c r="O88">
        <f t="shared" si="30"/>
        <v>22</v>
      </c>
      <c r="P88">
        <f t="shared" si="30"/>
        <v>263</v>
      </c>
      <c r="Q88">
        <f t="shared" si="30"/>
        <v>0</v>
      </c>
      <c r="R88">
        <f t="shared" si="30"/>
        <v>0</v>
      </c>
      <c r="U88" t="str">
        <f t="shared" si="37"/>
        <v>2021-31</v>
      </c>
      <c r="V88">
        <f t="shared" si="47"/>
        <v>1692</v>
      </c>
      <c r="W88">
        <f t="shared" si="47"/>
        <v>298</v>
      </c>
      <c r="X88">
        <f t="shared" si="47"/>
        <v>1864</v>
      </c>
      <c r="Y88">
        <f t="shared" si="47"/>
        <v>0</v>
      </c>
      <c r="Z88">
        <f t="shared" si="47"/>
        <v>0</v>
      </c>
      <c r="AC88">
        <f t="shared" si="31"/>
        <v>1.3680717746385191E-3</v>
      </c>
      <c r="AD88">
        <f t="shared" si="32"/>
        <v>1.1460720983538237E-3</v>
      </c>
      <c r="AE88">
        <f t="shared" si="33"/>
        <v>4.5468926397391503E-4</v>
      </c>
      <c r="AF88">
        <f t="shared" si="34"/>
        <v>0</v>
      </c>
      <c r="AG88">
        <f t="shared" si="35"/>
        <v>0</v>
      </c>
      <c r="AI88" t="str">
        <f t="shared" si="39"/>
        <v>2021-31</v>
      </c>
      <c r="AJ88">
        <f t="shared" si="28"/>
        <v>1.3699461732919074E-3</v>
      </c>
      <c r="AK88">
        <f t="shared" si="28"/>
        <v>1.1473872125575234E-3</v>
      </c>
      <c r="AL88">
        <f t="shared" si="28"/>
        <v>4.5489610819132942E-4</v>
      </c>
      <c r="AM88">
        <f t="shared" si="28"/>
        <v>0</v>
      </c>
      <c r="AN88">
        <f t="shared" si="28"/>
        <v>0</v>
      </c>
      <c r="AP88" t="str">
        <f t="shared" si="40"/>
        <v>2021-31</v>
      </c>
      <c r="AQ88">
        <f t="shared" ca="1" si="41"/>
        <v>1.3647961554039843E-3</v>
      </c>
      <c r="AR88">
        <f t="shared" ca="1" si="41"/>
        <v>1.1478782730592104E-3</v>
      </c>
      <c r="AS88">
        <f t="shared" ca="1" si="41"/>
        <v>4.5539403559532494E-4</v>
      </c>
      <c r="AT88" t="e">
        <f t="shared" ca="1" si="41"/>
        <v>#NUM!</v>
      </c>
      <c r="AU88" t="e">
        <f t="shared" ca="1" si="29"/>
        <v>#DIV/0!</v>
      </c>
      <c r="AW88" t="str">
        <f t="shared" si="42"/>
        <v>2021-31</v>
      </c>
      <c r="AX88">
        <f t="shared" si="43"/>
        <v>0</v>
      </c>
      <c r="AY88">
        <f t="shared" si="43"/>
        <v>0</v>
      </c>
      <c r="AZ88">
        <f t="shared" si="43"/>
        <v>0</v>
      </c>
      <c r="BA88">
        <f t="shared" si="43"/>
        <v>0</v>
      </c>
      <c r="BB88">
        <f t="shared" si="43"/>
        <v>0</v>
      </c>
      <c r="BD88" t="e">
        <f t="shared" si="44"/>
        <v>#DIV/0!</v>
      </c>
      <c r="BE88" t="e">
        <f t="shared" si="44"/>
        <v>#DIV/0!</v>
      </c>
      <c r="BF88" t="e">
        <f t="shared" si="44"/>
        <v>#DIV/0!</v>
      </c>
      <c r="BG88" t="e">
        <f t="shared" si="44"/>
        <v>#DIV/0!</v>
      </c>
      <c r="BI88" t="str">
        <f t="shared" si="45"/>
        <v>2021-31</v>
      </c>
      <c r="BJ88" t="e">
        <f t="shared" ca="1" si="46"/>
        <v>#DIV/0!</v>
      </c>
      <c r="BK88" t="e">
        <f t="shared" ca="1" si="46"/>
        <v>#DIV/0!</v>
      </c>
      <c r="BL88" t="e">
        <f t="shared" ca="1" si="46"/>
        <v>#DIV/0!</v>
      </c>
      <c r="BM88" t="e">
        <f t="shared" ca="1" si="46"/>
        <v>#DIV/0!</v>
      </c>
    </row>
    <row r="89" spans="1:65" x14ac:dyDescent="0.25">
      <c r="A89" s="1" t="s">
        <v>20</v>
      </c>
      <c r="B89" s="11">
        <v>132122</v>
      </c>
      <c r="C89" s="11">
        <v>19174</v>
      </c>
      <c r="D89" s="11">
        <v>578154</v>
      </c>
      <c r="E89" s="11">
        <v>32</v>
      </c>
      <c r="F89" s="11">
        <v>3</v>
      </c>
      <c r="G89" s="11">
        <v>187</v>
      </c>
      <c r="H89" s="11">
        <v>30</v>
      </c>
      <c r="I89" s="11">
        <v>288</v>
      </c>
      <c r="J89" s="11">
        <v>0</v>
      </c>
      <c r="K89" s="11">
        <v>0</v>
      </c>
      <c r="M89" t="str">
        <f t="shared" si="36"/>
        <v>2021-32</v>
      </c>
      <c r="N89">
        <f t="shared" si="30"/>
        <v>187</v>
      </c>
      <c r="O89">
        <f t="shared" si="30"/>
        <v>30</v>
      </c>
      <c r="P89">
        <f t="shared" si="30"/>
        <v>288</v>
      </c>
      <c r="Q89">
        <f t="shared" si="30"/>
        <v>0</v>
      </c>
      <c r="R89">
        <f t="shared" si="30"/>
        <v>0</v>
      </c>
      <c r="U89" t="str">
        <f t="shared" si="37"/>
        <v>2021-32</v>
      </c>
      <c r="V89">
        <f t="shared" si="47"/>
        <v>1879</v>
      </c>
      <c r="W89">
        <f t="shared" si="47"/>
        <v>328</v>
      </c>
      <c r="X89">
        <f t="shared" si="47"/>
        <v>2152</v>
      </c>
      <c r="Y89">
        <f t="shared" si="47"/>
        <v>0</v>
      </c>
      <c r="Z89">
        <f t="shared" si="47"/>
        <v>0</v>
      </c>
      <c r="AC89">
        <f t="shared" si="31"/>
        <v>1.4153585322656333E-3</v>
      </c>
      <c r="AD89">
        <f t="shared" si="32"/>
        <v>1.5646187545634714E-3</v>
      </c>
      <c r="AE89">
        <f t="shared" si="33"/>
        <v>4.9813717452443468E-4</v>
      </c>
      <c r="AF89">
        <f t="shared" si="34"/>
        <v>0</v>
      </c>
      <c r="AG89">
        <f t="shared" si="35"/>
        <v>0</v>
      </c>
      <c r="AI89" t="str">
        <f t="shared" si="39"/>
        <v>2021-32</v>
      </c>
      <c r="AJ89">
        <f t="shared" si="28"/>
        <v>1.4173648486430297E-3</v>
      </c>
      <c r="AK89">
        <f t="shared" si="28"/>
        <v>1.5670709433388079E-3</v>
      </c>
      <c r="AL89">
        <f t="shared" si="28"/>
        <v>4.9838544915484261E-4</v>
      </c>
      <c r="AM89">
        <f t="shared" si="28"/>
        <v>0</v>
      </c>
      <c r="AN89">
        <f t="shared" si="28"/>
        <v>0</v>
      </c>
      <c r="AP89" t="str">
        <f t="shared" si="40"/>
        <v>2021-32</v>
      </c>
      <c r="AQ89">
        <f t="shared" ca="1" si="41"/>
        <v>1.4173648486430297E-3</v>
      </c>
      <c r="AR89">
        <f t="shared" ca="1" si="41"/>
        <v>1.5670709433388079E-3</v>
      </c>
      <c r="AS89">
        <f t="shared" ca="1" si="41"/>
        <v>4.9838544915484261E-4</v>
      </c>
      <c r="AT89" t="e">
        <f t="shared" ca="1" si="41"/>
        <v>#NUM!</v>
      </c>
      <c r="AU89" t="e">
        <f t="shared" ca="1" si="29"/>
        <v>#DIV/0!</v>
      </c>
      <c r="AW89" t="str">
        <f t="shared" si="42"/>
        <v>2021-32</v>
      </c>
      <c r="AX89">
        <f t="shared" ca="1" si="43"/>
        <v>1.4173648486430297E-3</v>
      </c>
      <c r="AY89">
        <f t="shared" ca="1" si="43"/>
        <v>1.5670709433388079E-3</v>
      </c>
      <c r="AZ89">
        <f t="shared" ca="1" si="43"/>
        <v>4.9838544915484261E-4</v>
      </c>
      <c r="BA89" t="e">
        <f t="shared" ca="1" si="43"/>
        <v>#NUM!</v>
      </c>
      <c r="BB89" t="e">
        <f t="shared" ca="1" si="43"/>
        <v>#DIV/0!</v>
      </c>
      <c r="BD89">
        <f t="shared" ca="1" si="44"/>
        <v>1.1056228358133089</v>
      </c>
      <c r="BE89">
        <f t="shared" ca="1" si="44"/>
        <v>0.35162819907096726</v>
      </c>
      <c r="BF89" t="e">
        <f t="shared" ca="1" si="44"/>
        <v>#NUM!</v>
      </c>
      <c r="BG89" t="e">
        <f t="shared" ca="1" si="44"/>
        <v>#DIV/0!</v>
      </c>
      <c r="BI89" t="str">
        <f t="shared" si="45"/>
        <v>2021-32</v>
      </c>
      <c r="BJ89">
        <f t="shared" ca="1" si="46"/>
        <v>1.2589073508059361</v>
      </c>
      <c r="BK89">
        <f t="shared" ca="1" si="46"/>
        <v>1.0349463298971751</v>
      </c>
      <c r="BL89" t="e">
        <f t="shared" ca="1" si="46"/>
        <v>#NUM!</v>
      </c>
      <c r="BM89" t="e">
        <f t="shared" ca="1" si="46"/>
        <v>#DIV/0!</v>
      </c>
    </row>
    <row r="90" spans="1:65" x14ac:dyDescent="0.25">
      <c r="A90" s="1" t="s">
        <v>21</v>
      </c>
      <c r="B90" s="11">
        <v>131935</v>
      </c>
      <c r="C90" s="11">
        <v>19144</v>
      </c>
      <c r="D90" s="11">
        <v>577866</v>
      </c>
      <c r="E90" s="11">
        <v>32</v>
      </c>
      <c r="F90" s="11">
        <v>3</v>
      </c>
      <c r="G90" s="11">
        <v>192</v>
      </c>
      <c r="H90" s="11">
        <v>16</v>
      </c>
      <c r="I90" s="11">
        <v>258</v>
      </c>
      <c r="J90" s="11">
        <v>0</v>
      </c>
      <c r="K90" s="11">
        <v>0</v>
      </c>
      <c r="M90" t="str">
        <f t="shared" si="36"/>
        <v>2021-33</v>
      </c>
      <c r="N90">
        <f t="shared" si="30"/>
        <v>192</v>
      </c>
      <c r="O90">
        <f t="shared" si="30"/>
        <v>16</v>
      </c>
      <c r="P90">
        <f t="shared" si="30"/>
        <v>258</v>
      </c>
      <c r="Q90">
        <f t="shared" si="30"/>
        <v>0</v>
      </c>
      <c r="R90">
        <f t="shared" si="30"/>
        <v>0</v>
      </c>
      <c r="U90" t="str">
        <f t="shared" si="37"/>
        <v>2021-33</v>
      </c>
      <c r="V90">
        <f t="shared" si="47"/>
        <v>2071</v>
      </c>
      <c r="W90">
        <f t="shared" si="47"/>
        <v>344</v>
      </c>
      <c r="X90">
        <f t="shared" si="47"/>
        <v>2410</v>
      </c>
      <c r="Y90">
        <f t="shared" si="47"/>
        <v>0</v>
      </c>
      <c r="Z90">
        <f t="shared" si="47"/>
        <v>0</v>
      </c>
      <c r="AC90">
        <f t="shared" si="31"/>
        <v>1.4552620608633039E-3</v>
      </c>
      <c r="AD90">
        <f t="shared" si="32"/>
        <v>8.3577099874634355E-4</v>
      </c>
      <c r="AE90">
        <f t="shared" si="33"/>
        <v>4.4647028895972423E-4</v>
      </c>
      <c r="AF90">
        <f t="shared" si="34"/>
        <v>0</v>
      </c>
      <c r="AG90">
        <f t="shared" si="35"/>
        <v>0</v>
      </c>
      <c r="AI90" t="str">
        <f t="shared" si="39"/>
        <v>2021-33</v>
      </c>
      <c r="AJ90">
        <f t="shared" si="28"/>
        <v>1.4573831929093474E-3</v>
      </c>
      <c r="AK90">
        <f t="shared" si="28"/>
        <v>8.3647014496594807E-4</v>
      </c>
      <c r="AL90">
        <f t="shared" si="28"/>
        <v>4.466697211423048E-4</v>
      </c>
      <c r="AM90">
        <f t="shared" si="28"/>
        <v>0</v>
      </c>
      <c r="AN90">
        <f t="shared" si="28"/>
        <v>0</v>
      </c>
      <c r="AP90" t="str">
        <f t="shared" si="40"/>
        <v>2021-33</v>
      </c>
      <c r="AQ90">
        <f t="shared" ca="1" si="41"/>
        <v>1.4628825852422776E-3</v>
      </c>
      <c r="AR90">
        <f t="shared" ca="1" si="41"/>
        <v>8.3611230436675399E-4</v>
      </c>
      <c r="AS90">
        <f t="shared" ca="1" si="41"/>
        <v>4.4618133289540772E-4</v>
      </c>
      <c r="AT90" t="e">
        <f t="shared" ca="1" si="41"/>
        <v>#NUM!</v>
      </c>
      <c r="AU90" t="e">
        <f t="shared" ca="1" si="29"/>
        <v>#DIV/0!</v>
      </c>
      <c r="AW90" t="str">
        <f t="shared" si="42"/>
        <v>2021-33</v>
      </c>
      <c r="AX90">
        <f t="shared" ca="1" si="43"/>
        <v>2.8802474338853073E-3</v>
      </c>
      <c r="AY90">
        <f t="shared" ca="1" si="43"/>
        <v>2.4031832477055619E-3</v>
      </c>
      <c r="AZ90">
        <f t="shared" ca="1" si="43"/>
        <v>9.4456678205025028E-4</v>
      </c>
      <c r="BA90" t="e">
        <f t="shared" ca="1" si="43"/>
        <v>#NUM!</v>
      </c>
      <c r="BB90" t="e">
        <f t="shared" ca="1" si="43"/>
        <v>#DIV/0!</v>
      </c>
      <c r="BD90">
        <f t="shared" ca="1" si="44"/>
        <v>0.83436694342047901</v>
      </c>
      <c r="BE90">
        <f t="shared" ca="1" si="44"/>
        <v>0.3279464017353807</v>
      </c>
      <c r="BF90" t="e">
        <f t="shared" ca="1" si="44"/>
        <v>#NUM!</v>
      </c>
      <c r="BG90" t="e">
        <f t="shared" ca="1" si="44"/>
        <v>#DIV/0!</v>
      </c>
      <c r="BI90" t="str">
        <f t="shared" si="45"/>
        <v>2021-33</v>
      </c>
      <c r="BJ90">
        <f t="shared" ca="1" si="46"/>
        <v>0.9500443047278796</v>
      </c>
      <c r="BK90">
        <f t="shared" ca="1" si="46"/>
        <v>0.96524375967501996</v>
      </c>
      <c r="BL90" t="e">
        <f t="shared" ca="1" si="46"/>
        <v>#NUM!</v>
      </c>
      <c r="BM90" t="e">
        <f t="shared" ca="1" si="46"/>
        <v>#DIV/0!</v>
      </c>
    </row>
    <row r="91" spans="1:65" x14ac:dyDescent="0.25">
      <c r="A91" s="1" t="s">
        <v>22</v>
      </c>
      <c r="B91" s="11">
        <v>131743</v>
      </c>
      <c r="C91" s="11">
        <v>19128</v>
      </c>
      <c r="D91" s="11">
        <v>577608</v>
      </c>
      <c r="E91" s="11">
        <v>32</v>
      </c>
      <c r="F91" s="11">
        <v>3</v>
      </c>
      <c r="G91" s="11">
        <v>182</v>
      </c>
      <c r="H91" s="11">
        <v>26</v>
      </c>
      <c r="I91" s="11">
        <v>274</v>
      </c>
      <c r="J91" s="11">
        <v>0</v>
      </c>
      <c r="K91" s="11">
        <v>0</v>
      </c>
      <c r="M91" t="str">
        <f t="shared" si="36"/>
        <v>2021-34</v>
      </c>
      <c r="N91">
        <f t="shared" si="30"/>
        <v>182</v>
      </c>
      <c r="O91">
        <f t="shared" si="30"/>
        <v>26</v>
      </c>
      <c r="P91">
        <f t="shared" si="30"/>
        <v>274</v>
      </c>
      <c r="Q91">
        <f t="shared" si="30"/>
        <v>0</v>
      </c>
      <c r="R91">
        <f t="shared" si="30"/>
        <v>0</v>
      </c>
      <c r="U91" t="str">
        <f t="shared" si="37"/>
        <v>2021-34</v>
      </c>
      <c r="V91">
        <f t="shared" si="47"/>
        <v>2253</v>
      </c>
      <c r="W91">
        <f t="shared" si="47"/>
        <v>370</v>
      </c>
      <c r="X91">
        <f t="shared" si="47"/>
        <v>2684</v>
      </c>
      <c r="Y91">
        <f t="shared" si="47"/>
        <v>0</v>
      </c>
      <c r="Z91">
        <f t="shared" si="47"/>
        <v>0</v>
      </c>
      <c r="AC91">
        <f t="shared" si="31"/>
        <v>1.3814775737610347E-3</v>
      </c>
      <c r="AD91">
        <f t="shared" si="32"/>
        <v>1.3592639063153493E-3</v>
      </c>
      <c r="AE91">
        <f t="shared" si="33"/>
        <v>4.7437016107810143E-4</v>
      </c>
      <c r="AF91">
        <f t="shared" si="34"/>
        <v>0</v>
      </c>
      <c r="AG91">
        <f t="shared" si="35"/>
        <v>0</v>
      </c>
      <c r="AI91" t="str">
        <f t="shared" si="39"/>
        <v>2021-34</v>
      </c>
      <c r="AJ91">
        <f t="shared" si="28"/>
        <v>1.3833889148413502E-3</v>
      </c>
      <c r="AK91">
        <f t="shared" si="28"/>
        <v>1.3611142296113203E-3</v>
      </c>
      <c r="AL91">
        <f t="shared" si="28"/>
        <v>4.7459530383275796E-4</v>
      </c>
      <c r="AM91">
        <f t="shared" si="28"/>
        <v>0</v>
      </c>
      <c r="AN91">
        <f t="shared" si="28"/>
        <v>0</v>
      </c>
      <c r="AP91" t="str">
        <f t="shared" si="40"/>
        <v>2021-34</v>
      </c>
      <c r="AQ91">
        <f t="shared" ca="1" si="41"/>
        <v>1.3938489672556027E-3</v>
      </c>
      <c r="AR91">
        <f t="shared" ca="1" si="41"/>
        <v>1.3599499137005469E-3</v>
      </c>
      <c r="AS91">
        <f t="shared" ca="1" si="41"/>
        <v>4.7355802711690487E-4</v>
      </c>
      <c r="AT91" t="e">
        <f t="shared" ca="1" si="41"/>
        <v>#NUM!</v>
      </c>
      <c r="AU91" t="e">
        <f t="shared" ca="1" si="29"/>
        <v>#DIV/0!</v>
      </c>
      <c r="AW91" t="str">
        <f t="shared" si="42"/>
        <v>2021-34</v>
      </c>
      <c r="AX91">
        <f t="shared" ca="1" si="43"/>
        <v>4.2740964011409102E-3</v>
      </c>
      <c r="AY91">
        <f t="shared" ca="1" si="43"/>
        <v>3.7631331614061091E-3</v>
      </c>
      <c r="AZ91">
        <f t="shared" ca="1" si="43"/>
        <v>1.4181248091671551E-3</v>
      </c>
      <c r="BA91" t="e">
        <f t="shared" ca="1" si="43"/>
        <v>#NUM!</v>
      </c>
      <c r="BB91" t="e">
        <f t="shared" ca="1" si="43"/>
        <v>#DIV/0!</v>
      </c>
      <c r="BD91">
        <f t="shared" ca="1" si="44"/>
        <v>0.88045116633344844</v>
      </c>
      <c r="BE91">
        <f t="shared" ca="1" si="44"/>
        <v>0.33179523250542653</v>
      </c>
      <c r="BF91" t="e">
        <f t="shared" ca="1" si="44"/>
        <v>#NUM!</v>
      </c>
      <c r="BG91" t="e">
        <f t="shared" ca="1" si="44"/>
        <v>#DIV/0!</v>
      </c>
      <c r="BI91" t="str">
        <f t="shared" si="45"/>
        <v>2021-34</v>
      </c>
      <c r="BJ91">
        <f t="shared" ca="1" si="46"/>
        <v>1.0025176845298076</v>
      </c>
      <c r="BK91">
        <f t="shared" ca="1" si="46"/>
        <v>0.97657201289924533</v>
      </c>
      <c r="BL91" t="e">
        <f t="shared" ca="1" si="46"/>
        <v>#NUM!</v>
      </c>
      <c r="BM91" t="e">
        <f t="shared" ca="1" si="46"/>
        <v>#DIV/0!</v>
      </c>
    </row>
    <row r="92" spans="1:65" x14ac:dyDescent="0.25">
      <c r="A92" s="1" t="s">
        <v>23</v>
      </c>
      <c r="B92" s="11">
        <v>131561</v>
      </c>
      <c r="C92" s="11">
        <v>19102</v>
      </c>
      <c r="D92" s="11">
        <v>577334</v>
      </c>
      <c r="E92" s="11">
        <v>32</v>
      </c>
      <c r="F92" s="11">
        <v>3</v>
      </c>
      <c r="G92" s="11">
        <v>164</v>
      </c>
      <c r="H92" s="11">
        <v>21</v>
      </c>
      <c r="I92" s="11">
        <v>268</v>
      </c>
      <c r="J92" s="11">
        <v>0</v>
      </c>
      <c r="K92" s="11">
        <v>0</v>
      </c>
      <c r="M92" t="str">
        <f t="shared" si="36"/>
        <v>2021-35</v>
      </c>
      <c r="N92">
        <f t="shared" si="30"/>
        <v>164</v>
      </c>
      <c r="O92">
        <f t="shared" si="30"/>
        <v>21</v>
      </c>
      <c r="P92">
        <f t="shared" si="30"/>
        <v>268</v>
      </c>
      <c r="Q92">
        <f t="shared" si="30"/>
        <v>0</v>
      </c>
      <c r="R92">
        <f t="shared" si="30"/>
        <v>0</v>
      </c>
      <c r="U92" t="str">
        <f t="shared" si="37"/>
        <v>2021-35</v>
      </c>
      <c r="V92">
        <f t="shared" si="47"/>
        <v>2417</v>
      </c>
      <c r="W92">
        <f t="shared" si="47"/>
        <v>391</v>
      </c>
      <c r="X92">
        <f t="shared" si="47"/>
        <v>2952</v>
      </c>
      <c r="Y92">
        <f t="shared" si="47"/>
        <v>0</v>
      </c>
      <c r="Z92">
        <f t="shared" si="47"/>
        <v>0</v>
      </c>
      <c r="AC92">
        <f t="shared" si="31"/>
        <v>1.2465700321523856E-3</v>
      </c>
      <c r="AD92">
        <f t="shared" si="32"/>
        <v>1.0993613234216311E-3</v>
      </c>
      <c r="AE92">
        <f t="shared" si="33"/>
        <v>4.6420269722552285E-4</v>
      </c>
      <c r="AF92">
        <f t="shared" si="34"/>
        <v>0</v>
      </c>
      <c r="AG92">
        <f t="shared" si="35"/>
        <v>0</v>
      </c>
      <c r="AI92" t="str">
        <f t="shared" si="39"/>
        <v>2021-35</v>
      </c>
      <c r="AJ92">
        <f t="shared" si="28"/>
        <v>1.2481260705356997E-3</v>
      </c>
      <c r="AK92">
        <f t="shared" si="28"/>
        <v>1.1005713599759987E-3</v>
      </c>
      <c r="AL92">
        <f t="shared" si="28"/>
        <v>4.6441828979176098E-4</v>
      </c>
      <c r="AM92">
        <f t="shared" si="28"/>
        <v>0</v>
      </c>
      <c r="AN92">
        <f t="shared" si="28"/>
        <v>0</v>
      </c>
      <c r="AP92" t="str">
        <f t="shared" si="40"/>
        <v>2021-35</v>
      </c>
      <c r="AQ92">
        <f t="shared" ca="1" si="41"/>
        <v>1.2623087544249357E-3</v>
      </c>
      <c r="AR92">
        <f t="shared" ca="1" si="41"/>
        <v>1.0991594961031487E-3</v>
      </c>
      <c r="AS92">
        <f t="shared" ca="1" si="41"/>
        <v>4.6289657130602633E-4</v>
      </c>
      <c r="AT92" t="e">
        <f t="shared" ca="1" si="41"/>
        <v>#NUM!</v>
      </c>
      <c r="AU92" t="e">
        <f t="shared" ca="1" si="29"/>
        <v>#DIV/0!</v>
      </c>
      <c r="AW92" t="str">
        <f t="shared" si="42"/>
        <v>2021-35</v>
      </c>
      <c r="AX92">
        <f t="shared" ca="1" si="43"/>
        <v>5.5364051555658461E-3</v>
      </c>
      <c r="AY92">
        <f t="shared" ca="1" si="43"/>
        <v>4.8622926575092578E-3</v>
      </c>
      <c r="AZ92">
        <f t="shared" ca="1" si="43"/>
        <v>1.8810213804731815E-3</v>
      </c>
      <c r="BA92" t="e">
        <f t="shared" ca="1" si="43"/>
        <v>#NUM!</v>
      </c>
      <c r="BB92" t="e">
        <f t="shared" ca="1" si="43"/>
        <v>#DIV/0!</v>
      </c>
      <c r="BD92">
        <f t="shared" ca="1" si="44"/>
        <v>0.87824003498391168</v>
      </c>
      <c r="BE92">
        <f t="shared" ca="1" si="44"/>
        <v>0.33975500846106926</v>
      </c>
      <c r="BF92" t="e">
        <f t="shared" ca="1" si="44"/>
        <v>#NUM!</v>
      </c>
      <c r="BG92" t="e">
        <f t="shared" ca="1" si="44"/>
        <v>#DIV/0!</v>
      </c>
      <c r="BI92" t="str">
        <f t="shared" si="45"/>
        <v>2021-35</v>
      </c>
      <c r="BJ92">
        <f t="shared" ca="1" si="46"/>
        <v>1</v>
      </c>
      <c r="BK92">
        <f t="shared" ca="1" si="46"/>
        <v>1</v>
      </c>
      <c r="BL92" t="e">
        <f t="shared" ca="1" si="46"/>
        <v>#NUM!</v>
      </c>
      <c r="BM92" t="e">
        <f t="shared" ca="1" si="46"/>
        <v>#DIV/0!</v>
      </c>
    </row>
    <row r="93" spans="1:65" x14ac:dyDescent="0.25">
      <c r="A93" s="1" t="s">
        <v>24</v>
      </c>
      <c r="B93" s="11">
        <v>131397</v>
      </c>
      <c r="C93" s="11">
        <v>19081</v>
      </c>
      <c r="D93" s="11">
        <v>577066</v>
      </c>
      <c r="E93" s="11">
        <v>32</v>
      </c>
      <c r="F93" s="11">
        <v>3</v>
      </c>
      <c r="G93" s="11">
        <v>186</v>
      </c>
      <c r="H93" s="11">
        <v>24</v>
      </c>
      <c r="I93" s="11">
        <v>299</v>
      </c>
      <c r="J93" s="11">
        <v>0</v>
      </c>
      <c r="K93" s="11">
        <v>0</v>
      </c>
      <c r="M93" t="str">
        <f t="shared" si="36"/>
        <v>2021-36</v>
      </c>
      <c r="N93">
        <f t="shared" si="30"/>
        <v>186</v>
      </c>
      <c r="O93">
        <f t="shared" si="30"/>
        <v>24</v>
      </c>
      <c r="P93">
        <f t="shared" si="30"/>
        <v>299</v>
      </c>
      <c r="Q93">
        <f t="shared" si="30"/>
        <v>0</v>
      </c>
      <c r="R93">
        <f t="shared" si="30"/>
        <v>0</v>
      </c>
      <c r="U93" t="str">
        <f t="shared" si="37"/>
        <v>2021-36</v>
      </c>
      <c r="V93">
        <f t="shared" si="47"/>
        <v>2603</v>
      </c>
      <c r="W93">
        <f t="shared" si="47"/>
        <v>415</v>
      </c>
      <c r="X93">
        <f t="shared" si="47"/>
        <v>3251</v>
      </c>
      <c r="Y93">
        <f t="shared" si="47"/>
        <v>0</v>
      </c>
      <c r="Z93">
        <f t="shared" si="47"/>
        <v>0</v>
      </c>
      <c r="AC93">
        <f t="shared" si="31"/>
        <v>1.4155574328181008E-3</v>
      </c>
      <c r="AD93">
        <f t="shared" si="32"/>
        <v>1.2577957130129448E-3</v>
      </c>
      <c r="AE93">
        <f t="shared" si="33"/>
        <v>5.1813830653686058E-4</v>
      </c>
      <c r="AF93">
        <f t="shared" si="34"/>
        <v>0</v>
      </c>
      <c r="AG93">
        <f t="shared" si="35"/>
        <v>0</v>
      </c>
      <c r="AI93" t="str">
        <f t="shared" si="39"/>
        <v>2021-36</v>
      </c>
      <c r="AJ93">
        <f t="shared" si="28"/>
        <v>1.4175643135641194E-3</v>
      </c>
      <c r="AK93">
        <f t="shared" si="28"/>
        <v>1.2593799219224682E-3</v>
      </c>
      <c r="AL93">
        <f t="shared" si="28"/>
        <v>5.1840692462676113E-4</v>
      </c>
      <c r="AM93">
        <f t="shared" si="28"/>
        <v>0</v>
      </c>
      <c r="AN93">
        <f t="shared" si="28"/>
        <v>0</v>
      </c>
      <c r="AP93" t="str">
        <f t="shared" si="40"/>
        <v>2021-36</v>
      </c>
      <c r="AQ93">
        <f t="shared" ca="1" si="41"/>
        <v>1.4390822752608559E-3</v>
      </c>
      <c r="AR93">
        <f t="shared" ca="1" si="41"/>
        <v>1.2572262614942648E-3</v>
      </c>
      <c r="AS93">
        <f t="shared" ca="1" si="41"/>
        <v>5.1614333796960591E-4</v>
      </c>
      <c r="AT93" t="e">
        <f t="shared" ca="1" si="41"/>
        <v>#NUM!</v>
      </c>
      <c r="AU93" t="e">
        <f t="shared" ca="1" si="29"/>
        <v>#DIV/0!</v>
      </c>
      <c r="AW93" t="str">
        <f t="shared" si="42"/>
        <v>2021-36</v>
      </c>
      <c r="AX93">
        <f t="shared" ca="1" si="43"/>
        <v>6.9754874308267023E-3</v>
      </c>
      <c r="AY93">
        <f t="shared" ca="1" si="43"/>
        <v>6.1195189190035226E-3</v>
      </c>
      <c r="AZ93">
        <f t="shared" ca="1" si="43"/>
        <v>2.3971647184427873E-3</v>
      </c>
      <c r="BA93" t="e">
        <f t="shared" ca="1" si="43"/>
        <v>#NUM!</v>
      </c>
      <c r="BB93" t="e">
        <f t="shared" ca="1" si="43"/>
        <v>#DIV/0!</v>
      </c>
      <c r="BD93">
        <f t="shared" ca="1" si="44"/>
        <v>0.87728907545006729</v>
      </c>
      <c r="BE93">
        <f t="shared" ca="1" si="44"/>
        <v>0.34365551400021466</v>
      </c>
      <c r="BF93" t="e">
        <f t="shared" ca="1" si="44"/>
        <v>#NUM!</v>
      </c>
      <c r="BG93" t="e">
        <f t="shared" ca="1" si="44"/>
        <v>#DIV/0!</v>
      </c>
      <c r="BI93" t="str">
        <f t="shared" si="45"/>
        <v>2021-36</v>
      </c>
      <c r="BJ93">
        <f t="shared" ca="1" si="46"/>
        <v>0.99891719860634476</v>
      </c>
      <c r="BK93">
        <f t="shared" ca="1" si="46"/>
        <v>1.0114803474327365</v>
      </c>
      <c r="BL93" t="e">
        <f t="shared" ca="1" si="46"/>
        <v>#NUM!</v>
      </c>
      <c r="BM93" t="e">
        <f t="shared" ca="1" si="46"/>
        <v>#DIV/0!</v>
      </c>
    </row>
    <row r="94" spans="1:65" x14ac:dyDescent="0.25">
      <c r="A94" s="1" t="s">
        <v>25</v>
      </c>
      <c r="B94" s="11">
        <v>131211</v>
      </c>
      <c r="C94" s="11">
        <v>19057</v>
      </c>
      <c r="D94" s="11">
        <v>576767</v>
      </c>
      <c r="E94" s="11">
        <v>32</v>
      </c>
      <c r="F94" s="11">
        <v>3</v>
      </c>
      <c r="G94" s="11">
        <v>185</v>
      </c>
      <c r="H94" s="11">
        <v>16</v>
      </c>
      <c r="I94" s="11">
        <v>306</v>
      </c>
      <c r="J94" s="11">
        <v>0</v>
      </c>
      <c r="K94" s="11">
        <v>0</v>
      </c>
      <c r="M94" t="str">
        <f t="shared" si="36"/>
        <v>2021-37</v>
      </c>
      <c r="N94">
        <f t="shared" si="30"/>
        <v>185</v>
      </c>
      <c r="O94">
        <f t="shared" si="30"/>
        <v>16</v>
      </c>
      <c r="P94">
        <f t="shared" si="30"/>
        <v>306</v>
      </c>
      <c r="Q94">
        <f t="shared" si="30"/>
        <v>0</v>
      </c>
      <c r="R94">
        <f t="shared" si="30"/>
        <v>0</v>
      </c>
      <c r="U94" t="str">
        <f t="shared" si="37"/>
        <v>2021-37</v>
      </c>
      <c r="V94">
        <f t="shared" si="47"/>
        <v>2788</v>
      </c>
      <c r="W94">
        <f t="shared" si="47"/>
        <v>431</v>
      </c>
      <c r="X94">
        <f t="shared" si="47"/>
        <v>3557</v>
      </c>
      <c r="Y94">
        <f t="shared" si="47"/>
        <v>0</v>
      </c>
      <c r="Z94">
        <f t="shared" si="47"/>
        <v>0</v>
      </c>
      <c r="AC94">
        <f t="shared" si="31"/>
        <v>1.4099427639450962E-3</v>
      </c>
      <c r="AD94">
        <f t="shared" si="32"/>
        <v>8.3958650364695392E-4</v>
      </c>
      <c r="AE94">
        <f t="shared" si="33"/>
        <v>5.3054352970957077E-4</v>
      </c>
      <c r="AF94">
        <f t="shared" si="34"/>
        <v>0</v>
      </c>
      <c r="AG94">
        <f t="shared" si="35"/>
        <v>0</v>
      </c>
      <c r="AI94" t="str">
        <f t="shared" si="39"/>
        <v>2021-37</v>
      </c>
      <c r="AJ94">
        <f t="shared" si="28"/>
        <v>1.4119337439440086E-3</v>
      </c>
      <c r="AK94">
        <f t="shared" si="28"/>
        <v>8.4029205091404617E-4</v>
      </c>
      <c r="AL94">
        <f t="shared" si="28"/>
        <v>5.3082516802571526E-4</v>
      </c>
      <c r="AM94">
        <f t="shared" si="28"/>
        <v>0</v>
      </c>
      <c r="AN94">
        <f t="shared" si="28"/>
        <v>0</v>
      </c>
      <c r="AP94" t="str">
        <f t="shared" si="40"/>
        <v>2021-37</v>
      </c>
      <c r="AQ94">
        <f t="shared" ca="1" si="41"/>
        <v>1.4387750012915695E-3</v>
      </c>
      <c r="AR94">
        <f t="shared" ca="1" si="41"/>
        <v>8.3849621006479498E-4</v>
      </c>
      <c r="AS94">
        <f t="shared" ca="1" si="41"/>
        <v>5.2792948855842365E-4</v>
      </c>
      <c r="AT94" t="e">
        <f t="shared" ca="1" si="41"/>
        <v>#NUM!</v>
      </c>
      <c r="AU94" t="e">
        <f t="shared" ca="1" si="29"/>
        <v>#DIV/0!</v>
      </c>
      <c r="AW94" t="str">
        <f t="shared" si="42"/>
        <v>2021-37</v>
      </c>
      <c r="AX94">
        <f t="shared" ca="1" si="43"/>
        <v>8.4142624321182722E-3</v>
      </c>
      <c r="AY94">
        <f t="shared" ca="1" si="43"/>
        <v>6.9580151290683174E-3</v>
      </c>
      <c r="AZ94">
        <f t="shared" ca="1" si="43"/>
        <v>2.9250942070012109E-3</v>
      </c>
      <c r="BA94" t="e">
        <f t="shared" ca="1" si="43"/>
        <v>#NUM!</v>
      </c>
      <c r="BB94" t="e">
        <f t="shared" ca="1" si="43"/>
        <v>#DIV/0!</v>
      </c>
      <c r="BD94">
        <f t="shared" ca="1" si="44"/>
        <v>0.82693108103078883</v>
      </c>
      <c r="BE94">
        <f t="shared" ca="1" si="44"/>
        <v>0.34763524796133854</v>
      </c>
      <c r="BF94" t="e">
        <f t="shared" ca="1" si="44"/>
        <v>#NUM!</v>
      </c>
      <c r="BG94" t="e">
        <f t="shared" ca="1" si="44"/>
        <v>#DIV/0!</v>
      </c>
      <c r="BI94" t="str">
        <f t="shared" si="45"/>
        <v>2021-37</v>
      </c>
      <c r="BJ94">
        <f t="shared" ca="1" si="46"/>
        <v>0.94157752788614013</v>
      </c>
      <c r="BK94">
        <f t="shared" ca="1" si="46"/>
        <v>1.0231938876661835</v>
      </c>
      <c r="BL94" t="e">
        <f t="shared" ca="1" si="46"/>
        <v>#NUM!</v>
      </c>
      <c r="BM94" t="e">
        <f t="shared" ca="1" si="46"/>
        <v>#DIV/0!</v>
      </c>
    </row>
    <row r="95" spans="1:65" x14ac:dyDescent="0.25">
      <c r="A95" s="1" t="s">
        <v>26</v>
      </c>
      <c r="B95" s="11">
        <v>131026</v>
      </c>
      <c r="C95" s="11">
        <v>19041</v>
      </c>
      <c r="D95" s="11">
        <v>576461</v>
      </c>
      <c r="E95" s="11">
        <v>32</v>
      </c>
      <c r="F95" s="11">
        <v>3</v>
      </c>
      <c r="G95" s="11">
        <v>194</v>
      </c>
      <c r="H95" s="11">
        <v>23</v>
      </c>
      <c r="I95" s="11">
        <v>298</v>
      </c>
      <c r="J95" s="11">
        <v>0</v>
      </c>
      <c r="K95" s="11">
        <v>0</v>
      </c>
      <c r="M95" t="str">
        <f t="shared" si="36"/>
        <v>2021-38</v>
      </c>
      <c r="N95">
        <f t="shared" si="30"/>
        <v>194</v>
      </c>
      <c r="O95">
        <f t="shared" si="30"/>
        <v>23</v>
      </c>
      <c r="P95">
        <f t="shared" si="30"/>
        <v>298</v>
      </c>
      <c r="Q95">
        <f t="shared" si="30"/>
        <v>0</v>
      </c>
      <c r="R95">
        <f t="shared" si="30"/>
        <v>0</v>
      </c>
      <c r="U95" t="str">
        <f t="shared" si="37"/>
        <v>2021-38</v>
      </c>
      <c r="V95">
        <f t="shared" si="47"/>
        <v>2982</v>
      </c>
      <c r="W95">
        <f t="shared" si="47"/>
        <v>454</v>
      </c>
      <c r="X95">
        <f t="shared" si="47"/>
        <v>3855</v>
      </c>
      <c r="Y95">
        <f t="shared" si="47"/>
        <v>0</v>
      </c>
      <c r="Z95">
        <f t="shared" si="47"/>
        <v>0</v>
      </c>
      <c r="AC95">
        <f t="shared" si="31"/>
        <v>1.4806221665928899E-3</v>
      </c>
      <c r="AD95">
        <f t="shared" si="32"/>
        <v>1.2079197521138595E-3</v>
      </c>
      <c r="AE95">
        <f t="shared" si="33"/>
        <v>5.1694737371652205E-4</v>
      </c>
      <c r="AF95">
        <f t="shared" si="34"/>
        <v>0</v>
      </c>
      <c r="AG95">
        <f t="shared" si="35"/>
        <v>0</v>
      </c>
      <c r="AI95" t="str">
        <f t="shared" si="39"/>
        <v>2021-38</v>
      </c>
      <c r="AJ95">
        <f t="shared" si="28"/>
        <v>1.4828179309836253E-3</v>
      </c>
      <c r="AK95">
        <f t="shared" si="28"/>
        <v>1.2093807342159833E-3</v>
      </c>
      <c r="AL95">
        <f t="shared" si="28"/>
        <v>5.1721475805142718E-4</v>
      </c>
      <c r="AM95">
        <f t="shared" si="28"/>
        <v>0</v>
      </c>
      <c r="AN95">
        <f t="shared" si="28"/>
        <v>0</v>
      </c>
      <c r="AP95" t="str">
        <f t="shared" si="40"/>
        <v>2021-38</v>
      </c>
      <c r="AQ95">
        <f t="shared" ca="1" si="41"/>
        <v>1.5167084557636391E-3</v>
      </c>
      <c r="AR95">
        <f t="shared" ca="1" si="41"/>
        <v>1.206279825340078E-3</v>
      </c>
      <c r="AS95">
        <f t="shared" ca="1" si="41"/>
        <v>5.1383088692322991E-4</v>
      </c>
      <c r="AT95" t="e">
        <f t="shared" ca="1" si="41"/>
        <v>#NUM!</v>
      </c>
      <c r="AU95" t="e">
        <f t="shared" ca="1" si="29"/>
        <v>#DIV/0!</v>
      </c>
      <c r="AW95" t="str">
        <f t="shared" si="42"/>
        <v>2021-38</v>
      </c>
      <c r="AX95">
        <f t="shared" ref="AX95:BB110" ca="1" si="48">IF(ROW()&gt;=$B$2, AQ95+AX94,0)</f>
        <v>9.9309708878819111E-3</v>
      </c>
      <c r="AY95">
        <f t="shared" ca="1" si="48"/>
        <v>8.1642949544083951E-3</v>
      </c>
      <c r="AZ95">
        <f t="shared" ca="1" si="48"/>
        <v>3.4389250939244409E-3</v>
      </c>
      <c r="BA95" t="e">
        <f t="shared" ca="1" si="48"/>
        <v>#NUM!</v>
      </c>
      <c r="BB95" t="e">
        <f t="shared" ca="1" si="48"/>
        <v>#DIV/0!</v>
      </c>
      <c r="BD95">
        <f t="shared" ca="1" si="44"/>
        <v>0.82210440918427519</v>
      </c>
      <c r="BE95">
        <f t="shared" ca="1" si="44"/>
        <v>0.34628286929334651</v>
      </c>
      <c r="BF95" t="e">
        <f t="shared" ca="1" si="44"/>
        <v>#NUM!</v>
      </c>
      <c r="BG95" t="e">
        <f t="shared" ca="1" si="44"/>
        <v>#DIV/0!</v>
      </c>
      <c r="BI95" t="str">
        <f t="shared" si="45"/>
        <v>2021-38</v>
      </c>
      <c r="BJ95">
        <f t="shared" ca="1" si="46"/>
        <v>0.93608168204189779</v>
      </c>
      <c r="BK95">
        <f t="shared" ca="1" si="46"/>
        <v>1.019213435180383</v>
      </c>
      <c r="BL95" t="e">
        <f t="shared" ca="1" si="46"/>
        <v>#NUM!</v>
      </c>
      <c r="BM95" t="e">
        <f t="shared" ca="1" si="46"/>
        <v>#DIV/0!</v>
      </c>
    </row>
    <row r="96" spans="1:65" x14ac:dyDescent="0.25">
      <c r="A96" s="1" t="s">
        <v>27</v>
      </c>
      <c r="B96" s="11">
        <v>130832</v>
      </c>
      <c r="C96" s="11">
        <v>19018</v>
      </c>
      <c r="D96" s="11">
        <v>576163</v>
      </c>
      <c r="E96" s="11">
        <v>32</v>
      </c>
      <c r="F96" s="11">
        <v>3</v>
      </c>
      <c r="G96" s="11">
        <v>164</v>
      </c>
      <c r="H96" s="11">
        <v>15</v>
      </c>
      <c r="I96" s="11">
        <v>285</v>
      </c>
      <c r="J96" s="11">
        <v>0</v>
      </c>
      <c r="K96" s="11">
        <v>0</v>
      </c>
      <c r="M96" t="str">
        <f t="shared" si="36"/>
        <v>2021-39</v>
      </c>
      <c r="N96">
        <f t="shared" si="30"/>
        <v>164</v>
      </c>
      <c r="O96">
        <f t="shared" si="30"/>
        <v>15</v>
      </c>
      <c r="P96">
        <f t="shared" si="30"/>
        <v>285</v>
      </c>
      <c r="Q96">
        <f t="shared" si="30"/>
        <v>0</v>
      </c>
      <c r="R96">
        <f t="shared" si="30"/>
        <v>0</v>
      </c>
      <c r="U96" t="str">
        <f t="shared" si="37"/>
        <v>2021-39</v>
      </c>
      <c r="V96">
        <f t="shared" si="47"/>
        <v>3146</v>
      </c>
      <c r="W96">
        <f t="shared" si="47"/>
        <v>469</v>
      </c>
      <c r="X96">
        <f t="shared" si="47"/>
        <v>4140</v>
      </c>
      <c r="Y96">
        <f t="shared" si="47"/>
        <v>0</v>
      </c>
      <c r="Z96">
        <f t="shared" si="47"/>
        <v>0</v>
      </c>
      <c r="AC96">
        <f t="shared" si="31"/>
        <v>1.2535159593983123E-3</v>
      </c>
      <c r="AD96">
        <f t="shared" si="32"/>
        <v>7.8872646966032182E-4</v>
      </c>
      <c r="AE96">
        <f t="shared" si="33"/>
        <v>4.9465168710937702E-4</v>
      </c>
      <c r="AF96">
        <f t="shared" si="34"/>
        <v>0</v>
      </c>
      <c r="AG96">
        <f t="shared" si="35"/>
        <v>0</v>
      </c>
      <c r="AI96" t="str">
        <f t="shared" si="39"/>
        <v>2021-39</v>
      </c>
      <c r="AJ96">
        <f t="shared" si="28"/>
        <v>1.2550893985398973E-3</v>
      </c>
      <c r="AK96">
        <f t="shared" si="28"/>
        <v>7.8934909113505107E-4</v>
      </c>
      <c r="AL96">
        <f t="shared" si="28"/>
        <v>4.948964985932937E-4</v>
      </c>
      <c r="AM96">
        <f t="shared" si="28"/>
        <v>0</v>
      </c>
      <c r="AN96">
        <f t="shared" si="28"/>
        <v>0</v>
      </c>
      <c r="AP96" t="str">
        <f t="shared" si="40"/>
        <v>2021-39</v>
      </c>
      <c r="AQ96">
        <f t="shared" ca="1" si="41"/>
        <v>1.2886193642331495E-3</v>
      </c>
      <c r="AR96">
        <f t="shared" ca="1" si="41"/>
        <v>7.8698834662129793E-4</v>
      </c>
      <c r="AS96">
        <f t="shared" ca="1" si="41"/>
        <v>4.9112106530763838E-4</v>
      </c>
      <c r="AT96" t="e">
        <f t="shared" ca="1" si="41"/>
        <v>#NUM!</v>
      </c>
      <c r="AU96" t="e">
        <f t="shared" ca="1" si="29"/>
        <v>#DIV/0!</v>
      </c>
      <c r="AW96" t="str">
        <f t="shared" si="42"/>
        <v>2021-39</v>
      </c>
      <c r="AX96">
        <f t="shared" ca="1" si="48"/>
        <v>1.1219590252115061E-2</v>
      </c>
      <c r="AY96">
        <f t="shared" ca="1" si="48"/>
        <v>8.9512833010296933E-3</v>
      </c>
      <c r="AZ96">
        <f t="shared" ca="1" si="48"/>
        <v>3.9300461592320793E-3</v>
      </c>
      <c r="BA96" t="e">
        <f t="shared" ca="1" si="48"/>
        <v>#NUM!</v>
      </c>
      <c r="BB96" t="e">
        <f t="shared" ca="1" si="48"/>
        <v>#DIV/0!</v>
      </c>
      <c r="BD96">
        <f t="shared" ca="1" si="44"/>
        <v>0.79782622180362084</v>
      </c>
      <c r="BE96">
        <f t="shared" ca="1" si="44"/>
        <v>0.35028428587142091</v>
      </c>
      <c r="BF96" t="e">
        <f t="shared" ca="1" si="44"/>
        <v>#NUM!</v>
      </c>
      <c r="BG96" t="e">
        <f t="shared" ca="1" si="44"/>
        <v>#DIV/0!</v>
      </c>
      <c r="BI96" t="str">
        <f t="shared" si="45"/>
        <v>2021-39</v>
      </c>
      <c r="BJ96">
        <f t="shared" ca="1" si="46"/>
        <v>0.90843754557173662</v>
      </c>
      <c r="BK96">
        <f t="shared" ca="1" si="46"/>
        <v>1.0309907938018172</v>
      </c>
      <c r="BL96" t="e">
        <f t="shared" ca="1" si="46"/>
        <v>#NUM!</v>
      </c>
      <c r="BM96" t="e">
        <f t="shared" ca="1" si="46"/>
        <v>#DIV/0!</v>
      </c>
    </row>
    <row r="97" spans="1:65" x14ac:dyDescent="0.25">
      <c r="A97" s="1" t="s">
        <v>28</v>
      </c>
      <c r="B97" s="11">
        <v>130668</v>
      </c>
      <c r="C97" s="11">
        <v>19003</v>
      </c>
      <c r="D97" s="11">
        <v>575878</v>
      </c>
      <c r="E97" s="11">
        <v>32</v>
      </c>
      <c r="F97" s="11">
        <v>3</v>
      </c>
      <c r="G97" s="11">
        <v>167</v>
      </c>
      <c r="H97" s="11">
        <v>25</v>
      </c>
      <c r="I97" s="11">
        <v>298</v>
      </c>
      <c r="J97" s="11">
        <v>0</v>
      </c>
      <c r="K97" s="11">
        <v>0</v>
      </c>
      <c r="M97" t="str">
        <f t="shared" si="36"/>
        <v>2021-40</v>
      </c>
      <c r="N97">
        <f t="shared" si="30"/>
        <v>167</v>
      </c>
      <c r="O97">
        <f t="shared" si="30"/>
        <v>25</v>
      </c>
      <c r="P97">
        <f t="shared" si="30"/>
        <v>298</v>
      </c>
      <c r="Q97">
        <f t="shared" si="30"/>
        <v>0</v>
      </c>
      <c r="R97">
        <f t="shared" si="30"/>
        <v>0</v>
      </c>
      <c r="U97" t="str">
        <f t="shared" si="37"/>
        <v>2021-40</v>
      </c>
      <c r="V97">
        <f t="shared" si="47"/>
        <v>3313</v>
      </c>
      <c r="W97">
        <f t="shared" si="47"/>
        <v>494</v>
      </c>
      <c r="X97">
        <f t="shared" si="47"/>
        <v>4438</v>
      </c>
      <c r="Y97">
        <f t="shared" si="47"/>
        <v>0</v>
      </c>
      <c r="Z97">
        <f t="shared" si="47"/>
        <v>0</v>
      </c>
      <c r="AC97">
        <f t="shared" si="31"/>
        <v>1.2780481831818043E-3</v>
      </c>
      <c r="AD97">
        <f t="shared" si="32"/>
        <v>1.3155817502499606E-3</v>
      </c>
      <c r="AE97">
        <f t="shared" si="33"/>
        <v>5.174707142832336E-4</v>
      </c>
      <c r="AF97">
        <f t="shared" si="34"/>
        <v>0</v>
      </c>
      <c r="AG97">
        <f t="shared" si="35"/>
        <v>0</v>
      </c>
      <c r="AI97" t="str">
        <f t="shared" si="39"/>
        <v>2021-40</v>
      </c>
      <c r="AJ97">
        <f t="shared" si="28"/>
        <v>1.2796838552179785E-3</v>
      </c>
      <c r="AK97">
        <f t="shared" si="28"/>
        <v>1.3173149760378425E-3</v>
      </c>
      <c r="AL97">
        <f t="shared" si="28"/>
        <v>5.1773864042638717E-4</v>
      </c>
      <c r="AM97">
        <f t="shared" si="28"/>
        <v>0</v>
      </c>
      <c r="AN97">
        <f t="shared" si="28"/>
        <v>0</v>
      </c>
      <c r="AP97" t="str">
        <f t="shared" si="40"/>
        <v>2021-40</v>
      </c>
      <c r="AQ97">
        <f t="shared" ca="1" si="41"/>
        <v>1.3188287195864668E-3</v>
      </c>
      <c r="AR97">
        <f t="shared" ca="1" si="41"/>
        <v>1.3128133585783353E-3</v>
      </c>
      <c r="AS97">
        <f t="shared" ca="1" si="41"/>
        <v>5.13227174189637E-4</v>
      </c>
      <c r="AT97" t="e">
        <f t="shared" ca="1" si="41"/>
        <v>#NUM!</v>
      </c>
      <c r="AU97" t="e">
        <f t="shared" ca="1" si="29"/>
        <v>#DIV/0!</v>
      </c>
      <c r="AW97" t="str">
        <f t="shared" si="42"/>
        <v>2021-40</v>
      </c>
      <c r="AX97">
        <f t="shared" ca="1" si="48"/>
        <v>1.2538418971701527E-2</v>
      </c>
      <c r="AY97">
        <f t="shared" ca="1" si="48"/>
        <v>1.0264096659608028E-2</v>
      </c>
      <c r="AZ97">
        <f t="shared" ca="1" si="48"/>
        <v>4.4432733334217166E-3</v>
      </c>
      <c r="BA97" t="e">
        <f t="shared" ca="1" si="48"/>
        <v>#NUM!</v>
      </c>
      <c r="BB97" t="e">
        <f t="shared" ca="1" si="48"/>
        <v>#DIV/0!</v>
      </c>
      <c r="BD97">
        <f t="shared" ca="1" si="44"/>
        <v>0.81861171514315234</v>
      </c>
      <c r="BE97">
        <f t="shared" ca="1" si="44"/>
        <v>0.35437269590766768</v>
      </c>
      <c r="BF97" t="e">
        <f t="shared" ca="1" si="44"/>
        <v>#NUM!</v>
      </c>
      <c r="BG97" t="e">
        <f t="shared" ca="1" si="44"/>
        <v>#DIV/0!</v>
      </c>
      <c r="BI97" t="str">
        <f t="shared" si="45"/>
        <v>2021-40</v>
      </c>
      <c r="BJ97">
        <f t="shared" ca="1" si="46"/>
        <v>0.93210475785033908</v>
      </c>
      <c r="BK97">
        <f t="shared" ca="1" si="46"/>
        <v>1.0430242000340471</v>
      </c>
      <c r="BL97" t="e">
        <f t="shared" ca="1" si="46"/>
        <v>#NUM!</v>
      </c>
      <c r="BM97" t="e">
        <f t="shared" ca="1" si="46"/>
        <v>#DIV/0!</v>
      </c>
    </row>
    <row r="98" spans="1:65" x14ac:dyDescent="0.25">
      <c r="A98" s="1" t="s">
        <v>29</v>
      </c>
      <c r="B98" s="11">
        <v>130501</v>
      </c>
      <c r="C98" s="11">
        <v>18978</v>
      </c>
      <c r="D98" s="11">
        <v>575580</v>
      </c>
      <c r="E98" s="11">
        <v>32</v>
      </c>
      <c r="F98" s="11">
        <v>3</v>
      </c>
      <c r="G98" s="11">
        <v>202</v>
      </c>
      <c r="H98" s="11">
        <v>22</v>
      </c>
      <c r="I98" s="11">
        <v>299</v>
      </c>
      <c r="J98" s="11">
        <v>0</v>
      </c>
      <c r="K98" s="11">
        <v>0</v>
      </c>
      <c r="M98" t="str">
        <f t="shared" si="36"/>
        <v>2021-41</v>
      </c>
      <c r="N98">
        <f t="shared" si="30"/>
        <v>202</v>
      </c>
      <c r="O98">
        <f t="shared" si="30"/>
        <v>22</v>
      </c>
      <c r="P98">
        <f t="shared" si="30"/>
        <v>299</v>
      </c>
      <c r="Q98">
        <f t="shared" si="30"/>
        <v>0</v>
      </c>
      <c r="R98">
        <f t="shared" si="30"/>
        <v>0</v>
      </c>
      <c r="U98" t="str">
        <f t="shared" si="37"/>
        <v>2021-41</v>
      </c>
      <c r="V98">
        <f t="shared" si="47"/>
        <v>3515</v>
      </c>
      <c r="W98">
        <f t="shared" si="47"/>
        <v>516</v>
      </c>
      <c r="X98">
        <f t="shared" si="47"/>
        <v>4737</v>
      </c>
      <c r="Y98">
        <f t="shared" si="47"/>
        <v>0</v>
      </c>
      <c r="Z98">
        <f t="shared" si="47"/>
        <v>0</v>
      </c>
      <c r="AC98">
        <f t="shared" si="31"/>
        <v>1.5478808591505046E-3</v>
      </c>
      <c r="AD98">
        <f t="shared" si="32"/>
        <v>1.1592370112762146E-3</v>
      </c>
      <c r="AE98">
        <f t="shared" si="33"/>
        <v>5.194760068105216E-4</v>
      </c>
      <c r="AF98">
        <f t="shared" si="34"/>
        <v>0</v>
      </c>
      <c r="AG98">
        <f t="shared" si="35"/>
        <v>0</v>
      </c>
      <c r="AI98" t="str">
        <f t="shared" si="39"/>
        <v>2021-41</v>
      </c>
      <c r="AJ98">
        <f t="shared" si="28"/>
        <v>1.5502808191676792E-3</v>
      </c>
      <c r="AK98">
        <f t="shared" si="28"/>
        <v>1.1605825316211794E-3</v>
      </c>
      <c r="AL98">
        <f t="shared" si="28"/>
        <v>5.1974601408851689E-4</v>
      </c>
      <c r="AM98">
        <f t="shared" si="28"/>
        <v>0</v>
      </c>
      <c r="AN98">
        <f t="shared" si="28"/>
        <v>0</v>
      </c>
      <c r="AP98" t="str">
        <f t="shared" si="40"/>
        <v>2021-41</v>
      </c>
      <c r="AQ98">
        <f t="shared" ca="1" si="41"/>
        <v>1.6037319894589223E-3</v>
      </c>
      <c r="AR98">
        <f t="shared" ca="1" si="41"/>
        <v>1.1561217121210054E-3</v>
      </c>
      <c r="AS98">
        <f t="shared" ca="1" si="41"/>
        <v>5.1465371818003812E-4</v>
      </c>
      <c r="AT98" t="e">
        <f t="shared" ca="1" si="41"/>
        <v>#NUM!</v>
      </c>
      <c r="AU98" t="e">
        <f t="shared" ca="1" si="29"/>
        <v>#DIV/0!</v>
      </c>
      <c r="AW98" t="str">
        <f t="shared" si="42"/>
        <v>2021-41</v>
      </c>
      <c r="AX98">
        <f t="shared" ca="1" si="48"/>
        <v>1.4142150961160449E-2</v>
      </c>
      <c r="AY98">
        <f t="shared" ca="1" si="48"/>
        <v>1.1420218371729034E-2</v>
      </c>
      <c r="AZ98">
        <f t="shared" ca="1" si="48"/>
        <v>4.957927051601755E-3</v>
      </c>
      <c r="BA98" t="e">
        <f t="shared" ca="1" si="48"/>
        <v>#NUM!</v>
      </c>
      <c r="BB98" t="e">
        <f t="shared" ca="1" si="48"/>
        <v>#DIV/0!</v>
      </c>
      <c r="BD98">
        <f t="shared" ca="1" si="44"/>
        <v>0.80753050954505834</v>
      </c>
      <c r="BE98">
        <f t="shared" ca="1" si="44"/>
        <v>0.35057800367271197</v>
      </c>
      <c r="BF98" t="e">
        <f t="shared" ca="1" si="44"/>
        <v>#NUM!</v>
      </c>
      <c r="BG98" t="e">
        <f t="shared" ca="1" si="44"/>
        <v>#DIV/0!</v>
      </c>
      <c r="BI98" t="str">
        <f t="shared" si="45"/>
        <v>2021-41</v>
      </c>
      <c r="BJ98">
        <f t="shared" ca="1" si="46"/>
        <v>0.91948724423596939</v>
      </c>
      <c r="BK98">
        <f t="shared" ca="1" si="46"/>
        <v>1.0318552926141273</v>
      </c>
      <c r="BL98" t="e">
        <f t="shared" ca="1" si="46"/>
        <v>#NUM!</v>
      </c>
      <c r="BM98" t="e">
        <f t="shared" ca="1" si="46"/>
        <v>#DIV/0!</v>
      </c>
    </row>
    <row r="99" spans="1:65" x14ac:dyDescent="0.25">
      <c r="A99" s="1" t="s">
        <v>30</v>
      </c>
      <c r="B99" s="11">
        <v>130299</v>
      </c>
      <c r="C99" s="11">
        <v>18956</v>
      </c>
      <c r="D99" s="11">
        <v>575281</v>
      </c>
      <c r="E99" s="11">
        <v>32</v>
      </c>
      <c r="F99" s="11">
        <v>3</v>
      </c>
      <c r="G99" s="11">
        <v>204</v>
      </c>
      <c r="H99" s="11">
        <v>21</v>
      </c>
      <c r="I99" s="11">
        <v>317</v>
      </c>
      <c r="J99" s="11">
        <v>0</v>
      </c>
      <c r="K99" s="11">
        <v>0</v>
      </c>
      <c r="M99" t="str">
        <f t="shared" si="36"/>
        <v>2021-42</v>
      </c>
      <c r="N99">
        <f t="shared" si="30"/>
        <v>204</v>
      </c>
      <c r="O99">
        <f t="shared" si="30"/>
        <v>21</v>
      </c>
      <c r="P99">
        <f t="shared" si="30"/>
        <v>317</v>
      </c>
      <c r="Q99">
        <f t="shared" si="30"/>
        <v>0</v>
      </c>
      <c r="R99">
        <f t="shared" si="30"/>
        <v>0</v>
      </c>
      <c r="U99" t="str">
        <f t="shared" si="37"/>
        <v>2021-42</v>
      </c>
      <c r="V99">
        <f t="shared" si="47"/>
        <v>3719</v>
      </c>
      <c r="W99">
        <f t="shared" si="47"/>
        <v>537</v>
      </c>
      <c r="X99">
        <f t="shared" si="47"/>
        <v>5054</v>
      </c>
      <c r="Y99">
        <f t="shared" si="47"/>
        <v>0</v>
      </c>
      <c r="Z99">
        <f t="shared" si="47"/>
        <v>0</v>
      </c>
      <c r="AC99">
        <f t="shared" si="31"/>
        <v>1.5656298206432897E-3</v>
      </c>
      <c r="AD99">
        <f t="shared" si="32"/>
        <v>1.1078286558345643E-3</v>
      </c>
      <c r="AE99">
        <f t="shared" si="33"/>
        <v>5.5103505938836842E-4</v>
      </c>
      <c r="AF99">
        <f t="shared" si="34"/>
        <v>0</v>
      </c>
      <c r="AG99">
        <f t="shared" si="35"/>
        <v>0</v>
      </c>
      <c r="AI99" t="str">
        <f t="shared" si="39"/>
        <v>2021-42</v>
      </c>
      <c r="AJ99">
        <f t="shared" si="28"/>
        <v>1.5680851823756145E-3</v>
      </c>
      <c r="AK99">
        <f t="shared" si="28"/>
        <v>1.109057414973074E-3</v>
      </c>
      <c r="AL99">
        <f t="shared" si="28"/>
        <v>5.513388803994793E-4</v>
      </c>
      <c r="AM99">
        <f t="shared" si="28"/>
        <v>0</v>
      </c>
      <c r="AN99">
        <f t="shared" si="28"/>
        <v>0</v>
      </c>
      <c r="AP99" t="str">
        <f t="shared" si="40"/>
        <v>2021-42</v>
      </c>
      <c r="AQ99">
        <f t="shared" ca="1" si="41"/>
        <v>1.6282713540820644E-3</v>
      </c>
      <c r="AR99">
        <f t="shared" ca="1" si="41"/>
        <v>1.1043220082193298E-3</v>
      </c>
      <c r="AS99">
        <f t="shared" ca="1" si="41"/>
        <v>5.4534012120932562E-4</v>
      </c>
      <c r="AT99" t="e">
        <f t="shared" ca="1" si="41"/>
        <v>#NUM!</v>
      </c>
      <c r="AU99" t="e">
        <f t="shared" ca="1" si="29"/>
        <v>#DIV/0!</v>
      </c>
      <c r="AW99" t="str">
        <f t="shared" si="42"/>
        <v>2021-42</v>
      </c>
      <c r="AX99">
        <f t="shared" ca="1" si="48"/>
        <v>1.5770422315242512E-2</v>
      </c>
      <c r="AY99">
        <f t="shared" ca="1" si="48"/>
        <v>1.2524540379948363E-2</v>
      </c>
      <c r="AZ99">
        <f t="shared" ca="1" si="48"/>
        <v>5.5032671728110806E-3</v>
      </c>
      <c r="BA99" t="e">
        <f t="shared" ca="1" si="48"/>
        <v>#NUM!</v>
      </c>
      <c r="BB99" t="e">
        <f t="shared" ca="1" si="48"/>
        <v>#DIV/0!</v>
      </c>
      <c r="BD99">
        <f t="shared" ca="1" si="44"/>
        <v>0.79417913671487916</v>
      </c>
      <c r="BE99">
        <f t="shared" ca="1" si="44"/>
        <v>0.34896130634954736</v>
      </c>
      <c r="BF99" t="e">
        <f t="shared" ca="1" si="44"/>
        <v>#NUM!</v>
      </c>
      <c r="BG99" t="e">
        <f t="shared" ca="1" si="44"/>
        <v>#DIV/0!</v>
      </c>
      <c r="BI99" t="str">
        <f t="shared" si="45"/>
        <v>2021-42</v>
      </c>
      <c r="BJ99">
        <f t="shared" ca="1" si="46"/>
        <v>0.90428482542295807</v>
      </c>
      <c r="BK99">
        <f t="shared" ca="1" si="46"/>
        <v>1.0270968717434905</v>
      </c>
      <c r="BL99" t="e">
        <f t="shared" ca="1" si="46"/>
        <v>#NUM!</v>
      </c>
      <c r="BM99" t="e">
        <f t="shared" ca="1" si="46"/>
        <v>#DIV/0!</v>
      </c>
    </row>
    <row r="100" spans="1:65" x14ac:dyDescent="0.25">
      <c r="A100" s="1" t="s">
        <v>31</v>
      </c>
      <c r="B100" s="11">
        <v>130095</v>
      </c>
      <c r="C100" s="11">
        <v>18935</v>
      </c>
      <c r="D100" s="11">
        <v>574964</v>
      </c>
      <c r="E100" s="11">
        <v>32</v>
      </c>
      <c r="F100" s="11">
        <v>3</v>
      </c>
      <c r="G100" s="11">
        <v>260</v>
      </c>
      <c r="H100" s="11">
        <v>24</v>
      </c>
      <c r="I100" s="11">
        <v>409</v>
      </c>
      <c r="J100" s="11">
        <v>1</v>
      </c>
      <c r="K100" s="11">
        <v>0</v>
      </c>
      <c r="M100" t="str">
        <f t="shared" si="36"/>
        <v>2021-43</v>
      </c>
      <c r="N100">
        <f t="shared" si="30"/>
        <v>260</v>
      </c>
      <c r="O100">
        <f t="shared" si="30"/>
        <v>24</v>
      </c>
      <c r="P100">
        <f t="shared" si="30"/>
        <v>409</v>
      </c>
      <c r="Q100">
        <f t="shared" si="30"/>
        <v>1</v>
      </c>
      <c r="R100">
        <f t="shared" si="30"/>
        <v>0</v>
      </c>
      <c r="U100" t="str">
        <f t="shared" si="37"/>
        <v>2021-43</v>
      </c>
      <c r="V100">
        <f t="shared" si="47"/>
        <v>3979</v>
      </c>
      <c r="W100">
        <f t="shared" si="47"/>
        <v>561</v>
      </c>
      <c r="X100">
        <f t="shared" si="47"/>
        <v>5463</v>
      </c>
      <c r="Y100">
        <f t="shared" si="47"/>
        <v>1</v>
      </c>
      <c r="Z100">
        <f t="shared" si="47"/>
        <v>0</v>
      </c>
      <c r="AC100">
        <f t="shared" si="31"/>
        <v>1.9985395288058725E-3</v>
      </c>
      <c r="AD100">
        <f t="shared" si="32"/>
        <v>1.2674940586216003E-3</v>
      </c>
      <c r="AE100">
        <f t="shared" si="33"/>
        <v>7.1134888445189615E-4</v>
      </c>
      <c r="AF100">
        <f t="shared" si="34"/>
        <v>3.125E-2</v>
      </c>
      <c r="AG100">
        <f t="shared" si="35"/>
        <v>0</v>
      </c>
      <c r="AI100" t="str">
        <f t="shared" si="39"/>
        <v>2021-43</v>
      </c>
      <c r="AJ100">
        <f t="shared" si="28"/>
        <v>2.0025423567384664E-3</v>
      </c>
      <c r="AK100">
        <f t="shared" si="28"/>
        <v>1.2691028090128893E-3</v>
      </c>
      <c r="AL100">
        <f t="shared" si="28"/>
        <v>7.1185529195864189E-4</v>
      </c>
      <c r="AM100">
        <f t="shared" si="28"/>
        <v>3.2260862218221435E-2</v>
      </c>
      <c r="AN100">
        <f t="shared" si="28"/>
        <v>0</v>
      </c>
      <c r="AP100" t="str">
        <f t="shared" si="40"/>
        <v>2021-43</v>
      </c>
      <c r="AQ100">
        <f t="shared" ca="1" si="41"/>
        <v>2.0872504121165303E-3</v>
      </c>
      <c r="AR100">
        <f t="shared" ca="1" si="41"/>
        <v>1.2631434451320545E-3</v>
      </c>
      <c r="AS100">
        <f t="shared" ca="1" si="41"/>
        <v>7.0334018499621561E-4</v>
      </c>
      <c r="AT100" t="e">
        <f t="shared" ca="1" si="41"/>
        <v>#NUM!</v>
      </c>
      <c r="AU100" t="e">
        <f t="shared" ca="1" si="29"/>
        <v>#DIV/0!</v>
      </c>
      <c r="AW100" t="str">
        <f t="shared" si="42"/>
        <v>2021-43</v>
      </c>
      <c r="AX100">
        <f t="shared" ca="1" si="48"/>
        <v>1.7857672727359043E-2</v>
      </c>
      <c r="AY100">
        <f t="shared" ca="1" si="48"/>
        <v>1.3787683825080417E-2</v>
      </c>
      <c r="AZ100">
        <f t="shared" ca="1" si="48"/>
        <v>6.2066073578072962E-3</v>
      </c>
      <c r="BA100" t="e">
        <f t="shared" ca="1" si="48"/>
        <v>#NUM!</v>
      </c>
      <c r="BB100" t="e">
        <f t="shared" ca="1" si="48"/>
        <v>#DIV/0!</v>
      </c>
      <c r="BD100">
        <f t="shared" ca="1" si="44"/>
        <v>0.77208738426238743</v>
      </c>
      <c r="BE100">
        <f t="shared" ca="1" si="44"/>
        <v>0.34755969899136946</v>
      </c>
      <c r="BF100" t="e">
        <f t="shared" ca="1" si="44"/>
        <v>#NUM!</v>
      </c>
      <c r="BG100" t="e">
        <f t="shared" ca="1" si="44"/>
        <v>#DIV/0!</v>
      </c>
      <c r="BI100" t="str">
        <f t="shared" si="45"/>
        <v>2021-43</v>
      </c>
      <c r="BJ100">
        <f t="shared" ca="1" si="46"/>
        <v>0.87913025312781512</v>
      </c>
      <c r="BK100">
        <f t="shared" ca="1" si="46"/>
        <v>1.0229715245866478</v>
      </c>
      <c r="BL100" t="e">
        <f t="shared" ca="1" si="46"/>
        <v>#NUM!</v>
      </c>
      <c r="BM100" t="e">
        <f t="shared" ca="1" si="46"/>
        <v>#DIV/0!</v>
      </c>
    </row>
    <row r="101" spans="1:65" x14ac:dyDescent="0.25">
      <c r="A101" s="1" t="s">
        <v>32</v>
      </c>
      <c r="B101" s="11">
        <v>129835</v>
      </c>
      <c r="C101" s="11">
        <v>18911</v>
      </c>
      <c r="D101" s="11">
        <v>574555</v>
      </c>
      <c r="E101" s="11">
        <v>31</v>
      </c>
      <c r="F101" s="11">
        <v>3</v>
      </c>
      <c r="G101" s="11">
        <v>269</v>
      </c>
      <c r="H101" s="11">
        <v>19</v>
      </c>
      <c r="I101" s="11">
        <v>370</v>
      </c>
      <c r="J101" s="11">
        <v>0</v>
      </c>
      <c r="K101" s="11">
        <v>0</v>
      </c>
      <c r="M101" t="str">
        <f t="shared" si="36"/>
        <v>2021-44</v>
      </c>
      <c r="N101">
        <f t="shared" si="30"/>
        <v>269</v>
      </c>
      <c r="O101">
        <f t="shared" si="30"/>
        <v>19</v>
      </c>
      <c r="P101">
        <f t="shared" si="30"/>
        <v>370</v>
      </c>
      <c r="Q101">
        <f t="shared" si="30"/>
        <v>0</v>
      </c>
      <c r="R101">
        <f t="shared" si="30"/>
        <v>0</v>
      </c>
      <c r="U101" t="str">
        <f t="shared" si="37"/>
        <v>2021-44</v>
      </c>
      <c r="V101">
        <f t="shared" si="47"/>
        <v>4248</v>
      </c>
      <c r="W101">
        <f t="shared" si="47"/>
        <v>580</v>
      </c>
      <c r="X101">
        <f t="shared" si="47"/>
        <v>5833</v>
      </c>
      <c r="Y101">
        <f t="shared" si="47"/>
        <v>1</v>
      </c>
      <c r="Z101">
        <f t="shared" si="47"/>
        <v>0</v>
      </c>
      <c r="AC101">
        <f t="shared" si="31"/>
        <v>2.0718604382485464E-3</v>
      </c>
      <c r="AD101">
        <f t="shared" si="32"/>
        <v>1.0047062556184231E-3</v>
      </c>
      <c r="AE101">
        <f t="shared" si="33"/>
        <v>6.439766427931182E-4</v>
      </c>
      <c r="AF101">
        <f t="shared" si="34"/>
        <v>0</v>
      </c>
      <c r="AG101">
        <f t="shared" si="35"/>
        <v>0</v>
      </c>
      <c r="AI101" t="str">
        <f t="shared" si="39"/>
        <v>2021-44</v>
      </c>
      <c r="AJ101">
        <f t="shared" si="28"/>
        <v>2.0761627018349425E-3</v>
      </c>
      <c r="AK101">
        <f t="shared" si="28"/>
        <v>1.005716790254512E-3</v>
      </c>
      <c r="AL101">
        <f t="shared" si="28"/>
        <v>6.4439163824071865E-4</v>
      </c>
      <c r="AM101">
        <f t="shared" si="28"/>
        <v>0</v>
      </c>
      <c r="AN101">
        <f t="shared" si="28"/>
        <v>0</v>
      </c>
      <c r="AP101" t="str">
        <f t="shared" si="40"/>
        <v>2021-44</v>
      </c>
      <c r="AQ101">
        <f t="shared" ca="1" si="41"/>
        <v>2.1721506497143729E-3</v>
      </c>
      <c r="AR101">
        <f t="shared" ca="1" si="41"/>
        <v>1.0005659922157346E-3</v>
      </c>
      <c r="AS101">
        <f t="shared" ca="1" si="41"/>
        <v>6.359873722996364E-4</v>
      </c>
      <c r="AT101" t="e">
        <f t="shared" ca="1" si="41"/>
        <v>#NUM!</v>
      </c>
      <c r="AU101" t="e">
        <f t="shared" ca="1" si="29"/>
        <v>#DIV/0!</v>
      </c>
      <c r="AW101" t="str">
        <f t="shared" si="42"/>
        <v>2021-44</v>
      </c>
      <c r="AX101">
        <f t="shared" ca="1" si="48"/>
        <v>2.0029823377073416E-2</v>
      </c>
      <c r="AY101">
        <f t="shared" ca="1" si="48"/>
        <v>1.4788249817296152E-2</v>
      </c>
      <c r="AZ101">
        <f t="shared" ca="1" si="48"/>
        <v>6.8425947301069328E-3</v>
      </c>
      <c r="BA101" t="e">
        <f t="shared" ca="1" si="48"/>
        <v>#NUM!</v>
      </c>
      <c r="BB101" t="e">
        <f t="shared" ca="1" si="48"/>
        <v>#DIV/0!</v>
      </c>
      <c r="BD101">
        <f t="shared" ca="1" si="44"/>
        <v>0.7383115436865566</v>
      </c>
      <c r="BE101">
        <f t="shared" ca="1" si="44"/>
        <v>0.34162032292002731</v>
      </c>
      <c r="BF101" t="e">
        <f t="shared" ca="1" si="44"/>
        <v>#NUM!</v>
      </c>
      <c r="BG101" t="e">
        <f t="shared" ca="1" si="44"/>
        <v>#DIV/0!</v>
      </c>
      <c r="BI101" t="str">
        <f t="shared" si="45"/>
        <v>2021-44</v>
      </c>
      <c r="BJ101">
        <f t="shared" ca="1" si="46"/>
        <v>0.84067170053353535</v>
      </c>
      <c r="BK101">
        <f t="shared" ca="1" si="46"/>
        <v>1.0054901750158358</v>
      </c>
      <c r="BL101" t="e">
        <f t="shared" ca="1" si="46"/>
        <v>#NUM!</v>
      </c>
      <c r="BM101" t="e">
        <f t="shared" ca="1" si="46"/>
        <v>#DIV/0!</v>
      </c>
    </row>
    <row r="102" spans="1:65" x14ac:dyDescent="0.25">
      <c r="A102" s="1" t="s">
        <v>33</v>
      </c>
      <c r="B102" s="11">
        <v>129566</v>
      </c>
      <c r="C102" s="11">
        <v>18892</v>
      </c>
      <c r="D102" s="11">
        <v>574185</v>
      </c>
      <c r="E102" s="11">
        <v>31</v>
      </c>
      <c r="F102" s="11">
        <v>3</v>
      </c>
      <c r="G102" s="11">
        <v>262</v>
      </c>
      <c r="H102" s="11">
        <v>24</v>
      </c>
      <c r="I102" s="11">
        <v>403</v>
      </c>
      <c r="J102" s="11">
        <v>0</v>
      </c>
      <c r="K102" s="11">
        <v>0</v>
      </c>
      <c r="M102" t="str">
        <f t="shared" si="36"/>
        <v>2021-45</v>
      </c>
      <c r="N102">
        <f t="shared" si="30"/>
        <v>262</v>
      </c>
      <c r="O102">
        <f t="shared" si="30"/>
        <v>24</v>
      </c>
      <c r="P102">
        <f t="shared" si="30"/>
        <v>403</v>
      </c>
      <c r="Q102">
        <f t="shared" si="30"/>
        <v>0</v>
      </c>
      <c r="R102">
        <f t="shared" si="30"/>
        <v>0</v>
      </c>
      <c r="U102" t="str">
        <f t="shared" si="37"/>
        <v>2021-45</v>
      </c>
      <c r="V102">
        <f t="shared" si="47"/>
        <v>4510</v>
      </c>
      <c r="W102">
        <f t="shared" si="47"/>
        <v>604</v>
      </c>
      <c r="X102">
        <f t="shared" si="47"/>
        <v>6236</v>
      </c>
      <c r="Y102">
        <f t="shared" si="47"/>
        <v>1</v>
      </c>
      <c r="Z102">
        <f t="shared" si="47"/>
        <v>0</v>
      </c>
      <c r="AC102">
        <f t="shared" si="31"/>
        <v>2.0221354367658184E-3</v>
      </c>
      <c r="AD102">
        <f t="shared" si="32"/>
        <v>1.2703789964005929E-3</v>
      </c>
      <c r="AE102">
        <f t="shared" si="33"/>
        <v>7.0186438168882851E-4</v>
      </c>
      <c r="AF102">
        <f t="shared" si="34"/>
        <v>0</v>
      </c>
      <c r="AG102">
        <f t="shared" si="35"/>
        <v>0</v>
      </c>
      <c r="AI102" t="str">
        <f t="shared" si="39"/>
        <v>2021-45</v>
      </c>
      <c r="AJ102">
        <f t="shared" si="28"/>
        <v>2.0262334470659022E-3</v>
      </c>
      <c r="AK102">
        <f t="shared" si="28"/>
        <v>1.2719950835245917E-3</v>
      </c>
      <c r="AL102">
        <f t="shared" si="28"/>
        <v>7.0235737016297517E-4</v>
      </c>
      <c r="AM102">
        <f t="shared" si="28"/>
        <v>0</v>
      </c>
      <c r="AN102">
        <f t="shared" si="28"/>
        <v>0</v>
      </c>
      <c r="AP102" t="str">
        <f t="shared" si="40"/>
        <v>2021-45</v>
      </c>
      <c r="AQ102">
        <f t="shared" ca="1" si="41"/>
        <v>2.1279124273901966E-3</v>
      </c>
      <c r="AR102">
        <f t="shared" ca="1" si="41"/>
        <v>1.2649391654816163E-3</v>
      </c>
      <c r="AS102">
        <f t="shared" ca="1" si="41"/>
        <v>6.9243916418021401E-4</v>
      </c>
      <c r="AT102" t="e">
        <f t="shared" ca="1" si="41"/>
        <v>#NUM!</v>
      </c>
      <c r="AU102" t="e">
        <f t="shared" ca="1" si="29"/>
        <v>#DIV/0!</v>
      </c>
      <c r="AW102" t="str">
        <f t="shared" si="42"/>
        <v>2021-45</v>
      </c>
      <c r="AX102">
        <f t="shared" ca="1" si="48"/>
        <v>2.2157735804463612E-2</v>
      </c>
      <c r="AY102">
        <f t="shared" ca="1" si="48"/>
        <v>1.6053188982777768E-2</v>
      </c>
      <c r="AZ102">
        <f t="shared" ca="1" si="48"/>
        <v>7.5350338942871469E-3</v>
      </c>
      <c r="BA102" t="e">
        <f t="shared" ca="1" si="48"/>
        <v>#NUM!</v>
      </c>
      <c r="BB102" t="e">
        <f t="shared" ca="1" si="48"/>
        <v>#DIV/0!</v>
      </c>
      <c r="BD102">
        <f t="shared" ca="1" si="44"/>
        <v>0.72449591079355224</v>
      </c>
      <c r="BE102">
        <f t="shared" ca="1" si="44"/>
        <v>0.34006335127297782</v>
      </c>
      <c r="BF102" t="e">
        <f t="shared" ca="1" si="44"/>
        <v>#NUM!</v>
      </c>
      <c r="BG102" t="e">
        <f t="shared" ca="1" si="44"/>
        <v>#DIV/0!</v>
      </c>
      <c r="BI102" t="str">
        <f t="shared" si="45"/>
        <v>2021-45</v>
      </c>
      <c r="BJ102">
        <f t="shared" ca="1" si="46"/>
        <v>0.82494065623736246</v>
      </c>
      <c r="BK102">
        <f t="shared" ca="1" si="46"/>
        <v>1.0009075445666136</v>
      </c>
      <c r="BL102" t="e">
        <f t="shared" ca="1" si="46"/>
        <v>#NUM!</v>
      </c>
      <c r="BM102" t="e">
        <f t="shared" ca="1" si="46"/>
        <v>#DIV/0!</v>
      </c>
    </row>
    <row r="103" spans="1:65" x14ac:dyDescent="0.25">
      <c r="A103" s="1" t="s">
        <v>34</v>
      </c>
      <c r="B103" s="11">
        <v>129304</v>
      </c>
      <c r="C103" s="11">
        <v>18868</v>
      </c>
      <c r="D103" s="11">
        <v>573782</v>
      </c>
      <c r="E103" s="11">
        <v>31</v>
      </c>
      <c r="F103" s="11">
        <v>3</v>
      </c>
      <c r="G103" s="11">
        <v>380</v>
      </c>
      <c r="H103" s="11">
        <v>20</v>
      </c>
      <c r="I103" s="11">
        <v>415</v>
      </c>
      <c r="J103" s="11">
        <v>0</v>
      </c>
      <c r="K103" s="11">
        <v>0</v>
      </c>
      <c r="M103" t="str">
        <f t="shared" si="36"/>
        <v>2021-46</v>
      </c>
      <c r="N103">
        <f t="shared" si="30"/>
        <v>380</v>
      </c>
      <c r="O103">
        <f t="shared" si="30"/>
        <v>20</v>
      </c>
      <c r="P103">
        <f t="shared" si="30"/>
        <v>415</v>
      </c>
      <c r="Q103">
        <f t="shared" si="30"/>
        <v>0</v>
      </c>
      <c r="R103">
        <f t="shared" si="30"/>
        <v>0</v>
      </c>
      <c r="U103" t="str">
        <f t="shared" si="37"/>
        <v>2021-46</v>
      </c>
      <c r="V103">
        <f t="shared" si="47"/>
        <v>4890</v>
      </c>
      <c r="W103">
        <f t="shared" si="47"/>
        <v>624</v>
      </c>
      <c r="X103">
        <f t="shared" si="47"/>
        <v>6651</v>
      </c>
      <c r="Y103">
        <f t="shared" si="47"/>
        <v>1</v>
      </c>
      <c r="Z103">
        <f t="shared" si="47"/>
        <v>0</v>
      </c>
      <c r="AC103">
        <f t="shared" si="31"/>
        <v>2.9388108643197425E-3</v>
      </c>
      <c r="AD103">
        <f t="shared" si="32"/>
        <v>1.0599957600169599E-3</v>
      </c>
      <c r="AE103">
        <f t="shared" si="33"/>
        <v>7.2327120753178033E-4</v>
      </c>
      <c r="AF103">
        <f t="shared" si="34"/>
        <v>0</v>
      </c>
      <c r="AG103">
        <f t="shared" si="35"/>
        <v>0</v>
      </c>
      <c r="AI103" t="str">
        <f t="shared" si="39"/>
        <v>2021-46</v>
      </c>
      <c r="AJ103">
        <f t="shared" si="28"/>
        <v>2.9474750636621048E-3</v>
      </c>
      <c r="AK103">
        <f t="shared" si="28"/>
        <v>1.0611206428601007E-3</v>
      </c>
      <c r="AL103">
        <f t="shared" si="28"/>
        <v>7.2379473900223684E-4</v>
      </c>
      <c r="AM103">
        <f t="shared" si="28"/>
        <v>0</v>
      </c>
      <c r="AN103">
        <f t="shared" si="28"/>
        <v>0</v>
      </c>
      <c r="AP103" t="str">
        <f t="shared" si="40"/>
        <v>2021-46</v>
      </c>
      <c r="AQ103">
        <f t="shared" ca="1" si="41"/>
        <v>3.1070634606085862E-3</v>
      </c>
      <c r="AR103">
        <f t="shared" ca="1" si="41"/>
        <v>1.0547830444518249E-3</v>
      </c>
      <c r="AS103">
        <f t="shared" ca="1" si="41"/>
        <v>7.1279358837155545E-4</v>
      </c>
      <c r="AT103" t="e">
        <f t="shared" ca="1" si="41"/>
        <v>#NUM!</v>
      </c>
      <c r="AU103" t="e">
        <f t="shared" ca="1" si="29"/>
        <v>#DIV/0!</v>
      </c>
      <c r="AW103" t="str">
        <f t="shared" si="42"/>
        <v>2021-46</v>
      </c>
      <c r="AX103">
        <f t="shared" ca="1" si="48"/>
        <v>2.5264799265072198E-2</v>
      </c>
      <c r="AY103">
        <f t="shared" ca="1" si="48"/>
        <v>1.7107972027229593E-2</v>
      </c>
      <c r="AZ103">
        <f t="shared" ca="1" si="48"/>
        <v>8.2478274826587022E-3</v>
      </c>
      <c r="BA103" t="e">
        <f t="shared" ca="1" si="48"/>
        <v>#NUM!</v>
      </c>
      <c r="BB103" t="e">
        <f t="shared" ca="1" si="48"/>
        <v>#DIV/0!</v>
      </c>
      <c r="BD103">
        <f t="shared" ca="1" si="44"/>
        <v>0.67714656458327116</v>
      </c>
      <c r="BE103">
        <f t="shared" ca="1" si="44"/>
        <v>0.3264552944246451</v>
      </c>
      <c r="BF103" t="e">
        <f t="shared" ca="1" si="44"/>
        <v>#NUM!</v>
      </c>
      <c r="BG103" t="e">
        <f t="shared" ca="1" si="44"/>
        <v>#DIV/0!</v>
      </c>
      <c r="BI103" t="str">
        <f t="shared" si="45"/>
        <v>2021-46</v>
      </c>
      <c r="BJ103">
        <f t="shared" ca="1" si="46"/>
        <v>0.77102675533992904</v>
      </c>
      <c r="BK103">
        <f t="shared" ca="1" si="46"/>
        <v>0.96085498754921783</v>
      </c>
      <c r="BL103" t="e">
        <f t="shared" ca="1" si="46"/>
        <v>#NUM!</v>
      </c>
      <c r="BM103" t="e">
        <f t="shared" ca="1" si="46"/>
        <v>#DIV/0!</v>
      </c>
    </row>
    <row r="104" spans="1:65" x14ac:dyDescent="0.25">
      <c r="A104" s="1" t="s">
        <v>35</v>
      </c>
      <c r="B104" s="11">
        <v>128924</v>
      </c>
      <c r="C104" s="11">
        <v>18848</v>
      </c>
      <c r="D104" s="11">
        <v>573367</v>
      </c>
      <c r="E104" s="11">
        <v>31</v>
      </c>
      <c r="F104" s="11">
        <v>3</v>
      </c>
      <c r="G104" s="11">
        <v>371</v>
      </c>
      <c r="H104" s="11">
        <v>21</v>
      </c>
      <c r="I104" s="11">
        <v>425</v>
      </c>
      <c r="J104" s="11">
        <v>0</v>
      </c>
      <c r="K104" s="11">
        <v>1</v>
      </c>
      <c r="M104" t="str">
        <f t="shared" si="36"/>
        <v>2021-47</v>
      </c>
      <c r="N104">
        <f t="shared" si="30"/>
        <v>371</v>
      </c>
      <c r="O104">
        <f t="shared" si="30"/>
        <v>21</v>
      </c>
      <c r="P104">
        <f t="shared" si="30"/>
        <v>425</v>
      </c>
      <c r="Q104">
        <f t="shared" si="30"/>
        <v>0</v>
      </c>
      <c r="R104">
        <f t="shared" si="30"/>
        <v>1</v>
      </c>
      <c r="U104" t="str">
        <f t="shared" si="37"/>
        <v>2021-47</v>
      </c>
      <c r="V104">
        <f t="shared" si="47"/>
        <v>5261</v>
      </c>
      <c r="W104">
        <f t="shared" si="47"/>
        <v>645</v>
      </c>
      <c r="X104">
        <f t="shared" si="47"/>
        <v>7076</v>
      </c>
      <c r="Y104">
        <f t="shared" si="47"/>
        <v>1</v>
      </c>
      <c r="Z104">
        <f t="shared" si="47"/>
        <v>1</v>
      </c>
      <c r="AC104">
        <f t="shared" si="31"/>
        <v>2.8776643603983742E-3</v>
      </c>
      <c r="AD104">
        <f t="shared" si="32"/>
        <v>1.1141765704584042E-3</v>
      </c>
      <c r="AE104">
        <f t="shared" si="33"/>
        <v>7.4123554372679278E-4</v>
      </c>
      <c r="AF104">
        <f t="shared" si="34"/>
        <v>0</v>
      </c>
      <c r="AG104">
        <f t="shared" si="35"/>
        <v>0.33333333333333331</v>
      </c>
      <c r="AI104" t="str">
        <f t="shared" si="39"/>
        <v>2021-47</v>
      </c>
      <c r="AJ104">
        <f t="shared" si="28"/>
        <v>2.8859712142043927E-3</v>
      </c>
      <c r="AK104">
        <f t="shared" si="28"/>
        <v>1.1154194602050656E-3</v>
      </c>
      <c r="AL104">
        <f t="shared" si="28"/>
        <v>7.4178541543093012E-4</v>
      </c>
      <c r="AM104">
        <f t="shared" si="28"/>
        <v>0</v>
      </c>
      <c r="AN104">
        <f t="shared" si="28"/>
        <v>0.51082562376599072</v>
      </c>
      <c r="AP104" t="str">
        <f t="shared" si="40"/>
        <v>2021-47</v>
      </c>
      <c r="AQ104">
        <f t="shared" ca="1" si="41"/>
        <v>3.0537093034235488E-3</v>
      </c>
      <c r="AR104">
        <f t="shared" ca="1" si="41"/>
        <v>1.1082832345544308E-3</v>
      </c>
      <c r="AS104">
        <f t="shared" ca="1" si="41"/>
        <v>7.2971207984417563E-4</v>
      </c>
      <c r="AT104" t="e">
        <f t="shared" ca="1" si="41"/>
        <v>#NUM!</v>
      </c>
      <c r="AU104" t="e">
        <f t="shared" ca="1" si="29"/>
        <v>#DIV/0!</v>
      </c>
      <c r="AW104" t="str">
        <f t="shared" si="42"/>
        <v>2021-47</v>
      </c>
      <c r="AX104">
        <f t="shared" ca="1" si="48"/>
        <v>2.8318508568495746E-2</v>
      </c>
      <c r="AY104">
        <f t="shared" ca="1" si="48"/>
        <v>1.8216255261784022E-2</v>
      </c>
      <c r="AZ104">
        <f t="shared" ca="1" si="48"/>
        <v>8.9775395625028773E-3</v>
      </c>
      <c r="BA104" t="e">
        <f t="shared" ca="1" si="48"/>
        <v>#NUM!</v>
      </c>
      <c r="BB104" t="e">
        <f t="shared" ca="1" si="48"/>
        <v>#DIV/0!</v>
      </c>
      <c r="BD104">
        <f t="shared" ca="1" si="44"/>
        <v>0.64326322898408395</v>
      </c>
      <c r="BE104">
        <f t="shared" ca="1" si="44"/>
        <v>0.31702021103224209</v>
      </c>
      <c r="BF104" t="e">
        <f t="shared" ca="1" si="44"/>
        <v>#NUM!</v>
      </c>
      <c r="BG104" t="e">
        <f t="shared" ca="1" si="44"/>
        <v>#DIV/0!</v>
      </c>
      <c r="BI104" t="str">
        <f t="shared" si="45"/>
        <v>2021-47</v>
      </c>
      <c r="BJ104">
        <f t="shared" ca="1" si="46"/>
        <v>0.73244580451842844</v>
      </c>
      <c r="BK104">
        <f t="shared" ca="1" si="46"/>
        <v>0.93308473204911646</v>
      </c>
      <c r="BL104" t="e">
        <f t="shared" ca="1" si="46"/>
        <v>#NUM!</v>
      </c>
      <c r="BM104" t="e">
        <f t="shared" ca="1" si="46"/>
        <v>#DIV/0!</v>
      </c>
    </row>
    <row r="105" spans="1:65" x14ac:dyDescent="0.25">
      <c r="A105" s="1" t="s">
        <v>36</v>
      </c>
      <c r="B105" s="11">
        <v>128553</v>
      </c>
      <c r="C105" s="11">
        <v>18827</v>
      </c>
      <c r="D105" s="11">
        <v>572942</v>
      </c>
      <c r="E105" s="11">
        <v>31</v>
      </c>
      <c r="F105" s="11">
        <v>2</v>
      </c>
      <c r="G105" s="11">
        <v>374</v>
      </c>
      <c r="H105" s="11">
        <v>18</v>
      </c>
      <c r="I105" s="11">
        <v>461</v>
      </c>
      <c r="J105" s="11">
        <v>0</v>
      </c>
      <c r="K105" s="11">
        <v>0</v>
      </c>
      <c r="M105" t="str">
        <f t="shared" si="36"/>
        <v>2021-48</v>
      </c>
      <c r="N105">
        <f t="shared" si="30"/>
        <v>374</v>
      </c>
      <c r="O105">
        <f t="shared" si="30"/>
        <v>18</v>
      </c>
      <c r="P105">
        <f t="shared" si="30"/>
        <v>461</v>
      </c>
      <c r="Q105">
        <f t="shared" si="30"/>
        <v>0</v>
      </c>
      <c r="R105">
        <f t="shared" si="30"/>
        <v>0</v>
      </c>
      <c r="U105" t="str">
        <f t="shared" si="37"/>
        <v>2021-48</v>
      </c>
      <c r="V105">
        <f t="shared" si="47"/>
        <v>5635</v>
      </c>
      <c r="W105">
        <f t="shared" si="47"/>
        <v>663</v>
      </c>
      <c r="X105">
        <f t="shared" si="47"/>
        <v>7537</v>
      </c>
      <c r="Y105">
        <f t="shared" si="47"/>
        <v>1</v>
      </c>
      <c r="Z105">
        <f t="shared" si="47"/>
        <v>1</v>
      </c>
      <c r="AC105">
        <f t="shared" si="31"/>
        <v>2.9093058893997028E-3</v>
      </c>
      <c r="AD105">
        <f t="shared" si="32"/>
        <v>9.5607372390715459E-4</v>
      </c>
      <c r="AE105">
        <f t="shared" si="33"/>
        <v>8.0461896666678308E-4</v>
      </c>
      <c r="AF105">
        <f t="shared" si="34"/>
        <v>0</v>
      </c>
      <c r="AG105">
        <f t="shared" si="35"/>
        <v>0</v>
      </c>
      <c r="AI105" t="str">
        <f t="shared" si="39"/>
        <v>2021-48</v>
      </c>
      <c r="AJ105">
        <f t="shared" si="28"/>
        <v>2.9177967166115855E-3</v>
      </c>
      <c r="AK105">
        <f t="shared" si="28"/>
        <v>9.5698874867041893E-4</v>
      </c>
      <c r="AL105">
        <f t="shared" si="28"/>
        <v>8.0526694320241451E-4</v>
      </c>
      <c r="AM105">
        <f t="shared" si="28"/>
        <v>0</v>
      </c>
      <c r="AN105">
        <f t="shared" si="28"/>
        <v>0</v>
      </c>
      <c r="AP105" t="str">
        <f t="shared" si="40"/>
        <v>2021-48</v>
      </c>
      <c r="AQ105">
        <f t="shared" ca="1" si="41"/>
        <v>3.0990347182969901E-3</v>
      </c>
      <c r="AR105">
        <f t="shared" ca="1" si="41"/>
        <v>9.5045935129985408E-4</v>
      </c>
      <c r="AS105">
        <f t="shared" ca="1" si="41"/>
        <v>7.9129423177192425E-4</v>
      </c>
      <c r="AT105" t="e">
        <f t="shared" ca="1" si="41"/>
        <v>#NUM!</v>
      </c>
      <c r="AU105" t="e">
        <f t="shared" ca="1" si="29"/>
        <v>#DIV/0!</v>
      </c>
      <c r="AW105" t="str">
        <f t="shared" si="42"/>
        <v>2021-48</v>
      </c>
      <c r="AX105">
        <f t="shared" ca="1" si="48"/>
        <v>3.1417543286792735E-2</v>
      </c>
      <c r="AY105">
        <f t="shared" ca="1" si="48"/>
        <v>1.9166714613083877E-2</v>
      </c>
      <c r="AZ105">
        <f t="shared" ca="1" si="48"/>
        <v>9.7688337942748015E-3</v>
      </c>
      <c r="BA105" t="e">
        <f t="shared" ca="1" si="48"/>
        <v>#NUM!</v>
      </c>
      <c r="BB105" t="e">
        <f t="shared" ca="1" si="48"/>
        <v>#DIV/0!</v>
      </c>
      <c r="BD105">
        <f t="shared" ca="1" si="44"/>
        <v>0.61006407910771165</v>
      </c>
      <c r="BE105">
        <f t="shared" ca="1" si="44"/>
        <v>0.31093563570839133</v>
      </c>
      <c r="BF105" t="e">
        <f t="shared" ca="1" si="44"/>
        <v>#NUM!</v>
      </c>
      <c r="BG105" t="e">
        <f t="shared" ca="1" si="44"/>
        <v>#DIV/0!</v>
      </c>
      <c r="BI105" t="str">
        <f t="shared" si="45"/>
        <v>2021-48</v>
      </c>
      <c r="BJ105">
        <f t="shared" ca="1" si="46"/>
        <v>0.69464389552554084</v>
      </c>
      <c r="BK105">
        <f t="shared" ca="1" si="46"/>
        <v>0.91517601791003411</v>
      </c>
      <c r="BL105" t="e">
        <f t="shared" ca="1" si="46"/>
        <v>#NUM!</v>
      </c>
      <c r="BM105" t="e">
        <f t="shared" ca="1" si="46"/>
        <v>#DIV/0!</v>
      </c>
    </row>
    <row r="106" spans="1:65" x14ac:dyDescent="0.25">
      <c r="A106" s="1" t="s">
        <v>37</v>
      </c>
      <c r="B106" s="11">
        <v>128179</v>
      </c>
      <c r="C106" s="11">
        <v>18809</v>
      </c>
      <c r="D106" s="11">
        <v>572481</v>
      </c>
      <c r="E106" s="11">
        <v>31</v>
      </c>
      <c r="F106" s="11">
        <v>2</v>
      </c>
      <c r="G106" s="11">
        <v>371</v>
      </c>
      <c r="H106" s="11">
        <v>19</v>
      </c>
      <c r="I106" s="11">
        <v>465</v>
      </c>
      <c r="J106" s="11">
        <v>0</v>
      </c>
      <c r="K106" s="11">
        <v>0</v>
      </c>
      <c r="M106" t="str">
        <f t="shared" si="36"/>
        <v>2021-49</v>
      </c>
      <c r="N106">
        <f t="shared" si="30"/>
        <v>371</v>
      </c>
      <c r="O106">
        <f t="shared" si="30"/>
        <v>19</v>
      </c>
      <c r="P106">
        <f t="shared" si="30"/>
        <v>465</v>
      </c>
      <c r="Q106">
        <f t="shared" si="30"/>
        <v>0</v>
      </c>
      <c r="R106">
        <f t="shared" si="30"/>
        <v>0</v>
      </c>
      <c r="U106" t="str">
        <f t="shared" si="37"/>
        <v>2021-49</v>
      </c>
      <c r="V106">
        <f t="shared" si="47"/>
        <v>6006</v>
      </c>
      <c r="W106">
        <f t="shared" si="47"/>
        <v>682</v>
      </c>
      <c r="X106">
        <f t="shared" si="47"/>
        <v>8002</v>
      </c>
      <c r="Y106">
        <f t="shared" si="47"/>
        <v>1</v>
      </c>
      <c r="Z106">
        <f t="shared" si="47"/>
        <v>1</v>
      </c>
      <c r="AC106">
        <f t="shared" si="31"/>
        <v>2.8943898766568628E-3</v>
      </c>
      <c r="AD106">
        <f t="shared" si="32"/>
        <v>1.0101547131692275E-3</v>
      </c>
      <c r="AE106">
        <f t="shared" si="33"/>
        <v>8.1225403113815129E-4</v>
      </c>
      <c r="AF106">
        <f t="shared" si="34"/>
        <v>0</v>
      </c>
      <c r="AG106">
        <f t="shared" si="35"/>
        <v>0</v>
      </c>
      <c r="AI106" t="str">
        <f t="shared" si="39"/>
        <v>2021-49</v>
      </c>
      <c r="AJ106">
        <f t="shared" si="28"/>
        <v>2.9027937258256603E-3</v>
      </c>
      <c r="AK106">
        <f t="shared" si="28"/>
        <v>1.0111762436893126E-3</v>
      </c>
      <c r="AL106">
        <f t="shared" si="28"/>
        <v>8.1291436884134546E-4</v>
      </c>
      <c r="AM106">
        <f t="shared" si="28"/>
        <v>0</v>
      </c>
      <c r="AN106">
        <f t="shared" si="28"/>
        <v>0</v>
      </c>
      <c r="AP106" t="str">
        <f t="shared" si="40"/>
        <v>2021-49</v>
      </c>
      <c r="AQ106">
        <f t="shared" ca="1" si="41"/>
        <v>3.0947338074810292E-3</v>
      </c>
      <c r="AR106">
        <f t="shared" ca="1" si="41"/>
        <v>1.0038475046277319E-3</v>
      </c>
      <c r="AS106">
        <f t="shared" ca="1" si="41"/>
        <v>7.9793554498886463E-4</v>
      </c>
      <c r="AT106" t="e">
        <f t="shared" ca="1" si="41"/>
        <v>#NUM!</v>
      </c>
      <c r="AU106" t="e">
        <f t="shared" ca="1" si="29"/>
        <v>#DIV/0!</v>
      </c>
      <c r="AW106" t="str">
        <f t="shared" si="42"/>
        <v>2021-49</v>
      </c>
      <c r="AX106">
        <f t="shared" ca="1" si="48"/>
        <v>3.4512277094273763E-2</v>
      </c>
      <c r="AY106">
        <f t="shared" ca="1" si="48"/>
        <v>2.0170562117711607E-2</v>
      </c>
      <c r="AZ106">
        <f t="shared" ca="1" si="48"/>
        <v>1.0566769339263666E-2</v>
      </c>
      <c r="BA106" t="e">
        <f t="shared" ca="1" si="48"/>
        <v>#NUM!</v>
      </c>
      <c r="BB106" t="e">
        <f t="shared" ca="1" si="48"/>
        <v>#DIV/0!</v>
      </c>
      <c r="BD106">
        <f t="shared" ca="1" si="44"/>
        <v>0.58444599475756653</v>
      </c>
      <c r="BE106">
        <f t="shared" ca="1" si="44"/>
        <v>0.30617421476999246</v>
      </c>
      <c r="BF106" t="e">
        <f t="shared" ca="1" si="44"/>
        <v>#NUM!</v>
      </c>
      <c r="BG106" t="e">
        <f t="shared" ca="1" si="44"/>
        <v>#DIV/0!</v>
      </c>
      <c r="BI106" t="str">
        <f t="shared" si="45"/>
        <v>2021-49</v>
      </c>
      <c r="BJ106">
        <f t="shared" ca="1" si="46"/>
        <v>0.66547409760051868</v>
      </c>
      <c r="BK106">
        <f t="shared" ca="1" si="46"/>
        <v>0.90116174050477715</v>
      </c>
      <c r="BL106" t="e">
        <f t="shared" ca="1" si="46"/>
        <v>#NUM!</v>
      </c>
      <c r="BM106" t="e">
        <f t="shared" ca="1" si="46"/>
        <v>#DIV/0!</v>
      </c>
    </row>
    <row r="107" spans="1:65" x14ac:dyDescent="0.25">
      <c r="A107" s="1" t="s">
        <v>38</v>
      </c>
      <c r="B107" s="11">
        <v>127808</v>
      </c>
      <c r="C107" s="11">
        <v>18790</v>
      </c>
      <c r="D107" s="11">
        <v>572016</v>
      </c>
      <c r="E107" s="11">
        <v>31</v>
      </c>
      <c r="F107" s="11">
        <v>2</v>
      </c>
      <c r="G107" s="11">
        <v>347</v>
      </c>
      <c r="H107" s="11">
        <v>18</v>
      </c>
      <c r="I107" s="11">
        <v>406</v>
      </c>
      <c r="J107" s="11">
        <v>0</v>
      </c>
      <c r="K107" s="11">
        <v>0</v>
      </c>
      <c r="M107" t="str">
        <f t="shared" si="36"/>
        <v>2021-50</v>
      </c>
      <c r="N107">
        <f t="shared" si="30"/>
        <v>347</v>
      </c>
      <c r="O107">
        <f t="shared" si="30"/>
        <v>18</v>
      </c>
      <c r="P107">
        <f t="shared" si="30"/>
        <v>406</v>
      </c>
      <c r="Q107">
        <f t="shared" si="30"/>
        <v>0</v>
      </c>
      <c r="R107">
        <f t="shared" si="30"/>
        <v>0</v>
      </c>
      <c r="U107" t="str">
        <f t="shared" si="37"/>
        <v>2021-50</v>
      </c>
      <c r="V107">
        <f t="shared" si="47"/>
        <v>6353</v>
      </c>
      <c r="W107">
        <f t="shared" si="47"/>
        <v>700</v>
      </c>
      <c r="X107">
        <f t="shared" si="47"/>
        <v>8408</v>
      </c>
      <c r="Y107">
        <f t="shared" si="47"/>
        <v>1</v>
      </c>
      <c r="Z107">
        <f t="shared" si="47"/>
        <v>1</v>
      </c>
      <c r="AC107">
        <f t="shared" si="31"/>
        <v>2.7150100150225339E-3</v>
      </c>
      <c r="AD107">
        <f t="shared" si="32"/>
        <v>9.5795635976583294E-4</v>
      </c>
      <c r="AE107">
        <f t="shared" si="33"/>
        <v>7.0977035607395599E-4</v>
      </c>
      <c r="AF107">
        <f t="shared" si="34"/>
        <v>0</v>
      </c>
      <c r="AG107">
        <f t="shared" si="35"/>
        <v>0</v>
      </c>
      <c r="AI107" t="str">
        <f t="shared" si="39"/>
        <v>2021-50</v>
      </c>
      <c r="AJ107">
        <f t="shared" si="28"/>
        <v>2.7224030434031964E-3</v>
      </c>
      <c r="AK107">
        <f t="shared" si="28"/>
        <v>9.5887499356286205E-4</v>
      </c>
      <c r="AL107">
        <f t="shared" si="28"/>
        <v>7.1027451771066231E-4</v>
      </c>
      <c r="AM107">
        <f t="shared" si="28"/>
        <v>0</v>
      </c>
      <c r="AN107">
        <f t="shared" si="28"/>
        <v>0</v>
      </c>
      <c r="AP107" t="str">
        <f t="shared" si="40"/>
        <v>2021-50</v>
      </c>
      <c r="AQ107">
        <f t="shared" ca="1" si="41"/>
        <v>2.9133674136936345E-3</v>
      </c>
      <c r="AR107">
        <f t="shared" ca="1" si="41"/>
        <v>9.5151808804585061E-4</v>
      </c>
      <c r="AS107">
        <f t="shared" ca="1" si="41"/>
        <v>6.9642464025788334E-4</v>
      </c>
      <c r="AT107" t="e">
        <f t="shared" ca="1" si="41"/>
        <v>#NUM!</v>
      </c>
      <c r="AU107" t="e">
        <f t="shared" ca="1" si="29"/>
        <v>#DIV/0!</v>
      </c>
      <c r="AW107" t="str">
        <f t="shared" si="42"/>
        <v>2021-50</v>
      </c>
      <c r="AX107">
        <f t="shared" ca="1" si="48"/>
        <v>3.7425644507967398E-2</v>
      </c>
      <c r="AY107">
        <f t="shared" ca="1" si="48"/>
        <v>2.1122080205757458E-2</v>
      </c>
      <c r="AZ107">
        <f t="shared" ca="1" si="48"/>
        <v>1.1263193979521548E-2</v>
      </c>
      <c r="BA107" t="e">
        <f t="shared" ca="1" si="48"/>
        <v>#NUM!</v>
      </c>
      <c r="BB107" t="e">
        <f t="shared" ca="1" si="48"/>
        <v>#DIV/0!</v>
      </c>
      <c r="BD107">
        <f t="shared" ca="1" si="44"/>
        <v>0.56437452135956834</v>
      </c>
      <c r="BE107">
        <f t="shared" ca="1" si="44"/>
        <v>0.30094856421574173</v>
      </c>
      <c r="BF107" t="e">
        <f t="shared" ca="1" si="44"/>
        <v>#NUM!</v>
      </c>
      <c r="BG107" t="e">
        <f t="shared" ca="1" si="44"/>
        <v>#DIV/0!</v>
      </c>
      <c r="BI107" t="str">
        <f t="shared" si="45"/>
        <v>2021-50</v>
      </c>
      <c r="BJ107">
        <f t="shared" ca="1" si="46"/>
        <v>0.64261989761137117</v>
      </c>
      <c r="BK107">
        <f t="shared" ca="1" si="46"/>
        <v>0.88578109732332566</v>
      </c>
      <c r="BL107" t="e">
        <f t="shared" ca="1" si="46"/>
        <v>#NUM!</v>
      </c>
      <c r="BM107" t="e">
        <f t="shared" ca="1" si="46"/>
        <v>#DIV/0!</v>
      </c>
    </row>
    <row r="108" spans="1:65" x14ac:dyDescent="0.25">
      <c r="A108" s="1" t="s">
        <v>39</v>
      </c>
      <c r="B108" s="11">
        <v>127461</v>
      </c>
      <c r="C108" s="11">
        <v>18772</v>
      </c>
      <c r="D108" s="11">
        <v>571610</v>
      </c>
      <c r="E108" s="11">
        <v>31</v>
      </c>
      <c r="F108" s="11">
        <v>2</v>
      </c>
      <c r="G108" s="11">
        <v>340</v>
      </c>
      <c r="H108" s="11">
        <v>12</v>
      </c>
      <c r="I108" s="11">
        <v>383</v>
      </c>
      <c r="J108" s="11">
        <v>0</v>
      </c>
      <c r="K108" s="11">
        <v>0</v>
      </c>
      <c r="M108" t="str">
        <f t="shared" si="36"/>
        <v>2021-51</v>
      </c>
      <c r="N108">
        <f t="shared" si="30"/>
        <v>340</v>
      </c>
      <c r="O108">
        <f t="shared" si="30"/>
        <v>12</v>
      </c>
      <c r="P108">
        <f t="shared" si="30"/>
        <v>383</v>
      </c>
      <c r="Q108">
        <f t="shared" si="30"/>
        <v>0</v>
      </c>
      <c r="R108">
        <f t="shared" si="30"/>
        <v>0</v>
      </c>
      <c r="U108" t="str">
        <f t="shared" si="37"/>
        <v>2021-51</v>
      </c>
      <c r="V108">
        <f t="shared" si="47"/>
        <v>6693</v>
      </c>
      <c r="W108">
        <f t="shared" si="47"/>
        <v>712</v>
      </c>
      <c r="X108">
        <f t="shared" si="47"/>
        <v>8791</v>
      </c>
      <c r="Y108">
        <f t="shared" si="47"/>
        <v>1</v>
      </c>
      <c r="Z108">
        <f t="shared" si="47"/>
        <v>1</v>
      </c>
      <c r="AC108">
        <f t="shared" si="31"/>
        <v>2.6674826025215558E-3</v>
      </c>
      <c r="AD108">
        <f t="shared" si="32"/>
        <v>6.3924994672917112E-4</v>
      </c>
      <c r="AE108">
        <f t="shared" si="33"/>
        <v>6.7003726316894384E-4</v>
      </c>
      <c r="AF108">
        <f t="shared" si="34"/>
        <v>0</v>
      </c>
      <c r="AG108">
        <f t="shared" si="35"/>
        <v>0</v>
      </c>
      <c r="AI108" t="str">
        <f t="shared" si="39"/>
        <v>2021-51</v>
      </c>
      <c r="AJ108">
        <f t="shared" si="28"/>
        <v>2.6746186915213715E-3</v>
      </c>
      <c r="AK108">
        <f t="shared" si="28"/>
        <v>6.3965887042444821E-4</v>
      </c>
      <c r="AL108">
        <f t="shared" si="28"/>
        <v>6.7048653923611049E-4</v>
      </c>
      <c r="AM108">
        <f t="shared" si="28"/>
        <v>0</v>
      </c>
      <c r="AN108">
        <f t="shared" si="28"/>
        <v>0</v>
      </c>
      <c r="AP108" t="str">
        <f t="shared" si="40"/>
        <v>2021-51</v>
      </c>
      <c r="AQ108">
        <f t="shared" ca="1" si="41"/>
        <v>2.8730317484327384E-3</v>
      </c>
      <c r="AR108">
        <f t="shared" ca="1" si="41"/>
        <v>6.3447958415708411E-4</v>
      </c>
      <c r="AS108">
        <f t="shared" ca="1" si="41"/>
        <v>6.5669368651815794E-4</v>
      </c>
      <c r="AT108" t="e">
        <f t="shared" ca="1" si="41"/>
        <v>#NUM!</v>
      </c>
      <c r="AU108" t="e">
        <f t="shared" ca="1" si="29"/>
        <v>#DIV/0!</v>
      </c>
      <c r="AW108" t="str">
        <f t="shared" si="42"/>
        <v>2021-51</v>
      </c>
      <c r="AX108">
        <f t="shared" ca="1" si="48"/>
        <v>4.0298676256400136E-2</v>
      </c>
      <c r="AY108">
        <f t="shared" ca="1" si="48"/>
        <v>2.1756559789914542E-2</v>
      </c>
      <c r="AZ108">
        <f t="shared" ca="1" si="48"/>
        <v>1.1919887666039707E-2</v>
      </c>
      <c r="BA108" t="e">
        <f t="shared" ca="1" si="48"/>
        <v>#NUM!</v>
      </c>
      <c r="BB108" t="e">
        <f t="shared" ca="1" si="48"/>
        <v>#DIV/0!</v>
      </c>
      <c r="BD108">
        <f t="shared" ca="1" si="44"/>
        <v>0.53988274084956378</v>
      </c>
      <c r="BE108">
        <f t="shared" ca="1" si="44"/>
        <v>0.29578856611069498</v>
      </c>
      <c r="BF108" t="e">
        <f t="shared" ca="1" si="44"/>
        <v>#NUM!</v>
      </c>
      <c r="BG108" t="e">
        <f t="shared" ca="1" si="44"/>
        <v>#DIV/0!</v>
      </c>
      <c r="BI108" t="str">
        <f t="shared" si="45"/>
        <v>2021-51</v>
      </c>
      <c r="BJ108">
        <f t="shared" ca="1" si="46"/>
        <v>0.6147325552739733</v>
      </c>
      <c r="BK108">
        <f t="shared" ca="1" si="46"/>
        <v>0.87059368881853538</v>
      </c>
      <c r="BL108" t="e">
        <f t="shared" ca="1" si="46"/>
        <v>#NUM!</v>
      </c>
      <c r="BM108" t="e">
        <f t="shared" ca="1" si="46"/>
        <v>#DIV/0!</v>
      </c>
    </row>
    <row r="109" spans="1:65" x14ac:dyDescent="0.25">
      <c r="A109" s="1" t="s">
        <v>40</v>
      </c>
      <c r="B109" s="11">
        <v>127121</v>
      </c>
      <c r="C109" s="11">
        <v>18760</v>
      </c>
      <c r="D109" s="11">
        <v>571227</v>
      </c>
      <c r="E109" s="11">
        <v>31</v>
      </c>
      <c r="F109" s="11">
        <v>2</v>
      </c>
      <c r="G109" s="11">
        <v>305</v>
      </c>
      <c r="H109" s="11">
        <v>23</v>
      </c>
      <c r="I109" s="11">
        <v>327</v>
      </c>
      <c r="J109" s="11">
        <v>0</v>
      </c>
      <c r="K109" s="11">
        <v>0</v>
      </c>
      <c r="M109" t="str">
        <f t="shared" si="36"/>
        <v>2021-52</v>
      </c>
      <c r="N109">
        <f t="shared" si="30"/>
        <v>305</v>
      </c>
      <c r="O109">
        <f t="shared" si="30"/>
        <v>23</v>
      </c>
      <c r="P109">
        <f t="shared" si="30"/>
        <v>327</v>
      </c>
      <c r="Q109">
        <f t="shared" si="30"/>
        <v>0</v>
      </c>
      <c r="R109">
        <f t="shared" si="30"/>
        <v>0</v>
      </c>
      <c r="U109" t="str">
        <f t="shared" si="37"/>
        <v>2021-52</v>
      </c>
      <c r="V109">
        <f t="shared" si="47"/>
        <v>6998</v>
      </c>
      <c r="W109">
        <f t="shared" si="47"/>
        <v>735</v>
      </c>
      <c r="X109">
        <f t="shared" si="47"/>
        <v>9118</v>
      </c>
      <c r="Y109">
        <f t="shared" si="47"/>
        <v>1</v>
      </c>
      <c r="Z109">
        <f t="shared" si="47"/>
        <v>1</v>
      </c>
      <c r="AC109">
        <f t="shared" si="31"/>
        <v>2.3992888665130075E-3</v>
      </c>
      <c r="AD109">
        <f t="shared" si="32"/>
        <v>1.2260127931769723E-3</v>
      </c>
      <c r="AE109">
        <f t="shared" si="33"/>
        <v>5.7245193241916084E-4</v>
      </c>
      <c r="AF109">
        <f t="shared" si="34"/>
        <v>0</v>
      </c>
      <c r="AG109">
        <f t="shared" si="35"/>
        <v>0</v>
      </c>
      <c r="AI109" t="str">
        <f t="shared" si="39"/>
        <v>2021-52</v>
      </c>
      <c r="AJ109">
        <f t="shared" ref="AJ109:AN140" si="49">-LN((1-1.5*AC109)/(1-0.5*AC109))</f>
        <v>2.4050604578129812E-3</v>
      </c>
      <c r="AK109">
        <f t="shared" si="49"/>
        <v>1.2275178997723404E-3</v>
      </c>
      <c r="AL109">
        <f t="shared" si="49"/>
        <v>5.7277983699442184E-4</v>
      </c>
      <c r="AM109">
        <f t="shared" si="49"/>
        <v>0</v>
      </c>
      <c r="AN109">
        <f t="shared" si="49"/>
        <v>0</v>
      </c>
      <c r="AP109" t="str">
        <f t="shared" si="40"/>
        <v>2021-52</v>
      </c>
      <c r="AQ109">
        <f t="shared" ca="1" si="41"/>
        <v>2.593225365813735E-3</v>
      </c>
      <c r="AR109">
        <f t="shared" ca="1" si="41"/>
        <v>1.2170578697371683E-3</v>
      </c>
      <c r="AS109">
        <f t="shared" ca="1" si="41"/>
        <v>5.6038355526581891E-4</v>
      </c>
      <c r="AT109" t="e">
        <f t="shared" ca="1" si="41"/>
        <v>#NUM!</v>
      </c>
      <c r="AU109" t="e">
        <f t="shared" ca="1" si="29"/>
        <v>#DIV/0!</v>
      </c>
      <c r="AW109" t="str">
        <f t="shared" si="42"/>
        <v>2021-52</v>
      </c>
      <c r="AX109">
        <f t="shared" ca="1" si="48"/>
        <v>4.2891901622213874E-2</v>
      </c>
      <c r="AY109">
        <f t="shared" ca="1" si="48"/>
        <v>2.297361765965171E-2</v>
      </c>
      <c r="AZ109">
        <f t="shared" ca="1" si="48"/>
        <v>1.2480271221305525E-2</v>
      </c>
      <c r="BA109" t="e">
        <f t="shared" ca="1" si="48"/>
        <v>#NUM!</v>
      </c>
      <c r="BB109" t="e">
        <f t="shared" ca="1" si="48"/>
        <v>#DIV/0!</v>
      </c>
      <c r="BD109">
        <f t="shared" ca="1" si="44"/>
        <v>0.53561667332915797</v>
      </c>
      <c r="BE109">
        <f t="shared" ca="1" si="44"/>
        <v>0.29097034053724369</v>
      </c>
      <c r="BF109" t="e">
        <f t="shared" ca="1" si="44"/>
        <v>#NUM!</v>
      </c>
      <c r="BG109" t="e">
        <f t="shared" ca="1" si="44"/>
        <v>#DIV/0!</v>
      </c>
      <c r="BI109" t="str">
        <f t="shared" si="45"/>
        <v>2021-52</v>
      </c>
      <c r="BJ109">
        <f t="shared" ca="1" si="46"/>
        <v>0.60987503642893004</v>
      </c>
      <c r="BK109">
        <f t="shared" ca="1" si="46"/>
        <v>0.85641221848414473</v>
      </c>
      <c r="BL109" t="e">
        <f t="shared" ca="1" si="46"/>
        <v>#NUM!</v>
      </c>
      <c r="BM109" t="e">
        <f t="shared" ca="1" si="46"/>
        <v>#DIV/0!</v>
      </c>
    </row>
    <row r="110" spans="1:65" x14ac:dyDescent="0.25">
      <c r="A110" s="1" t="s">
        <v>41</v>
      </c>
      <c r="B110" s="11">
        <v>126816</v>
      </c>
      <c r="C110" s="11">
        <v>18737</v>
      </c>
      <c r="D110" s="11">
        <v>570900</v>
      </c>
      <c r="E110" s="11">
        <v>31</v>
      </c>
      <c r="F110" s="11">
        <v>2</v>
      </c>
      <c r="G110" s="11">
        <v>272</v>
      </c>
      <c r="H110" s="11">
        <v>16</v>
      </c>
      <c r="I110" s="11">
        <v>341</v>
      </c>
      <c r="J110" s="11">
        <v>0</v>
      </c>
      <c r="K110" s="11">
        <v>0</v>
      </c>
      <c r="M110" t="str">
        <f t="shared" si="36"/>
        <v>2022-01</v>
      </c>
      <c r="N110">
        <f t="shared" si="30"/>
        <v>272</v>
      </c>
      <c r="O110">
        <f t="shared" si="30"/>
        <v>16</v>
      </c>
      <c r="P110">
        <f t="shared" si="30"/>
        <v>341</v>
      </c>
      <c r="Q110">
        <f t="shared" si="30"/>
        <v>0</v>
      </c>
      <c r="R110">
        <f t="shared" si="30"/>
        <v>0</v>
      </c>
      <c r="U110" t="str">
        <f t="shared" si="37"/>
        <v>2022-01</v>
      </c>
      <c r="V110">
        <f t="shared" si="47"/>
        <v>7270</v>
      </c>
      <c r="W110">
        <f t="shared" si="47"/>
        <v>751</v>
      </c>
      <c r="X110">
        <f t="shared" si="47"/>
        <v>9459</v>
      </c>
      <c r="Y110">
        <f t="shared" si="47"/>
        <v>1</v>
      </c>
      <c r="Z110">
        <f t="shared" si="47"/>
        <v>1</v>
      </c>
      <c r="AC110">
        <f t="shared" si="31"/>
        <v>2.1448397678526369E-3</v>
      </c>
      <c r="AD110">
        <f t="shared" si="32"/>
        <v>8.5392538826919995E-4</v>
      </c>
      <c r="AE110">
        <f t="shared" si="33"/>
        <v>5.9730250481695567E-4</v>
      </c>
      <c r="AF110">
        <f t="shared" si="34"/>
        <v>0</v>
      </c>
      <c r="AG110">
        <f t="shared" si="35"/>
        <v>0</v>
      </c>
      <c r="AI110" t="str">
        <f t="shared" si="39"/>
        <v>2022-01</v>
      </c>
      <c r="AJ110">
        <f t="shared" si="49"/>
        <v>2.1494508212411279E-3</v>
      </c>
      <c r="AK110">
        <f t="shared" si="49"/>
        <v>8.5465525206525859E-4</v>
      </c>
      <c r="AL110">
        <f t="shared" si="49"/>
        <v>5.9765950611655151E-4</v>
      </c>
      <c r="AM110">
        <f t="shared" si="49"/>
        <v>0</v>
      </c>
      <c r="AN110">
        <f t="shared" si="49"/>
        <v>0</v>
      </c>
      <c r="AP110" t="str">
        <f t="shared" si="40"/>
        <v>2022-01</v>
      </c>
      <c r="AQ110">
        <f t="shared" ca="1" si="41"/>
        <v>2.3263630389138324E-3</v>
      </c>
      <c r="AR110">
        <f t="shared" ca="1" si="41"/>
        <v>8.4700998636277479E-4</v>
      </c>
      <c r="AS110">
        <f t="shared" ca="1" si="41"/>
        <v>5.8408543324223151E-4</v>
      </c>
      <c r="AT110" t="e">
        <f t="shared" ca="1" si="41"/>
        <v>#NUM!</v>
      </c>
      <c r="AU110" t="e">
        <f t="shared" ca="1" si="29"/>
        <v>#DIV/0!</v>
      </c>
      <c r="AW110" t="str">
        <f t="shared" si="42"/>
        <v>2022-01</v>
      </c>
      <c r="AX110">
        <f t="shared" ca="1" si="48"/>
        <v>4.5218264661127709E-2</v>
      </c>
      <c r="AY110">
        <f t="shared" ca="1" si="48"/>
        <v>2.3820627646014485E-2</v>
      </c>
      <c r="AZ110">
        <f t="shared" ca="1" si="48"/>
        <v>1.3064356654547757E-2</v>
      </c>
      <c r="BA110" t="e">
        <f t="shared" ca="1" si="48"/>
        <v>#NUM!</v>
      </c>
      <c r="BB110" t="e">
        <f t="shared" ca="1" si="48"/>
        <v>#DIV/0!</v>
      </c>
      <c r="BD110">
        <f t="shared" ca="1" si="44"/>
        <v>0.52679216738036616</v>
      </c>
      <c r="BE110">
        <f t="shared" ca="1" si="44"/>
        <v>0.28891769183213811</v>
      </c>
      <c r="BF110" t="e">
        <f t="shared" ca="1" si="44"/>
        <v>#NUM!</v>
      </c>
      <c r="BG110" t="e">
        <f t="shared" ca="1" si="44"/>
        <v>#DIV/0!</v>
      </c>
      <c r="BI110" t="str">
        <f t="shared" si="45"/>
        <v>2022-01</v>
      </c>
      <c r="BJ110">
        <f t="shared" ca="1" si="46"/>
        <v>0.599827093272987</v>
      </c>
      <c r="BK110">
        <f t="shared" ca="1" si="46"/>
        <v>0.85037066308690978</v>
      </c>
      <c r="BL110" t="e">
        <f t="shared" ca="1" si="46"/>
        <v>#NUM!</v>
      </c>
      <c r="BM110" t="e">
        <f t="shared" ca="1" si="46"/>
        <v>#DIV/0!</v>
      </c>
    </row>
    <row r="111" spans="1:65" x14ac:dyDescent="0.25">
      <c r="A111" s="1" t="s">
        <v>42</v>
      </c>
      <c r="B111" s="11">
        <v>126544</v>
      </c>
      <c r="C111" s="11">
        <v>18721</v>
      </c>
      <c r="D111" s="11">
        <v>570559</v>
      </c>
      <c r="E111" s="11">
        <v>31</v>
      </c>
      <c r="F111" s="11">
        <v>2</v>
      </c>
      <c r="G111" s="11">
        <v>252</v>
      </c>
      <c r="H111" s="11">
        <v>17</v>
      </c>
      <c r="I111" s="11">
        <v>357</v>
      </c>
      <c r="J111" s="11">
        <v>0</v>
      </c>
      <c r="K111" s="11">
        <v>0</v>
      </c>
      <c r="M111" t="str">
        <f t="shared" si="36"/>
        <v>2022-02</v>
      </c>
      <c r="N111">
        <f t="shared" si="30"/>
        <v>252</v>
      </c>
      <c r="O111">
        <f t="shared" si="30"/>
        <v>17</v>
      </c>
      <c r="P111">
        <f t="shared" si="30"/>
        <v>357</v>
      </c>
      <c r="Q111">
        <f t="shared" si="30"/>
        <v>0</v>
      </c>
      <c r="R111">
        <f t="shared" si="30"/>
        <v>0</v>
      </c>
      <c r="U111" t="str">
        <f t="shared" si="37"/>
        <v>2022-02</v>
      </c>
      <c r="V111">
        <f t="shared" si="47"/>
        <v>7522</v>
      </c>
      <c r="W111">
        <f t="shared" si="47"/>
        <v>768</v>
      </c>
      <c r="X111">
        <f t="shared" si="47"/>
        <v>9816</v>
      </c>
      <c r="Y111">
        <f t="shared" si="47"/>
        <v>1</v>
      </c>
      <c r="Z111">
        <f t="shared" si="47"/>
        <v>1</v>
      </c>
      <c r="AC111">
        <f t="shared" si="31"/>
        <v>1.9914022000252878E-3</v>
      </c>
      <c r="AD111">
        <f t="shared" si="32"/>
        <v>9.0807115004540361E-4</v>
      </c>
      <c r="AE111">
        <f t="shared" si="33"/>
        <v>6.2570216226542745E-4</v>
      </c>
      <c r="AF111">
        <f t="shared" si="34"/>
        <v>0</v>
      </c>
      <c r="AG111">
        <f t="shared" si="35"/>
        <v>0</v>
      </c>
      <c r="AI111" t="str">
        <f t="shared" si="39"/>
        <v>2022-02</v>
      </c>
      <c r="AJ111">
        <f t="shared" si="49"/>
        <v>1.9953764578283665E-3</v>
      </c>
      <c r="AK111">
        <f t="shared" si="49"/>
        <v>9.0889655529829375E-4</v>
      </c>
      <c r="AL111">
        <f t="shared" si="49"/>
        <v>6.2609393103108121E-4</v>
      </c>
      <c r="AM111">
        <f t="shared" si="49"/>
        <v>0</v>
      </c>
      <c r="AN111">
        <f t="shared" si="49"/>
        <v>0</v>
      </c>
      <c r="AP111" t="str">
        <f t="shared" si="40"/>
        <v>2022-02</v>
      </c>
      <c r="AQ111">
        <f t="shared" ca="1" si="41"/>
        <v>2.1677566803051922E-3</v>
      </c>
      <c r="AR111">
        <f t="shared" ca="1" si="41"/>
        <v>9.0038073107527399E-4</v>
      </c>
      <c r="AS111">
        <f t="shared" ca="1" si="41"/>
        <v>6.112050315557801E-4</v>
      </c>
      <c r="AT111" t="e">
        <f t="shared" ca="1" si="41"/>
        <v>#NUM!</v>
      </c>
      <c r="AU111" t="e">
        <f t="shared" ca="1" si="29"/>
        <v>#DIV/0!</v>
      </c>
      <c r="AW111" t="str">
        <f t="shared" si="42"/>
        <v>2022-02</v>
      </c>
      <c r="AX111">
        <f t="shared" ref="AX111:BB126" ca="1" si="50">IF(ROW()&gt;=$B$2, AQ111+AX110,0)</f>
        <v>4.7386021341432903E-2</v>
      </c>
      <c r="AY111">
        <f t="shared" ca="1" si="50"/>
        <v>2.4721008377089758E-2</v>
      </c>
      <c r="AZ111">
        <f t="shared" ca="1" si="50"/>
        <v>1.3675561686103538E-2</v>
      </c>
      <c r="BA111" t="e">
        <f t="shared" ca="1" si="50"/>
        <v>#NUM!</v>
      </c>
      <c r="BB111" t="e">
        <f t="shared" ca="1" si="50"/>
        <v>#DIV/0!</v>
      </c>
      <c r="BD111">
        <f t="shared" ca="1" si="44"/>
        <v>0.52169411310070157</v>
      </c>
      <c r="BE111">
        <f t="shared" ca="1" si="44"/>
        <v>0.28859906991486622</v>
      </c>
      <c r="BF111" t="e">
        <f t="shared" ca="1" si="44"/>
        <v>#NUM!</v>
      </c>
      <c r="BG111" t="e">
        <f t="shared" ca="1" si="44"/>
        <v>#DIV/0!</v>
      </c>
      <c r="BI111" t="str">
        <f t="shared" si="45"/>
        <v>2022-02</v>
      </c>
      <c r="BJ111">
        <f t="shared" ca="1" si="46"/>
        <v>0.59402224029818729</v>
      </c>
      <c r="BK111">
        <f t="shared" ca="1" si="46"/>
        <v>0.84943286405720575</v>
      </c>
      <c r="BL111" t="e">
        <f t="shared" ca="1" si="46"/>
        <v>#NUM!</v>
      </c>
      <c r="BM111" t="e">
        <f t="shared" ca="1" si="46"/>
        <v>#DIV/0!</v>
      </c>
    </row>
    <row r="112" spans="1:65" x14ac:dyDescent="0.25">
      <c r="A112" s="1" t="s">
        <v>43</v>
      </c>
      <c r="B112" s="11">
        <v>126292</v>
      </c>
      <c r="C112" s="11">
        <v>18704</v>
      </c>
      <c r="D112" s="11">
        <v>570202</v>
      </c>
      <c r="E112" s="11">
        <v>31</v>
      </c>
      <c r="F112" s="11">
        <v>2</v>
      </c>
      <c r="G112" s="11">
        <v>214</v>
      </c>
      <c r="H112" s="11">
        <v>19</v>
      </c>
      <c r="I112" s="11">
        <v>310</v>
      </c>
      <c r="J112" s="11">
        <v>0</v>
      </c>
      <c r="K112" s="11">
        <v>0</v>
      </c>
      <c r="M112" t="str">
        <f t="shared" si="36"/>
        <v>2022-03</v>
      </c>
      <c r="N112">
        <f t="shared" si="30"/>
        <v>214</v>
      </c>
      <c r="O112">
        <f t="shared" si="30"/>
        <v>19</v>
      </c>
      <c r="P112">
        <f t="shared" si="30"/>
        <v>310</v>
      </c>
      <c r="Q112">
        <f t="shared" si="30"/>
        <v>0</v>
      </c>
      <c r="R112">
        <f t="shared" si="30"/>
        <v>0</v>
      </c>
      <c r="U112" t="str">
        <f t="shared" si="37"/>
        <v>2022-03</v>
      </c>
      <c r="V112">
        <f t="shared" si="47"/>
        <v>7736</v>
      </c>
      <c r="W112">
        <f t="shared" si="47"/>
        <v>787</v>
      </c>
      <c r="X112">
        <f t="shared" si="47"/>
        <v>10126</v>
      </c>
      <c r="Y112">
        <f t="shared" si="47"/>
        <v>1</v>
      </c>
      <c r="Z112">
        <f t="shared" si="47"/>
        <v>1</v>
      </c>
      <c r="AC112">
        <f t="shared" si="31"/>
        <v>1.6944857948246921E-3</v>
      </c>
      <c r="AD112">
        <f t="shared" si="32"/>
        <v>1.0158254918733961E-3</v>
      </c>
      <c r="AE112">
        <f t="shared" si="33"/>
        <v>5.4366698117509229E-4</v>
      </c>
      <c r="AF112">
        <f t="shared" si="34"/>
        <v>0</v>
      </c>
      <c r="AG112">
        <f t="shared" si="35"/>
        <v>0</v>
      </c>
      <c r="AI112" t="str">
        <f t="shared" si="39"/>
        <v>2022-03</v>
      </c>
      <c r="AJ112">
        <f t="shared" si="49"/>
        <v>1.6973623580523978E-3</v>
      </c>
      <c r="AK112">
        <f t="shared" si="49"/>
        <v>1.0168585302204336E-3</v>
      </c>
      <c r="AL112">
        <f t="shared" si="49"/>
        <v>5.4396272915559402E-4</v>
      </c>
      <c r="AM112">
        <f t="shared" si="49"/>
        <v>0</v>
      </c>
      <c r="AN112">
        <f t="shared" si="49"/>
        <v>0</v>
      </c>
      <c r="AP112" t="str">
        <f t="shared" si="40"/>
        <v>2022-03</v>
      </c>
      <c r="AQ112">
        <f t="shared" ca="1" si="41"/>
        <v>1.8509554635033083E-3</v>
      </c>
      <c r="AR112">
        <f t="shared" ca="1" si="41"/>
        <v>1.006900231347222E-3</v>
      </c>
      <c r="AS112">
        <f t="shared" ca="1" si="41"/>
        <v>5.3044633589798581E-4</v>
      </c>
      <c r="AT112" t="e">
        <f t="shared" ca="1" si="41"/>
        <v>#NUM!</v>
      </c>
      <c r="AU112" t="e">
        <f t="shared" ca="1" si="29"/>
        <v>#DIV/0!</v>
      </c>
      <c r="AW112" t="str">
        <f t="shared" si="42"/>
        <v>2022-03</v>
      </c>
      <c r="AX112">
        <f t="shared" ca="1" si="50"/>
        <v>4.923697680493621E-2</v>
      </c>
      <c r="AY112">
        <f t="shared" ca="1" si="50"/>
        <v>2.5727908608436979E-2</v>
      </c>
      <c r="AZ112">
        <f t="shared" ca="1" si="50"/>
        <v>1.4206008022001523E-2</v>
      </c>
      <c r="BA112" t="e">
        <f t="shared" ca="1" si="50"/>
        <v>#NUM!</v>
      </c>
      <c r="BB112" t="e">
        <f t="shared" ca="1" si="50"/>
        <v>#DIV/0!</v>
      </c>
      <c r="BD112">
        <f t="shared" ca="1" si="44"/>
        <v>0.52253225681105686</v>
      </c>
      <c r="BE112">
        <f t="shared" ca="1" si="44"/>
        <v>0.2885231576723718</v>
      </c>
      <c r="BF112" t="e">
        <f t="shared" ca="1" si="44"/>
        <v>#NUM!</v>
      </c>
      <c r="BG112" t="e">
        <f t="shared" ca="1" si="44"/>
        <v>#DIV/0!</v>
      </c>
      <c r="BI112" t="str">
        <f t="shared" si="45"/>
        <v>2022-03</v>
      </c>
      <c r="BJ112">
        <f t="shared" ca="1" si="46"/>
        <v>0.59497658498411432</v>
      </c>
      <c r="BK112">
        <f t="shared" ca="1" si="46"/>
        <v>0.84920943175862595</v>
      </c>
      <c r="BL112" t="e">
        <f t="shared" ca="1" si="46"/>
        <v>#NUM!</v>
      </c>
      <c r="BM112" t="e">
        <f t="shared" ca="1" si="46"/>
        <v>#DIV/0!</v>
      </c>
    </row>
    <row r="113" spans="1:65" x14ac:dyDescent="0.25">
      <c r="A113" s="1" t="s">
        <v>44</v>
      </c>
      <c r="B113" s="11">
        <v>126078</v>
      </c>
      <c r="C113" s="11">
        <v>18685</v>
      </c>
      <c r="D113" s="11">
        <v>569892</v>
      </c>
      <c r="E113" s="11">
        <v>31</v>
      </c>
      <c r="F113" s="11">
        <v>2</v>
      </c>
      <c r="G113" s="11">
        <v>206</v>
      </c>
      <c r="H113" s="11">
        <v>12</v>
      </c>
      <c r="I113" s="11">
        <v>353</v>
      </c>
      <c r="J113" s="11">
        <v>0</v>
      </c>
      <c r="K113" s="11">
        <v>0</v>
      </c>
      <c r="M113" t="str">
        <f t="shared" si="36"/>
        <v>2022-04</v>
      </c>
      <c r="N113">
        <f t="shared" si="30"/>
        <v>206</v>
      </c>
      <c r="O113">
        <f t="shared" si="30"/>
        <v>12</v>
      </c>
      <c r="P113">
        <f t="shared" si="30"/>
        <v>353</v>
      </c>
      <c r="Q113">
        <f t="shared" si="30"/>
        <v>0</v>
      </c>
      <c r="R113">
        <f t="shared" si="30"/>
        <v>0</v>
      </c>
      <c r="U113" t="str">
        <f t="shared" si="37"/>
        <v>2022-04</v>
      </c>
      <c r="V113">
        <f t="shared" si="47"/>
        <v>7942</v>
      </c>
      <c r="W113">
        <f t="shared" si="47"/>
        <v>799</v>
      </c>
      <c r="X113">
        <f t="shared" si="47"/>
        <v>10479</v>
      </c>
      <c r="Y113">
        <f t="shared" si="47"/>
        <v>1</v>
      </c>
      <c r="Z113">
        <f t="shared" si="47"/>
        <v>1</v>
      </c>
      <c r="AC113">
        <f t="shared" si="31"/>
        <v>1.6339091673408526E-3</v>
      </c>
      <c r="AD113">
        <f t="shared" si="32"/>
        <v>6.4222638480064228E-4</v>
      </c>
      <c r="AE113">
        <f t="shared" si="33"/>
        <v>6.1941560857144866E-4</v>
      </c>
      <c r="AF113">
        <f t="shared" si="34"/>
        <v>0</v>
      </c>
      <c r="AG113">
        <f t="shared" si="35"/>
        <v>0</v>
      </c>
      <c r="AI113" t="str">
        <f t="shared" si="39"/>
        <v>2022-04</v>
      </c>
      <c r="AJ113">
        <f t="shared" si="49"/>
        <v>1.6365835609134119E-3</v>
      </c>
      <c r="AK113">
        <f t="shared" si="49"/>
        <v>6.4263912670621147E-4</v>
      </c>
      <c r="AL113">
        <f t="shared" si="49"/>
        <v>6.1979954191106732E-4</v>
      </c>
      <c r="AM113">
        <f t="shared" si="49"/>
        <v>0</v>
      </c>
      <c r="AN113">
        <f t="shared" si="49"/>
        <v>0</v>
      </c>
      <c r="AP113" t="str">
        <f t="shared" si="40"/>
        <v>2022-04</v>
      </c>
      <c r="AQ113">
        <f t="shared" ca="1" si="41"/>
        <v>1.7914112617012025E-3</v>
      </c>
      <c r="AR113">
        <f t="shared" ca="1" si="41"/>
        <v>6.3607340561322781E-4</v>
      </c>
      <c r="AS113">
        <f t="shared" ca="1" si="41"/>
        <v>6.0373790548204484E-4</v>
      </c>
      <c r="AT113" t="e">
        <f t="shared" ca="1" si="41"/>
        <v>#NUM!</v>
      </c>
      <c r="AU113" t="e">
        <f t="shared" ca="1" si="29"/>
        <v>#DIV/0!</v>
      </c>
      <c r="AW113" t="str">
        <f t="shared" si="42"/>
        <v>2022-04</v>
      </c>
      <c r="AX113">
        <f t="shared" ca="1" si="50"/>
        <v>5.1028388066637412E-2</v>
      </c>
      <c r="AY113">
        <f t="shared" ca="1" si="50"/>
        <v>2.6363982014050207E-2</v>
      </c>
      <c r="AZ113">
        <f t="shared" ca="1" si="50"/>
        <v>1.4809745927483568E-2</v>
      </c>
      <c r="BA113" t="e">
        <f t="shared" ca="1" si="50"/>
        <v>#NUM!</v>
      </c>
      <c r="BB113" t="e">
        <f t="shared" ca="1" si="50"/>
        <v>#DIV/0!</v>
      </c>
      <c r="BD113">
        <f t="shared" ca="1" si="44"/>
        <v>0.51665323975395361</v>
      </c>
      <c r="BE113">
        <f t="shared" ca="1" si="44"/>
        <v>0.29022562711845185</v>
      </c>
      <c r="BF113" t="e">
        <f t="shared" ca="1" si="44"/>
        <v>#NUM!</v>
      </c>
      <c r="BG113" t="e">
        <f t="shared" ca="1" si="44"/>
        <v>#DIV/0!</v>
      </c>
      <c r="BI113" t="str">
        <f t="shared" si="45"/>
        <v>2022-04</v>
      </c>
      <c r="BJ113">
        <f t="shared" ca="1" si="46"/>
        <v>0.58828249587075365</v>
      </c>
      <c r="BK113">
        <f t="shared" ca="1" si="46"/>
        <v>0.85422030548729133</v>
      </c>
      <c r="BL113" t="e">
        <f t="shared" ca="1" si="46"/>
        <v>#NUM!</v>
      </c>
      <c r="BM113" t="e">
        <f t="shared" ca="1" si="46"/>
        <v>#DIV/0!</v>
      </c>
    </row>
    <row r="114" spans="1:65" x14ac:dyDescent="0.25">
      <c r="A114" s="1" t="s">
        <v>45</v>
      </c>
      <c r="B114" s="11">
        <v>125872</v>
      </c>
      <c r="C114" s="11">
        <v>18673</v>
      </c>
      <c r="D114" s="11">
        <v>569539</v>
      </c>
      <c r="E114" s="11">
        <v>31</v>
      </c>
      <c r="F114" s="11">
        <v>2</v>
      </c>
      <c r="G114" s="11">
        <v>245</v>
      </c>
      <c r="H114" s="11">
        <v>15</v>
      </c>
      <c r="I114" s="11">
        <v>343</v>
      </c>
      <c r="J114" s="11">
        <v>0</v>
      </c>
      <c r="K114" s="11">
        <v>0</v>
      </c>
      <c r="M114" t="str">
        <f t="shared" si="36"/>
        <v>2022-05</v>
      </c>
      <c r="N114">
        <f t="shared" si="30"/>
        <v>245</v>
      </c>
      <c r="O114">
        <f t="shared" si="30"/>
        <v>15</v>
      </c>
      <c r="P114">
        <f t="shared" si="30"/>
        <v>343</v>
      </c>
      <c r="Q114">
        <f t="shared" si="30"/>
        <v>0</v>
      </c>
      <c r="R114">
        <f t="shared" si="30"/>
        <v>0</v>
      </c>
      <c r="U114" t="str">
        <f t="shared" si="37"/>
        <v>2022-05</v>
      </c>
      <c r="V114">
        <f t="shared" si="47"/>
        <v>8187</v>
      </c>
      <c r="W114">
        <f t="shared" si="47"/>
        <v>814</v>
      </c>
      <c r="X114">
        <f t="shared" si="47"/>
        <v>10822</v>
      </c>
      <c r="Y114">
        <f t="shared" si="47"/>
        <v>1</v>
      </c>
      <c r="Z114">
        <f t="shared" si="47"/>
        <v>1</v>
      </c>
      <c r="AC114">
        <f t="shared" si="31"/>
        <v>1.9464217617897546E-3</v>
      </c>
      <c r="AD114">
        <f t="shared" si="32"/>
        <v>8.0329888073689285E-4</v>
      </c>
      <c r="AE114">
        <f t="shared" si="33"/>
        <v>6.0224146195431746E-4</v>
      </c>
      <c r="AF114">
        <f t="shared" si="34"/>
        <v>0</v>
      </c>
      <c r="AG114">
        <f t="shared" si="35"/>
        <v>0</v>
      </c>
      <c r="AI114" t="str">
        <f t="shared" si="39"/>
        <v>2022-05</v>
      </c>
      <c r="AJ114">
        <f t="shared" si="49"/>
        <v>1.9502183260902942E-3</v>
      </c>
      <c r="AK114">
        <f t="shared" si="49"/>
        <v>8.0394473190625849E-4</v>
      </c>
      <c r="AL114">
        <f t="shared" si="49"/>
        <v>6.0260439352971572E-4</v>
      </c>
      <c r="AM114">
        <f t="shared" si="49"/>
        <v>0</v>
      </c>
      <c r="AN114">
        <f t="shared" si="49"/>
        <v>0</v>
      </c>
      <c r="AP114" t="str">
        <f t="shared" si="40"/>
        <v>2022-05</v>
      </c>
      <c r="AQ114">
        <f t="shared" ca="1" si="41"/>
        <v>2.1427724893442902E-3</v>
      </c>
      <c r="AR114">
        <f t="shared" ca="1" si="41"/>
        <v>7.9539056983444535E-4</v>
      </c>
      <c r="AS114">
        <f t="shared" ca="1" si="41"/>
        <v>5.8634654385906083E-4</v>
      </c>
      <c r="AT114" t="e">
        <f t="shared" ca="1" si="41"/>
        <v>#NUM!</v>
      </c>
      <c r="AU114" t="e">
        <f t="shared" ca="1" si="29"/>
        <v>#DIV/0!</v>
      </c>
      <c r="AW114" t="str">
        <f t="shared" si="42"/>
        <v>2022-05</v>
      </c>
      <c r="AX114">
        <f t="shared" ca="1" si="50"/>
        <v>5.31711605559817E-2</v>
      </c>
      <c r="AY114">
        <f t="shared" ca="1" si="50"/>
        <v>2.7159372583884654E-2</v>
      </c>
      <c r="AZ114">
        <f t="shared" ca="1" si="50"/>
        <v>1.5396092471342628E-2</v>
      </c>
      <c r="BA114" t="e">
        <f t="shared" ca="1" si="50"/>
        <v>#NUM!</v>
      </c>
      <c r="BB114" t="e">
        <f t="shared" ca="1" si="50"/>
        <v>#DIV/0!</v>
      </c>
      <c r="BD114">
        <f t="shared" ca="1" si="44"/>
        <v>0.51079141963225871</v>
      </c>
      <c r="BE114">
        <f t="shared" ca="1" si="44"/>
        <v>0.28955720188075873</v>
      </c>
      <c r="BF114" t="e">
        <f t="shared" ca="1" si="44"/>
        <v>#NUM!</v>
      </c>
      <c r="BG114" t="e">
        <f t="shared" ca="1" si="44"/>
        <v>#DIV/0!</v>
      </c>
      <c r="BI114" t="str">
        <f t="shared" si="45"/>
        <v>2022-05</v>
      </c>
      <c r="BJ114">
        <f t="shared" ca="1" si="46"/>
        <v>0.58160798789093671</v>
      </c>
      <c r="BK114">
        <f t="shared" ca="1" si="46"/>
        <v>0.85225293128809776</v>
      </c>
      <c r="BL114" t="e">
        <f t="shared" ca="1" si="46"/>
        <v>#NUM!</v>
      </c>
      <c r="BM114" t="e">
        <f t="shared" ca="1" si="46"/>
        <v>#DIV/0!</v>
      </c>
    </row>
    <row r="115" spans="1:65" x14ac:dyDescent="0.25">
      <c r="A115" s="1" t="s">
        <v>46</v>
      </c>
      <c r="B115" s="11">
        <v>125627</v>
      </c>
      <c r="C115" s="11">
        <v>18658</v>
      </c>
      <c r="D115" s="11">
        <v>569196</v>
      </c>
      <c r="E115" s="11">
        <v>31</v>
      </c>
      <c r="F115" s="11">
        <v>2</v>
      </c>
      <c r="G115" s="11">
        <v>276</v>
      </c>
      <c r="H115" s="11">
        <v>23</v>
      </c>
      <c r="I115" s="11">
        <v>399</v>
      </c>
      <c r="J115" s="11">
        <v>0</v>
      </c>
      <c r="K115" s="11">
        <v>0</v>
      </c>
      <c r="M115" t="str">
        <f t="shared" si="36"/>
        <v>2022-06</v>
      </c>
      <c r="N115">
        <f t="shared" si="30"/>
        <v>276</v>
      </c>
      <c r="O115">
        <f t="shared" si="30"/>
        <v>23</v>
      </c>
      <c r="P115">
        <f t="shared" si="30"/>
        <v>399</v>
      </c>
      <c r="Q115">
        <f t="shared" si="30"/>
        <v>0</v>
      </c>
      <c r="R115">
        <f t="shared" si="30"/>
        <v>0</v>
      </c>
      <c r="U115" t="str">
        <f t="shared" si="37"/>
        <v>2022-06</v>
      </c>
      <c r="V115">
        <f t="shared" si="47"/>
        <v>8463</v>
      </c>
      <c r="W115">
        <f t="shared" si="47"/>
        <v>837</v>
      </c>
      <c r="X115">
        <f t="shared" si="47"/>
        <v>11221</v>
      </c>
      <c r="Y115">
        <f t="shared" si="47"/>
        <v>1</v>
      </c>
      <c r="Z115">
        <f t="shared" si="47"/>
        <v>1</v>
      </c>
      <c r="AC115">
        <f t="shared" si="31"/>
        <v>2.1969799485779332E-3</v>
      </c>
      <c r="AD115">
        <f t="shared" si="32"/>
        <v>1.2327151891949834E-3</v>
      </c>
      <c r="AE115">
        <f t="shared" si="33"/>
        <v>7.0098876309742167E-4</v>
      </c>
      <c r="AF115">
        <f t="shared" si="34"/>
        <v>0</v>
      </c>
      <c r="AG115">
        <f t="shared" si="35"/>
        <v>0</v>
      </c>
      <c r="AI115" t="str">
        <f t="shared" si="39"/>
        <v>2022-06</v>
      </c>
      <c r="AJ115">
        <f t="shared" si="49"/>
        <v>2.2018181865646838E-3</v>
      </c>
      <c r="AK115">
        <f t="shared" si="49"/>
        <v>1.2342368081425077E-3</v>
      </c>
      <c r="AL115">
        <f t="shared" si="49"/>
        <v>7.0148052180571006E-4</v>
      </c>
      <c r="AM115">
        <f t="shared" si="49"/>
        <v>0</v>
      </c>
      <c r="AN115">
        <f t="shared" si="49"/>
        <v>0</v>
      </c>
      <c r="AP115" t="str">
        <f t="shared" si="40"/>
        <v>2022-06</v>
      </c>
      <c r="AQ115">
        <f t="shared" ca="1" si="41"/>
        <v>2.4283428113959088E-3</v>
      </c>
      <c r="AR115">
        <f t="shared" ca="1" si="41"/>
        <v>1.2205818501674957E-3</v>
      </c>
      <c r="AS115">
        <f t="shared" ca="1" si="41"/>
        <v>6.8180875754005716E-4</v>
      </c>
      <c r="AT115" t="e">
        <f t="shared" ca="1" si="41"/>
        <v>#NUM!</v>
      </c>
      <c r="AU115" t="e">
        <f t="shared" ca="1" si="29"/>
        <v>#DIV/0!</v>
      </c>
      <c r="AW115" t="str">
        <f t="shared" si="42"/>
        <v>2022-06</v>
      </c>
      <c r="AX115">
        <f t="shared" ca="1" si="50"/>
        <v>5.5599503367377609E-2</v>
      </c>
      <c r="AY115">
        <f t="shared" ca="1" si="50"/>
        <v>2.8379954434052151E-2</v>
      </c>
      <c r="AZ115">
        <f t="shared" ca="1" si="50"/>
        <v>1.6077901228882686E-2</v>
      </c>
      <c r="BA115" t="e">
        <f t="shared" ca="1" si="50"/>
        <v>#NUM!</v>
      </c>
      <c r="BB115" t="e">
        <f t="shared" ca="1" si="50"/>
        <v>#DIV/0!</v>
      </c>
      <c r="BD115">
        <f t="shared" ca="1" si="44"/>
        <v>0.51043539447699049</v>
      </c>
      <c r="BE115">
        <f t="shared" ca="1" si="44"/>
        <v>0.28917346837878799</v>
      </c>
      <c r="BF115" t="e">
        <f t="shared" ca="1" si="44"/>
        <v>#NUM!</v>
      </c>
      <c r="BG115" t="e">
        <f t="shared" ca="1" si="44"/>
        <v>#DIV/0!</v>
      </c>
      <c r="BI115" t="str">
        <f t="shared" si="45"/>
        <v>2022-06</v>
      </c>
      <c r="BJ115">
        <f t="shared" ca="1" si="46"/>
        <v>0.58120260309738792</v>
      </c>
      <c r="BK115">
        <f t="shared" ca="1" si="46"/>
        <v>0.85112348950677164</v>
      </c>
      <c r="BL115" t="e">
        <f t="shared" ca="1" si="46"/>
        <v>#NUM!</v>
      </c>
      <c r="BM115" t="e">
        <f t="shared" ca="1" si="46"/>
        <v>#DIV/0!</v>
      </c>
    </row>
    <row r="116" spans="1:65" x14ac:dyDescent="0.25">
      <c r="A116" s="1" t="s">
        <v>47</v>
      </c>
      <c r="B116" s="11">
        <v>125351</v>
      </c>
      <c r="C116" s="11">
        <v>18635</v>
      </c>
      <c r="D116" s="11">
        <v>568797</v>
      </c>
      <c r="E116" s="11">
        <v>31</v>
      </c>
      <c r="F116" s="11">
        <v>2</v>
      </c>
      <c r="G116" s="11">
        <v>260</v>
      </c>
      <c r="H116" s="11">
        <v>21</v>
      </c>
      <c r="I116" s="11">
        <v>384</v>
      </c>
      <c r="J116" s="11">
        <v>0</v>
      </c>
      <c r="K116" s="11">
        <v>0</v>
      </c>
      <c r="M116" t="str">
        <f t="shared" si="36"/>
        <v>2022-07</v>
      </c>
      <c r="N116">
        <f t="shared" si="30"/>
        <v>260</v>
      </c>
      <c r="O116">
        <f t="shared" si="30"/>
        <v>21</v>
      </c>
      <c r="P116">
        <f t="shared" si="30"/>
        <v>384</v>
      </c>
      <c r="Q116">
        <f t="shared" si="30"/>
        <v>0</v>
      </c>
      <c r="R116">
        <f t="shared" si="30"/>
        <v>0</v>
      </c>
      <c r="U116" t="str">
        <f t="shared" si="37"/>
        <v>2022-07</v>
      </c>
      <c r="V116">
        <f t="shared" si="47"/>
        <v>8723</v>
      </c>
      <c r="W116">
        <f t="shared" si="47"/>
        <v>858</v>
      </c>
      <c r="X116">
        <f t="shared" si="47"/>
        <v>11605</v>
      </c>
      <c r="Y116">
        <f t="shared" si="47"/>
        <v>1</v>
      </c>
      <c r="Z116">
        <f t="shared" si="47"/>
        <v>1</v>
      </c>
      <c r="AC116">
        <f t="shared" si="31"/>
        <v>2.0741757145934215E-3</v>
      </c>
      <c r="AD116">
        <f t="shared" si="32"/>
        <v>1.1269117252481889E-3</v>
      </c>
      <c r="AE116">
        <f t="shared" si="33"/>
        <v>6.7510904593378652E-4</v>
      </c>
      <c r="AF116">
        <f t="shared" si="34"/>
        <v>0</v>
      </c>
      <c r="AG116">
        <f t="shared" si="35"/>
        <v>0</v>
      </c>
      <c r="AI116" t="str">
        <f t="shared" si="39"/>
        <v>2022-07</v>
      </c>
      <c r="AJ116">
        <f t="shared" si="49"/>
        <v>2.0784876098392468E-3</v>
      </c>
      <c r="AK116">
        <f t="shared" si="49"/>
        <v>1.1281832076607701E-3</v>
      </c>
      <c r="AL116">
        <f t="shared" si="49"/>
        <v>6.7556515175483259E-4</v>
      </c>
      <c r="AM116">
        <f t="shared" si="49"/>
        <v>0</v>
      </c>
      <c r="AN116">
        <f t="shared" si="49"/>
        <v>0</v>
      </c>
      <c r="AP116" t="str">
        <f t="shared" si="40"/>
        <v>2022-07</v>
      </c>
      <c r="AQ116">
        <f t="shared" ca="1" si="41"/>
        <v>2.3009739133694057E-3</v>
      </c>
      <c r="AR116">
        <f t="shared" ca="1" si="41"/>
        <v>1.1152242765343227E-3</v>
      </c>
      <c r="AS116">
        <f t="shared" ca="1" si="41"/>
        <v>6.5590218977311431E-4</v>
      </c>
      <c r="AT116" t="e">
        <f t="shared" ca="1" si="41"/>
        <v>#NUM!</v>
      </c>
      <c r="AU116" t="e">
        <f t="shared" ca="1" si="29"/>
        <v>#DIV/0!</v>
      </c>
      <c r="AW116" t="str">
        <f t="shared" si="42"/>
        <v>2022-07</v>
      </c>
      <c r="AX116">
        <f t="shared" ca="1" si="50"/>
        <v>5.7900477280747015E-2</v>
      </c>
      <c r="AY116">
        <f t="shared" ca="1" si="50"/>
        <v>2.9495178710586472E-2</v>
      </c>
      <c r="AZ116">
        <f t="shared" ca="1" si="50"/>
        <v>1.6733803418655799E-2</v>
      </c>
      <c r="BA116" t="e">
        <f t="shared" ca="1" si="50"/>
        <v>#NUM!</v>
      </c>
      <c r="BB116" t="e">
        <f t="shared" ca="1" si="50"/>
        <v>#DIV/0!</v>
      </c>
      <c r="BD116">
        <f t="shared" ca="1" si="44"/>
        <v>0.50941166801735793</v>
      </c>
      <c r="BE116">
        <f t="shared" ca="1" si="44"/>
        <v>0.28900976649151217</v>
      </c>
      <c r="BF116" t="e">
        <f t="shared" ca="1" si="44"/>
        <v>#NUM!</v>
      </c>
      <c r="BG116" t="e">
        <f t="shared" ca="1" si="44"/>
        <v>#DIV/0!</v>
      </c>
      <c r="BI116" t="str">
        <f t="shared" si="45"/>
        <v>2022-07</v>
      </c>
      <c r="BJ116">
        <f t="shared" ca="1" si="46"/>
        <v>0.58003694630783909</v>
      </c>
      <c r="BK116">
        <f t="shared" ca="1" si="46"/>
        <v>0.85064166618349724</v>
      </c>
      <c r="BL116" t="e">
        <f t="shared" ca="1" si="46"/>
        <v>#NUM!</v>
      </c>
      <c r="BM116" t="e">
        <f t="shared" ca="1" si="46"/>
        <v>#DIV/0!</v>
      </c>
    </row>
    <row r="117" spans="1:65" x14ac:dyDescent="0.25">
      <c r="A117" s="1" t="s">
        <v>48</v>
      </c>
      <c r="B117" s="11">
        <v>125091</v>
      </c>
      <c r="C117" s="11">
        <v>18614</v>
      </c>
      <c r="D117" s="11">
        <v>568413</v>
      </c>
      <c r="E117" s="11">
        <v>31</v>
      </c>
      <c r="F117" s="11">
        <v>2</v>
      </c>
      <c r="G117" s="11">
        <v>235</v>
      </c>
      <c r="H117" s="11">
        <v>26</v>
      </c>
      <c r="I117" s="11">
        <v>354</v>
      </c>
      <c r="J117" s="11">
        <v>0</v>
      </c>
      <c r="K117" s="11">
        <v>0</v>
      </c>
      <c r="M117" t="str">
        <f t="shared" si="36"/>
        <v>2022-08</v>
      </c>
      <c r="N117">
        <f t="shared" si="30"/>
        <v>235</v>
      </c>
      <c r="O117">
        <f t="shared" si="30"/>
        <v>26</v>
      </c>
      <c r="P117">
        <f t="shared" si="30"/>
        <v>354</v>
      </c>
      <c r="Q117">
        <f t="shared" si="30"/>
        <v>0</v>
      </c>
      <c r="R117">
        <f t="shared" si="30"/>
        <v>0</v>
      </c>
      <c r="U117" t="str">
        <f t="shared" si="37"/>
        <v>2022-08</v>
      </c>
      <c r="V117">
        <f t="shared" si="47"/>
        <v>8958</v>
      </c>
      <c r="W117">
        <f t="shared" si="47"/>
        <v>884</v>
      </c>
      <c r="X117">
        <f t="shared" si="47"/>
        <v>11959</v>
      </c>
      <c r="Y117">
        <f t="shared" si="47"/>
        <v>1</v>
      </c>
      <c r="Z117">
        <f t="shared" si="47"/>
        <v>1</v>
      </c>
      <c r="AC117">
        <f t="shared" si="31"/>
        <v>1.8786323556450903E-3</v>
      </c>
      <c r="AD117">
        <f t="shared" si="32"/>
        <v>1.3967981089502526E-3</v>
      </c>
      <c r="AE117">
        <f t="shared" si="33"/>
        <v>6.2278660058795281E-4</v>
      </c>
      <c r="AF117">
        <f t="shared" si="34"/>
        <v>0</v>
      </c>
      <c r="AG117">
        <f t="shared" si="35"/>
        <v>0</v>
      </c>
      <c r="AI117" t="str">
        <f t="shared" si="39"/>
        <v>2022-08</v>
      </c>
      <c r="AJ117">
        <f t="shared" si="49"/>
        <v>1.8821688134740473E-3</v>
      </c>
      <c r="AK117">
        <f t="shared" si="49"/>
        <v>1.3987521109910493E-3</v>
      </c>
      <c r="AL117">
        <f t="shared" si="49"/>
        <v>6.2317472561166818E-4</v>
      </c>
      <c r="AM117">
        <f t="shared" si="49"/>
        <v>0</v>
      </c>
      <c r="AN117">
        <f t="shared" si="49"/>
        <v>0</v>
      </c>
      <c r="AP117" t="str">
        <f t="shared" si="40"/>
        <v>2022-08</v>
      </c>
      <c r="AQ117">
        <f t="shared" ca="1" si="41"/>
        <v>2.0915032381705048E-3</v>
      </c>
      <c r="AR117">
        <f t="shared" ca="1" si="41"/>
        <v>1.3820937664701899E-3</v>
      </c>
      <c r="AS117">
        <f t="shared" ca="1" si="41"/>
        <v>6.0437508999766328E-4</v>
      </c>
      <c r="AT117" t="e">
        <f t="shared" ca="1" si="41"/>
        <v>#NUM!</v>
      </c>
      <c r="AU117" t="e">
        <f t="shared" ca="1" si="29"/>
        <v>#DIV/0!</v>
      </c>
      <c r="AW117" t="str">
        <f t="shared" si="42"/>
        <v>2022-08</v>
      </c>
      <c r="AX117">
        <f t="shared" ca="1" si="50"/>
        <v>5.999198051891752E-2</v>
      </c>
      <c r="AY117">
        <f t="shared" ca="1" si="50"/>
        <v>3.0877272477056662E-2</v>
      </c>
      <c r="AZ117">
        <f t="shared" ca="1" si="50"/>
        <v>1.7338178508653462E-2</v>
      </c>
      <c r="BA117" t="e">
        <f t="shared" ca="1" si="50"/>
        <v>#NUM!</v>
      </c>
      <c r="BB117" t="e">
        <f t="shared" ca="1" si="50"/>
        <v>#DIV/0!</v>
      </c>
      <c r="BD117">
        <f t="shared" ca="1" si="44"/>
        <v>0.51469000039630308</v>
      </c>
      <c r="BE117">
        <f t="shared" ca="1" si="44"/>
        <v>0.28900827008346797</v>
      </c>
      <c r="BF117" t="e">
        <f t="shared" ca="1" si="44"/>
        <v>#NUM!</v>
      </c>
      <c r="BG117" t="e">
        <f t="shared" ca="1" si="44"/>
        <v>#DIV/0!</v>
      </c>
      <c r="BI117" t="str">
        <f t="shared" si="45"/>
        <v>2022-08</v>
      </c>
      <c r="BJ117">
        <f t="shared" ca="1" si="46"/>
        <v>0.58604707129495826</v>
      </c>
      <c r="BK117">
        <f t="shared" ca="1" si="46"/>
        <v>0.85063726180973698</v>
      </c>
      <c r="BL117" t="e">
        <f t="shared" ca="1" si="46"/>
        <v>#NUM!</v>
      </c>
      <c r="BM117" t="e">
        <f t="shared" ca="1" si="46"/>
        <v>#DIV/0!</v>
      </c>
    </row>
    <row r="118" spans="1:65" x14ac:dyDescent="0.25">
      <c r="A118" s="1" t="s">
        <v>49</v>
      </c>
      <c r="B118" s="11">
        <v>124856</v>
      </c>
      <c r="C118" s="11">
        <v>18588</v>
      </c>
      <c r="D118" s="11">
        <v>568059</v>
      </c>
      <c r="E118" s="11">
        <v>31</v>
      </c>
      <c r="F118" s="11">
        <v>2</v>
      </c>
      <c r="G118" s="11">
        <v>220</v>
      </c>
      <c r="H118" s="11">
        <v>17</v>
      </c>
      <c r="I118" s="11">
        <v>353</v>
      </c>
      <c r="J118" s="11">
        <v>0</v>
      </c>
      <c r="K118" s="11">
        <v>0</v>
      </c>
      <c r="M118" t="str">
        <f t="shared" si="36"/>
        <v>2022-09</v>
      </c>
      <c r="N118">
        <f t="shared" si="30"/>
        <v>220</v>
      </c>
      <c r="O118">
        <f t="shared" si="30"/>
        <v>17</v>
      </c>
      <c r="P118">
        <f t="shared" si="30"/>
        <v>353</v>
      </c>
      <c r="Q118">
        <f t="shared" si="30"/>
        <v>0</v>
      </c>
      <c r="R118">
        <f t="shared" si="30"/>
        <v>0</v>
      </c>
      <c r="U118" t="str">
        <f t="shared" si="37"/>
        <v>2022-09</v>
      </c>
      <c r="V118">
        <f t="shared" si="47"/>
        <v>9178</v>
      </c>
      <c r="W118">
        <f t="shared" si="47"/>
        <v>901</v>
      </c>
      <c r="X118">
        <f t="shared" si="47"/>
        <v>12312</v>
      </c>
      <c r="Y118">
        <f t="shared" si="47"/>
        <v>1</v>
      </c>
      <c r="Z118">
        <f t="shared" si="47"/>
        <v>1</v>
      </c>
      <c r="AC118">
        <f t="shared" si="31"/>
        <v>1.7620298583968731E-3</v>
      </c>
      <c r="AD118">
        <f t="shared" si="32"/>
        <v>9.1456853884226382E-4</v>
      </c>
      <c r="AE118">
        <f t="shared" si="33"/>
        <v>6.2141432492047479E-4</v>
      </c>
      <c r="AF118">
        <f t="shared" si="34"/>
        <v>0</v>
      </c>
      <c r="AG118">
        <f t="shared" si="35"/>
        <v>0</v>
      </c>
      <c r="AI118" t="str">
        <f t="shared" si="39"/>
        <v>2022-09</v>
      </c>
      <c r="AJ118">
        <f t="shared" si="49"/>
        <v>1.765140546243057E-3</v>
      </c>
      <c r="AK118">
        <f t="shared" si="49"/>
        <v>9.1540580405574039E-4</v>
      </c>
      <c r="AL118">
        <f t="shared" si="49"/>
        <v>6.2180074082980304E-4</v>
      </c>
      <c r="AM118">
        <f t="shared" si="49"/>
        <v>0</v>
      </c>
      <c r="AN118">
        <f t="shared" si="49"/>
        <v>0</v>
      </c>
      <c r="AP118" t="str">
        <f t="shared" si="40"/>
        <v>2022-09</v>
      </c>
      <c r="AQ118">
        <f t="shared" ca="1" si="41"/>
        <v>1.9688606192412644E-3</v>
      </c>
      <c r="AR118">
        <f t="shared" ca="1" si="41"/>
        <v>9.0411689467739895E-4</v>
      </c>
      <c r="AS118">
        <f t="shared" ca="1" si="41"/>
        <v>6.0238318877418515E-4</v>
      </c>
      <c r="AT118" t="e">
        <f t="shared" ca="1" si="41"/>
        <v>#NUM!</v>
      </c>
      <c r="AU118" t="e">
        <f t="shared" ca="1" si="29"/>
        <v>#DIV/0!</v>
      </c>
      <c r="AW118" t="str">
        <f t="shared" si="42"/>
        <v>2022-09</v>
      </c>
      <c r="AX118">
        <f t="shared" ca="1" si="50"/>
        <v>6.1960841138158786E-2</v>
      </c>
      <c r="AY118">
        <f t="shared" ca="1" si="50"/>
        <v>3.178138937173406E-2</v>
      </c>
      <c r="AZ118">
        <f t="shared" ca="1" si="50"/>
        <v>1.7940561697427648E-2</v>
      </c>
      <c r="BA118" t="e">
        <f t="shared" ca="1" si="50"/>
        <v>#NUM!</v>
      </c>
      <c r="BB118" t="e">
        <f t="shared" ca="1" si="50"/>
        <v>#DIV/0!</v>
      </c>
      <c r="BD118">
        <f t="shared" ca="1" si="44"/>
        <v>0.51292701628870219</v>
      </c>
      <c r="BE118">
        <f t="shared" ca="1" si="44"/>
        <v>0.28954677450914873</v>
      </c>
      <c r="BF118" t="e">
        <f t="shared" ca="1" si="44"/>
        <v>#NUM!</v>
      </c>
      <c r="BG118" t="e">
        <f t="shared" ca="1" si="44"/>
        <v>#DIV/0!</v>
      </c>
      <c r="BI118" t="str">
        <f t="shared" si="45"/>
        <v>2022-09</v>
      </c>
      <c r="BJ118">
        <f t="shared" ca="1" si="46"/>
        <v>0.5840396655318707</v>
      </c>
      <c r="BK118">
        <f t="shared" ca="1" si="46"/>
        <v>0.85222224043336325</v>
      </c>
      <c r="BL118" t="e">
        <f t="shared" ca="1" si="46"/>
        <v>#NUM!</v>
      </c>
      <c r="BM118" t="e">
        <f t="shared" ca="1" si="46"/>
        <v>#DIV/0!</v>
      </c>
    </row>
    <row r="119" spans="1:65" x14ac:dyDescent="0.25">
      <c r="A119" s="1" t="s">
        <v>50</v>
      </c>
      <c r="B119" s="11">
        <v>124636</v>
      </c>
      <c r="C119" s="11">
        <v>18571</v>
      </c>
      <c r="D119" s="11">
        <v>567706</v>
      </c>
      <c r="E119" s="11">
        <v>31</v>
      </c>
      <c r="F119" s="11">
        <v>2</v>
      </c>
      <c r="G119" s="11">
        <v>208</v>
      </c>
      <c r="H119" s="11">
        <v>16</v>
      </c>
      <c r="I119" s="11">
        <v>317</v>
      </c>
      <c r="J119" s="11">
        <v>0</v>
      </c>
      <c r="K119" s="11">
        <v>0</v>
      </c>
      <c r="M119" t="str">
        <f t="shared" si="36"/>
        <v>2022-10</v>
      </c>
      <c r="N119">
        <f t="shared" si="30"/>
        <v>208</v>
      </c>
      <c r="O119">
        <f t="shared" si="30"/>
        <v>16</v>
      </c>
      <c r="P119">
        <f t="shared" si="30"/>
        <v>317</v>
      </c>
      <c r="Q119">
        <f t="shared" si="30"/>
        <v>0</v>
      </c>
      <c r="R119">
        <f t="shared" si="30"/>
        <v>0</v>
      </c>
      <c r="U119" t="str">
        <f t="shared" si="37"/>
        <v>2022-10</v>
      </c>
      <c r="V119">
        <f t="shared" si="47"/>
        <v>9386</v>
      </c>
      <c r="W119">
        <f t="shared" si="47"/>
        <v>917</v>
      </c>
      <c r="X119">
        <f t="shared" si="47"/>
        <v>12629</v>
      </c>
      <c r="Y119">
        <f t="shared" si="47"/>
        <v>1</v>
      </c>
      <c r="Z119">
        <f t="shared" si="47"/>
        <v>1</v>
      </c>
      <c r="AC119">
        <f t="shared" si="31"/>
        <v>1.6688597195031933E-3</v>
      </c>
      <c r="AD119">
        <f t="shared" si="32"/>
        <v>8.6155834365408436E-4</v>
      </c>
      <c r="AE119">
        <f t="shared" si="33"/>
        <v>5.5838761612524797E-4</v>
      </c>
      <c r="AF119">
        <f t="shared" si="34"/>
        <v>0</v>
      </c>
      <c r="AG119">
        <f t="shared" si="35"/>
        <v>0</v>
      </c>
      <c r="AI119" t="str">
        <f t="shared" si="39"/>
        <v>2022-10</v>
      </c>
      <c r="AJ119">
        <f t="shared" si="49"/>
        <v>1.671649857238751E-3</v>
      </c>
      <c r="AK119">
        <f t="shared" si="49"/>
        <v>8.6230131993633914E-4</v>
      </c>
      <c r="AL119">
        <f t="shared" si="49"/>
        <v>5.5869960158876476E-4</v>
      </c>
      <c r="AM119">
        <f t="shared" si="49"/>
        <v>0</v>
      </c>
      <c r="AN119">
        <f t="shared" si="49"/>
        <v>0</v>
      </c>
      <c r="AP119" t="str">
        <f t="shared" si="40"/>
        <v>2022-10</v>
      </c>
      <c r="AQ119">
        <f t="shared" ca="1" si="41"/>
        <v>1.8716158312960464E-3</v>
      </c>
      <c r="AR119">
        <f t="shared" ca="1" si="41"/>
        <v>8.513029603888487E-4</v>
      </c>
      <c r="AS119">
        <f t="shared" ca="1" si="41"/>
        <v>5.4066076265894716E-4</v>
      </c>
      <c r="AT119" t="e">
        <f t="shared" ca="1" si="41"/>
        <v>#NUM!</v>
      </c>
      <c r="AU119" t="e">
        <f t="shared" ca="1" si="29"/>
        <v>#DIV/0!</v>
      </c>
      <c r="AW119" t="str">
        <f t="shared" si="42"/>
        <v>2022-10</v>
      </c>
      <c r="AX119">
        <f t="shared" ca="1" si="50"/>
        <v>6.3832456969454832E-2</v>
      </c>
      <c r="AY119">
        <f t="shared" ca="1" si="50"/>
        <v>3.263269233212291E-2</v>
      </c>
      <c r="AZ119">
        <f t="shared" ca="1" si="50"/>
        <v>1.8481222460086596E-2</v>
      </c>
      <c r="BA119" t="e">
        <f t="shared" ca="1" si="50"/>
        <v>#NUM!</v>
      </c>
      <c r="BB119" t="e">
        <f t="shared" ca="1" si="50"/>
        <v>#DIV/0!</v>
      </c>
      <c r="BD119">
        <f t="shared" ca="1" si="44"/>
        <v>0.51122413081699702</v>
      </c>
      <c r="BE119">
        <f t="shared" ca="1" si="44"/>
        <v>0.2895270421586662</v>
      </c>
      <c r="BF119" t="e">
        <f t="shared" ca="1" si="44"/>
        <v>#NUM!</v>
      </c>
      <c r="BG119" t="e">
        <f t="shared" ca="1" si="44"/>
        <v>#DIV/0!</v>
      </c>
      <c r="BI119" t="str">
        <f t="shared" si="45"/>
        <v>2022-10</v>
      </c>
      <c r="BJ119">
        <f t="shared" ca="1" si="46"/>
        <v>0.58210069053201619</v>
      </c>
      <c r="BK119">
        <f t="shared" ca="1" si="46"/>
        <v>0.85216416225941105</v>
      </c>
      <c r="BL119" t="e">
        <f t="shared" ca="1" si="46"/>
        <v>#NUM!</v>
      </c>
      <c r="BM119" t="e">
        <f t="shared" ca="1" si="46"/>
        <v>#DIV/0!</v>
      </c>
    </row>
    <row r="120" spans="1:65" x14ac:dyDescent="0.25">
      <c r="A120" s="1" t="s">
        <v>51</v>
      </c>
      <c r="B120" s="11">
        <v>124428</v>
      </c>
      <c r="C120" s="11">
        <v>18555</v>
      </c>
      <c r="D120" s="11">
        <v>567389</v>
      </c>
      <c r="E120" s="11">
        <v>31</v>
      </c>
      <c r="F120" s="11">
        <v>2</v>
      </c>
      <c r="G120" s="11">
        <v>206</v>
      </c>
      <c r="H120" s="11">
        <v>15</v>
      </c>
      <c r="I120" s="11">
        <v>348</v>
      </c>
      <c r="J120" s="11">
        <v>0</v>
      </c>
      <c r="K120" s="11">
        <v>0</v>
      </c>
      <c r="M120" t="str">
        <f t="shared" si="36"/>
        <v>2022-11</v>
      </c>
      <c r="N120">
        <f t="shared" si="30"/>
        <v>206</v>
      </c>
      <c r="O120">
        <f t="shared" si="30"/>
        <v>15</v>
      </c>
      <c r="P120">
        <f t="shared" si="30"/>
        <v>348</v>
      </c>
      <c r="Q120">
        <f t="shared" si="30"/>
        <v>0</v>
      </c>
      <c r="R120">
        <f t="shared" si="30"/>
        <v>0</v>
      </c>
      <c r="U120" t="str">
        <f t="shared" si="37"/>
        <v>2022-11</v>
      </c>
      <c r="V120">
        <f t="shared" si="47"/>
        <v>9592</v>
      </c>
      <c r="W120">
        <f t="shared" si="47"/>
        <v>932</v>
      </c>
      <c r="X120">
        <f t="shared" si="47"/>
        <v>12977</v>
      </c>
      <c r="Y120">
        <f t="shared" si="47"/>
        <v>1</v>
      </c>
      <c r="Z120">
        <f t="shared" si="47"/>
        <v>1</v>
      </c>
      <c r="AC120">
        <f t="shared" si="31"/>
        <v>1.6555759153888193E-3</v>
      </c>
      <c r="AD120">
        <f t="shared" si="32"/>
        <v>8.0840743734842356E-4</v>
      </c>
      <c r="AE120">
        <f t="shared" si="33"/>
        <v>6.1333582427576148E-4</v>
      </c>
      <c r="AF120">
        <f t="shared" si="34"/>
        <v>0</v>
      </c>
      <c r="AG120">
        <f t="shared" si="35"/>
        <v>0</v>
      </c>
      <c r="AI120" t="str">
        <f t="shared" si="39"/>
        <v>2022-11</v>
      </c>
      <c r="AJ120">
        <f t="shared" si="49"/>
        <v>1.6583217723821569E-3</v>
      </c>
      <c r="AK120">
        <f t="shared" si="49"/>
        <v>8.0906153280612281E-4</v>
      </c>
      <c r="AL120">
        <f t="shared" si="49"/>
        <v>6.1371225523843139E-4</v>
      </c>
      <c r="AM120">
        <f t="shared" si="49"/>
        <v>0</v>
      </c>
      <c r="AN120">
        <f t="shared" si="49"/>
        <v>0</v>
      </c>
      <c r="AP120" t="str">
        <f t="shared" si="40"/>
        <v>2022-11</v>
      </c>
      <c r="AQ120">
        <f t="shared" ca="1" si="41"/>
        <v>1.8636995929061997E-3</v>
      </c>
      <c r="AR120">
        <f t="shared" ca="1" si="41"/>
        <v>7.9840052794803512E-4</v>
      </c>
      <c r="AS120">
        <f t="shared" ca="1" si="41"/>
        <v>5.9324784578645756E-4</v>
      </c>
      <c r="AT120" t="e">
        <f t="shared" ca="1" si="41"/>
        <v>#NUM!</v>
      </c>
      <c r="AU120" t="e">
        <f t="shared" ca="1" si="29"/>
        <v>#DIV/0!</v>
      </c>
      <c r="AW120" t="str">
        <f t="shared" si="42"/>
        <v>2022-11</v>
      </c>
      <c r="AX120">
        <f t="shared" ca="1" si="50"/>
        <v>6.5696156562361024E-2</v>
      </c>
      <c r="AY120">
        <f t="shared" ca="1" si="50"/>
        <v>3.3431092860070948E-2</v>
      </c>
      <c r="AZ120">
        <f t="shared" ca="1" si="50"/>
        <v>1.9074470305873052E-2</v>
      </c>
      <c r="BA120" t="e">
        <f t="shared" ca="1" si="50"/>
        <v>#NUM!</v>
      </c>
      <c r="BB120" t="e">
        <f t="shared" ca="1" si="50"/>
        <v>#DIV/0!</v>
      </c>
      <c r="BD120">
        <f t="shared" ca="1" si="44"/>
        <v>0.50887440924092753</v>
      </c>
      <c r="BE120">
        <f t="shared" ca="1" si="44"/>
        <v>0.29034377814426504</v>
      </c>
      <c r="BF120" t="e">
        <f t="shared" ca="1" si="44"/>
        <v>#NUM!</v>
      </c>
      <c r="BG120" t="e">
        <f t="shared" ca="1" si="44"/>
        <v>#DIV/0!</v>
      </c>
      <c r="BI120" t="str">
        <f t="shared" si="45"/>
        <v>2022-11</v>
      </c>
      <c r="BJ120">
        <f t="shared" ca="1" si="46"/>
        <v>0.57942520150570165</v>
      </c>
      <c r="BK120">
        <f t="shared" ca="1" si="46"/>
        <v>0.85456805908288469</v>
      </c>
      <c r="BL120" t="e">
        <f t="shared" ca="1" si="46"/>
        <v>#NUM!</v>
      </c>
      <c r="BM120" t="e">
        <f t="shared" ca="1" si="46"/>
        <v>#DIV/0!</v>
      </c>
    </row>
    <row r="121" spans="1:65" x14ac:dyDescent="0.25">
      <c r="A121" s="1" t="s">
        <v>52</v>
      </c>
      <c r="B121" s="11">
        <v>124222</v>
      </c>
      <c r="C121" s="11">
        <v>18540</v>
      </c>
      <c r="D121" s="11">
        <v>567041</v>
      </c>
      <c r="E121" s="11">
        <v>31</v>
      </c>
      <c r="F121" s="11">
        <v>2</v>
      </c>
      <c r="G121" s="11">
        <v>222</v>
      </c>
      <c r="H121" s="11">
        <v>15</v>
      </c>
      <c r="I121" s="11">
        <v>374</v>
      </c>
      <c r="J121" s="11">
        <v>0</v>
      </c>
      <c r="K121" s="11">
        <v>0</v>
      </c>
      <c r="M121" t="str">
        <f t="shared" si="36"/>
        <v>2022-12</v>
      </c>
      <c r="N121">
        <f t="shared" si="30"/>
        <v>222</v>
      </c>
      <c r="O121">
        <f t="shared" si="30"/>
        <v>15</v>
      </c>
      <c r="P121">
        <f t="shared" si="30"/>
        <v>374</v>
      </c>
      <c r="Q121">
        <f t="shared" si="30"/>
        <v>0</v>
      </c>
      <c r="R121">
        <f t="shared" si="30"/>
        <v>0</v>
      </c>
      <c r="U121" t="str">
        <f t="shared" si="37"/>
        <v>2022-12</v>
      </c>
      <c r="V121">
        <f t="shared" si="47"/>
        <v>9814</v>
      </c>
      <c r="W121">
        <f t="shared" si="47"/>
        <v>947</v>
      </c>
      <c r="X121">
        <f t="shared" si="47"/>
        <v>13351</v>
      </c>
      <c r="Y121">
        <f t="shared" si="47"/>
        <v>1</v>
      </c>
      <c r="Z121">
        <f t="shared" si="47"/>
        <v>1</v>
      </c>
      <c r="AC121">
        <f t="shared" si="31"/>
        <v>1.7871230538873953E-3</v>
      </c>
      <c r="AD121">
        <f t="shared" si="32"/>
        <v>8.090614886731392E-4</v>
      </c>
      <c r="AE121">
        <f t="shared" si="33"/>
        <v>6.5956429958327525E-4</v>
      </c>
      <c r="AF121">
        <f t="shared" si="34"/>
        <v>0</v>
      </c>
      <c r="AG121">
        <f t="shared" si="35"/>
        <v>0</v>
      </c>
      <c r="AI121" t="str">
        <f t="shared" si="39"/>
        <v>2022-12</v>
      </c>
      <c r="AJ121">
        <f t="shared" si="49"/>
        <v>1.7903230588487249E-3</v>
      </c>
      <c r="AK121">
        <f t="shared" si="49"/>
        <v>8.0971664343059942E-4</v>
      </c>
      <c r="AL121">
        <f t="shared" si="49"/>
        <v>6.5999963572284143E-4</v>
      </c>
      <c r="AM121">
        <f t="shared" si="49"/>
        <v>0</v>
      </c>
      <c r="AN121">
        <f t="shared" si="49"/>
        <v>0</v>
      </c>
      <c r="AP121" t="str">
        <f t="shared" si="40"/>
        <v>2022-12</v>
      </c>
      <c r="AQ121">
        <f t="shared" ca="1" si="41"/>
        <v>2.0196412209935433E-3</v>
      </c>
      <c r="AR121">
        <f t="shared" ca="1" si="41"/>
        <v>7.9870517513909911E-4</v>
      </c>
      <c r="AS121">
        <f t="shared" ca="1" si="41"/>
        <v>6.3729418084039664E-4</v>
      </c>
      <c r="AT121" t="e">
        <f t="shared" ca="1" si="41"/>
        <v>#NUM!</v>
      </c>
      <c r="AU121" t="e">
        <f t="shared" ca="1" si="29"/>
        <v>#DIV/0!</v>
      </c>
      <c r="AW121" t="str">
        <f t="shared" si="42"/>
        <v>2022-12</v>
      </c>
      <c r="AX121">
        <f t="shared" ca="1" si="50"/>
        <v>6.771579778335457E-2</v>
      </c>
      <c r="AY121">
        <f t="shared" ca="1" si="50"/>
        <v>3.4229798035210049E-2</v>
      </c>
      <c r="AZ121">
        <f t="shared" ca="1" si="50"/>
        <v>1.971176448671345E-2</v>
      </c>
      <c r="BA121" t="e">
        <f t="shared" ca="1" si="50"/>
        <v>#NUM!</v>
      </c>
      <c r="BB121" t="e">
        <f t="shared" ca="1" si="50"/>
        <v>#DIV/0!</v>
      </c>
      <c r="BD121">
        <f t="shared" ca="1" si="44"/>
        <v>0.50549205880616799</v>
      </c>
      <c r="BE121">
        <f t="shared" ca="1" si="44"/>
        <v>0.29109550698609449</v>
      </c>
      <c r="BF121" t="e">
        <f t="shared" ca="1" si="44"/>
        <v>#NUM!</v>
      </c>
      <c r="BG121" t="e">
        <f t="shared" ca="1" si="44"/>
        <v>#DIV/0!</v>
      </c>
      <c r="BI121" t="str">
        <f t="shared" si="45"/>
        <v>2022-12</v>
      </c>
      <c r="BJ121">
        <f t="shared" ca="1" si="46"/>
        <v>0.57557391905440525</v>
      </c>
      <c r="BK121">
        <f t="shared" ca="1" si="46"/>
        <v>0.85678062055544235</v>
      </c>
      <c r="BL121" t="e">
        <f t="shared" ca="1" si="46"/>
        <v>#NUM!</v>
      </c>
      <c r="BM121" t="e">
        <f t="shared" ca="1" si="46"/>
        <v>#DIV/0!</v>
      </c>
    </row>
    <row r="122" spans="1:65" x14ac:dyDescent="0.25">
      <c r="A122" s="1" t="s">
        <v>53</v>
      </c>
      <c r="B122" s="11">
        <v>124000</v>
      </c>
      <c r="C122" s="11">
        <v>18525</v>
      </c>
      <c r="D122" s="11">
        <v>566667</v>
      </c>
      <c r="E122" s="11">
        <v>31</v>
      </c>
      <c r="F122" s="11">
        <v>2</v>
      </c>
      <c r="G122" s="11">
        <v>193</v>
      </c>
      <c r="H122" s="11">
        <v>20</v>
      </c>
      <c r="I122" s="11">
        <v>368</v>
      </c>
      <c r="J122" s="11">
        <v>0</v>
      </c>
      <c r="K122" s="11">
        <v>0</v>
      </c>
      <c r="M122" t="str">
        <f t="shared" si="36"/>
        <v>2022-13</v>
      </c>
      <c r="N122">
        <f t="shared" si="30"/>
        <v>193</v>
      </c>
      <c r="O122">
        <f t="shared" si="30"/>
        <v>20</v>
      </c>
      <c r="P122">
        <f t="shared" si="30"/>
        <v>368</v>
      </c>
      <c r="Q122">
        <f t="shared" si="30"/>
        <v>0</v>
      </c>
      <c r="R122">
        <f t="shared" si="30"/>
        <v>0</v>
      </c>
      <c r="U122" t="str">
        <f t="shared" si="37"/>
        <v>2022-13</v>
      </c>
      <c r="V122">
        <f t="shared" si="47"/>
        <v>10007</v>
      </c>
      <c r="W122">
        <f t="shared" si="47"/>
        <v>967</v>
      </c>
      <c r="X122">
        <f t="shared" si="47"/>
        <v>13719</v>
      </c>
      <c r="Y122">
        <f t="shared" si="47"/>
        <v>1</v>
      </c>
      <c r="Z122">
        <f t="shared" si="47"/>
        <v>1</v>
      </c>
      <c r="AC122">
        <f t="shared" si="31"/>
        <v>1.5564516129032257E-3</v>
      </c>
      <c r="AD122">
        <f t="shared" si="32"/>
        <v>1.0796221322537112E-3</v>
      </c>
      <c r="AE122">
        <f t="shared" si="33"/>
        <v>6.494113826991866E-4</v>
      </c>
      <c r="AF122">
        <f t="shared" si="34"/>
        <v>0</v>
      </c>
      <c r="AG122">
        <f t="shared" si="35"/>
        <v>0</v>
      </c>
      <c r="AI122" t="str">
        <f t="shared" si="39"/>
        <v>2022-13</v>
      </c>
      <c r="AJ122">
        <f t="shared" si="49"/>
        <v>1.55887824665923E-3</v>
      </c>
      <c r="AK122">
        <f t="shared" si="49"/>
        <v>1.0807890811586124E-3</v>
      </c>
      <c r="AL122">
        <f t="shared" si="49"/>
        <v>6.4983341476867378E-4</v>
      </c>
      <c r="AM122">
        <f t="shared" si="49"/>
        <v>0</v>
      </c>
      <c r="AN122">
        <f t="shared" si="49"/>
        <v>0</v>
      </c>
      <c r="AP122" t="str">
        <f t="shared" si="40"/>
        <v>2022-13</v>
      </c>
      <c r="AQ122">
        <f t="shared" ca="1" si="41"/>
        <v>1.7651870419776985E-3</v>
      </c>
      <c r="AR122">
        <f t="shared" ca="1" si="41"/>
        <v>1.0656351825657215E-3</v>
      </c>
      <c r="AS122">
        <f t="shared" ca="1" si="41"/>
        <v>6.2679161697117784E-4</v>
      </c>
      <c r="AT122" t="e">
        <f t="shared" ca="1" si="41"/>
        <v>#NUM!</v>
      </c>
      <c r="AU122" t="e">
        <f t="shared" ca="1" si="29"/>
        <v>#DIV/0!</v>
      </c>
      <c r="AW122" t="str">
        <f t="shared" si="42"/>
        <v>2022-13</v>
      </c>
      <c r="AX122">
        <f t="shared" ca="1" si="50"/>
        <v>6.948098482533227E-2</v>
      </c>
      <c r="AY122">
        <f t="shared" ca="1" si="50"/>
        <v>3.5295433217775771E-2</v>
      </c>
      <c r="AZ122">
        <f t="shared" ca="1" si="50"/>
        <v>2.0338556103684628E-2</v>
      </c>
      <c r="BA122" t="e">
        <f t="shared" ca="1" si="50"/>
        <v>#NUM!</v>
      </c>
      <c r="BB122" t="e">
        <f t="shared" ca="1" si="50"/>
        <v>#DIV/0!</v>
      </c>
      <c r="BD122">
        <f t="shared" ca="1" si="44"/>
        <v>0.50798694501099395</v>
      </c>
      <c r="BE122">
        <f t="shared" ca="1" si="44"/>
        <v>0.29272118342613557</v>
      </c>
      <c r="BF122" t="e">
        <f t="shared" ca="1" si="44"/>
        <v>#NUM!</v>
      </c>
      <c r="BG122" t="e">
        <f t="shared" ca="1" si="44"/>
        <v>#DIV/0!</v>
      </c>
      <c r="BI122" t="str">
        <f t="shared" si="45"/>
        <v>2022-13</v>
      </c>
      <c r="BJ122">
        <f t="shared" ca="1" si="46"/>
        <v>0.5784146984603129</v>
      </c>
      <c r="BK122">
        <f t="shared" ca="1" si="46"/>
        <v>0.861565469636563</v>
      </c>
      <c r="BL122" t="e">
        <f t="shared" ca="1" si="46"/>
        <v>#NUM!</v>
      </c>
      <c r="BM122" t="e">
        <f t="shared" ca="1" si="46"/>
        <v>#DIV/0!</v>
      </c>
    </row>
    <row r="123" spans="1:65" x14ac:dyDescent="0.25">
      <c r="A123" s="1" t="s">
        <v>54</v>
      </c>
      <c r="B123" s="11">
        <v>123807</v>
      </c>
      <c r="C123" s="11">
        <v>18505</v>
      </c>
      <c r="D123" s="11">
        <v>566299</v>
      </c>
      <c r="E123" s="11">
        <v>31</v>
      </c>
      <c r="F123" s="11">
        <v>2</v>
      </c>
      <c r="G123" s="11">
        <v>189</v>
      </c>
      <c r="H123" s="11">
        <v>15</v>
      </c>
      <c r="I123" s="11">
        <v>369</v>
      </c>
      <c r="J123" s="11">
        <v>0</v>
      </c>
      <c r="K123" s="11">
        <v>0</v>
      </c>
      <c r="M123" t="str">
        <f t="shared" si="36"/>
        <v>2022-14</v>
      </c>
      <c r="N123">
        <f t="shared" si="30"/>
        <v>189</v>
      </c>
      <c r="O123">
        <f t="shared" si="30"/>
        <v>15</v>
      </c>
      <c r="P123">
        <f t="shared" si="30"/>
        <v>369</v>
      </c>
      <c r="Q123">
        <f t="shared" si="30"/>
        <v>0</v>
      </c>
      <c r="R123">
        <f t="shared" si="30"/>
        <v>0</v>
      </c>
      <c r="U123" t="str">
        <f t="shared" si="37"/>
        <v>2022-14</v>
      </c>
      <c r="V123">
        <f t="shared" si="47"/>
        <v>10196</v>
      </c>
      <c r="W123">
        <f t="shared" si="47"/>
        <v>982</v>
      </c>
      <c r="X123">
        <f t="shared" si="47"/>
        <v>14088</v>
      </c>
      <c r="Y123">
        <f t="shared" si="47"/>
        <v>1</v>
      </c>
      <c r="Z123">
        <f t="shared" si="47"/>
        <v>1</v>
      </c>
      <c r="AC123">
        <f t="shared" si="31"/>
        <v>1.5265695800722092E-3</v>
      </c>
      <c r="AD123">
        <f t="shared" si="32"/>
        <v>8.1059173196433392E-4</v>
      </c>
      <c r="AE123">
        <f t="shared" si="33"/>
        <v>6.5159924350917094E-4</v>
      </c>
      <c r="AF123">
        <f t="shared" si="34"/>
        <v>0</v>
      </c>
      <c r="AG123">
        <f t="shared" si="35"/>
        <v>0</v>
      </c>
      <c r="AI123" t="str">
        <f t="shared" si="39"/>
        <v>2022-14</v>
      </c>
      <c r="AJ123">
        <f t="shared" si="49"/>
        <v>1.5289038555580394E-3</v>
      </c>
      <c r="AK123">
        <f t="shared" si="49"/>
        <v>8.1124936845099161E-4</v>
      </c>
      <c r="AL123">
        <f t="shared" si="49"/>
        <v>6.52024125020504E-4</v>
      </c>
      <c r="AM123">
        <f t="shared" si="49"/>
        <v>0</v>
      </c>
      <c r="AN123">
        <f t="shared" si="49"/>
        <v>0</v>
      </c>
      <c r="AP123" t="str">
        <f t="shared" si="40"/>
        <v>2022-14</v>
      </c>
      <c r="AQ123">
        <f t="shared" ca="1" si="41"/>
        <v>1.7377785127076534E-3</v>
      </c>
      <c r="AR123">
        <f t="shared" ca="1" si="41"/>
        <v>7.9953253966065084E-4</v>
      </c>
      <c r="AS123">
        <f t="shared" ca="1" si="41"/>
        <v>6.2821700526033311E-4</v>
      </c>
      <c r="AT123" t="e">
        <f t="shared" ca="1" si="41"/>
        <v>#NUM!</v>
      </c>
      <c r="AU123" t="e">
        <f t="shared" ca="1" si="29"/>
        <v>#DIV/0!</v>
      </c>
      <c r="AW123" t="str">
        <f t="shared" si="42"/>
        <v>2022-14</v>
      </c>
      <c r="AX123">
        <f t="shared" ca="1" si="50"/>
        <v>7.121876333803992E-2</v>
      </c>
      <c r="AY123">
        <f t="shared" ca="1" si="50"/>
        <v>3.6094965757436419E-2</v>
      </c>
      <c r="AZ123">
        <f t="shared" ca="1" si="50"/>
        <v>2.0966773108944962E-2</v>
      </c>
      <c r="BA123" t="e">
        <f t="shared" ca="1" si="50"/>
        <v>#NUM!</v>
      </c>
      <c r="BB123" t="e">
        <f t="shared" ca="1" si="50"/>
        <v>#DIV/0!</v>
      </c>
      <c r="BD123">
        <f t="shared" ca="1" si="44"/>
        <v>0.50681820444019277</v>
      </c>
      <c r="BE123">
        <f t="shared" ca="1" si="44"/>
        <v>0.29439956728013034</v>
      </c>
      <c r="BF123" t="e">
        <f t="shared" ca="1" si="44"/>
        <v>#NUM!</v>
      </c>
      <c r="BG123" t="e">
        <f t="shared" ca="1" si="44"/>
        <v>#DIV/0!</v>
      </c>
      <c r="BI123" t="str">
        <f t="shared" si="45"/>
        <v>2022-14</v>
      </c>
      <c r="BJ123">
        <f t="shared" ca="1" si="46"/>
        <v>0.57708392267664854</v>
      </c>
      <c r="BK123">
        <f t="shared" ca="1" si="46"/>
        <v>0.86650545230700859</v>
      </c>
      <c r="BL123" t="e">
        <f t="shared" ca="1" si="46"/>
        <v>#NUM!</v>
      </c>
      <c r="BM123" t="e">
        <f t="shared" ca="1" si="46"/>
        <v>#DIV/0!</v>
      </c>
    </row>
    <row r="124" spans="1:65" x14ac:dyDescent="0.25">
      <c r="A124" s="1" t="s">
        <v>55</v>
      </c>
      <c r="B124" s="11">
        <v>123618</v>
      </c>
      <c r="C124" s="11">
        <v>18490</v>
      </c>
      <c r="D124" s="11">
        <v>565930</v>
      </c>
      <c r="E124" s="11">
        <v>31</v>
      </c>
      <c r="F124" s="11">
        <v>2</v>
      </c>
      <c r="G124" s="11">
        <v>170</v>
      </c>
      <c r="H124" s="11">
        <v>21</v>
      </c>
      <c r="I124" s="11">
        <v>367</v>
      </c>
      <c r="J124" s="11">
        <v>0</v>
      </c>
      <c r="K124" s="11">
        <v>0</v>
      </c>
      <c r="M124" t="str">
        <f t="shared" si="36"/>
        <v>2022-15</v>
      </c>
      <c r="N124">
        <f t="shared" si="30"/>
        <v>170</v>
      </c>
      <c r="O124">
        <f t="shared" si="30"/>
        <v>21</v>
      </c>
      <c r="P124">
        <f t="shared" si="30"/>
        <v>367</v>
      </c>
      <c r="Q124">
        <f t="shared" si="30"/>
        <v>0</v>
      </c>
      <c r="R124">
        <f t="shared" si="30"/>
        <v>0</v>
      </c>
      <c r="U124" t="str">
        <f t="shared" si="37"/>
        <v>2022-15</v>
      </c>
      <c r="V124">
        <f t="shared" si="47"/>
        <v>10366</v>
      </c>
      <c r="W124">
        <f t="shared" si="47"/>
        <v>1003</v>
      </c>
      <c r="X124">
        <f t="shared" si="47"/>
        <v>14455</v>
      </c>
      <c r="Y124">
        <f t="shared" si="47"/>
        <v>1</v>
      </c>
      <c r="Z124">
        <f t="shared" si="47"/>
        <v>1</v>
      </c>
      <c r="AC124">
        <f t="shared" si="31"/>
        <v>1.3752042582795385E-3</v>
      </c>
      <c r="AD124">
        <f t="shared" si="32"/>
        <v>1.1357490535424553E-3</v>
      </c>
      <c r="AE124">
        <f t="shared" si="33"/>
        <v>6.4849009594826219E-4</v>
      </c>
      <c r="AF124">
        <f t="shared" si="34"/>
        <v>0</v>
      </c>
      <c r="AG124">
        <f t="shared" si="35"/>
        <v>0</v>
      </c>
      <c r="AI124" t="str">
        <f t="shared" si="39"/>
        <v>2022-15</v>
      </c>
      <c r="AJ124">
        <f t="shared" si="49"/>
        <v>1.3770982670084219E-3</v>
      </c>
      <c r="AK124">
        <f t="shared" si="49"/>
        <v>1.137040568656043E-3</v>
      </c>
      <c r="AL124">
        <f t="shared" si="49"/>
        <v>6.4891093101599817E-4</v>
      </c>
      <c r="AM124">
        <f t="shared" si="49"/>
        <v>0</v>
      </c>
      <c r="AN124">
        <f t="shared" si="49"/>
        <v>0</v>
      </c>
      <c r="AP124" t="str">
        <f t="shared" si="40"/>
        <v>2022-15</v>
      </c>
      <c r="AQ124">
        <f t="shared" ca="1" si="41"/>
        <v>1.5711400233181141E-3</v>
      </c>
      <c r="AR124">
        <f t="shared" ca="1" si="41"/>
        <v>1.1201389572169291E-3</v>
      </c>
      <c r="AS124">
        <f t="shared" ca="1" si="41"/>
        <v>6.2453386997791548E-4</v>
      </c>
      <c r="AT124" t="e">
        <f t="shared" ca="1" si="41"/>
        <v>#NUM!</v>
      </c>
      <c r="AU124" t="e">
        <f t="shared" ca="1" si="29"/>
        <v>#DIV/0!</v>
      </c>
      <c r="AW124" t="str">
        <f t="shared" si="42"/>
        <v>2022-15</v>
      </c>
      <c r="AX124">
        <f t="shared" ca="1" si="50"/>
        <v>7.278990336135803E-2</v>
      </c>
      <c r="AY124">
        <f t="shared" ca="1" si="50"/>
        <v>3.7215104714653349E-2</v>
      </c>
      <c r="AZ124">
        <f t="shared" ca="1" si="50"/>
        <v>2.1591306978922878E-2</v>
      </c>
      <c r="BA124" t="e">
        <f t="shared" ca="1" si="50"/>
        <v>#NUM!</v>
      </c>
      <c r="BB124" t="e">
        <f t="shared" ca="1" si="50"/>
        <v>#DIV/0!</v>
      </c>
      <c r="BD124">
        <f t="shared" ca="1" si="44"/>
        <v>0.51126740105564872</v>
      </c>
      <c r="BE124">
        <f t="shared" ca="1" si="44"/>
        <v>0.29662502602503871</v>
      </c>
      <c r="BF124" t="e">
        <f t="shared" ca="1" si="44"/>
        <v>#NUM!</v>
      </c>
      <c r="BG124" t="e">
        <f t="shared" ca="1" si="44"/>
        <v>#DIV/0!</v>
      </c>
      <c r="BI124" t="str">
        <f t="shared" si="45"/>
        <v>2022-15</v>
      </c>
      <c r="BJ124">
        <f t="shared" ca="1" si="46"/>
        <v>0.58214995979432271</v>
      </c>
      <c r="BK124">
        <f t="shared" ca="1" si="46"/>
        <v>0.87305563902828354</v>
      </c>
      <c r="BL124" t="e">
        <f t="shared" ca="1" si="46"/>
        <v>#NUM!</v>
      </c>
      <c r="BM124" t="e">
        <f t="shared" ca="1" si="46"/>
        <v>#DIV/0!</v>
      </c>
    </row>
    <row r="125" spans="1:65" x14ac:dyDescent="0.25">
      <c r="A125" s="1" t="s">
        <v>56</v>
      </c>
      <c r="B125" s="11">
        <v>123448</v>
      </c>
      <c r="C125" s="11">
        <v>18469</v>
      </c>
      <c r="D125" s="11">
        <v>565563</v>
      </c>
      <c r="E125" s="11">
        <v>31</v>
      </c>
      <c r="F125" s="11">
        <v>2</v>
      </c>
      <c r="G125" s="11">
        <v>168</v>
      </c>
      <c r="H125" s="11">
        <v>15</v>
      </c>
      <c r="I125" s="11">
        <v>383</v>
      </c>
      <c r="J125" s="11">
        <v>0</v>
      </c>
      <c r="K125" s="11">
        <v>0</v>
      </c>
      <c r="M125" t="str">
        <f t="shared" si="36"/>
        <v>2022-16</v>
      </c>
      <c r="N125">
        <f t="shared" si="30"/>
        <v>168</v>
      </c>
      <c r="O125">
        <f t="shared" si="30"/>
        <v>15</v>
      </c>
      <c r="P125">
        <f t="shared" si="30"/>
        <v>383</v>
      </c>
      <c r="Q125">
        <f t="shared" si="30"/>
        <v>0</v>
      </c>
      <c r="R125">
        <f t="shared" si="30"/>
        <v>0</v>
      </c>
      <c r="U125" t="str">
        <f t="shared" si="37"/>
        <v>2022-16</v>
      </c>
      <c r="V125">
        <f t="shared" si="47"/>
        <v>10534</v>
      </c>
      <c r="W125">
        <f t="shared" si="47"/>
        <v>1018</v>
      </c>
      <c r="X125">
        <f t="shared" si="47"/>
        <v>14838</v>
      </c>
      <c r="Y125">
        <f t="shared" si="47"/>
        <v>1</v>
      </c>
      <c r="Z125">
        <f t="shared" si="47"/>
        <v>1</v>
      </c>
      <c r="AC125">
        <f t="shared" si="31"/>
        <v>1.3608968958589852E-3</v>
      </c>
      <c r="AD125">
        <f t="shared" si="32"/>
        <v>8.1217174725215229E-4</v>
      </c>
      <c r="AE125">
        <f t="shared" si="33"/>
        <v>6.7720130206537553E-4</v>
      </c>
      <c r="AF125">
        <f t="shared" si="34"/>
        <v>0</v>
      </c>
      <c r="AG125">
        <f t="shared" si="35"/>
        <v>0</v>
      </c>
      <c r="AI125" t="str">
        <f t="shared" si="39"/>
        <v>2022-16</v>
      </c>
      <c r="AJ125">
        <f t="shared" si="49"/>
        <v>1.3627516709871417E-3</v>
      </c>
      <c r="AK125">
        <f t="shared" si="49"/>
        <v>8.1283195111464166E-4</v>
      </c>
      <c r="AL125">
        <f t="shared" si="49"/>
        <v>6.7766024037806984E-4</v>
      </c>
      <c r="AM125">
        <f t="shared" si="49"/>
        <v>0</v>
      </c>
      <c r="AN125">
        <f t="shared" si="49"/>
        <v>0</v>
      </c>
      <c r="AP125" t="str">
        <f t="shared" si="40"/>
        <v>2022-16</v>
      </c>
      <c r="AQ125">
        <f t="shared" ca="1" si="41"/>
        <v>1.5606387879577731E-3</v>
      </c>
      <c r="AR125">
        <f t="shared" ca="1" si="41"/>
        <v>8.0040699978455271E-4</v>
      </c>
      <c r="AS125">
        <f t="shared" ca="1" si="41"/>
        <v>6.5149006121594162E-4</v>
      </c>
      <c r="AT125" t="e">
        <f t="shared" ca="1" si="41"/>
        <v>#NUM!</v>
      </c>
      <c r="AU125" t="e">
        <f t="shared" ca="1" si="29"/>
        <v>#DIV/0!</v>
      </c>
      <c r="AW125" t="str">
        <f t="shared" si="42"/>
        <v>2022-16</v>
      </c>
      <c r="AX125">
        <f t="shared" ca="1" si="50"/>
        <v>7.4350542149315801E-2</v>
      </c>
      <c r="AY125">
        <f t="shared" ca="1" si="50"/>
        <v>3.80155117144379E-2</v>
      </c>
      <c r="AZ125">
        <f t="shared" ca="1" si="50"/>
        <v>2.2242797040138821E-2</v>
      </c>
      <c r="BA125" t="e">
        <f t="shared" ca="1" si="50"/>
        <v>#NUM!</v>
      </c>
      <c r="BB125" t="e">
        <f t="shared" ca="1" si="50"/>
        <v>#DIV/0!</v>
      </c>
      <c r="BD125">
        <f t="shared" ca="1" si="44"/>
        <v>0.51130106944065812</v>
      </c>
      <c r="BE125">
        <f t="shared" ca="1" si="44"/>
        <v>0.29916119502490418</v>
      </c>
      <c r="BF125" t="e">
        <f t="shared" ca="1" si="44"/>
        <v>#NUM!</v>
      </c>
      <c r="BG125" t="e">
        <f t="shared" ca="1" si="44"/>
        <v>#DIV/0!</v>
      </c>
      <c r="BI125" t="str">
        <f t="shared" si="45"/>
        <v>2022-16</v>
      </c>
      <c r="BJ125">
        <f t="shared" ca="1" si="46"/>
        <v>0.58218829599361699</v>
      </c>
      <c r="BK125">
        <f t="shared" ca="1" si="46"/>
        <v>0.88052033840491117</v>
      </c>
      <c r="BL125" t="e">
        <f t="shared" ca="1" si="46"/>
        <v>#NUM!</v>
      </c>
      <c r="BM125" t="e">
        <f t="shared" ca="1" si="46"/>
        <v>#DIV/0!</v>
      </c>
    </row>
    <row r="126" spans="1:65" x14ac:dyDescent="0.25">
      <c r="A126" s="1" t="s">
        <v>57</v>
      </c>
      <c r="B126" s="11">
        <v>123280</v>
      </c>
      <c r="C126" s="11">
        <v>18454</v>
      </c>
      <c r="D126" s="11">
        <v>565180</v>
      </c>
      <c r="E126" s="11">
        <v>31</v>
      </c>
      <c r="F126" s="11">
        <v>2</v>
      </c>
      <c r="G126" s="11">
        <v>160</v>
      </c>
      <c r="H126" s="11">
        <v>21</v>
      </c>
      <c r="I126" s="11">
        <v>383</v>
      </c>
      <c r="J126" s="11">
        <v>0</v>
      </c>
      <c r="K126" s="11">
        <v>0</v>
      </c>
      <c r="M126" t="str">
        <f t="shared" si="36"/>
        <v>2022-17</v>
      </c>
      <c r="N126">
        <f t="shared" si="30"/>
        <v>160</v>
      </c>
      <c r="O126">
        <f t="shared" si="30"/>
        <v>21</v>
      </c>
      <c r="P126">
        <f t="shared" si="30"/>
        <v>383</v>
      </c>
      <c r="Q126">
        <f t="shared" si="30"/>
        <v>0</v>
      </c>
      <c r="R126">
        <f t="shared" si="30"/>
        <v>0</v>
      </c>
      <c r="U126" t="str">
        <f t="shared" si="37"/>
        <v>2022-17</v>
      </c>
      <c r="V126">
        <f t="shared" si="47"/>
        <v>10694</v>
      </c>
      <c r="W126">
        <f t="shared" si="47"/>
        <v>1039</v>
      </c>
      <c r="X126">
        <f t="shared" si="47"/>
        <v>15221</v>
      </c>
      <c r="Y126">
        <f t="shared" si="47"/>
        <v>1</v>
      </c>
      <c r="Z126">
        <f t="shared" si="47"/>
        <v>1</v>
      </c>
      <c r="AC126">
        <f t="shared" si="31"/>
        <v>1.2978585334198572E-3</v>
      </c>
      <c r="AD126">
        <f t="shared" si="32"/>
        <v>1.1379646689064701E-3</v>
      </c>
      <c r="AE126">
        <f t="shared" si="33"/>
        <v>6.7766021444495557E-4</v>
      </c>
      <c r="AF126">
        <f t="shared" si="34"/>
        <v>0</v>
      </c>
      <c r="AG126">
        <f t="shared" si="35"/>
        <v>0</v>
      </c>
      <c r="AI126" t="str">
        <f t="shared" si="39"/>
        <v>2022-17</v>
      </c>
      <c r="AJ126">
        <f t="shared" si="49"/>
        <v>1.2995453420856146E-3</v>
      </c>
      <c r="AK126">
        <f t="shared" si="49"/>
        <v>1.1392612310179623E-3</v>
      </c>
      <c r="AL126">
        <f t="shared" si="49"/>
        <v>6.7811977520553359E-4</v>
      </c>
      <c r="AM126">
        <f t="shared" si="49"/>
        <v>0</v>
      </c>
      <c r="AN126">
        <f t="shared" si="49"/>
        <v>0</v>
      </c>
      <c r="AP126" t="str">
        <f t="shared" si="40"/>
        <v>2022-17</v>
      </c>
      <c r="AQ126">
        <f t="shared" ca="1" si="41"/>
        <v>1.4938700608201742E-3</v>
      </c>
      <c r="AR126">
        <f t="shared" ca="1" si="41"/>
        <v>1.1213665567194016E-3</v>
      </c>
      <c r="AS126">
        <f t="shared" ca="1" si="41"/>
        <v>6.5121902786449833E-4</v>
      </c>
      <c r="AT126" t="e">
        <f t="shared" ca="1" si="41"/>
        <v>#NUM!</v>
      </c>
      <c r="AU126" t="e">
        <f t="shared" ca="1" si="29"/>
        <v>#DIV/0!</v>
      </c>
      <c r="AW126" t="str">
        <f t="shared" si="42"/>
        <v>2022-17</v>
      </c>
      <c r="AX126">
        <f t="shared" ca="1" si="50"/>
        <v>7.5844412210135978E-2</v>
      </c>
      <c r="AY126">
        <f t="shared" ca="1" si="50"/>
        <v>3.9136878271157298E-2</v>
      </c>
      <c r="AZ126">
        <f t="shared" ca="1" si="50"/>
        <v>2.2894016068003318E-2</v>
      </c>
      <c r="BA126" t="e">
        <f t="shared" ca="1" si="50"/>
        <v>#NUM!</v>
      </c>
      <c r="BB126" t="e">
        <f t="shared" ca="1" si="50"/>
        <v>#DIV/0!</v>
      </c>
      <c r="BD126">
        <f t="shared" ca="1" si="44"/>
        <v>0.51601531517870969</v>
      </c>
      <c r="BE126">
        <f t="shared" ca="1" si="44"/>
        <v>0.30185501345270788</v>
      </c>
      <c r="BF126" t="e">
        <f t="shared" ca="1" si="44"/>
        <v>#NUM!</v>
      </c>
      <c r="BG126" t="e">
        <f t="shared" ca="1" si="44"/>
        <v>#DIV/0!</v>
      </c>
      <c r="BI126" t="str">
        <f t="shared" si="45"/>
        <v>2022-17</v>
      </c>
      <c r="BJ126">
        <f t="shared" ca="1" si="46"/>
        <v>0.58755612887558983</v>
      </c>
      <c r="BK126">
        <f t="shared" ca="1" si="46"/>
        <v>0.88844904691756987</v>
      </c>
      <c r="BL126" t="e">
        <f t="shared" ca="1" si="46"/>
        <v>#NUM!</v>
      </c>
      <c r="BM126" t="e">
        <f t="shared" ca="1" si="46"/>
        <v>#DIV/0!</v>
      </c>
    </row>
    <row r="127" spans="1:65" x14ac:dyDescent="0.25">
      <c r="A127" s="1" t="s">
        <v>58</v>
      </c>
      <c r="B127" s="11">
        <v>123120</v>
      </c>
      <c r="C127" s="11">
        <v>18433</v>
      </c>
      <c r="D127" s="11">
        <v>564797</v>
      </c>
      <c r="E127" s="11">
        <v>31</v>
      </c>
      <c r="F127" s="11">
        <v>2</v>
      </c>
      <c r="G127" s="11">
        <v>161</v>
      </c>
      <c r="H127" s="11">
        <v>20</v>
      </c>
      <c r="I127" s="11">
        <v>375</v>
      </c>
      <c r="J127" s="11">
        <v>0</v>
      </c>
      <c r="K127" s="11">
        <v>0</v>
      </c>
      <c r="M127" t="str">
        <f t="shared" si="36"/>
        <v>2022-18</v>
      </c>
      <c r="N127">
        <f t="shared" si="30"/>
        <v>161</v>
      </c>
      <c r="O127">
        <f t="shared" si="30"/>
        <v>20</v>
      </c>
      <c r="P127">
        <f t="shared" si="30"/>
        <v>375</v>
      </c>
      <c r="Q127">
        <f t="shared" si="30"/>
        <v>0</v>
      </c>
      <c r="R127">
        <f t="shared" si="30"/>
        <v>0</v>
      </c>
      <c r="U127" t="str">
        <f t="shared" si="37"/>
        <v>2022-18</v>
      </c>
      <c r="V127">
        <f t="shared" si="47"/>
        <v>10855</v>
      </c>
      <c r="W127">
        <f t="shared" si="47"/>
        <v>1059</v>
      </c>
      <c r="X127">
        <f t="shared" si="47"/>
        <v>15596</v>
      </c>
      <c r="Y127">
        <f t="shared" si="47"/>
        <v>1</v>
      </c>
      <c r="Z127">
        <f t="shared" si="47"/>
        <v>1</v>
      </c>
      <c r="AC127">
        <f t="shared" si="31"/>
        <v>1.3076673164392463E-3</v>
      </c>
      <c r="AD127">
        <f t="shared" si="32"/>
        <v>1.0850105788531438E-3</v>
      </c>
      <c r="AE127">
        <f t="shared" si="33"/>
        <v>6.6395536803488689E-4</v>
      </c>
      <c r="AF127">
        <f t="shared" si="34"/>
        <v>0</v>
      </c>
      <c r="AG127">
        <f t="shared" si="35"/>
        <v>0</v>
      </c>
      <c r="AI127" t="str">
        <f t="shared" si="39"/>
        <v>2022-18</v>
      </c>
      <c r="AJ127">
        <f t="shared" si="49"/>
        <v>1.3093797363555384E-3</v>
      </c>
      <c r="AK127">
        <f t="shared" si="49"/>
        <v>1.086189212314408E-3</v>
      </c>
      <c r="AL127">
        <f t="shared" si="49"/>
        <v>6.6439652209599712E-4</v>
      </c>
      <c r="AM127">
        <f t="shared" si="49"/>
        <v>0</v>
      </c>
      <c r="AN127">
        <f t="shared" si="49"/>
        <v>0</v>
      </c>
      <c r="AP127" t="str">
        <f t="shared" si="40"/>
        <v>2022-18</v>
      </c>
      <c r="AQ127">
        <f t="shared" ca="1" si="41"/>
        <v>1.5108547534714606E-3</v>
      </c>
      <c r="AR127">
        <f t="shared" ca="1" si="41"/>
        <v>1.0686707827765915E-3</v>
      </c>
      <c r="AS127">
        <f t="shared" ca="1" si="41"/>
        <v>6.3734253834631409E-4</v>
      </c>
      <c r="AT127" t="e">
        <f t="shared" ca="1" si="41"/>
        <v>#NUM!</v>
      </c>
      <c r="AU127" t="e">
        <f t="shared" ca="1" si="29"/>
        <v>#DIV/0!</v>
      </c>
      <c r="AW127" t="str">
        <f t="shared" si="42"/>
        <v>2022-18</v>
      </c>
      <c r="AX127">
        <f t="shared" ref="AX127:BB142" ca="1" si="51">IF(ROW()&gt;=$B$2, AQ127+AX126,0)</f>
        <v>7.7355266963607436E-2</v>
      </c>
      <c r="AY127">
        <f t="shared" ca="1" si="51"/>
        <v>4.0205549053933892E-2</v>
      </c>
      <c r="AZ127">
        <f t="shared" ca="1" si="51"/>
        <v>2.3531358606349632E-2</v>
      </c>
      <c r="BA127" t="e">
        <f t="shared" ca="1" si="51"/>
        <v>#NUM!</v>
      </c>
      <c r="BB127" t="e">
        <f t="shared" ca="1" si="51"/>
        <v>#DIV/0!</v>
      </c>
      <c r="BD127">
        <f t="shared" ca="1" si="44"/>
        <v>0.51975192681901028</v>
      </c>
      <c r="BE127">
        <f t="shared" ca="1" si="44"/>
        <v>0.30419853139955161</v>
      </c>
      <c r="BF127" t="e">
        <f t="shared" ca="1" si="44"/>
        <v>#NUM!</v>
      </c>
      <c r="BG127" t="e">
        <f t="shared" ca="1" si="44"/>
        <v>#DIV/0!</v>
      </c>
      <c r="BI127" t="str">
        <f t="shared" si="45"/>
        <v>2022-18</v>
      </c>
      <c r="BJ127">
        <f t="shared" ca="1" si="46"/>
        <v>0.59181078761517802</v>
      </c>
      <c r="BK127">
        <f t="shared" ca="1" si="46"/>
        <v>0.89534671696946633</v>
      </c>
      <c r="BL127" t="e">
        <f t="shared" ca="1" si="46"/>
        <v>#NUM!</v>
      </c>
      <c r="BM127" t="e">
        <f t="shared" ca="1" si="46"/>
        <v>#DIV/0!</v>
      </c>
    </row>
    <row r="128" spans="1:65" x14ac:dyDescent="0.25">
      <c r="A128" s="1" t="s">
        <v>59</v>
      </c>
      <c r="B128" s="11">
        <v>122959</v>
      </c>
      <c r="C128" s="11">
        <v>18413</v>
      </c>
      <c r="D128" s="11">
        <v>564422</v>
      </c>
      <c r="E128" s="11">
        <v>31</v>
      </c>
      <c r="F128" s="11">
        <v>2</v>
      </c>
      <c r="G128" s="11">
        <v>177</v>
      </c>
      <c r="H128" s="11">
        <v>12</v>
      </c>
      <c r="I128" s="11">
        <v>355</v>
      </c>
      <c r="J128" s="11">
        <v>0</v>
      </c>
      <c r="K128" s="11">
        <v>0</v>
      </c>
      <c r="M128" t="str">
        <f t="shared" si="36"/>
        <v>2022-19</v>
      </c>
      <c r="N128">
        <f t="shared" si="30"/>
        <v>177</v>
      </c>
      <c r="O128">
        <f t="shared" si="30"/>
        <v>12</v>
      </c>
      <c r="P128">
        <f t="shared" si="30"/>
        <v>355</v>
      </c>
      <c r="Q128">
        <f t="shared" si="30"/>
        <v>0</v>
      </c>
      <c r="R128">
        <f t="shared" si="30"/>
        <v>0</v>
      </c>
      <c r="U128" t="str">
        <f t="shared" si="37"/>
        <v>2022-19</v>
      </c>
      <c r="V128">
        <f t="shared" si="47"/>
        <v>11032</v>
      </c>
      <c r="W128">
        <f t="shared" si="47"/>
        <v>1071</v>
      </c>
      <c r="X128">
        <f t="shared" si="47"/>
        <v>15951</v>
      </c>
      <c r="Y128">
        <f t="shared" si="47"/>
        <v>1</v>
      </c>
      <c r="Z128">
        <f t="shared" si="47"/>
        <v>1</v>
      </c>
      <c r="AC128">
        <f t="shared" si="31"/>
        <v>1.4395042249855643E-3</v>
      </c>
      <c r="AD128">
        <f t="shared" si="32"/>
        <v>6.5171346331396299E-4</v>
      </c>
      <c r="AE128">
        <f t="shared" si="33"/>
        <v>6.2896201778102204E-4</v>
      </c>
      <c r="AF128">
        <f t="shared" si="34"/>
        <v>0</v>
      </c>
      <c r="AG128">
        <f t="shared" si="35"/>
        <v>0</v>
      </c>
      <c r="AI128" t="str">
        <f t="shared" si="39"/>
        <v>2022-19</v>
      </c>
      <c r="AJ128">
        <f t="shared" si="49"/>
        <v>1.4415796342521138E-3</v>
      </c>
      <c r="AK128">
        <f t="shared" si="49"/>
        <v>6.5213849384734715E-4</v>
      </c>
      <c r="AL128">
        <f t="shared" si="49"/>
        <v>6.2935788074407856E-4</v>
      </c>
      <c r="AM128">
        <f t="shared" si="49"/>
        <v>0</v>
      </c>
      <c r="AN128">
        <f t="shared" si="49"/>
        <v>0</v>
      </c>
      <c r="AP128" t="str">
        <f t="shared" si="40"/>
        <v>2022-19</v>
      </c>
      <c r="AQ128">
        <f t="shared" ca="1" si="41"/>
        <v>1.6696731028873492E-3</v>
      </c>
      <c r="AR128">
        <f t="shared" ca="1" si="41"/>
        <v>6.4134609785513295E-4</v>
      </c>
      <c r="AS128">
        <f t="shared" ca="1" si="41"/>
        <v>6.0307053914949343E-4</v>
      </c>
      <c r="AT128" t="e">
        <f t="shared" ca="1" si="41"/>
        <v>#NUM!</v>
      </c>
      <c r="AU128" t="e">
        <f t="shared" ca="1" si="29"/>
        <v>#DIV/0!</v>
      </c>
      <c r="AW128" t="str">
        <f t="shared" si="42"/>
        <v>2022-19</v>
      </c>
      <c r="AX128">
        <f t="shared" ca="1" si="51"/>
        <v>7.9024940066494784E-2</v>
      </c>
      <c r="AY128">
        <f t="shared" ca="1" si="51"/>
        <v>4.0846895151789027E-2</v>
      </c>
      <c r="AZ128">
        <f t="shared" ca="1" si="51"/>
        <v>2.4134429145499126E-2</v>
      </c>
      <c r="BA128" t="e">
        <f t="shared" ca="1" si="51"/>
        <v>#NUM!</v>
      </c>
      <c r="BB128" t="e">
        <f t="shared" ca="1" si="51"/>
        <v>#DIV/0!</v>
      </c>
      <c r="BD128">
        <f t="shared" ca="1" si="44"/>
        <v>0.51688612629656916</v>
      </c>
      <c r="BE128">
        <f t="shared" ca="1" si="44"/>
        <v>0.30540268838155954</v>
      </c>
      <c r="BF128" t="e">
        <f t="shared" ca="1" si="44"/>
        <v>#NUM!</v>
      </c>
      <c r="BG128" t="e">
        <f t="shared" ca="1" si="44"/>
        <v>#DIV/0!</v>
      </c>
      <c r="BI128" t="str">
        <f t="shared" si="45"/>
        <v>2022-19</v>
      </c>
      <c r="BJ128">
        <f t="shared" ca="1" si="46"/>
        <v>0.58854767000691088</v>
      </c>
      <c r="BK128">
        <f t="shared" ca="1" si="46"/>
        <v>0.89889090896670043</v>
      </c>
      <c r="BL128" t="e">
        <f t="shared" ca="1" si="46"/>
        <v>#NUM!</v>
      </c>
      <c r="BM128" t="e">
        <f t="shared" ca="1" si="46"/>
        <v>#DIV/0!</v>
      </c>
    </row>
    <row r="129" spans="1:65" x14ac:dyDescent="0.25">
      <c r="A129" s="1" t="s">
        <v>60</v>
      </c>
      <c r="B129" s="11">
        <v>122782</v>
      </c>
      <c r="C129" s="11">
        <v>18401</v>
      </c>
      <c r="D129" s="11">
        <v>564067</v>
      </c>
      <c r="E129" s="11">
        <v>31</v>
      </c>
      <c r="F129" s="11">
        <v>2</v>
      </c>
      <c r="G129" s="11">
        <v>156</v>
      </c>
      <c r="H129" s="11">
        <v>16</v>
      </c>
      <c r="I129" s="11">
        <v>327</v>
      </c>
      <c r="J129" s="11">
        <v>0</v>
      </c>
      <c r="K129" s="11">
        <v>0</v>
      </c>
      <c r="M129" t="str">
        <f t="shared" si="36"/>
        <v>2022-20</v>
      </c>
      <c r="N129">
        <f t="shared" ref="N129:R179" si="52">G129</f>
        <v>156</v>
      </c>
      <c r="O129">
        <f t="shared" si="52"/>
        <v>16</v>
      </c>
      <c r="P129">
        <f t="shared" si="52"/>
        <v>327</v>
      </c>
      <c r="Q129">
        <f t="shared" si="52"/>
        <v>0</v>
      </c>
      <c r="R129">
        <f t="shared" si="52"/>
        <v>0</v>
      </c>
      <c r="U129" t="str">
        <f t="shared" si="37"/>
        <v>2022-20</v>
      </c>
      <c r="V129">
        <f t="shared" si="47"/>
        <v>11188</v>
      </c>
      <c r="W129">
        <f t="shared" si="47"/>
        <v>1087</v>
      </c>
      <c r="X129">
        <f t="shared" si="47"/>
        <v>16278</v>
      </c>
      <c r="Y129">
        <f t="shared" si="47"/>
        <v>1</v>
      </c>
      <c r="Z129">
        <f t="shared" si="47"/>
        <v>1</v>
      </c>
      <c r="AC129">
        <f t="shared" si="31"/>
        <v>1.2705445423596292E-3</v>
      </c>
      <c r="AD129">
        <f t="shared" si="32"/>
        <v>8.6951796098038152E-4</v>
      </c>
      <c r="AE129">
        <f t="shared" si="33"/>
        <v>5.7971836678976079E-4</v>
      </c>
      <c r="AF129">
        <f t="shared" si="34"/>
        <v>0</v>
      </c>
      <c r="AG129">
        <f t="shared" si="35"/>
        <v>0</v>
      </c>
      <c r="AI129" t="str">
        <f t="shared" si="39"/>
        <v>2022-20</v>
      </c>
      <c r="AJ129">
        <f t="shared" si="49"/>
        <v>1.2721610509933738E-3</v>
      </c>
      <c r="AK129">
        <f t="shared" si="49"/>
        <v>8.7027473537331507E-4</v>
      </c>
      <c r="AL129">
        <f t="shared" si="49"/>
        <v>5.8005465137945427E-4</v>
      </c>
      <c r="AM129">
        <f t="shared" si="49"/>
        <v>0</v>
      </c>
      <c r="AN129">
        <f t="shared" si="49"/>
        <v>0</v>
      </c>
      <c r="AP129" t="str">
        <f t="shared" si="40"/>
        <v>2022-20</v>
      </c>
      <c r="AQ129">
        <f t="shared" ca="1" si="41"/>
        <v>1.4790083330222304E-3</v>
      </c>
      <c r="AR129">
        <f t="shared" ca="1" si="41"/>
        <v>8.5550620968791223E-4</v>
      </c>
      <c r="AS129">
        <f t="shared" ca="1" si="41"/>
        <v>5.5521889195589023E-4</v>
      </c>
      <c r="AT129" t="e">
        <f t="shared" ca="1" si="41"/>
        <v>#NUM!</v>
      </c>
      <c r="AU129" t="e">
        <f t="shared" ca="1" si="29"/>
        <v>#DIV/0!</v>
      </c>
      <c r="AW129" t="str">
        <f t="shared" si="42"/>
        <v>2022-20</v>
      </c>
      <c r="AX129">
        <f t="shared" ca="1" si="51"/>
        <v>8.0503948399517009E-2</v>
      </c>
      <c r="AY129">
        <f t="shared" ca="1" si="51"/>
        <v>4.1702401361476939E-2</v>
      </c>
      <c r="AZ129">
        <f t="shared" ca="1" si="51"/>
        <v>2.4689648037455016E-2</v>
      </c>
      <c r="BA129" t="e">
        <f t="shared" ca="1" si="51"/>
        <v>#NUM!</v>
      </c>
      <c r="BB129" t="e">
        <f t="shared" ca="1" si="51"/>
        <v>#DIV/0!</v>
      </c>
      <c r="BD129">
        <f t="shared" ca="1" si="44"/>
        <v>0.5180168450188356</v>
      </c>
      <c r="BE129">
        <f t="shared" ca="1" si="44"/>
        <v>0.30668865972793879</v>
      </c>
      <c r="BF129" t="e">
        <f t="shared" ca="1" si="44"/>
        <v>#NUM!</v>
      </c>
      <c r="BG129" t="e">
        <f t="shared" ca="1" si="44"/>
        <v>#DIV/0!</v>
      </c>
      <c r="BI129" t="str">
        <f t="shared" si="45"/>
        <v>2022-20</v>
      </c>
      <c r="BJ129">
        <f t="shared" ca="1" si="46"/>
        <v>0.58983515255977259</v>
      </c>
      <c r="BK129">
        <f t="shared" ca="1" si="46"/>
        <v>0.90267590496191508</v>
      </c>
      <c r="BL129" t="e">
        <f t="shared" ca="1" si="46"/>
        <v>#NUM!</v>
      </c>
      <c r="BM129" t="e">
        <f t="shared" ca="1" si="46"/>
        <v>#DIV/0!</v>
      </c>
    </row>
    <row r="130" spans="1:65" x14ac:dyDescent="0.25">
      <c r="A130" s="1" t="s">
        <v>61</v>
      </c>
      <c r="B130" s="11">
        <v>122626</v>
      </c>
      <c r="C130" s="11">
        <v>18385</v>
      </c>
      <c r="D130" s="11">
        <v>563740</v>
      </c>
      <c r="E130" s="11">
        <v>31</v>
      </c>
      <c r="F130" s="11">
        <v>2</v>
      </c>
      <c r="G130" s="11">
        <v>136</v>
      </c>
      <c r="H130" s="11">
        <v>12</v>
      </c>
      <c r="I130" s="11">
        <v>320</v>
      </c>
      <c r="J130" s="11">
        <v>0</v>
      </c>
      <c r="K130" s="11">
        <v>0</v>
      </c>
      <c r="M130" t="str">
        <f t="shared" si="36"/>
        <v>2022-21</v>
      </c>
      <c r="N130">
        <f t="shared" si="52"/>
        <v>136</v>
      </c>
      <c r="O130">
        <f t="shared" si="52"/>
        <v>12</v>
      </c>
      <c r="P130">
        <f t="shared" si="52"/>
        <v>320</v>
      </c>
      <c r="Q130">
        <f t="shared" si="52"/>
        <v>0</v>
      </c>
      <c r="R130">
        <f t="shared" si="52"/>
        <v>0</v>
      </c>
      <c r="U130" t="str">
        <f t="shared" si="37"/>
        <v>2022-21</v>
      </c>
      <c r="V130">
        <f t="shared" si="47"/>
        <v>11324</v>
      </c>
      <c r="W130">
        <f t="shared" si="47"/>
        <v>1099</v>
      </c>
      <c r="X130">
        <f t="shared" si="47"/>
        <v>16598</v>
      </c>
      <c r="Y130">
        <f t="shared" si="47"/>
        <v>1</v>
      </c>
      <c r="Z130">
        <f t="shared" si="47"/>
        <v>1</v>
      </c>
      <c r="AC130">
        <f t="shared" si="31"/>
        <v>1.1090633307781384E-3</v>
      </c>
      <c r="AD130">
        <f t="shared" si="32"/>
        <v>6.5270601033451186E-4</v>
      </c>
      <c r="AE130">
        <f t="shared" si="33"/>
        <v>5.6763756341575899E-4</v>
      </c>
      <c r="AF130">
        <f t="shared" si="34"/>
        <v>0</v>
      </c>
      <c r="AG130">
        <f t="shared" si="35"/>
        <v>0</v>
      </c>
      <c r="AI130" t="str">
        <f t="shared" si="39"/>
        <v>2022-21</v>
      </c>
      <c r="AJ130">
        <f t="shared" si="49"/>
        <v>1.1102948319961345E-3</v>
      </c>
      <c r="AK130">
        <f t="shared" si="49"/>
        <v>6.5313233693909767E-4</v>
      </c>
      <c r="AL130">
        <f t="shared" si="49"/>
        <v>5.6795997409053148E-4</v>
      </c>
      <c r="AM130">
        <f t="shared" si="49"/>
        <v>0</v>
      </c>
      <c r="AN130">
        <f t="shared" si="49"/>
        <v>0</v>
      </c>
      <c r="AP130" t="str">
        <f t="shared" si="40"/>
        <v>2022-21</v>
      </c>
      <c r="AQ130">
        <f t="shared" ca="1" si="41"/>
        <v>1.2956943276315226E-3</v>
      </c>
      <c r="AR130">
        <f t="shared" ca="1" si="41"/>
        <v>6.4177404121197926E-4</v>
      </c>
      <c r="AS130">
        <f t="shared" ca="1" si="41"/>
        <v>5.430476455645911E-4</v>
      </c>
      <c r="AT130" t="e">
        <f t="shared" ca="1" si="41"/>
        <v>#NUM!</v>
      </c>
      <c r="AU130" t="e">
        <f t="shared" ca="1" si="29"/>
        <v>#DIV/0!</v>
      </c>
      <c r="AW130" t="str">
        <f t="shared" si="42"/>
        <v>2022-21</v>
      </c>
      <c r="AX130">
        <f t="shared" ca="1" si="51"/>
        <v>8.1799642727148528E-2</v>
      </c>
      <c r="AY130">
        <f t="shared" ca="1" si="51"/>
        <v>4.2344175402688915E-2</v>
      </c>
      <c r="AZ130">
        <f t="shared" ca="1" si="51"/>
        <v>2.5232695683019609E-2</v>
      </c>
      <c r="BA130" t="e">
        <f t="shared" ca="1" si="51"/>
        <v>#NUM!</v>
      </c>
      <c r="BB130" t="e">
        <f t="shared" ca="1" si="51"/>
        <v>#DIV/0!</v>
      </c>
      <c r="BD130">
        <f t="shared" ca="1" si="44"/>
        <v>0.51765721696282274</v>
      </c>
      <c r="BE130">
        <f t="shared" ca="1" si="44"/>
        <v>0.30846950966749292</v>
      </c>
      <c r="BF130" t="e">
        <f t="shared" ca="1" si="44"/>
        <v>#NUM!</v>
      </c>
      <c r="BG130" t="e">
        <f t="shared" ca="1" si="44"/>
        <v>#DIV/0!</v>
      </c>
      <c r="BI130" t="str">
        <f t="shared" si="45"/>
        <v>2022-21</v>
      </c>
      <c r="BJ130">
        <f t="shared" ca="1" si="46"/>
        <v>0.58942566535617524</v>
      </c>
      <c r="BK130">
        <f t="shared" ca="1" si="46"/>
        <v>0.90791747578561099</v>
      </c>
      <c r="BL130" t="e">
        <f t="shared" ca="1" si="46"/>
        <v>#NUM!</v>
      </c>
      <c r="BM130" t="e">
        <f t="shared" ca="1" si="46"/>
        <v>#DIV/0!</v>
      </c>
    </row>
    <row r="131" spans="1:65" x14ac:dyDescent="0.25">
      <c r="A131" s="1" t="s">
        <v>62</v>
      </c>
      <c r="B131" s="11">
        <v>122490</v>
      </c>
      <c r="C131" s="11">
        <v>18373</v>
      </c>
      <c r="D131" s="11">
        <v>563420</v>
      </c>
      <c r="E131" s="11">
        <v>31</v>
      </c>
      <c r="F131" s="11">
        <v>2</v>
      </c>
      <c r="G131" s="11">
        <v>144</v>
      </c>
      <c r="H131" s="11">
        <v>16</v>
      </c>
      <c r="I131" s="11">
        <v>344</v>
      </c>
      <c r="J131" s="11">
        <v>0</v>
      </c>
      <c r="K131" s="11">
        <v>0</v>
      </c>
      <c r="M131" t="str">
        <f t="shared" si="36"/>
        <v>2022-22</v>
      </c>
      <c r="N131">
        <f t="shared" si="52"/>
        <v>144</v>
      </c>
      <c r="O131">
        <f t="shared" si="52"/>
        <v>16</v>
      </c>
      <c r="P131">
        <f t="shared" si="52"/>
        <v>344</v>
      </c>
      <c r="Q131">
        <f t="shared" si="52"/>
        <v>0</v>
      </c>
      <c r="R131">
        <f t="shared" si="52"/>
        <v>0</v>
      </c>
      <c r="U131" t="str">
        <f t="shared" si="37"/>
        <v>2022-22</v>
      </c>
      <c r="V131">
        <f t="shared" si="47"/>
        <v>11468</v>
      </c>
      <c r="W131">
        <f t="shared" si="47"/>
        <v>1115</v>
      </c>
      <c r="X131">
        <f t="shared" si="47"/>
        <v>16942</v>
      </c>
      <c r="Y131">
        <f t="shared" si="47"/>
        <v>1</v>
      </c>
      <c r="Z131">
        <f t="shared" si="47"/>
        <v>1</v>
      </c>
      <c r="AC131">
        <f t="shared" si="31"/>
        <v>1.1756061719324026E-3</v>
      </c>
      <c r="AD131">
        <f t="shared" si="32"/>
        <v>8.708430849616285E-4</v>
      </c>
      <c r="AE131">
        <f t="shared" si="33"/>
        <v>6.1055695573462073E-4</v>
      </c>
      <c r="AF131">
        <f t="shared" si="34"/>
        <v>0</v>
      </c>
      <c r="AG131">
        <f t="shared" si="35"/>
        <v>0</v>
      </c>
      <c r="AI131" t="str">
        <f t="shared" si="39"/>
        <v>2022-22</v>
      </c>
      <c r="AJ131">
        <f t="shared" si="49"/>
        <v>1.1769899843368636E-3</v>
      </c>
      <c r="AK131">
        <f t="shared" si="49"/>
        <v>8.71602168814173E-4</v>
      </c>
      <c r="AL131">
        <f t="shared" si="49"/>
        <v>6.109299822749328E-4</v>
      </c>
      <c r="AM131">
        <f t="shared" si="49"/>
        <v>0</v>
      </c>
      <c r="AN131">
        <f t="shared" si="49"/>
        <v>0</v>
      </c>
      <c r="AP131" t="str">
        <f t="shared" si="40"/>
        <v>2022-22</v>
      </c>
      <c r="AQ131">
        <f t="shared" ca="1" si="41"/>
        <v>1.3787093457065518E-3</v>
      </c>
      <c r="AR131">
        <f t="shared" ca="1" si="41"/>
        <v>8.560781885762124E-4</v>
      </c>
      <c r="AS131">
        <f t="shared" ca="1" si="41"/>
        <v>5.8349417751155119E-4</v>
      </c>
      <c r="AT131" t="e">
        <f t="shared" ca="1" si="41"/>
        <v>#NUM!</v>
      </c>
      <c r="AU131" t="e">
        <f t="shared" ca="1" si="29"/>
        <v>#DIV/0!</v>
      </c>
      <c r="AW131" t="str">
        <f t="shared" si="42"/>
        <v>2022-22</v>
      </c>
      <c r="AX131">
        <f t="shared" ca="1" si="51"/>
        <v>8.317835207285508E-2</v>
      </c>
      <c r="AY131">
        <f t="shared" ca="1" si="51"/>
        <v>4.3200253591265128E-2</v>
      </c>
      <c r="AZ131">
        <f t="shared" ca="1" si="51"/>
        <v>2.581618986053116E-2</v>
      </c>
      <c r="BA131" t="e">
        <f t="shared" ca="1" si="51"/>
        <v>#NUM!</v>
      </c>
      <c r="BB131" t="e">
        <f t="shared" ca="1" si="51"/>
        <v>#DIV/0!</v>
      </c>
      <c r="BD131">
        <f t="shared" ca="1" si="44"/>
        <v>0.519368952554223</v>
      </c>
      <c r="BE131">
        <f t="shared" ca="1" si="44"/>
        <v>0.31037149952092125</v>
      </c>
      <c r="BF131" t="e">
        <f t="shared" ca="1" si="44"/>
        <v>#NUM!</v>
      </c>
      <c r="BG131" t="e">
        <f t="shared" ca="1" si="44"/>
        <v>#DIV/0!</v>
      </c>
      <c r="BI131" t="str">
        <f t="shared" si="45"/>
        <v>2022-22</v>
      </c>
      <c r="BJ131">
        <f t="shared" ca="1" si="46"/>
        <v>0.59137471746404413</v>
      </c>
      <c r="BK131">
        <f t="shared" ca="1" si="46"/>
        <v>0.91351559739106858</v>
      </c>
      <c r="BL131" t="e">
        <f t="shared" ca="1" si="46"/>
        <v>#NUM!</v>
      </c>
      <c r="BM131" t="e">
        <f t="shared" ca="1" si="46"/>
        <v>#DIV/0!</v>
      </c>
    </row>
    <row r="132" spans="1:65" x14ac:dyDescent="0.25">
      <c r="A132" s="1" t="s">
        <v>63</v>
      </c>
      <c r="B132" s="11">
        <v>122346</v>
      </c>
      <c r="C132" s="11">
        <v>18357</v>
      </c>
      <c r="D132" s="11">
        <v>563076</v>
      </c>
      <c r="E132" s="11">
        <v>31</v>
      </c>
      <c r="F132" s="11">
        <v>2</v>
      </c>
      <c r="G132" s="11">
        <v>157</v>
      </c>
      <c r="H132" s="11">
        <v>14</v>
      </c>
      <c r="I132" s="11">
        <v>321</v>
      </c>
      <c r="J132" s="11">
        <v>0</v>
      </c>
      <c r="K132" s="11">
        <v>0</v>
      </c>
      <c r="M132" t="str">
        <f t="shared" si="36"/>
        <v>2022-23</v>
      </c>
      <c r="N132">
        <f t="shared" si="52"/>
        <v>157</v>
      </c>
      <c r="O132">
        <f t="shared" si="52"/>
        <v>14</v>
      </c>
      <c r="P132">
        <f t="shared" si="52"/>
        <v>321</v>
      </c>
      <c r="Q132">
        <f t="shared" si="52"/>
        <v>0</v>
      </c>
      <c r="R132">
        <f t="shared" si="52"/>
        <v>0</v>
      </c>
      <c r="U132" t="str">
        <f t="shared" si="37"/>
        <v>2022-23</v>
      </c>
      <c r="V132">
        <f t="shared" ref="V132:Z182" si="53">N132+V131</f>
        <v>11625</v>
      </c>
      <c r="W132">
        <f t="shared" si="53"/>
        <v>1129</v>
      </c>
      <c r="X132">
        <f t="shared" si="53"/>
        <v>17263</v>
      </c>
      <c r="Y132">
        <f t="shared" si="53"/>
        <v>1</v>
      </c>
      <c r="Z132">
        <f t="shared" si="53"/>
        <v>1</v>
      </c>
      <c r="AC132">
        <f t="shared" si="31"/>
        <v>1.2832458764487601E-3</v>
      </c>
      <c r="AD132">
        <f t="shared" si="32"/>
        <v>7.6265184943073488E-4</v>
      </c>
      <c r="AE132">
        <f t="shared" si="33"/>
        <v>5.7008290177524884E-4</v>
      </c>
      <c r="AF132">
        <f t="shared" si="34"/>
        <v>0</v>
      </c>
      <c r="AG132">
        <f t="shared" si="35"/>
        <v>0</v>
      </c>
      <c r="AI132" t="str">
        <f t="shared" si="39"/>
        <v>2022-23</v>
      </c>
      <c r="AJ132">
        <f t="shared" si="49"/>
        <v>1.2848948890652762E-3</v>
      </c>
      <c r="AK132">
        <f t="shared" si="49"/>
        <v>7.632339682502302E-4</v>
      </c>
      <c r="AL132">
        <f t="shared" si="49"/>
        <v>5.7040809713564328E-4</v>
      </c>
      <c r="AM132">
        <f t="shared" si="49"/>
        <v>0</v>
      </c>
      <c r="AN132">
        <f t="shared" si="49"/>
        <v>0</v>
      </c>
      <c r="AP132" t="str">
        <f t="shared" si="40"/>
        <v>2022-23</v>
      </c>
      <c r="AQ132">
        <f t="shared" ca="1" si="41"/>
        <v>1.5107870970976368E-3</v>
      </c>
      <c r="AR132">
        <f t="shared" ca="1" si="41"/>
        <v>7.4931942351605006E-4</v>
      </c>
      <c r="AS132">
        <f t="shared" ca="1" si="41"/>
        <v>5.4419638475841116E-4</v>
      </c>
      <c r="AT132" t="e">
        <f t="shared" ca="1" si="41"/>
        <v>#NUM!</v>
      </c>
      <c r="AU132" t="e">
        <f t="shared" ca="1" si="29"/>
        <v>#DIV/0!</v>
      </c>
      <c r="AW132" t="str">
        <f t="shared" si="42"/>
        <v>2022-23</v>
      </c>
      <c r="AX132">
        <f t="shared" ca="1" si="51"/>
        <v>8.4689139169952715E-2</v>
      </c>
      <c r="AY132">
        <f t="shared" ca="1" si="51"/>
        <v>4.3949573014781175E-2</v>
      </c>
      <c r="AZ132">
        <f t="shared" ca="1" si="51"/>
        <v>2.6360386245289573E-2</v>
      </c>
      <c r="BA132" t="e">
        <f t="shared" ca="1" si="51"/>
        <v>#NUM!</v>
      </c>
      <c r="BB132" t="e">
        <f t="shared" ca="1" si="51"/>
        <v>#DIV/0!</v>
      </c>
      <c r="BD132">
        <f t="shared" ca="1" si="44"/>
        <v>0.51895170319991002</v>
      </c>
      <c r="BE132">
        <f t="shared" ca="1" si="44"/>
        <v>0.31126052884290156</v>
      </c>
      <c r="BF132" t="e">
        <f t="shared" ca="1" si="44"/>
        <v>#NUM!</v>
      </c>
      <c r="BG132" t="e">
        <f t="shared" ca="1" si="44"/>
        <v>#DIV/0!</v>
      </c>
      <c r="BI132" t="str">
        <f t="shared" si="45"/>
        <v>2022-23</v>
      </c>
      <c r="BJ132">
        <f t="shared" ca="1" si="46"/>
        <v>0.59089962029505594</v>
      </c>
      <c r="BK132">
        <f t="shared" ca="1" si="46"/>
        <v>0.91613227499652083</v>
      </c>
      <c r="BL132" t="e">
        <f t="shared" ca="1" si="46"/>
        <v>#NUM!</v>
      </c>
      <c r="BM132" t="e">
        <f t="shared" ca="1" si="46"/>
        <v>#DIV/0!</v>
      </c>
    </row>
    <row r="133" spans="1:65" x14ac:dyDescent="0.25">
      <c r="A133" s="1" t="s">
        <v>64</v>
      </c>
      <c r="B133" s="11">
        <v>122189</v>
      </c>
      <c r="C133" s="11">
        <v>18343</v>
      </c>
      <c r="D133" s="11">
        <v>562755</v>
      </c>
      <c r="E133" s="11">
        <v>31</v>
      </c>
      <c r="F133" s="11">
        <v>2</v>
      </c>
      <c r="G133" s="11">
        <v>134</v>
      </c>
      <c r="H133" s="11">
        <v>16</v>
      </c>
      <c r="I133" s="11">
        <v>307</v>
      </c>
      <c r="J133" s="11">
        <v>1</v>
      </c>
      <c r="K133" s="11">
        <v>0</v>
      </c>
      <c r="M133" t="str">
        <f t="shared" si="36"/>
        <v>2022-24</v>
      </c>
      <c r="N133">
        <f t="shared" si="52"/>
        <v>134</v>
      </c>
      <c r="O133">
        <f t="shared" si="52"/>
        <v>16</v>
      </c>
      <c r="P133">
        <f t="shared" si="52"/>
        <v>307</v>
      </c>
      <c r="Q133">
        <f t="shared" si="52"/>
        <v>1</v>
      </c>
      <c r="R133">
        <f t="shared" si="52"/>
        <v>0</v>
      </c>
      <c r="U133" t="str">
        <f t="shared" si="37"/>
        <v>2022-24</v>
      </c>
      <c r="V133">
        <f t="shared" si="53"/>
        <v>11759</v>
      </c>
      <c r="W133">
        <f t="shared" si="53"/>
        <v>1145</v>
      </c>
      <c r="X133">
        <f t="shared" si="53"/>
        <v>17570</v>
      </c>
      <c r="Y133">
        <f t="shared" si="53"/>
        <v>2</v>
      </c>
      <c r="Z133">
        <f t="shared" si="53"/>
        <v>1</v>
      </c>
      <c r="AC133">
        <f t="shared" si="31"/>
        <v>1.096661728960872E-3</v>
      </c>
      <c r="AD133">
        <f t="shared" si="32"/>
        <v>8.7226734994275742E-4</v>
      </c>
      <c r="AE133">
        <f t="shared" si="33"/>
        <v>5.4553047063109173E-4</v>
      </c>
      <c r="AF133">
        <f t="shared" si="34"/>
        <v>3.2258064516129031E-2</v>
      </c>
      <c r="AG133">
        <f t="shared" si="35"/>
        <v>0</v>
      </c>
      <c r="AI133" t="str">
        <f t="shared" si="39"/>
        <v>2022-24</v>
      </c>
      <c r="AJ133">
        <f t="shared" si="49"/>
        <v>1.0978658265476901E-3</v>
      </c>
      <c r="AK133">
        <f t="shared" si="49"/>
        <v>8.7302891996716514E-4</v>
      </c>
      <c r="AL133">
        <f t="shared" si="49"/>
        <v>5.4582825011737955E-4</v>
      </c>
      <c r="AM133">
        <f t="shared" si="49"/>
        <v>3.3336420267591718E-2</v>
      </c>
      <c r="AN133">
        <f t="shared" si="49"/>
        <v>0</v>
      </c>
      <c r="AP133" t="str">
        <f t="shared" si="40"/>
        <v>2022-24</v>
      </c>
      <c r="AQ133">
        <f t="shared" ca="1" si="41"/>
        <v>1.2957482934616263E-3</v>
      </c>
      <c r="AR133">
        <f t="shared" ca="1" si="41"/>
        <v>8.5674602823943371E-4</v>
      </c>
      <c r="AS133">
        <f t="shared" ca="1" si="41"/>
        <v>5.2017666140969775E-4</v>
      </c>
      <c r="AT133" t="e">
        <f t="shared" ca="1" si="41"/>
        <v>#NUM!</v>
      </c>
      <c r="AU133" t="e">
        <f t="shared" ca="1" si="29"/>
        <v>#DIV/0!</v>
      </c>
      <c r="AW133" t="str">
        <f t="shared" si="42"/>
        <v>2022-24</v>
      </c>
      <c r="AX133">
        <f t="shared" ca="1" si="51"/>
        <v>8.5984887463414345E-2</v>
      </c>
      <c r="AY133">
        <f t="shared" ca="1" si="51"/>
        <v>4.4806319043020612E-2</v>
      </c>
      <c r="AZ133">
        <f t="shared" ca="1" si="51"/>
        <v>2.6880562906699271E-2</v>
      </c>
      <c r="BA133" t="e">
        <f t="shared" ca="1" si="51"/>
        <v>#NUM!</v>
      </c>
      <c r="BB133" t="e">
        <f t="shared" ca="1" si="51"/>
        <v>#DIV/0!</v>
      </c>
      <c r="BD133">
        <f t="shared" ca="1" si="44"/>
        <v>0.52109528040128239</v>
      </c>
      <c r="BE133">
        <f t="shared" ca="1" si="44"/>
        <v>0.31261962072273064</v>
      </c>
      <c r="BF133" t="e">
        <f t="shared" ca="1" si="44"/>
        <v>#NUM!</v>
      </c>
      <c r="BG133" t="e">
        <f t="shared" ca="1" si="44"/>
        <v>#DIV/0!</v>
      </c>
      <c r="BI133" t="str">
        <f t="shared" si="45"/>
        <v>2022-24</v>
      </c>
      <c r="BJ133">
        <f t="shared" ca="1" si="46"/>
        <v>0.59334038491063346</v>
      </c>
      <c r="BK133">
        <f t="shared" ca="1" si="46"/>
        <v>0.92013248646061407</v>
      </c>
      <c r="BL133" t="e">
        <f t="shared" ca="1" si="46"/>
        <v>#NUM!</v>
      </c>
      <c r="BM133" t="e">
        <f t="shared" ca="1" si="46"/>
        <v>#DIV/0!</v>
      </c>
    </row>
    <row r="134" spans="1:65" x14ac:dyDescent="0.25">
      <c r="A134" s="1" t="s">
        <v>65</v>
      </c>
      <c r="B134" s="11">
        <v>122055</v>
      </c>
      <c r="C134" s="11">
        <v>18327</v>
      </c>
      <c r="D134" s="11">
        <v>562448</v>
      </c>
      <c r="E134" s="11">
        <v>30</v>
      </c>
      <c r="F134" s="11">
        <v>2</v>
      </c>
      <c r="G134" s="11">
        <v>134</v>
      </c>
      <c r="H134" s="11">
        <v>16</v>
      </c>
      <c r="I134" s="11">
        <v>295</v>
      </c>
      <c r="J134" s="11">
        <v>0</v>
      </c>
      <c r="K134" s="11">
        <v>0</v>
      </c>
      <c r="M134" t="str">
        <f t="shared" si="36"/>
        <v>2022-25</v>
      </c>
      <c r="N134">
        <f t="shared" si="52"/>
        <v>134</v>
      </c>
      <c r="O134">
        <f t="shared" si="52"/>
        <v>16</v>
      </c>
      <c r="P134">
        <f t="shared" si="52"/>
        <v>295</v>
      </c>
      <c r="Q134">
        <f t="shared" si="52"/>
        <v>0</v>
      </c>
      <c r="R134">
        <f t="shared" si="52"/>
        <v>0</v>
      </c>
      <c r="U134" t="str">
        <f t="shared" si="37"/>
        <v>2022-25</v>
      </c>
      <c r="V134">
        <f t="shared" si="53"/>
        <v>11893</v>
      </c>
      <c r="W134">
        <f t="shared" si="53"/>
        <v>1161</v>
      </c>
      <c r="X134">
        <f t="shared" si="53"/>
        <v>17865</v>
      </c>
      <c r="Y134">
        <f t="shared" si="53"/>
        <v>2</v>
      </c>
      <c r="Z134">
        <f t="shared" si="53"/>
        <v>1</v>
      </c>
      <c r="AC134">
        <f t="shared" si="31"/>
        <v>1.0978657162754495E-3</v>
      </c>
      <c r="AD134">
        <f t="shared" si="32"/>
        <v>8.730288645168331E-4</v>
      </c>
      <c r="AE134">
        <f t="shared" si="33"/>
        <v>5.2449293090205671E-4</v>
      </c>
      <c r="AF134">
        <f t="shared" si="34"/>
        <v>0</v>
      </c>
      <c r="AG134">
        <f t="shared" si="35"/>
        <v>0</v>
      </c>
      <c r="AI134" t="str">
        <f t="shared" si="39"/>
        <v>2022-25</v>
      </c>
      <c r="AJ134">
        <f t="shared" si="49"/>
        <v>1.0990724607646404E-3</v>
      </c>
      <c r="AK134">
        <f t="shared" si="49"/>
        <v>8.7379176549693739E-4</v>
      </c>
      <c r="AL134">
        <f t="shared" si="49"/>
        <v>5.2476818013925291E-4</v>
      </c>
      <c r="AM134">
        <f t="shared" si="49"/>
        <v>0</v>
      </c>
      <c r="AN134">
        <f t="shared" si="49"/>
        <v>0</v>
      </c>
      <c r="AP134" t="str">
        <f t="shared" si="40"/>
        <v>2022-25</v>
      </c>
      <c r="AQ134">
        <f t="shared" ca="1" si="41"/>
        <v>1.3020672565753125E-3</v>
      </c>
      <c r="AR134">
        <f t="shared" ca="1" si="41"/>
        <v>8.5712781106429294E-4</v>
      </c>
      <c r="AS134">
        <f t="shared" ca="1" si="41"/>
        <v>4.9955950869344859E-4</v>
      </c>
      <c r="AT134" t="e">
        <f t="shared" ca="1" si="41"/>
        <v>#NUM!</v>
      </c>
      <c r="AU134" t="e">
        <f t="shared" ca="1" si="29"/>
        <v>#DIV/0!</v>
      </c>
      <c r="AW134" t="str">
        <f t="shared" si="42"/>
        <v>2022-25</v>
      </c>
      <c r="AX134">
        <f t="shared" ca="1" si="51"/>
        <v>8.7286954719989651E-2</v>
      </c>
      <c r="AY134">
        <f t="shared" ca="1" si="51"/>
        <v>4.5663446854084903E-2</v>
      </c>
      <c r="AZ134">
        <f t="shared" ca="1" si="51"/>
        <v>2.738012241539272E-2</v>
      </c>
      <c r="BA134" t="e">
        <f t="shared" ca="1" si="51"/>
        <v>#NUM!</v>
      </c>
      <c r="BB134" t="e">
        <f t="shared" ca="1" si="51"/>
        <v>#DIV/0!</v>
      </c>
      <c r="BD134">
        <f t="shared" ca="1" si="44"/>
        <v>0.52314171115913022</v>
      </c>
      <c r="BE134">
        <f t="shared" ca="1" si="44"/>
        <v>0.31367943243324514</v>
      </c>
      <c r="BF134" t="e">
        <f t="shared" ca="1" si="44"/>
        <v>#NUM!</v>
      </c>
      <c r="BG134" t="e">
        <f t="shared" ca="1" si="44"/>
        <v>#DIV/0!</v>
      </c>
      <c r="BI134" t="str">
        <f t="shared" si="45"/>
        <v>2022-25</v>
      </c>
      <c r="BJ134">
        <f t="shared" ca="1" si="46"/>
        <v>0.59567053461496267</v>
      </c>
      <c r="BK134">
        <f t="shared" ca="1" si="46"/>
        <v>0.92325182740959655</v>
      </c>
      <c r="BL134" t="e">
        <f t="shared" ca="1" si="46"/>
        <v>#NUM!</v>
      </c>
      <c r="BM134" t="e">
        <f t="shared" ca="1" si="46"/>
        <v>#DIV/0!</v>
      </c>
    </row>
    <row r="135" spans="1:65" x14ac:dyDescent="0.25">
      <c r="A135" s="1" t="s">
        <v>66</v>
      </c>
      <c r="B135" s="11">
        <v>121921</v>
      </c>
      <c r="C135" s="11">
        <v>18311</v>
      </c>
      <c r="D135" s="11">
        <v>562153</v>
      </c>
      <c r="E135" s="11">
        <v>30</v>
      </c>
      <c r="F135" s="11">
        <v>2</v>
      </c>
      <c r="G135" s="11">
        <v>138</v>
      </c>
      <c r="H135" s="11">
        <v>23</v>
      </c>
      <c r="I135" s="11">
        <v>339</v>
      </c>
      <c r="J135" s="11">
        <v>0</v>
      </c>
      <c r="K135" s="11">
        <v>0</v>
      </c>
      <c r="M135" t="str">
        <f t="shared" si="36"/>
        <v>2022-26</v>
      </c>
      <c r="N135">
        <f t="shared" si="52"/>
        <v>138</v>
      </c>
      <c r="O135">
        <f t="shared" si="52"/>
        <v>23</v>
      </c>
      <c r="P135">
        <f t="shared" si="52"/>
        <v>339</v>
      </c>
      <c r="Q135">
        <f t="shared" si="52"/>
        <v>0</v>
      </c>
      <c r="R135">
        <f t="shared" si="52"/>
        <v>0</v>
      </c>
      <c r="U135" t="str">
        <f t="shared" si="37"/>
        <v>2022-26</v>
      </c>
      <c r="V135">
        <f t="shared" si="53"/>
        <v>12031</v>
      </c>
      <c r="W135">
        <f t="shared" si="53"/>
        <v>1184</v>
      </c>
      <c r="X135">
        <f t="shared" si="53"/>
        <v>18204</v>
      </c>
      <c r="Y135">
        <f t="shared" si="53"/>
        <v>2</v>
      </c>
      <c r="Z135">
        <f t="shared" si="53"/>
        <v>1</v>
      </c>
      <c r="AC135">
        <f t="shared" si="31"/>
        <v>1.1318804799829397E-3</v>
      </c>
      <c r="AD135">
        <f t="shared" si="32"/>
        <v>1.2560755829829065E-3</v>
      </c>
      <c r="AE135">
        <f t="shared" si="33"/>
        <v>6.0303867452455109E-4</v>
      </c>
      <c r="AF135">
        <f t="shared" si="34"/>
        <v>0</v>
      </c>
      <c r="AG135">
        <f t="shared" si="35"/>
        <v>0</v>
      </c>
      <c r="AI135" t="str">
        <f t="shared" si="39"/>
        <v>2022-26</v>
      </c>
      <c r="AJ135">
        <f t="shared" si="49"/>
        <v>1.1331632064135969E-3</v>
      </c>
      <c r="AK135">
        <f t="shared" si="49"/>
        <v>1.2576554588575504E-3</v>
      </c>
      <c r="AL135">
        <f t="shared" si="49"/>
        <v>6.0340256790614838E-4</v>
      </c>
      <c r="AM135">
        <f t="shared" si="49"/>
        <v>0</v>
      </c>
      <c r="AN135">
        <f t="shared" si="49"/>
        <v>0</v>
      </c>
      <c r="AP135" t="str">
        <f t="shared" si="40"/>
        <v>2022-26</v>
      </c>
      <c r="AQ135">
        <f t="shared" ca="1" si="41"/>
        <v>1.3475201544533542E-3</v>
      </c>
      <c r="AR135">
        <f t="shared" ca="1" si="41"/>
        <v>1.2331431338543448E-3</v>
      </c>
      <c r="AS135">
        <f t="shared" ca="1" si="41"/>
        <v>5.7378841264749039E-4</v>
      </c>
      <c r="AT135" t="e">
        <f t="shared" ca="1" si="41"/>
        <v>#NUM!</v>
      </c>
      <c r="AU135" t="e">
        <f t="shared" ca="1" si="29"/>
        <v>#DIV/0!</v>
      </c>
      <c r="AW135" t="str">
        <f t="shared" si="42"/>
        <v>2022-26</v>
      </c>
      <c r="AX135">
        <f t="shared" ca="1" si="51"/>
        <v>8.8634474874443009E-2</v>
      </c>
      <c r="AY135">
        <f t="shared" ca="1" si="51"/>
        <v>4.6896589987939247E-2</v>
      </c>
      <c r="AZ135">
        <f t="shared" ca="1" si="51"/>
        <v>2.7953910828040211E-2</v>
      </c>
      <c r="BA135" t="e">
        <f t="shared" ca="1" si="51"/>
        <v>#NUM!</v>
      </c>
      <c r="BB135" t="e">
        <f t="shared" ca="1" si="51"/>
        <v>#DIV/0!</v>
      </c>
      <c r="BD135">
        <f t="shared" ca="1" si="44"/>
        <v>0.52910100786823155</v>
      </c>
      <c r="BE135">
        <f t="shared" ca="1" si="44"/>
        <v>0.31538417605157476</v>
      </c>
      <c r="BF135" t="e">
        <f t="shared" ca="1" si="44"/>
        <v>#NUM!</v>
      </c>
      <c r="BG135" t="e">
        <f t="shared" ca="1" si="44"/>
        <v>#DIV/0!</v>
      </c>
      <c r="BI135" t="str">
        <f t="shared" si="45"/>
        <v>2022-26</v>
      </c>
      <c r="BJ135">
        <f t="shared" ca="1" si="46"/>
        <v>0.60245603342134602</v>
      </c>
      <c r="BK135">
        <f t="shared" ca="1" si="46"/>
        <v>0.92826939470331005</v>
      </c>
      <c r="BL135" t="e">
        <f t="shared" ca="1" si="46"/>
        <v>#NUM!</v>
      </c>
      <c r="BM135" t="e">
        <f t="shared" ca="1" si="46"/>
        <v>#DIV/0!</v>
      </c>
    </row>
    <row r="136" spans="1:65" x14ac:dyDescent="0.25">
      <c r="A136" s="1" t="s">
        <v>67</v>
      </c>
      <c r="B136" s="11">
        <v>121783</v>
      </c>
      <c r="C136" s="11">
        <v>18288</v>
      </c>
      <c r="D136" s="11">
        <v>561814</v>
      </c>
      <c r="E136" s="11">
        <v>30</v>
      </c>
      <c r="F136" s="11">
        <v>2</v>
      </c>
      <c r="G136" s="11">
        <v>122</v>
      </c>
      <c r="H136" s="11">
        <v>16</v>
      </c>
      <c r="I136" s="11">
        <v>304</v>
      </c>
      <c r="J136" s="11">
        <v>0</v>
      </c>
      <c r="K136" s="11">
        <v>0</v>
      </c>
      <c r="M136" t="str">
        <f t="shared" si="36"/>
        <v>2022-27</v>
      </c>
      <c r="N136">
        <f t="shared" si="52"/>
        <v>122</v>
      </c>
      <c r="O136">
        <f t="shared" si="52"/>
        <v>16</v>
      </c>
      <c r="P136">
        <f t="shared" si="52"/>
        <v>304</v>
      </c>
      <c r="Q136">
        <f t="shared" si="52"/>
        <v>0</v>
      </c>
      <c r="R136">
        <f t="shared" si="52"/>
        <v>0</v>
      </c>
      <c r="U136" t="str">
        <f t="shared" si="37"/>
        <v>2022-27</v>
      </c>
      <c r="V136">
        <f t="shared" si="53"/>
        <v>12153</v>
      </c>
      <c r="W136">
        <f t="shared" si="53"/>
        <v>1200</v>
      </c>
      <c r="X136">
        <f t="shared" si="53"/>
        <v>18508</v>
      </c>
      <c r="Y136">
        <f t="shared" si="53"/>
        <v>2</v>
      </c>
      <c r="Z136">
        <f t="shared" si="53"/>
        <v>1</v>
      </c>
      <c r="AC136">
        <f t="shared" si="31"/>
        <v>1.0017818578947802E-3</v>
      </c>
      <c r="AD136">
        <f t="shared" si="32"/>
        <v>8.7489063867016625E-4</v>
      </c>
      <c r="AE136">
        <f t="shared" si="33"/>
        <v>5.4110435126216154E-4</v>
      </c>
      <c r="AF136">
        <f t="shared" si="34"/>
        <v>0</v>
      </c>
      <c r="AG136">
        <f t="shared" si="35"/>
        <v>0</v>
      </c>
      <c r="AI136" t="str">
        <f t="shared" si="39"/>
        <v>2022-27</v>
      </c>
      <c r="AJ136">
        <f t="shared" si="49"/>
        <v>1.0027865151807068E-3</v>
      </c>
      <c r="AK136">
        <f t="shared" si="49"/>
        <v>8.7565679850962175E-4</v>
      </c>
      <c r="AL136">
        <f t="shared" si="49"/>
        <v>5.4139731692299479E-4</v>
      </c>
      <c r="AM136">
        <f t="shared" si="49"/>
        <v>0</v>
      </c>
      <c r="AN136">
        <f t="shared" si="49"/>
        <v>0</v>
      </c>
      <c r="AP136" t="str">
        <f t="shared" si="40"/>
        <v>2022-27</v>
      </c>
      <c r="AQ136">
        <f t="shared" ca="1" si="41"/>
        <v>1.1969803012502121E-3</v>
      </c>
      <c r="AR136">
        <f t="shared" ca="1" si="41"/>
        <v>8.5822251238882219E-4</v>
      </c>
      <c r="AS136">
        <f t="shared" ca="1" si="41"/>
        <v>5.1426338220237776E-4</v>
      </c>
      <c r="AT136" t="e">
        <f t="shared" ca="1" si="41"/>
        <v>#NUM!</v>
      </c>
      <c r="AU136" t="e">
        <f t="shared" ca="1" si="29"/>
        <v>#DIV/0!</v>
      </c>
      <c r="AW136" t="str">
        <f t="shared" si="42"/>
        <v>2022-27</v>
      </c>
      <c r="AX136">
        <f t="shared" ca="1" si="51"/>
        <v>8.9831455175693214E-2</v>
      </c>
      <c r="AY136">
        <f t="shared" ca="1" si="51"/>
        <v>4.7754812500328071E-2</v>
      </c>
      <c r="AZ136">
        <f t="shared" ca="1" si="51"/>
        <v>2.846817421024259E-2</v>
      </c>
      <c r="BA136" t="e">
        <f t="shared" ca="1" si="51"/>
        <v>#NUM!</v>
      </c>
      <c r="BB136" t="e">
        <f t="shared" ca="1" si="51"/>
        <v>#DIV/0!</v>
      </c>
      <c r="BD136">
        <f t="shared" ca="1" si="44"/>
        <v>0.53160457444364839</v>
      </c>
      <c r="BE136">
        <f t="shared" ca="1" si="44"/>
        <v>0.31690652405178416</v>
      </c>
      <c r="BF136" t="e">
        <f t="shared" ca="1" si="44"/>
        <v>#NUM!</v>
      </c>
      <c r="BG136" t="e">
        <f t="shared" ca="1" si="44"/>
        <v>#DIV/0!</v>
      </c>
      <c r="BI136" t="str">
        <f t="shared" si="45"/>
        <v>2022-27</v>
      </c>
      <c r="BJ136">
        <f t="shared" ca="1" si="46"/>
        <v>0.60530669665199988</v>
      </c>
      <c r="BK136">
        <f t="shared" ca="1" si="46"/>
        <v>0.93275011746617653</v>
      </c>
      <c r="BL136" t="e">
        <f t="shared" ca="1" si="46"/>
        <v>#NUM!</v>
      </c>
      <c r="BM136" t="e">
        <f t="shared" ca="1" si="46"/>
        <v>#DIV/0!</v>
      </c>
    </row>
    <row r="137" spans="1:65" x14ac:dyDescent="0.25">
      <c r="A137" s="1" t="s">
        <v>68</v>
      </c>
      <c r="B137" s="11">
        <v>121661</v>
      </c>
      <c r="C137" s="11">
        <v>18272</v>
      </c>
      <c r="D137" s="11">
        <v>561510</v>
      </c>
      <c r="E137" s="11">
        <v>30</v>
      </c>
      <c r="F137" s="11">
        <v>2</v>
      </c>
      <c r="G137" s="11">
        <v>161</v>
      </c>
      <c r="H137" s="11">
        <v>14</v>
      </c>
      <c r="I137" s="11">
        <v>286</v>
      </c>
      <c r="J137" s="11">
        <v>0</v>
      </c>
      <c r="K137" s="11">
        <v>0</v>
      </c>
      <c r="M137" t="str">
        <f t="shared" si="36"/>
        <v>2022-28</v>
      </c>
      <c r="N137">
        <f t="shared" si="52"/>
        <v>161</v>
      </c>
      <c r="O137">
        <f t="shared" si="52"/>
        <v>14</v>
      </c>
      <c r="P137">
        <f t="shared" si="52"/>
        <v>286</v>
      </c>
      <c r="Q137">
        <f t="shared" si="52"/>
        <v>0</v>
      </c>
      <c r="R137">
        <f t="shared" si="52"/>
        <v>0</v>
      </c>
      <c r="U137" t="str">
        <f t="shared" si="37"/>
        <v>2022-28</v>
      </c>
      <c r="V137">
        <f t="shared" si="53"/>
        <v>12314</v>
      </c>
      <c r="W137">
        <f t="shared" si="53"/>
        <v>1214</v>
      </c>
      <c r="X137">
        <f t="shared" si="53"/>
        <v>18794</v>
      </c>
      <c r="Y137">
        <f t="shared" si="53"/>
        <v>2</v>
      </c>
      <c r="Z137">
        <f t="shared" si="53"/>
        <v>1</v>
      </c>
      <c r="AC137">
        <f t="shared" si="31"/>
        <v>1.3233493066800372E-3</v>
      </c>
      <c r="AD137">
        <f t="shared" si="32"/>
        <v>7.6619964973730298E-4</v>
      </c>
      <c r="AE137">
        <f t="shared" si="33"/>
        <v>5.0934088440099021E-4</v>
      </c>
      <c r="AF137">
        <f t="shared" si="34"/>
        <v>0</v>
      </c>
      <c r="AG137">
        <f t="shared" si="35"/>
        <v>0</v>
      </c>
      <c r="AI137" t="str">
        <f t="shared" si="39"/>
        <v>2022-28</v>
      </c>
      <c r="AJ137">
        <f t="shared" si="49"/>
        <v>1.325103074554009E-3</v>
      </c>
      <c r="AK137">
        <f t="shared" si="49"/>
        <v>7.6678719936226661E-4</v>
      </c>
      <c r="AL137">
        <f t="shared" si="49"/>
        <v>5.0960045577056726E-4</v>
      </c>
      <c r="AM137">
        <f t="shared" si="49"/>
        <v>0</v>
      </c>
      <c r="AN137">
        <f t="shared" si="49"/>
        <v>0</v>
      </c>
      <c r="AP137" t="str">
        <f t="shared" si="40"/>
        <v>2022-28</v>
      </c>
      <c r="AQ137">
        <f t="shared" ca="1" si="41"/>
        <v>1.5876833590419536E-3</v>
      </c>
      <c r="AR137">
        <f t="shared" ca="1" si="41"/>
        <v>7.5119900261879171E-4</v>
      </c>
      <c r="AS137">
        <f t="shared" ca="1" si="41"/>
        <v>4.8353085606226304E-4</v>
      </c>
      <c r="AT137" t="e">
        <f t="shared" ca="1" si="41"/>
        <v>#NUM!</v>
      </c>
      <c r="AU137" t="e">
        <f t="shared" ca="1" si="29"/>
        <v>#DIV/0!</v>
      </c>
      <c r="AW137" t="str">
        <f t="shared" si="42"/>
        <v>2022-28</v>
      </c>
      <c r="AX137">
        <f t="shared" ca="1" si="51"/>
        <v>9.141913853473517E-2</v>
      </c>
      <c r="AY137">
        <f t="shared" ca="1" si="51"/>
        <v>4.8506011502946866E-2</v>
      </c>
      <c r="AZ137">
        <f t="shared" ca="1" si="51"/>
        <v>2.8951705066304852E-2</v>
      </c>
      <c r="BA137" t="e">
        <f t="shared" ca="1" si="51"/>
        <v>#NUM!</v>
      </c>
      <c r="BB137" t="e">
        <f t="shared" ca="1" si="51"/>
        <v>#DIV/0!</v>
      </c>
      <c r="BD137">
        <f t="shared" ca="1" si="44"/>
        <v>0.53058924291347109</v>
      </c>
      <c r="BE137">
        <f t="shared" ca="1" si="44"/>
        <v>0.31669194799188033</v>
      </c>
      <c r="BF137" t="e">
        <f t="shared" ca="1" si="44"/>
        <v>#NUM!</v>
      </c>
      <c r="BG137" t="e">
        <f t="shared" ca="1" si="44"/>
        <v>#DIV/0!</v>
      </c>
      <c r="BI137" t="str">
        <f t="shared" si="45"/>
        <v>2022-28</v>
      </c>
      <c r="BJ137">
        <f t="shared" ca="1" si="46"/>
        <v>0.60415059867225351</v>
      </c>
      <c r="BK137">
        <f t="shared" ca="1" si="46"/>
        <v>0.93211855632782636</v>
      </c>
      <c r="BL137" t="e">
        <f t="shared" ca="1" si="46"/>
        <v>#NUM!</v>
      </c>
      <c r="BM137" t="e">
        <f t="shared" ca="1" si="46"/>
        <v>#DIV/0!</v>
      </c>
    </row>
    <row r="138" spans="1:65" x14ac:dyDescent="0.25">
      <c r="A138" s="1" t="s">
        <v>69</v>
      </c>
      <c r="B138" s="11">
        <v>121500</v>
      </c>
      <c r="C138" s="11">
        <v>18258</v>
      </c>
      <c r="D138" s="11">
        <v>561224</v>
      </c>
      <c r="E138" s="11">
        <v>30</v>
      </c>
      <c r="F138" s="11">
        <v>2</v>
      </c>
      <c r="G138" s="11">
        <v>160</v>
      </c>
      <c r="H138" s="11">
        <v>17</v>
      </c>
      <c r="I138" s="11">
        <v>402</v>
      </c>
      <c r="J138" s="11">
        <v>0</v>
      </c>
      <c r="K138" s="11">
        <v>0</v>
      </c>
      <c r="M138" t="str">
        <f t="shared" si="36"/>
        <v>2022-29</v>
      </c>
      <c r="N138">
        <f t="shared" si="52"/>
        <v>160</v>
      </c>
      <c r="O138">
        <f t="shared" si="52"/>
        <v>17</v>
      </c>
      <c r="P138">
        <f t="shared" si="52"/>
        <v>402</v>
      </c>
      <c r="Q138">
        <f t="shared" si="52"/>
        <v>0</v>
      </c>
      <c r="R138">
        <f t="shared" si="52"/>
        <v>0</v>
      </c>
      <c r="U138" t="str">
        <f t="shared" si="37"/>
        <v>2022-29</v>
      </c>
      <c r="V138">
        <f t="shared" si="53"/>
        <v>12474</v>
      </c>
      <c r="W138">
        <f t="shared" si="53"/>
        <v>1231</v>
      </c>
      <c r="X138">
        <f t="shared" si="53"/>
        <v>19196</v>
      </c>
      <c r="Y138">
        <f t="shared" si="53"/>
        <v>2</v>
      </c>
      <c r="Z138">
        <f t="shared" si="53"/>
        <v>1</v>
      </c>
      <c r="AC138">
        <f t="shared" si="31"/>
        <v>1.3168724279835392E-3</v>
      </c>
      <c r="AD138">
        <f t="shared" si="32"/>
        <v>9.3109869646182495E-4</v>
      </c>
      <c r="AE138">
        <f t="shared" si="33"/>
        <v>7.1629153421806624E-4</v>
      </c>
      <c r="AF138">
        <f t="shared" si="34"/>
        <v>0</v>
      </c>
      <c r="AG138">
        <f t="shared" si="35"/>
        <v>0</v>
      </c>
      <c r="AI138" t="str">
        <f t="shared" si="39"/>
        <v>2022-29</v>
      </c>
      <c r="AJ138">
        <f t="shared" si="49"/>
        <v>1.3186090587033045E-3</v>
      </c>
      <c r="AK138">
        <f t="shared" si="49"/>
        <v>9.3196651666363126E-4</v>
      </c>
      <c r="AL138">
        <f t="shared" si="49"/>
        <v>7.1680500624551891E-4</v>
      </c>
      <c r="AM138">
        <f t="shared" si="49"/>
        <v>0</v>
      </c>
      <c r="AN138">
        <f t="shared" si="49"/>
        <v>0</v>
      </c>
      <c r="AP138" t="str">
        <f t="shared" si="40"/>
        <v>2022-29</v>
      </c>
      <c r="AQ138">
        <f t="shared" ca="1" si="41"/>
        <v>1.5858642148108572E-3</v>
      </c>
      <c r="AR138">
        <f t="shared" ca="1" si="41"/>
        <v>9.1262976219799198E-4</v>
      </c>
      <c r="AS138">
        <f t="shared" ca="1" si="41"/>
        <v>6.7939179641649124E-4</v>
      </c>
      <c r="AT138" t="e">
        <f t="shared" ca="1" si="41"/>
        <v>#NUM!</v>
      </c>
      <c r="AU138" t="e">
        <f t="shared" ca="1" si="29"/>
        <v>#DIV/0!</v>
      </c>
      <c r="AW138" t="str">
        <f t="shared" si="42"/>
        <v>2022-29</v>
      </c>
      <c r="AX138">
        <f t="shared" ca="1" si="51"/>
        <v>9.3005002749546026E-2</v>
      </c>
      <c r="AY138">
        <f t="shared" ca="1" si="51"/>
        <v>4.9418641265144857E-2</v>
      </c>
      <c r="AZ138">
        <f t="shared" ca="1" si="51"/>
        <v>2.9631096862721341E-2</v>
      </c>
      <c r="BA138" t="e">
        <f t="shared" ca="1" si="51"/>
        <v>#NUM!</v>
      </c>
      <c r="BB138" t="e">
        <f t="shared" ca="1" si="51"/>
        <v>#DIV/0!</v>
      </c>
      <c r="BD138">
        <f t="shared" ca="1" si="44"/>
        <v>0.53135465624601663</v>
      </c>
      <c r="BE138">
        <f t="shared" ca="1" si="44"/>
        <v>0.31859680648056299</v>
      </c>
      <c r="BF138" t="e">
        <f t="shared" ca="1" si="44"/>
        <v>#NUM!</v>
      </c>
      <c r="BG138" t="e">
        <f t="shared" ca="1" si="44"/>
        <v>#DIV/0!</v>
      </c>
      <c r="BI138" t="str">
        <f t="shared" si="45"/>
        <v>2022-29</v>
      </c>
      <c r="BJ138">
        <f t="shared" ca="1" si="46"/>
        <v>0.60502212957730905</v>
      </c>
      <c r="BK138">
        <f t="shared" ca="1" si="46"/>
        <v>0.93772512117969065</v>
      </c>
      <c r="BL138" t="e">
        <f t="shared" ca="1" si="46"/>
        <v>#NUM!</v>
      </c>
      <c r="BM138" t="e">
        <f t="shared" ca="1" si="46"/>
        <v>#DIV/0!</v>
      </c>
    </row>
    <row r="139" spans="1:65" x14ac:dyDescent="0.25">
      <c r="A139" s="1" t="s">
        <v>70</v>
      </c>
      <c r="B139" s="11">
        <v>121340</v>
      </c>
      <c r="C139" s="11">
        <v>18241</v>
      </c>
      <c r="D139" s="11">
        <v>560822</v>
      </c>
      <c r="E139" s="11">
        <v>30</v>
      </c>
      <c r="F139" s="11">
        <v>2</v>
      </c>
      <c r="G139" s="11">
        <v>155</v>
      </c>
      <c r="H139" s="11">
        <v>12</v>
      </c>
      <c r="I139" s="11">
        <v>340</v>
      </c>
      <c r="J139" s="11">
        <v>0</v>
      </c>
      <c r="K139" s="11">
        <v>0</v>
      </c>
      <c r="M139" t="str">
        <f t="shared" si="36"/>
        <v>2022-30</v>
      </c>
      <c r="N139">
        <f t="shared" si="52"/>
        <v>155</v>
      </c>
      <c r="O139">
        <f t="shared" si="52"/>
        <v>12</v>
      </c>
      <c r="P139">
        <f t="shared" si="52"/>
        <v>340</v>
      </c>
      <c r="Q139">
        <f t="shared" si="52"/>
        <v>0</v>
      </c>
      <c r="R139">
        <f t="shared" si="52"/>
        <v>0</v>
      </c>
      <c r="U139" t="str">
        <f t="shared" si="37"/>
        <v>2022-30</v>
      </c>
      <c r="V139">
        <f t="shared" si="53"/>
        <v>12629</v>
      </c>
      <c r="W139">
        <f t="shared" si="53"/>
        <v>1243</v>
      </c>
      <c r="X139">
        <f t="shared" si="53"/>
        <v>19536</v>
      </c>
      <c r="Y139">
        <f t="shared" si="53"/>
        <v>2</v>
      </c>
      <c r="Z139">
        <f t="shared" si="53"/>
        <v>1</v>
      </c>
      <c r="AC139">
        <f t="shared" si="31"/>
        <v>1.2774023405307401E-3</v>
      </c>
      <c r="AD139">
        <f t="shared" si="32"/>
        <v>6.5785867002905545E-4</v>
      </c>
      <c r="AE139">
        <f t="shared" si="33"/>
        <v>6.0625296439868618E-4</v>
      </c>
      <c r="AF139">
        <f t="shared" si="34"/>
        <v>0</v>
      </c>
      <c r="AG139">
        <f t="shared" si="35"/>
        <v>0</v>
      </c>
      <c r="AI139" t="str">
        <f t="shared" si="39"/>
        <v>2022-30</v>
      </c>
      <c r="AJ139">
        <f t="shared" si="49"/>
        <v>1.2790363587144953E-3</v>
      </c>
      <c r="AK139">
        <f t="shared" si="49"/>
        <v>6.5829175672547664E-4</v>
      </c>
      <c r="AL139">
        <f t="shared" si="49"/>
        <v>6.0662074861703922E-4</v>
      </c>
      <c r="AM139">
        <f t="shared" si="49"/>
        <v>0</v>
      </c>
      <c r="AN139">
        <f t="shared" si="49"/>
        <v>0</v>
      </c>
      <c r="AP139" t="str">
        <f t="shared" si="40"/>
        <v>2022-30</v>
      </c>
      <c r="AQ139">
        <f t="shared" ca="1" si="41"/>
        <v>1.5440755556675881E-3</v>
      </c>
      <c r="AR139">
        <f t="shared" ca="1" si="41"/>
        <v>6.4435752504378625E-4</v>
      </c>
      <c r="AS139">
        <f t="shared" ca="1" si="41"/>
        <v>5.743298812862645E-4</v>
      </c>
      <c r="AT139" t="e">
        <f t="shared" ca="1" si="41"/>
        <v>#NUM!</v>
      </c>
      <c r="AU139" t="e">
        <f t="shared" ca="1" si="29"/>
        <v>#DIV/0!</v>
      </c>
      <c r="AW139" t="str">
        <f t="shared" si="42"/>
        <v>2022-30</v>
      </c>
      <c r="AX139">
        <f t="shared" ca="1" si="51"/>
        <v>9.4549078305213613E-2</v>
      </c>
      <c r="AY139">
        <f t="shared" ca="1" si="51"/>
        <v>5.0062998790188641E-2</v>
      </c>
      <c r="AZ139">
        <f t="shared" ca="1" si="51"/>
        <v>3.0205426744007606E-2</v>
      </c>
      <c r="BA139" t="e">
        <f t="shared" ca="1" si="51"/>
        <v>#NUM!</v>
      </c>
      <c r="BB139" t="e">
        <f t="shared" ca="1" si="51"/>
        <v>#DIV/0!</v>
      </c>
      <c r="BD139">
        <f t="shared" ca="1" si="44"/>
        <v>0.52949219270631509</v>
      </c>
      <c r="BE139">
        <f t="shared" ca="1" si="44"/>
        <v>0.31946823052575463</v>
      </c>
      <c r="BF139" t="e">
        <f t="shared" ca="1" si="44"/>
        <v>#NUM!</v>
      </c>
      <c r="BG139" t="e">
        <f t="shared" ca="1" si="44"/>
        <v>#DIV/0!</v>
      </c>
      <c r="BI139" t="str">
        <f t="shared" si="45"/>
        <v>2022-30</v>
      </c>
      <c r="BJ139">
        <f t="shared" ca="1" si="46"/>
        <v>0.60290145246682447</v>
      </c>
      <c r="BK139">
        <f t="shared" ca="1" si="46"/>
        <v>0.94028998122145657</v>
      </c>
      <c r="BL139" t="e">
        <f t="shared" ca="1" si="46"/>
        <v>#NUM!</v>
      </c>
      <c r="BM139" t="e">
        <f t="shared" ca="1" si="46"/>
        <v>#DIV/0!</v>
      </c>
    </row>
    <row r="140" spans="1:65" x14ac:dyDescent="0.25">
      <c r="A140" s="1" t="s">
        <v>71</v>
      </c>
      <c r="B140" s="11">
        <v>121185</v>
      </c>
      <c r="C140" s="11">
        <v>18229</v>
      </c>
      <c r="D140" s="11">
        <v>560482</v>
      </c>
      <c r="E140" s="11">
        <v>30</v>
      </c>
      <c r="F140" s="11">
        <v>2</v>
      </c>
      <c r="G140" s="11">
        <v>173</v>
      </c>
      <c r="H140" s="11">
        <v>17</v>
      </c>
      <c r="I140" s="11">
        <v>418</v>
      </c>
      <c r="J140" s="11">
        <v>1</v>
      </c>
      <c r="K140" s="11">
        <v>0</v>
      </c>
      <c r="M140" t="str">
        <f t="shared" si="36"/>
        <v>2022-31</v>
      </c>
      <c r="N140">
        <f t="shared" si="52"/>
        <v>173</v>
      </c>
      <c r="O140">
        <f t="shared" si="52"/>
        <v>17</v>
      </c>
      <c r="P140">
        <f t="shared" si="52"/>
        <v>418</v>
      </c>
      <c r="Q140">
        <f t="shared" si="52"/>
        <v>1</v>
      </c>
      <c r="R140">
        <f t="shared" si="52"/>
        <v>0</v>
      </c>
      <c r="U140" t="str">
        <f t="shared" si="37"/>
        <v>2022-31</v>
      </c>
      <c r="V140">
        <f t="shared" si="53"/>
        <v>12802</v>
      </c>
      <c r="W140">
        <f t="shared" si="53"/>
        <v>1260</v>
      </c>
      <c r="X140">
        <f t="shared" si="53"/>
        <v>19954</v>
      </c>
      <c r="Y140">
        <f t="shared" si="53"/>
        <v>3</v>
      </c>
      <c r="Z140">
        <f t="shared" si="53"/>
        <v>1</v>
      </c>
      <c r="AC140">
        <f t="shared" si="31"/>
        <v>1.4275694186574245E-3</v>
      </c>
      <c r="AD140">
        <f t="shared" si="32"/>
        <v>9.3257995501673161E-4</v>
      </c>
      <c r="AE140">
        <f t="shared" si="33"/>
        <v>7.4578666219432565E-4</v>
      </c>
      <c r="AF140">
        <f t="shared" si="34"/>
        <v>3.3333333333333333E-2</v>
      </c>
      <c r="AG140">
        <f t="shared" si="35"/>
        <v>0</v>
      </c>
      <c r="AI140" t="str">
        <f t="shared" si="39"/>
        <v>2022-31</v>
      </c>
      <c r="AJ140">
        <f t="shared" si="49"/>
        <v>1.4296105300678911E-3</v>
      </c>
      <c r="AK140">
        <f t="shared" si="49"/>
        <v>9.3345053999468184E-4</v>
      </c>
      <c r="AL140">
        <f t="shared" si="49"/>
        <v>7.4634330969882508E-4</v>
      </c>
      <c r="AM140">
        <f t="shared" si="49"/>
        <v>3.4486176071169321E-2</v>
      </c>
      <c r="AN140">
        <f t="shared" si="49"/>
        <v>0</v>
      </c>
      <c r="AP140" t="str">
        <f t="shared" si="40"/>
        <v>2022-31</v>
      </c>
      <c r="AQ140">
        <f t="shared" ca="1" si="41"/>
        <v>1.7323638360306104E-3</v>
      </c>
      <c r="AR140">
        <f t="shared" ca="1" si="41"/>
        <v>9.1330107529609232E-4</v>
      </c>
      <c r="AS140">
        <f t="shared" ca="1" si="41"/>
        <v>7.0584229590616712E-4</v>
      </c>
      <c r="AT140" t="e">
        <f t="shared" ca="1" si="41"/>
        <v>#NUM!</v>
      </c>
      <c r="AU140" t="e">
        <f t="shared" ca="1" si="29"/>
        <v>#DIV/0!</v>
      </c>
      <c r="AW140" t="str">
        <f t="shared" si="42"/>
        <v>2022-31</v>
      </c>
      <c r="AX140">
        <f t="shared" ca="1" si="51"/>
        <v>9.628144214124422E-2</v>
      </c>
      <c r="AY140">
        <f t="shared" ca="1" si="51"/>
        <v>5.0976299865484735E-2</v>
      </c>
      <c r="AZ140">
        <f t="shared" ca="1" si="51"/>
        <v>3.0911269039913772E-2</v>
      </c>
      <c r="BA140" t="e">
        <f t="shared" ca="1" si="51"/>
        <v>#NUM!</v>
      </c>
      <c r="BB140" t="e">
        <f t="shared" ca="1" si="51"/>
        <v>#DIV/0!</v>
      </c>
      <c r="BD140">
        <f t="shared" ca="1" si="44"/>
        <v>0.52945093812266386</v>
      </c>
      <c r="BE140">
        <f t="shared" ca="1" si="44"/>
        <v>0.32105116367666314</v>
      </c>
      <c r="BF140" t="e">
        <f t="shared" ca="1" si="44"/>
        <v>#NUM!</v>
      </c>
      <c r="BG140" t="e">
        <f t="shared" ca="1" si="44"/>
        <v>#DIV/0!</v>
      </c>
      <c r="BI140" t="str">
        <f t="shared" si="45"/>
        <v>2022-31</v>
      </c>
      <c r="BJ140">
        <f t="shared" ca="1" si="46"/>
        <v>0.60285447831168704</v>
      </c>
      <c r="BK140">
        <f t="shared" ca="1" si="46"/>
        <v>0.94494902409496251</v>
      </c>
      <c r="BL140" t="e">
        <f t="shared" ca="1" si="46"/>
        <v>#NUM!</v>
      </c>
      <c r="BM140" t="e">
        <f t="shared" ca="1" si="46"/>
        <v>#DIV/0!</v>
      </c>
    </row>
    <row r="141" spans="1:65" x14ac:dyDescent="0.25">
      <c r="A141" s="1" t="s">
        <v>72</v>
      </c>
      <c r="B141" s="11">
        <v>121012</v>
      </c>
      <c r="C141" s="11">
        <v>18212</v>
      </c>
      <c r="D141" s="11">
        <v>560064</v>
      </c>
      <c r="E141" s="11">
        <v>29</v>
      </c>
      <c r="F141" s="11">
        <v>2</v>
      </c>
      <c r="G141" s="11">
        <v>149</v>
      </c>
      <c r="H141" s="11">
        <v>16</v>
      </c>
      <c r="I141" s="11">
        <v>342</v>
      </c>
      <c r="J141" s="11">
        <v>0</v>
      </c>
      <c r="K141" s="11">
        <v>0</v>
      </c>
      <c r="M141" t="str">
        <f t="shared" si="36"/>
        <v>2022-32</v>
      </c>
      <c r="N141">
        <f t="shared" si="52"/>
        <v>149</v>
      </c>
      <c r="O141">
        <f t="shared" si="52"/>
        <v>16</v>
      </c>
      <c r="P141">
        <f t="shared" si="52"/>
        <v>342</v>
      </c>
      <c r="Q141">
        <f t="shared" si="52"/>
        <v>0</v>
      </c>
      <c r="R141">
        <f t="shared" si="52"/>
        <v>0</v>
      </c>
      <c r="U141" t="str">
        <f t="shared" si="37"/>
        <v>2022-32</v>
      </c>
      <c r="V141">
        <f t="shared" si="53"/>
        <v>12951</v>
      </c>
      <c r="W141">
        <f t="shared" si="53"/>
        <v>1276</v>
      </c>
      <c r="X141">
        <f t="shared" si="53"/>
        <v>20296</v>
      </c>
      <c r="Y141">
        <f t="shared" si="53"/>
        <v>3</v>
      </c>
      <c r="Z141">
        <f t="shared" si="53"/>
        <v>1</v>
      </c>
      <c r="AC141">
        <f t="shared" si="31"/>
        <v>1.2312828479820184E-3</v>
      </c>
      <c r="AD141">
        <f t="shared" si="32"/>
        <v>8.7854162090929061E-4</v>
      </c>
      <c r="AE141">
        <f t="shared" si="33"/>
        <v>6.1064449777168328E-4</v>
      </c>
      <c r="AF141">
        <f t="shared" si="34"/>
        <v>0</v>
      </c>
      <c r="AG141">
        <f t="shared" si="35"/>
        <v>0</v>
      </c>
      <c r="AI141" t="str">
        <f t="shared" si="39"/>
        <v>2022-32</v>
      </c>
      <c r="AJ141">
        <f t="shared" ref="AJ141:AN172" si="54">-LN((1-1.5*AC141)/(1-0.5*AC141))</f>
        <v>1.2328009305646022E-3</v>
      </c>
      <c r="AK141">
        <f t="shared" si="54"/>
        <v>8.7931419163135441E-4</v>
      </c>
      <c r="AL141">
        <f t="shared" si="54"/>
        <v>6.1101763132458099E-4</v>
      </c>
      <c r="AM141">
        <f t="shared" si="54"/>
        <v>0</v>
      </c>
      <c r="AN141">
        <f t="shared" si="54"/>
        <v>0</v>
      </c>
      <c r="AP141" t="str">
        <f t="shared" si="40"/>
        <v>2022-32</v>
      </c>
      <c r="AQ141">
        <f t="shared" ca="1" si="41"/>
        <v>1.4995123167362335E-3</v>
      </c>
      <c r="AR141">
        <f t="shared" ca="1" si="41"/>
        <v>8.5996526500128716E-4</v>
      </c>
      <c r="AS141">
        <f t="shared" ca="1" si="41"/>
        <v>5.7722835953862408E-4</v>
      </c>
      <c r="AT141" t="e">
        <f t="shared" ca="1" si="41"/>
        <v>#NUM!</v>
      </c>
      <c r="AU141" t="e">
        <f t="shared" ca="1" si="41"/>
        <v>#DIV/0!</v>
      </c>
      <c r="AW141" t="str">
        <f t="shared" si="42"/>
        <v>2022-32</v>
      </c>
      <c r="AX141">
        <f t="shared" ca="1" si="51"/>
        <v>9.7780954457980448E-2</v>
      </c>
      <c r="AY141">
        <f t="shared" ca="1" si="51"/>
        <v>5.1836265130486024E-2</v>
      </c>
      <c r="AZ141">
        <f t="shared" ca="1" si="51"/>
        <v>3.1488497399452399E-2</v>
      </c>
      <c r="BA141" t="e">
        <f t="shared" ca="1" si="51"/>
        <v>#NUM!</v>
      </c>
      <c r="BB141" t="e">
        <f t="shared" ca="1" si="51"/>
        <v>#DIV/0!</v>
      </c>
      <c r="BD141">
        <f t="shared" ca="1" si="44"/>
        <v>0.53012639749555424</v>
      </c>
      <c r="BE141">
        <f t="shared" ca="1" si="44"/>
        <v>0.32203098828396071</v>
      </c>
      <c r="BF141" t="e">
        <f t="shared" ca="1" si="44"/>
        <v>#NUM!</v>
      </c>
      <c r="BG141" t="e">
        <f t="shared" ca="1" si="44"/>
        <v>#DIV/0!</v>
      </c>
      <c r="BI141" t="str">
        <f t="shared" si="45"/>
        <v>2022-32</v>
      </c>
      <c r="BJ141">
        <f t="shared" ca="1" si="46"/>
        <v>0.60362358396160509</v>
      </c>
      <c r="BK141">
        <f t="shared" ca="1" si="46"/>
        <v>0.94783293921879164</v>
      </c>
      <c r="BL141" t="e">
        <f t="shared" ca="1" si="46"/>
        <v>#NUM!</v>
      </c>
      <c r="BM141" t="e">
        <f t="shared" ca="1" si="46"/>
        <v>#DIV/0!</v>
      </c>
    </row>
    <row r="142" spans="1:65" x14ac:dyDescent="0.25">
      <c r="A142" s="1" t="s">
        <v>73</v>
      </c>
      <c r="B142" s="11">
        <v>120863</v>
      </c>
      <c r="C142" s="11">
        <v>18196</v>
      </c>
      <c r="D142" s="11">
        <v>559722</v>
      </c>
      <c r="E142" s="11">
        <v>29</v>
      </c>
      <c r="F142" s="11">
        <v>2</v>
      </c>
      <c r="G142" s="11">
        <v>142</v>
      </c>
      <c r="H142" s="11">
        <v>12</v>
      </c>
      <c r="I142" s="11">
        <v>347</v>
      </c>
      <c r="J142" s="11">
        <v>0</v>
      </c>
      <c r="K142" s="11">
        <v>0</v>
      </c>
      <c r="M142" t="str">
        <f t="shared" si="36"/>
        <v>2022-33</v>
      </c>
      <c r="N142">
        <f t="shared" si="52"/>
        <v>142</v>
      </c>
      <c r="O142">
        <f t="shared" si="52"/>
        <v>12</v>
      </c>
      <c r="P142">
        <f t="shared" si="52"/>
        <v>347</v>
      </c>
      <c r="Q142">
        <f t="shared" si="52"/>
        <v>0</v>
      </c>
      <c r="R142">
        <f t="shared" si="52"/>
        <v>0</v>
      </c>
      <c r="U142" t="str">
        <f t="shared" si="37"/>
        <v>2022-33</v>
      </c>
      <c r="V142">
        <f t="shared" si="53"/>
        <v>13093</v>
      </c>
      <c r="W142">
        <f t="shared" si="53"/>
        <v>1288</v>
      </c>
      <c r="X142">
        <f t="shared" si="53"/>
        <v>20643</v>
      </c>
      <c r="Y142">
        <f t="shared" si="53"/>
        <v>3</v>
      </c>
      <c r="Z142">
        <f t="shared" si="53"/>
        <v>1</v>
      </c>
      <c r="AC142">
        <f t="shared" ref="AC142:AC205" si="55">G142/B142</f>
        <v>1.1748839595244203E-3</v>
      </c>
      <c r="AD142">
        <f t="shared" ref="AD142:AD205" si="56">H142/C142</f>
        <v>6.594856012310398E-4</v>
      </c>
      <c r="AE142">
        <f t="shared" ref="AE142:AE205" si="57">I142/D142</f>
        <v>6.1995061834267727E-4</v>
      </c>
      <c r="AF142">
        <f t="shared" ref="AF142:AF205" si="58">J142/E142</f>
        <v>0</v>
      </c>
      <c r="AG142">
        <f t="shared" ref="AG142:AG205" si="59">K142/F142</f>
        <v>0</v>
      </c>
      <c r="AI142" t="str">
        <f t="shared" si="39"/>
        <v>2022-33</v>
      </c>
      <c r="AJ142">
        <f t="shared" si="54"/>
        <v>1.1762660711277691E-3</v>
      </c>
      <c r="AK142">
        <f t="shared" si="54"/>
        <v>6.5992083345222676E-4</v>
      </c>
      <c r="AL142">
        <f t="shared" si="54"/>
        <v>6.2033521542371854E-4</v>
      </c>
      <c r="AM142">
        <f t="shared" si="54"/>
        <v>0</v>
      </c>
      <c r="AN142">
        <f t="shared" si="54"/>
        <v>0</v>
      </c>
      <c r="AP142" t="str">
        <f t="shared" si="40"/>
        <v>2022-33</v>
      </c>
      <c r="AQ142">
        <f t="shared" ca="1" si="41"/>
        <v>1.4361452532041465E-3</v>
      </c>
      <c r="AR142">
        <f t="shared" ca="1" si="41"/>
        <v>6.4512346141135915E-4</v>
      </c>
      <c r="AS142">
        <f t="shared" ref="AS142:AU205" ca="1" si="60">AL142*EXP(-AS$1*(ROW()-$B$2))</f>
        <v>5.8538991589853384E-4</v>
      </c>
      <c r="AT142" t="e">
        <f t="shared" ca="1" si="60"/>
        <v>#NUM!</v>
      </c>
      <c r="AU142" t="e">
        <f t="shared" ca="1" si="60"/>
        <v>#DIV/0!</v>
      </c>
      <c r="AW142" t="str">
        <f t="shared" si="42"/>
        <v>2022-33</v>
      </c>
      <c r="AX142">
        <f t="shared" ca="1" si="51"/>
        <v>9.92170997111846E-2</v>
      </c>
      <c r="AY142">
        <f t="shared" ca="1" si="51"/>
        <v>5.2481388591897382E-2</v>
      </c>
      <c r="AZ142">
        <f t="shared" ca="1" si="51"/>
        <v>3.2073887315350935E-2</v>
      </c>
      <c r="BA142" t="e">
        <f t="shared" ca="1" si="51"/>
        <v>#NUM!</v>
      </c>
      <c r="BB142" t="e">
        <f t="shared" ca="1" si="51"/>
        <v>#DIV/0!</v>
      </c>
      <c r="BD142">
        <f t="shared" ca="1" si="44"/>
        <v>0.52895507674249453</v>
      </c>
      <c r="BE142">
        <f t="shared" ca="1" si="44"/>
        <v>0.32326975298326821</v>
      </c>
      <c r="BF142" t="e">
        <f t="shared" ca="1" si="44"/>
        <v>#NUM!</v>
      </c>
      <c r="BG142" t="e">
        <f t="shared" ref="BG142:BG205" ca="1" si="61">BB142/$AX142</f>
        <v>#DIV/0!</v>
      </c>
      <c r="BI142" t="str">
        <f t="shared" si="45"/>
        <v>2022-33</v>
      </c>
      <c r="BJ142">
        <f t="shared" ca="1" si="46"/>
        <v>0.60228987027696179</v>
      </c>
      <c r="BK142">
        <f t="shared" ca="1" si="46"/>
        <v>0.95147899201700803</v>
      </c>
      <c r="BL142" t="e">
        <f t="shared" ca="1" si="46"/>
        <v>#NUM!</v>
      </c>
      <c r="BM142" t="e">
        <f t="shared" ref="BM142:BM205" ca="1" si="62">BG142/(OFFSET(BG$1,$B$1+$B$2-2,0))</f>
        <v>#DIV/0!</v>
      </c>
    </row>
    <row r="143" spans="1:65" x14ac:dyDescent="0.25">
      <c r="A143" s="1" t="s">
        <v>74</v>
      </c>
      <c r="B143" s="11">
        <v>120721</v>
      </c>
      <c r="C143" s="11">
        <v>18184</v>
      </c>
      <c r="D143" s="11">
        <v>559375</v>
      </c>
      <c r="E143" s="11">
        <v>29</v>
      </c>
      <c r="F143" s="11">
        <v>2</v>
      </c>
      <c r="G143" s="11">
        <v>154</v>
      </c>
      <c r="H143" s="11">
        <v>14</v>
      </c>
      <c r="I143" s="11">
        <v>339</v>
      </c>
      <c r="J143" s="11">
        <v>0</v>
      </c>
      <c r="K143" s="11">
        <v>0</v>
      </c>
      <c r="M143" t="str">
        <f t="shared" ref="M143:M206" si="63">$A143</f>
        <v>2022-34</v>
      </c>
      <c r="N143">
        <f t="shared" si="52"/>
        <v>154</v>
      </c>
      <c r="O143">
        <f t="shared" si="52"/>
        <v>14</v>
      </c>
      <c r="P143">
        <f t="shared" si="52"/>
        <v>339</v>
      </c>
      <c r="Q143">
        <f t="shared" si="52"/>
        <v>0</v>
      </c>
      <c r="R143">
        <f t="shared" si="52"/>
        <v>0</v>
      </c>
      <c r="U143" t="str">
        <f t="shared" ref="U143:U206" si="64">$A143</f>
        <v>2022-34</v>
      </c>
      <c r="V143">
        <f t="shared" si="53"/>
        <v>13247</v>
      </c>
      <c r="W143">
        <f t="shared" si="53"/>
        <v>1302</v>
      </c>
      <c r="X143">
        <f t="shared" si="53"/>
        <v>20982</v>
      </c>
      <c r="Y143">
        <f t="shared" si="53"/>
        <v>3</v>
      </c>
      <c r="Z143">
        <f t="shared" si="53"/>
        <v>1</v>
      </c>
      <c r="AC143">
        <f t="shared" si="55"/>
        <v>1.2756686906172084E-3</v>
      </c>
      <c r="AD143">
        <f t="shared" si="56"/>
        <v>7.6990761108666956E-4</v>
      </c>
      <c r="AE143">
        <f t="shared" si="57"/>
        <v>6.0603351955307262E-4</v>
      </c>
      <c r="AF143">
        <f t="shared" si="58"/>
        <v>0</v>
      </c>
      <c r="AG143">
        <f t="shared" si="59"/>
        <v>0</v>
      </c>
      <c r="AI143" t="str">
        <f t="shared" ref="AI143:AI206" si="65">$A143</f>
        <v>2022-34</v>
      </c>
      <c r="AJ143">
        <f t="shared" si="54"/>
        <v>1.2772982734701316E-3</v>
      </c>
      <c r="AK143">
        <f t="shared" si="54"/>
        <v>7.7050086365528729E-4</v>
      </c>
      <c r="AL143">
        <f t="shared" si="54"/>
        <v>6.064010374791757E-4</v>
      </c>
      <c r="AM143">
        <f t="shared" si="54"/>
        <v>0</v>
      </c>
      <c r="AN143">
        <f t="shared" si="54"/>
        <v>0</v>
      </c>
      <c r="AP143" t="str">
        <f t="shared" ref="AP143:AP206" si="66">$A143</f>
        <v>2022-34</v>
      </c>
      <c r="AQ143">
        <f t="shared" ref="AQ143:AU206" ca="1" si="67">AJ143*EXP(-AQ$1*(ROW()-$B$2))</f>
        <v>1.5653838007177346E-3</v>
      </c>
      <c r="AR143">
        <f t="shared" ca="1" si="67"/>
        <v>7.5290173308062761E-4</v>
      </c>
      <c r="AS143">
        <f t="shared" ca="1" si="60"/>
        <v>5.7161500358255367E-4</v>
      </c>
      <c r="AT143" t="e">
        <f t="shared" ca="1" si="60"/>
        <v>#NUM!</v>
      </c>
      <c r="AU143" t="e">
        <f t="shared" ca="1" si="60"/>
        <v>#DIV/0!</v>
      </c>
      <c r="AW143" t="str">
        <f t="shared" ref="AW143:AW206" si="68">$A143</f>
        <v>2022-34</v>
      </c>
      <c r="AX143">
        <f t="shared" ref="AX143:BB158" ca="1" si="69">IF(ROW()&gt;=$B$2, AQ143+AX142,0)</f>
        <v>0.10078248351190233</v>
      </c>
      <c r="AY143">
        <f t="shared" ca="1" si="69"/>
        <v>5.3234290324978006E-2</v>
      </c>
      <c r="AZ143">
        <f t="shared" ca="1" si="69"/>
        <v>3.2645502318933491E-2</v>
      </c>
      <c r="BA143" t="e">
        <f t="shared" ca="1" si="69"/>
        <v>#NUM!</v>
      </c>
      <c r="BB143" t="e">
        <f t="shared" ca="1" si="69"/>
        <v>#DIV/0!</v>
      </c>
      <c r="BD143">
        <f t="shared" ref="BD143:BG206" ca="1" si="70">AY143/$AX143</f>
        <v>0.52820974905516271</v>
      </c>
      <c r="BE143">
        <f t="shared" ca="1" si="70"/>
        <v>0.32392039947178008</v>
      </c>
      <c r="BF143" t="e">
        <f t="shared" ca="1" si="70"/>
        <v>#NUM!</v>
      </c>
      <c r="BG143" t="e">
        <f t="shared" ca="1" si="61"/>
        <v>#DIV/0!</v>
      </c>
      <c r="BI143" t="str">
        <f t="shared" ref="BI143:BI206" si="71">$A143</f>
        <v>2022-34</v>
      </c>
      <c r="BJ143">
        <f t="shared" ref="BJ143:BM206" ca="1" si="72">BD143/(OFFSET(BD$1,$B$1+$B$2-2,0))</f>
        <v>0.60144120970850401</v>
      </c>
      <c r="BK143">
        <f t="shared" ca="1" si="72"/>
        <v>0.95339403807169021</v>
      </c>
      <c r="BL143" t="e">
        <f t="shared" ca="1" si="72"/>
        <v>#NUM!</v>
      </c>
      <c r="BM143" t="e">
        <f t="shared" ca="1" si="62"/>
        <v>#DIV/0!</v>
      </c>
    </row>
    <row r="144" spans="1:65" x14ac:dyDescent="0.25">
      <c r="A144" s="1" t="s">
        <v>75</v>
      </c>
      <c r="B144" s="11">
        <v>120567</v>
      </c>
      <c r="C144" s="11">
        <v>18170</v>
      </c>
      <c r="D144" s="11">
        <v>559036</v>
      </c>
      <c r="E144" s="11">
        <v>29</v>
      </c>
      <c r="F144" s="11">
        <v>2</v>
      </c>
      <c r="G144" s="11">
        <v>147</v>
      </c>
      <c r="H144" s="11">
        <v>10</v>
      </c>
      <c r="I144" s="11">
        <v>342</v>
      </c>
      <c r="J144" s="11">
        <v>0</v>
      </c>
      <c r="K144" s="11">
        <v>0</v>
      </c>
      <c r="M144" t="str">
        <f t="shared" si="63"/>
        <v>2022-35</v>
      </c>
      <c r="N144">
        <f t="shared" si="52"/>
        <v>147</v>
      </c>
      <c r="O144">
        <f t="shared" si="52"/>
        <v>10</v>
      </c>
      <c r="P144">
        <f t="shared" si="52"/>
        <v>342</v>
      </c>
      <c r="Q144">
        <f t="shared" si="52"/>
        <v>0</v>
      </c>
      <c r="R144">
        <f t="shared" si="52"/>
        <v>0</v>
      </c>
      <c r="U144" t="str">
        <f t="shared" si="64"/>
        <v>2022-35</v>
      </c>
      <c r="V144">
        <f t="shared" si="53"/>
        <v>13394</v>
      </c>
      <c r="W144">
        <f t="shared" si="53"/>
        <v>1312</v>
      </c>
      <c r="X144">
        <f t="shared" si="53"/>
        <v>21324</v>
      </c>
      <c r="Y144">
        <f t="shared" si="53"/>
        <v>3</v>
      </c>
      <c r="Z144">
        <f t="shared" si="53"/>
        <v>1</v>
      </c>
      <c r="AC144">
        <f t="shared" si="55"/>
        <v>1.2192390952748264E-3</v>
      </c>
      <c r="AD144">
        <f t="shared" si="56"/>
        <v>5.5035773252614197E-4</v>
      </c>
      <c r="AE144">
        <f t="shared" si="57"/>
        <v>6.1176739959501716E-4</v>
      </c>
      <c r="AF144">
        <f t="shared" si="58"/>
        <v>0</v>
      </c>
      <c r="AG144">
        <f t="shared" si="59"/>
        <v>0</v>
      </c>
      <c r="AI144" t="str">
        <f t="shared" si="65"/>
        <v>2022-35</v>
      </c>
      <c r="AJ144">
        <f t="shared" si="54"/>
        <v>1.2207276055029488E-3</v>
      </c>
      <c r="AK144">
        <f t="shared" si="54"/>
        <v>5.5066080686621101E-4</v>
      </c>
      <c r="AL144">
        <f t="shared" si="54"/>
        <v>6.1214190716110586E-4</v>
      </c>
      <c r="AM144">
        <f t="shared" si="54"/>
        <v>0</v>
      </c>
      <c r="AN144">
        <f t="shared" si="54"/>
        <v>0</v>
      </c>
      <c r="AP144" t="str">
        <f t="shared" si="66"/>
        <v>2022-35</v>
      </c>
      <c r="AQ144">
        <f t="shared" ca="1" si="67"/>
        <v>1.5016993371094955E-3</v>
      </c>
      <c r="AR144">
        <f t="shared" ca="1" si="67"/>
        <v>5.3785288628075854E-4</v>
      </c>
      <c r="AS144">
        <f t="shared" ca="1" si="60"/>
        <v>5.7639562952626559E-4</v>
      </c>
      <c r="AT144" t="e">
        <f t="shared" ca="1" si="60"/>
        <v>#NUM!</v>
      </c>
      <c r="AU144" t="e">
        <f t="shared" ca="1" si="60"/>
        <v>#DIV/0!</v>
      </c>
      <c r="AW144" t="str">
        <f t="shared" si="68"/>
        <v>2022-35</v>
      </c>
      <c r="AX144">
        <f t="shared" ca="1" si="69"/>
        <v>0.10228418284901183</v>
      </c>
      <c r="AY144">
        <f t="shared" ca="1" si="69"/>
        <v>5.3772143211258762E-2</v>
      </c>
      <c r="AZ144">
        <f t="shared" ca="1" si="69"/>
        <v>3.3221897948459755E-2</v>
      </c>
      <c r="BA144" t="e">
        <f t="shared" ca="1" si="69"/>
        <v>#NUM!</v>
      </c>
      <c r="BB144" t="e">
        <f t="shared" ca="1" si="69"/>
        <v>#DIV/0!</v>
      </c>
      <c r="BD144">
        <f t="shared" ca="1" si="70"/>
        <v>0.52571318177938842</v>
      </c>
      <c r="BE144">
        <f t="shared" ca="1" si="70"/>
        <v>0.32479995462740024</v>
      </c>
      <c r="BF144" t="e">
        <f t="shared" ca="1" si="70"/>
        <v>#NUM!</v>
      </c>
      <c r="BG144" t="e">
        <f t="shared" ca="1" si="61"/>
        <v>#DIV/0!</v>
      </c>
      <c r="BI144" t="str">
        <f t="shared" si="71"/>
        <v>2022-35</v>
      </c>
      <c r="BJ144">
        <f t="shared" ca="1" si="72"/>
        <v>0.59859851616650439</v>
      </c>
      <c r="BK144">
        <f t="shared" ca="1" si="72"/>
        <v>0.95598283038884868</v>
      </c>
      <c r="BL144" t="e">
        <f t="shared" ca="1" si="72"/>
        <v>#NUM!</v>
      </c>
      <c r="BM144" t="e">
        <f t="shared" ca="1" si="62"/>
        <v>#DIV/0!</v>
      </c>
    </row>
    <row r="145" spans="1:65" x14ac:dyDescent="0.25">
      <c r="A145" s="1" t="s">
        <v>76</v>
      </c>
      <c r="B145" s="11">
        <v>120420</v>
      </c>
      <c r="C145" s="11">
        <v>18160</v>
      </c>
      <c r="D145" s="11">
        <v>558694</v>
      </c>
      <c r="E145" s="11">
        <v>29</v>
      </c>
      <c r="F145" s="11">
        <v>2</v>
      </c>
      <c r="G145" s="11">
        <v>177</v>
      </c>
      <c r="H145" s="11">
        <v>8</v>
      </c>
      <c r="I145" s="11">
        <v>348</v>
      </c>
      <c r="J145" s="11">
        <v>0</v>
      </c>
      <c r="K145" s="11">
        <v>0</v>
      </c>
      <c r="M145" t="str">
        <f t="shared" si="63"/>
        <v>2022-36</v>
      </c>
      <c r="N145">
        <f t="shared" si="52"/>
        <v>177</v>
      </c>
      <c r="O145">
        <f t="shared" si="52"/>
        <v>8</v>
      </c>
      <c r="P145">
        <f t="shared" si="52"/>
        <v>348</v>
      </c>
      <c r="Q145">
        <f t="shared" si="52"/>
        <v>0</v>
      </c>
      <c r="R145">
        <f t="shared" si="52"/>
        <v>0</v>
      </c>
      <c r="U145" t="str">
        <f t="shared" si="64"/>
        <v>2022-36</v>
      </c>
      <c r="V145">
        <f t="shared" si="53"/>
        <v>13571</v>
      </c>
      <c r="W145">
        <f t="shared" si="53"/>
        <v>1320</v>
      </c>
      <c r="X145">
        <f t="shared" si="53"/>
        <v>21672</v>
      </c>
      <c r="Y145">
        <f t="shared" si="53"/>
        <v>3</v>
      </c>
      <c r="Z145">
        <f t="shared" si="53"/>
        <v>1</v>
      </c>
      <c r="AC145">
        <f t="shared" si="55"/>
        <v>1.4698555057299453E-3</v>
      </c>
      <c r="AD145">
        <f t="shared" si="56"/>
        <v>4.405286343612335E-4</v>
      </c>
      <c r="AE145">
        <f t="shared" si="57"/>
        <v>6.2288121941527917E-4</v>
      </c>
      <c r="AF145">
        <f t="shared" si="58"/>
        <v>0</v>
      </c>
      <c r="AG145">
        <f t="shared" si="59"/>
        <v>0</v>
      </c>
      <c r="AI145" t="str">
        <f t="shared" si="65"/>
        <v>2022-36</v>
      </c>
      <c r="AJ145">
        <f t="shared" si="54"/>
        <v>1.4720194270011928E-3</v>
      </c>
      <c r="AK145">
        <f t="shared" si="54"/>
        <v>4.4072279250176403E-4</v>
      </c>
      <c r="AL145">
        <f t="shared" si="54"/>
        <v>6.2326946242195779E-4</v>
      </c>
      <c r="AM145">
        <f t="shared" si="54"/>
        <v>0</v>
      </c>
      <c r="AN145">
        <f t="shared" si="54"/>
        <v>0</v>
      </c>
      <c r="AP145" t="str">
        <f t="shared" si="66"/>
        <v>2022-36</v>
      </c>
      <c r="AQ145">
        <f t="shared" ca="1" si="67"/>
        <v>1.8176634652200662E-3</v>
      </c>
      <c r="AR145">
        <f t="shared" ca="1" si="67"/>
        <v>4.302877851203341E-4</v>
      </c>
      <c r="AS145">
        <f t="shared" ca="1" si="60"/>
        <v>5.8623169983461191E-4</v>
      </c>
      <c r="AT145" t="e">
        <f t="shared" ca="1" si="60"/>
        <v>#NUM!</v>
      </c>
      <c r="AU145" t="e">
        <f t="shared" ca="1" si="60"/>
        <v>#DIV/0!</v>
      </c>
      <c r="AW145" t="str">
        <f t="shared" si="68"/>
        <v>2022-36</v>
      </c>
      <c r="AX145">
        <f t="shared" ca="1" si="69"/>
        <v>0.1041018463142319</v>
      </c>
      <c r="AY145">
        <f t="shared" ca="1" si="69"/>
        <v>5.4202430996379093E-2</v>
      </c>
      <c r="AZ145">
        <f t="shared" ca="1" si="69"/>
        <v>3.3808129648294369E-2</v>
      </c>
      <c r="BA145" t="e">
        <f t="shared" ca="1" si="69"/>
        <v>#NUM!</v>
      </c>
      <c r="BB145" t="e">
        <f t="shared" ca="1" si="69"/>
        <v>#DIV/0!</v>
      </c>
      <c r="BD145">
        <f t="shared" ca="1" si="70"/>
        <v>0.52066733603137838</v>
      </c>
      <c r="BE145">
        <f t="shared" ca="1" si="70"/>
        <v>0.3247601348610511</v>
      </c>
      <c r="BF145" t="e">
        <f t="shared" ca="1" si="70"/>
        <v>#NUM!</v>
      </c>
      <c r="BG145" t="e">
        <f t="shared" ca="1" si="61"/>
        <v>#DIV/0!</v>
      </c>
      <c r="BI145" t="str">
        <f t="shared" si="71"/>
        <v>2022-36</v>
      </c>
      <c r="BJ145">
        <f t="shared" ca="1" si="72"/>
        <v>0.5928531099597576</v>
      </c>
      <c r="BK145">
        <f t="shared" ca="1" si="72"/>
        <v>0.95586562897795702</v>
      </c>
      <c r="BL145" t="e">
        <f t="shared" ca="1" si="72"/>
        <v>#NUM!</v>
      </c>
      <c r="BM145" t="e">
        <f t="shared" ca="1" si="62"/>
        <v>#DIV/0!</v>
      </c>
    </row>
    <row r="146" spans="1:65" x14ac:dyDescent="0.25">
      <c r="A146" s="1" t="s">
        <v>77</v>
      </c>
      <c r="B146" s="11">
        <v>120243</v>
      </c>
      <c r="C146" s="11">
        <v>18152</v>
      </c>
      <c r="D146" s="11">
        <v>558346</v>
      </c>
      <c r="E146" s="11">
        <v>29</v>
      </c>
      <c r="F146" s="11">
        <v>2</v>
      </c>
      <c r="G146" s="11">
        <v>127</v>
      </c>
      <c r="H146" s="11">
        <v>23</v>
      </c>
      <c r="I146" s="11">
        <v>366</v>
      </c>
      <c r="J146" s="11">
        <v>0</v>
      </c>
      <c r="K146" s="11">
        <v>0</v>
      </c>
      <c r="M146" t="str">
        <f t="shared" si="63"/>
        <v>2022-37</v>
      </c>
      <c r="N146">
        <f t="shared" si="52"/>
        <v>127</v>
      </c>
      <c r="O146">
        <f t="shared" si="52"/>
        <v>23</v>
      </c>
      <c r="P146">
        <f t="shared" si="52"/>
        <v>366</v>
      </c>
      <c r="Q146">
        <f t="shared" si="52"/>
        <v>0</v>
      </c>
      <c r="R146">
        <f t="shared" si="52"/>
        <v>0</v>
      </c>
      <c r="U146" t="str">
        <f t="shared" si="64"/>
        <v>2022-37</v>
      </c>
      <c r="V146">
        <f t="shared" si="53"/>
        <v>13698</v>
      </c>
      <c r="W146">
        <f t="shared" si="53"/>
        <v>1343</v>
      </c>
      <c r="X146">
        <f t="shared" si="53"/>
        <v>22038</v>
      </c>
      <c r="Y146">
        <f t="shared" si="53"/>
        <v>3</v>
      </c>
      <c r="Z146">
        <f t="shared" si="53"/>
        <v>1</v>
      </c>
      <c r="AC146">
        <f t="shared" si="55"/>
        <v>1.0561945393910664E-3</v>
      </c>
      <c r="AD146">
        <f t="shared" si="56"/>
        <v>1.2670780079330102E-3</v>
      </c>
      <c r="AE146">
        <f t="shared" si="57"/>
        <v>6.5550751684439394E-4</v>
      </c>
      <c r="AF146">
        <f t="shared" si="58"/>
        <v>0</v>
      </c>
      <c r="AG146">
        <f t="shared" si="59"/>
        <v>0</v>
      </c>
      <c r="AI146" t="str">
        <f t="shared" si="65"/>
        <v>2022-37</v>
      </c>
      <c r="AJ146">
        <f t="shared" si="54"/>
        <v>1.0573113642744403E-3</v>
      </c>
      <c r="AK146">
        <f t="shared" si="54"/>
        <v>1.2686857016380915E-3</v>
      </c>
      <c r="AL146">
        <f t="shared" si="54"/>
        <v>6.5593751231714497E-4</v>
      </c>
      <c r="AM146">
        <f t="shared" si="54"/>
        <v>0</v>
      </c>
      <c r="AN146">
        <f t="shared" si="54"/>
        <v>0</v>
      </c>
      <c r="AP146" t="str">
        <f t="shared" si="66"/>
        <v>2022-37</v>
      </c>
      <c r="AQ146">
        <f t="shared" ca="1" si="67"/>
        <v>1.3105045999854108E-3</v>
      </c>
      <c r="AR146">
        <f t="shared" ca="1" si="67"/>
        <v>1.238117099272998E-3</v>
      </c>
      <c r="AS146">
        <f t="shared" ca="1" si="60"/>
        <v>6.1628387040356966E-4</v>
      </c>
      <c r="AT146" t="e">
        <f t="shared" ca="1" si="60"/>
        <v>#NUM!</v>
      </c>
      <c r="AU146" t="e">
        <f t="shared" ca="1" si="60"/>
        <v>#DIV/0!</v>
      </c>
      <c r="AW146" t="str">
        <f t="shared" si="68"/>
        <v>2022-37</v>
      </c>
      <c r="AX146">
        <f t="shared" ca="1" si="69"/>
        <v>0.10541235091421731</v>
      </c>
      <c r="AY146">
        <f t="shared" ca="1" si="69"/>
        <v>5.544054809565209E-2</v>
      </c>
      <c r="AZ146">
        <f t="shared" ca="1" si="69"/>
        <v>3.442441351869794E-2</v>
      </c>
      <c r="BA146" t="e">
        <f t="shared" ca="1" si="69"/>
        <v>#NUM!</v>
      </c>
      <c r="BB146" t="e">
        <f t="shared" ca="1" si="69"/>
        <v>#DIV/0!</v>
      </c>
      <c r="BD146">
        <f t="shared" ca="1" si="70"/>
        <v>0.52593977474962694</v>
      </c>
      <c r="BE146">
        <f t="shared" ca="1" si="70"/>
        <v>0.32656907108268474</v>
      </c>
      <c r="BF146" t="e">
        <f t="shared" ca="1" si="70"/>
        <v>#NUM!</v>
      </c>
      <c r="BG146" t="e">
        <f t="shared" ca="1" si="61"/>
        <v>#DIV/0!</v>
      </c>
      <c r="BI146" t="str">
        <f t="shared" si="71"/>
        <v>2022-37</v>
      </c>
      <c r="BJ146">
        <f t="shared" ca="1" si="72"/>
        <v>0.59885652418391688</v>
      </c>
      <c r="BK146">
        <f t="shared" ca="1" si="72"/>
        <v>0.96118986607994206</v>
      </c>
      <c r="BL146" t="e">
        <f t="shared" ca="1" si="72"/>
        <v>#NUM!</v>
      </c>
      <c r="BM146" t="e">
        <f t="shared" ca="1" si="62"/>
        <v>#DIV/0!</v>
      </c>
    </row>
    <row r="147" spans="1:65" x14ac:dyDescent="0.25">
      <c r="A147" s="1" t="s">
        <v>78</v>
      </c>
      <c r="B147" s="11">
        <v>120116</v>
      </c>
      <c r="C147" s="11">
        <v>18129</v>
      </c>
      <c r="D147" s="11">
        <v>557980</v>
      </c>
      <c r="E147" s="11">
        <v>29</v>
      </c>
      <c r="F147" s="11">
        <v>2</v>
      </c>
      <c r="G147" s="11">
        <v>150</v>
      </c>
      <c r="H147" s="11">
        <v>18</v>
      </c>
      <c r="I147" s="11">
        <v>376</v>
      </c>
      <c r="J147" s="11">
        <v>0</v>
      </c>
      <c r="K147" s="11">
        <v>0</v>
      </c>
      <c r="M147" t="str">
        <f t="shared" si="63"/>
        <v>2022-38</v>
      </c>
      <c r="N147">
        <f t="shared" si="52"/>
        <v>150</v>
      </c>
      <c r="O147">
        <f t="shared" si="52"/>
        <v>18</v>
      </c>
      <c r="P147">
        <f t="shared" si="52"/>
        <v>376</v>
      </c>
      <c r="Q147">
        <f t="shared" si="52"/>
        <v>0</v>
      </c>
      <c r="R147">
        <f t="shared" si="52"/>
        <v>0</v>
      </c>
      <c r="U147" t="str">
        <f t="shared" si="64"/>
        <v>2022-38</v>
      </c>
      <c r="V147">
        <f t="shared" si="53"/>
        <v>13848</v>
      </c>
      <c r="W147">
        <f t="shared" si="53"/>
        <v>1361</v>
      </c>
      <c r="X147">
        <f t="shared" si="53"/>
        <v>22414</v>
      </c>
      <c r="Y147">
        <f t="shared" si="53"/>
        <v>3</v>
      </c>
      <c r="Z147">
        <f t="shared" si="53"/>
        <v>1</v>
      </c>
      <c r="AC147">
        <f t="shared" si="55"/>
        <v>1.2487928335941922E-3</v>
      </c>
      <c r="AD147">
        <f t="shared" si="56"/>
        <v>9.9288432897567426E-4</v>
      </c>
      <c r="AE147">
        <f t="shared" si="57"/>
        <v>6.738592781103265E-4</v>
      </c>
      <c r="AF147">
        <f t="shared" si="58"/>
        <v>0</v>
      </c>
      <c r="AG147">
        <f t="shared" si="59"/>
        <v>0</v>
      </c>
      <c r="AI147" t="str">
        <f t="shared" si="65"/>
        <v>2022-38</v>
      </c>
      <c r="AJ147">
        <f t="shared" si="54"/>
        <v>1.2503544299411655E-3</v>
      </c>
      <c r="AK147">
        <f t="shared" si="54"/>
        <v>9.9387120985426776E-4</v>
      </c>
      <c r="AL147">
        <f t="shared" si="54"/>
        <v>6.7431369618440175E-4</v>
      </c>
      <c r="AM147">
        <f t="shared" si="54"/>
        <v>0</v>
      </c>
      <c r="AN147">
        <f t="shared" si="54"/>
        <v>0</v>
      </c>
      <c r="AP147" t="str">
        <f t="shared" si="66"/>
        <v>2022-38</v>
      </c>
      <c r="AQ147">
        <f t="shared" ca="1" si="67"/>
        <v>1.5556235166134015E-3</v>
      </c>
      <c r="AR147">
        <f t="shared" ca="1" si="67"/>
        <v>9.6950924841520607E-4</v>
      </c>
      <c r="AS147">
        <f t="shared" ca="1" si="60"/>
        <v>6.3285642974416614E-4</v>
      </c>
      <c r="AT147" t="e">
        <f t="shared" ca="1" si="60"/>
        <v>#NUM!</v>
      </c>
      <c r="AU147" t="e">
        <f t="shared" ca="1" si="60"/>
        <v>#DIV/0!</v>
      </c>
      <c r="AW147" t="str">
        <f t="shared" si="68"/>
        <v>2022-38</v>
      </c>
      <c r="AX147">
        <f t="shared" ca="1" si="69"/>
        <v>0.10696797443083071</v>
      </c>
      <c r="AY147">
        <f t="shared" ca="1" si="69"/>
        <v>5.6410057344067295E-2</v>
      </c>
      <c r="AZ147">
        <f t="shared" ca="1" si="69"/>
        <v>3.5057269948442105E-2</v>
      </c>
      <c r="BA147" t="e">
        <f t="shared" ca="1" si="69"/>
        <v>#NUM!</v>
      </c>
      <c r="BB147" t="e">
        <f t="shared" ca="1" si="69"/>
        <v>#DIV/0!</v>
      </c>
      <c r="BD147">
        <f t="shared" ca="1" si="70"/>
        <v>0.52735463716333186</v>
      </c>
      <c r="BE147">
        <f t="shared" ca="1" si="70"/>
        <v>0.32773612976201</v>
      </c>
      <c r="BF147" t="e">
        <f t="shared" ca="1" si="70"/>
        <v>#NUM!</v>
      </c>
      <c r="BG147" t="e">
        <f t="shared" ca="1" si="61"/>
        <v>#DIV/0!</v>
      </c>
      <c r="BI147" t="str">
        <f t="shared" si="71"/>
        <v>2022-38</v>
      </c>
      <c r="BJ147">
        <f t="shared" ca="1" si="72"/>
        <v>0.60046754435761107</v>
      </c>
      <c r="BK147">
        <f t="shared" ca="1" si="72"/>
        <v>0.96462486674295356</v>
      </c>
      <c r="BL147" t="e">
        <f t="shared" ca="1" si="72"/>
        <v>#NUM!</v>
      </c>
      <c r="BM147" t="e">
        <f t="shared" ca="1" si="62"/>
        <v>#DIV/0!</v>
      </c>
    </row>
    <row r="148" spans="1:65" x14ac:dyDescent="0.25">
      <c r="A148" s="1" t="s">
        <v>79</v>
      </c>
      <c r="B148" s="11">
        <v>119966</v>
      </c>
      <c r="C148" s="11">
        <v>18111</v>
      </c>
      <c r="D148" s="11">
        <v>557604</v>
      </c>
      <c r="E148" s="11">
        <v>29</v>
      </c>
      <c r="F148" s="11">
        <v>2</v>
      </c>
      <c r="G148" s="11">
        <v>174</v>
      </c>
      <c r="H148" s="11">
        <v>22</v>
      </c>
      <c r="I148" s="11">
        <v>368</v>
      </c>
      <c r="J148" s="11">
        <v>0</v>
      </c>
      <c r="K148" s="11">
        <v>0</v>
      </c>
      <c r="M148" t="str">
        <f t="shared" si="63"/>
        <v>2022-39</v>
      </c>
      <c r="N148">
        <f t="shared" si="52"/>
        <v>174</v>
      </c>
      <c r="O148">
        <f t="shared" si="52"/>
        <v>22</v>
      </c>
      <c r="P148">
        <f t="shared" si="52"/>
        <v>368</v>
      </c>
      <c r="Q148">
        <f t="shared" si="52"/>
        <v>0</v>
      </c>
      <c r="R148">
        <f t="shared" si="52"/>
        <v>0</v>
      </c>
      <c r="U148" t="str">
        <f t="shared" si="64"/>
        <v>2022-39</v>
      </c>
      <c r="V148">
        <f t="shared" si="53"/>
        <v>14022</v>
      </c>
      <c r="W148">
        <f t="shared" si="53"/>
        <v>1383</v>
      </c>
      <c r="X148">
        <f t="shared" si="53"/>
        <v>22782</v>
      </c>
      <c r="Y148">
        <f t="shared" si="53"/>
        <v>3</v>
      </c>
      <c r="Z148">
        <f t="shared" si="53"/>
        <v>1</v>
      </c>
      <c r="AC148">
        <f t="shared" si="55"/>
        <v>1.4504109497691013E-3</v>
      </c>
      <c r="AD148">
        <f t="shared" si="56"/>
        <v>1.2147313787201149E-3</v>
      </c>
      <c r="AE148">
        <f t="shared" si="57"/>
        <v>6.599665712584558E-4</v>
      </c>
      <c r="AF148">
        <f t="shared" si="58"/>
        <v>0</v>
      </c>
      <c r="AG148">
        <f t="shared" si="59"/>
        <v>0</v>
      </c>
      <c r="AI148" t="str">
        <f t="shared" si="65"/>
        <v>2022-39</v>
      </c>
      <c r="AJ148">
        <f t="shared" si="54"/>
        <v>1.4525179527199012E-3</v>
      </c>
      <c r="AK148">
        <f t="shared" si="54"/>
        <v>1.2162088955607892E-3</v>
      </c>
      <c r="AL148">
        <f t="shared" si="54"/>
        <v>6.6040243877763481E-4</v>
      </c>
      <c r="AM148">
        <f t="shared" si="54"/>
        <v>0</v>
      </c>
      <c r="AN148">
        <f t="shared" si="54"/>
        <v>0</v>
      </c>
      <c r="AP148" t="str">
        <f t="shared" si="66"/>
        <v>2022-39</v>
      </c>
      <c r="AQ148">
        <f t="shared" ca="1" si="67"/>
        <v>1.8139636696917867E-3</v>
      </c>
      <c r="AR148">
        <f t="shared" ca="1" si="67"/>
        <v>1.1858894114576974E-3</v>
      </c>
      <c r="AS148">
        <f t="shared" ca="1" si="60"/>
        <v>6.1912275672471268E-4</v>
      </c>
      <c r="AT148" t="e">
        <f t="shared" ca="1" si="60"/>
        <v>#NUM!</v>
      </c>
      <c r="AU148" t="e">
        <f t="shared" ca="1" si="60"/>
        <v>#DIV/0!</v>
      </c>
      <c r="AW148" t="str">
        <f t="shared" si="68"/>
        <v>2022-39</v>
      </c>
      <c r="AX148">
        <f t="shared" ca="1" si="69"/>
        <v>0.1087819381005225</v>
      </c>
      <c r="AY148">
        <f t="shared" ca="1" si="69"/>
        <v>5.7595946755524992E-2</v>
      </c>
      <c r="AZ148">
        <f t="shared" ca="1" si="69"/>
        <v>3.5676392705166815E-2</v>
      </c>
      <c r="BA148" t="e">
        <f t="shared" ca="1" si="69"/>
        <v>#NUM!</v>
      </c>
      <c r="BB148" t="e">
        <f t="shared" ca="1" si="69"/>
        <v>#DIV/0!</v>
      </c>
      <c r="BD148">
        <f t="shared" ca="1" si="70"/>
        <v>0.52946240673062939</v>
      </c>
      <c r="BE148">
        <f t="shared" ca="1" si="70"/>
        <v>0.32796246627081793</v>
      </c>
      <c r="BF148" t="e">
        <f t="shared" ca="1" si="70"/>
        <v>#NUM!</v>
      </c>
      <c r="BG148" t="e">
        <f t="shared" ca="1" si="61"/>
        <v>#DIV/0!</v>
      </c>
      <c r="BI148" t="str">
        <f t="shared" si="71"/>
        <v>2022-39</v>
      </c>
      <c r="BJ148">
        <f t="shared" ca="1" si="72"/>
        <v>0.60286753693747119</v>
      </c>
      <c r="BK148">
        <f t="shared" ca="1" si="72"/>
        <v>0.96529104237884233</v>
      </c>
      <c r="BL148" t="e">
        <f t="shared" ca="1" si="72"/>
        <v>#NUM!</v>
      </c>
      <c r="BM148" t="e">
        <f t="shared" ca="1" si="62"/>
        <v>#DIV/0!</v>
      </c>
    </row>
    <row r="149" spans="1:65" x14ac:dyDescent="0.25">
      <c r="A149" s="1" t="s">
        <v>80</v>
      </c>
      <c r="B149" s="11">
        <v>119792</v>
      </c>
      <c r="C149" s="11">
        <v>18089</v>
      </c>
      <c r="D149" s="11">
        <v>557236</v>
      </c>
      <c r="E149" s="11">
        <v>29</v>
      </c>
      <c r="F149" s="11">
        <v>2</v>
      </c>
      <c r="G149" s="11">
        <v>176</v>
      </c>
      <c r="H149" s="11">
        <v>19</v>
      </c>
      <c r="I149" s="11">
        <v>392</v>
      </c>
      <c r="J149" s="11">
        <v>0</v>
      </c>
      <c r="K149" s="11">
        <v>0</v>
      </c>
      <c r="M149" t="str">
        <f t="shared" si="63"/>
        <v>2022-40</v>
      </c>
      <c r="N149">
        <f t="shared" si="52"/>
        <v>176</v>
      </c>
      <c r="O149">
        <f t="shared" si="52"/>
        <v>19</v>
      </c>
      <c r="P149">
        <f t="shared" si="52"/>
        <v>392</v>
      </c>
      <c r="Q149">
        <f t="shared" si="52"/>
        <v>0</v>
      </c>
      <c r="R149">
        <f t="shared" si="52"/>
        <v>0</v>
      </c>
      <c r="U149" t="str">
        <f t="shared" si="64"/>
        <v>2022-40</v>
      </c>
      <c r="V149">
        <f t="shared" si="53"/>
        <v>14198</v>
      </c>
      <c r="W149">
        <f t="shared" si="53"/>
        <v>1402</v>
      </c>
      <c r="X149">
        <f t="shared" si="53"/>
        <v>23174</v>
      </c>
      <c r="Y149">
        <f t="shared" si="53"/>
        <v>3</v>
      </c>
      <c r="Z149">
        <f t="shared" si="53"/>
        <v>1</v>
      </c>
      <c r="AC149">
        <f t="shared" si="55"/>
        <v>1.4692133030586351E-3</v>
      </c>
      <c r="AD149">
        <f t="shared" si="56"/>
        <v>1.0503620985129083E-3</v>
      </c>
      <c r="AE149">
        <f t="shared" si="57"/>
        <v>7.0347213747855482E-4</v>
      </c>
      <c r="AF149">
        <f t="shared" si="58"/>
        <v>0</v>
      </c>
      <c r="AG149">
        <f t="shared" si="59"/>
        <v>0</v>
      </c>
      <c r="AI149" t="str">
        <f t="shared" si="65"/>
        <v>2022-40</v>
      </c>
      <c r="AJ149">
        <f t="shared" si="54"/>
        <v>1.471375332334531E-3</v>
      </c>
      <c r="AK149">
        <f t="shared" si="54"/>
        <v>1.0514666159658326E-3</v>
      </c>
      <c r="AL149">
        <f t="shared" si="54"/>
        <v>7.0396738797333846E-4</v>
      </c>
      <c r="AM149">
        <f t="shared" si="54"/>
        <v>0</v>
      </c>
      <c r="AN149">
        <f t="shared" si="54"/>
        <v>0</v>
      </c>
      <c r="AP149" t="str">
        <f t="shared" si="66"/>
        <v>2022-40</v>
      </c>
      <c r="AQ149">
        <f t="shared" ca="1" si="67"/>
        <v>1.8444473374982044E-3</v>
      </c>
      <c r="AR149">
        <f t="shared" ca="1" si="67"/>
        <v>1.0248154730588778E-3</v>
      </c>
      <c r="AS149">
        <f t="shared" ca="1" si="60"/>
        <v>6.5924299312688063E-4</v>
      </c>
      <c r="AT149" t="e">
        <f t="shared" ca="1" si="60"/>
        <v>#NUM!</v>
      </c>
      <c r="AU149" t="e">
        <f t="shared" ca="1" si="60"/>
        <v>#DIV/0!</v>
      </c>
      <c r="AW149" t="str">
        <f t="shared" si="68"/>
        <v>2022-40</v>
      </c>
      <c r="AX149">
        <f t="shared" ca="1" si="69"/>
        <v>0.11062638543802071</v>
      </c>
      <c r="AY149">
        <f t="shared" ca="1" si="69"/>
        <v>5.8620762228583867E-2</v>
      </c>
      <c r="AZ149">
        <f t="shared" ca="1" si="69"/>
        <v>3.6335635698293699E-2</v>
      </c>
      <c r="BA149" t="e">
        <f t="shared" ca="1" si="69"/>
        <v>#NUM!</v>
      </c>
      <c r="BB149" t="e">
        <f t="shared" ca="1" si="69"/>
        <v>#DIV/0!</v>
      </c>
      <c r="BD149">
        <f t="shared" ca="1" si="70"/>
        <v>0.5298985589782883</v>
      </c>
      <c r="BE149">
        <f t="shared" ca="1" si="70"/>
        <v>0.32845361036089371</v>
      </c>
      <c r="BF149" t="e">
        <f t="shared" ca="1" si="70"/>
        <v>#NUM!</v>
      </c>
      <c r="BG149" t="e">
        <f t="shared" ca="1" si="61"/>
        <v>#DIV/0!</v>
      </c>
      <c r="BI149" t="str">
        <f t="shared" si="71"/>
        <v>2022-40</v>
      </c>
      <c r="BJ149">
        <f t="shared" ca="1" si="72"/>
        <v>0.6033641577134381</v>
      </c>
      <c r="BK149">
        <f t="shared" ca="1" si="72"/>
        <v>0.96673662545442496</v>
      </c>
      <c r="BL149" t="e">
        <f t="shared" ca="1" si="72"/>
        <v>#NUM!</v>
      </c>
      <c r="BM149" t="e">
        <f t="shared" ca="1" si="62"/>
        <v>#DIV/0!</v>
      </c>
    </row>
    <row r="150" spans="1:65" x14ac:dyDescent="0.25">
      <c r="A150" s="1" t="s">
        <v>81</v>
      </c>
      <c r="B150" s="11">
        <v>119616</v>
      </c>
      <c r="C150" s="11">
        <v>18070</v>
      </c>
      <c r="D150" s="11">
        <v>556844</v>
      </c>
      <c r="E150" s="11">
        <v>29</v>
      </c>
      <c r="F150" s="11">
        <v>2</v>
      </c>
      <c r="G150" s="11">
        <v>174</v>
      </c>
      <c r="H150" s="11">
        <v>30</v>
      </c>
      <c r="I150" s="11">
        <v>388</v>
      </c>
      <c r="J150" s="11">
        <v>0</v>
      </c>
      <c r="K150" s="11">
        <v>0</v>
      </c>
      <c r="M150" t="str">
        <f t="shared" si="63"/>
        <v>2022-41</v>
      </c>
      <c r="N150">
        <f t="shared" si="52"/>
        <v>174</v>
      </c>
      <c r="O150">
        <f t="shared" si="52"/>
        <v>30</v>
      </c>
      <c r="P150">
        <f t="shared" si="52"/>
        <v>388</v>
      </c>
      <c r="Q150">
        <f t="shared" si="52"/>
        <v>0</v>
      </c>
      <c r="R150">
        <f t="shared" si="52"/>
        <v>0</v>
      </c>
      <c r="U150" t="str">
        <f t="shared" si="64"/>
        <v>2022-41</v>
      </c>
      <c r="V150">
        <f t="shared" si="53"/>
        <v>14372</v>
      </c>
      <c r="W150">
        <f t="shared" si="53"/>
        <v>1432</v>
      </c>
      <c r="X150">
        <f t="shared" si="53"/>
        <v>23562</v>
      </c>
      <c r="Y150">
        <f t="shared" si="53"/>
        <v>3</v>
      </c>
      <c r="Z150">
        <f t="shared" si="53"/>
        <v>1</v>
      </c>
      <c r="AC150">
        <f t="shared" si="55"/>
        <v>1.4546548956661316E-3</v>
      </c>
      <c r="AD150">
        <f t="shared" si="56"/>
        <v>1.6602102933038186E-3</v>
      </c>
      <c r="AE150">
        <f t="shared" si="57"/>
        <v>6.967840185042849E-4</v>
      </c>
      <c r="AF150">
        <f t="shared" si="58"/>
        <v>0</v>
      </c>
      <c r="AG150">
        <f t="shared" si="59"/>
        <v>0</v>
      </c>
      <c r="AI150" t="str">
        <f t="shared" si="65"/>
        <v>2022-41</v>
      </c>
      <c r="AJ150">
        <f t="shared" si="54"/>
        <v>1.4567742567251172E-3</v>
      </c>
      <c r="AK150">
        <f t="shared" si="54"/>
        <v>1.6629715584082151E-3</v>
      </c>
      <c r="AL150">
        <f t="shared" si="54"/>
        <v>6.972698932529687E-4</v>
      </c>
      <c r="AM150">
        <f t="shared" si="54"/>
        <v>0</v>
      </c>
      <c r="AN150">
        <f t="shared" si="54"/>
        <v>0</v>
      </c>
      <c r="AP150" t="str">
        <f t="shared" si="66"/>
        <v>2022-41</v>
      </c>
      <c r="AQ150">
        <f t="shared" ca="1" si="67"/>
        <v>1.8330350123809788E-3</v>
      </c>
      <c r="AR150">
        <f t="shared" ca="1" si="67"/>
        <v>1.6201274369692462E-3</v>
      </c>
      <c r="AS150">
        <f t="shared" ca="1" si="60"/>
        <v>6.522570451866958E-4</v>
      </c>
      <c r="AT150" t="e">
        <f t="shared" ca="1" si="60"/>
        <v>#NUM!</v>
      </c>
      <c r="AU150" t="e">
        <f t="shared" ca="1" si="60"/>
        <v>#DIV/0!</v>
      </c>
      <c r="AW150" t="str">
        <f t="shared" si="68"/>
        <v>2022-41</v>
      </c>
      <c r="AX150">
        <f t="shared" ca="1" si="69"/>
        <v>0.11245942045040169</v>
      </c>
      <c r="AY150">
        <f t="shared" ca="1" si="69"/>
        <v>6.0240889665553111E-2</v>
      </c>
      <c r="AZ150">
        <f t="shared" ca="1" si="69"/>
        <v>3.6987892743480397E-2</v>
      </c>
      <c r="BA150" t="e">
        <f t="shared" ca="1" si="69"/>
        <v>#NUM!</v>
      </c>
      <c r="BB150" t="e">
        <f t="shared" ca="1" si="69"/>
        <v>#DIV/0!</v>
      </c>
      <c r="BD150">
        <f t="shared" ca="1" si="70"/>
        <v>0.53566779398548769</v>
      </c>
      <c r="BE150">
        <f t="shared" ca="1" si="70"/>
        <v>0.32889990536447122</v>
      </c>
      <c r="BF150" t="e">
        <f t="shared" ca="1" si="70"/>
        <v>#NUM!</v>
      </c>
      <c r="BG150" t="e">
        <f t="shared" ca="1" si="61"/>
        <v>#DIV/0!</v>
      </c>
      <c r="BI150" t="str">
        <f t="shared" si="71"/>
        <v>2022-41</v>
      </c>
      <c r="BJ150">
        <f t="shared" ca="1" si="72"/>
        <v>0.60993324449767372</v>
      </c>
      <c r="BK150">
        <f t="shared" ca="1" si="72"/>
        <v>0.96805020433468647</v>
      </c>
      <c r="BL150" t="e">
        <f t="shared" ca="1" si="72"/>
        <v>#NUM!</v>
      </c>
      <c r="BM150" t="e">
        <f t="shared" ca="1" si="62"/>
        <v>#DIV/0!</v>
      </c>
    </row>
    <row r="151" spans="1:65" x14ac:dyDescent="0.25">
      <c r="A151" s="1" t="s">
        <v>82</v>
      </c>
      <c r="B151" s="11">
        <v>119442</v>
      </c>
      <c r="C151" s="11">
        <v>18040</v>
      </c>
      <c r="D151" s="11">
        <v>556456</v>
      </c>
      <c r="E151" s="11">
        <v>29</v>
      </c>
      <c r="F151" s="11">
        <v>2</v>
      </c>
      <c r="G151" s="11">
        <v>134</v>
      </c>
      <c r="H151" s="11">
        <v>14</v>
      </c>
      <c r="I151" s="11">
        <v>405</v>
      </c>
      <c r="J151" s="11">
        <v>0</v>
      </c>
      <c r="K151" s="11">
        <v>0</v>
      </c>
      <c r="M151" t="str">
        <f t="shared" si="63"/>
        <v>2022-42</v>
      </c>
      <c r="N151">
        <f t="shared" si="52"/>
        <v>134</v>
      </c>
      <c r="O151">
        <f t="shared" si="52"/>
        <v>14</v>
      </c>
      <c r="P151">
        <f t="shared" si="52"/>
        <v>405</v>
      </c>
      <c r="Q151">
        <f t="shared" si="52"/>
        <v>0</v>
      </c>
      <c r="R151">
        <f t="shared" si="52"/>
        <v>0</v>
      </c>
      <c r="U151" t="str">
        <f t="shared" si="64"/>
        <v>2022-42</v>
      </c>
      <c r="V151">
        <f t="shared" si="53"/>
        <v>14506</v>
      </c>
      <c r="W151">
        <f t="shared" si="53"/>
        <v>1446</v>
      </c>
      <c r="X151">
        <f t="shared" si="53"/>
        <v>23967</v>
      </c>
      <c r="Y151">
        <f t="shared" si="53"/>
        <v>3</v>
      </c>
      <c r="Z151">
        <f t="shared" si="53"/>
        <v>1</v>
      </c>
      <c r="AC151">
        <f t="shared" si="55"/>
        <v>1.1218834245910149E-3</v>
      </c>
      <c r="AD151">
        <f t="shared" si="56"/>
        <v>7.7605321507760532E-4</v>
      </c>
      <c r="AE151">
        <f t="shared" si="57"/>
        <v>7.2782034877869951E-4</v>
      </c>
      <c r="AF151">
        <f t="shared" si="58"/>
        <v>0</v>
      </c>
      <c r="AG151">
        <f t="shared" si="59"/>
        <v>0</v>
      </c>
      <c r="AI151" t="str">
        <f t="shared" si="65"/>
        <v>2022-42</v>
      </c>
      <c r="AJ151">
        <f t="shared" si="54"/>
        <v>1.1231435786889547E-3</v>
      </c>
      <c r="AK151">
        <f t="shared" si="54"/>
        <v>7.7665598045760433E-4</v>
      </c>
      <c r="AL151">
        <f t="shared" si="54"/>
        <v>7.2835048926121878E-4</v>
      </c>
      <c r="AM151">
        <f t="shared" si="54"/>
        <v>0</v>
      </c>
      <c r="AN151">
        <f t="shared" si="54"/>
        <v>0</v>
      </c>
      <c r="AP151" t="str">
        <f t="shared" si="66"/>
        <v>2022-42</v>
      </c>
      <c r="AQ151">
        <f t="shared" ca="1" si="67"/>
        <v>1.4185658276926617E-3</v>
      </c>
      <c r="AR151">
        <f t="shared" ca="1" si="67"/>
        <v>7.5632284014104942E-4</v>
      </c>
      <c r="AS151">
        <f t="shared" ca="1" si="60"/>
        <v>6.8058624012413277E-4</v>
      </c>
      <c r="AT151" t="e">
        <f t="shared" ca="1" si="60"/>
        <v>#NUM!</v>
      </c>
      <c r="AU151" t="e">
        <f t="shared" ca="1" si="60"/>
        <v>#DIV/0!</v>
      </c>
      <c r="AW151" t="str">
        <f t="shared" si="68"/>
        <v>2022-42</v>
      </c>
      <c r="AX151">
        <f t="shared" ca="1" si="69"/>
        <v>0.11387798627809435</v>
      </c>
      <c r="AY151">
        <f t="shared" ca="1" si="69"/>
        <v>6.0997212505694162E-2</v>
      </c>
      <c r="AZ151">
        <f t="shared" ca="1" si="69"/>
        <v>3.7668478983604529E-2</v>
      </c>
      <c r="BA151" t="e">
        <f t="shared" ca="1" si="69"/>
        <v>#NUM!</v>
      </c>
      <c r="BB151" t="e">
        <f t="shared" ca="1" si="69"/>
        <v>#DIV/0!</v>
      </c>
      <c r="BD151">
        <f t="shared" ca="1" si="70"/>
        <v>0.53563655715457292</v>
      </c>
      <c r="BE151">
        <f t="shared" ca="1" si="70"/>
        <v>0.33077928592464462</v>
      </c>
      <c r="BF151" t="e">
        <f t="shared" ca="1" si="70"/>
        <v>#NUM!</v>
      </c>
      <c r="BG151" t="e">
        <f t="shared" ca="1" si="61"/>
        <v>#DIV/0!</v>
      </c>
      <c r="BI151" t="str">
        <f t="shared" si="71"/>
        <v>2022-42</v>
      </c>
      <c r="BJ151">
        <f t="shared" ca="1" si="72"/>
        <v>0.60989767696525599</v>
      </c>
      <c r="BK151">
        <f t="shared" ca="1" si="72"/>
        <v>0.97358178006828966</v>
      </c>
      <c r="BL151" t="e">
        <f t="shared" ca="1" si="72"/>
        <v>#NUM!</v>
      </c>
      <c r="BM151" t="e">
        <f t="shared" ca="1" si="62"/>
        <v>#DIV/0!</v>
      </c>
    </row>
    <row r="152" spans="1:65" x14ac:dyDescent="0.25">
      <c r="A152" s="1" t="s">
        <v>83</v>
      </c>
      <c r="B152" s="11">
        <v>119308</v>
      </c>
      <c r="C152" s="11">
        <v>18026</v>
      </c>
      <c r="D152" s="11">
        <v>556051</v>
      </c>
      <c r="E152" s="11">
        <v>29</v>
      </c>
      <c r="F152" s="11">
        <v>2</v>
      </c>
      <c r="G152" s="11">
        <v>164</v>
      </c>
      <c r="H152" s="11">
        <v>18</v>
      </c>
      <c r="I152" s="11">
        <v>368</v>
      </c>
      <c r="J152" s="11">
        <v>0</v>
      </c>
      <c r="K152" s="11">
        <v>0</v>
      </c>
      <c r="M152" t="str">
        <f t="shared" si="63"/>
        <v>2022-43</v>
      </c>
      <c r="N152">
        <f t="shared" si="52"/>
        <v>164</v>
      </c>
      <c r="O152">
        <f t="shared" si="52"/>
        <v>18</v>
      </c>
      <c r="P152">
        <f t="shared" si="52"/>
        <v>368</v>
      </c>
      <c r="Q152">
        <f t="shared" si="52"/>
        <v>0</v>
      </c>
      <c r="R152">
        <f t="shared" si="52"/>
        <v>0</v>
      </c>
      <c r="U152" t="str">
        <f t="shared" si="64"/>
        <v>2022-43</v>
      </c>
      <c r="V152">
        <f t="shared" si="53"/>
        <v>14670</v>
      </c>
      <c r="W152">
        <f t="shared" si="53"/>
        <v>1464</v>
      </c>
      <c r="X152">
        <f t="shared" si="53"/>
        <v>24335</v>
      </c>
      <c r="Y152">
        <f t="shared" si="53"/>
        <v>3</v>
      </c>
      <c r="Z152">
        <f t="shared" si="53"/>
        <v>1</v>
      </c>
      <c r="AC152">
        <f t="shared" si="55"/>
        <v>1.3745934891205955E-3</v>
      </c>
      <c r="AD152">
        <f t="shared" si="56"/>
        <v>9.9855763896593806E-4</v>
      </c>
      <c r="AE152">
        <f t="shared" si="57"/>
        <v>6.6180979802212382E-4</v>
      </c>
      <c r="AF152">
        <f t="shared" si="58"/>
        <v>0</v>
      </c>
      <c r="AG152">
        <f t="shared" si="59"/>
        <v>0</v>
      </c>
      <c r="AI152" t="str">
        <f t="shared" si="65"/>
        <v>2022-43</v>
      </c>
      <c r="AJ152">
        <f t="shared" si="54"/>
        <v>1.3764858145976363E-3</v>
      </c>
      <c r="AK152">
        <f t="shared" si="54"/>
        <v>9.9955583622105752E-4</v>
      </c>
      <c r="AL152">
        <f t="shared" si="54"/>
        <v>6.6224810449402958E-4</v>
      </c>
      <c r="AM152">
        <f t="shared" si="54"/>
        <v>0</v>
      </c>
      <c r="AN152">
        <f t="shared" si="54"/>
        <v>0</v>
      </c>
      <c r="AP152" t="str">
        <f t="shared" si="66"/>
        <v>2022-43</v>
      </c>
      <c r="AQ152">
        <f t="shared" ca="1" si="67"/>
        <v>1.7451054248408448E-3</v>
      </c>
      <c r="AR152">
        <f t="shared" ca="1" si="67"/>
        <v>9.7297068193096512E-4</v>
      </c>
      <c r="AS152">
        <f t="shared" ca="1" si="60"/>
        <v>6.1814214533348984E-4</v>
      </c>
      <c r="AT152" t="e">
        <f t="shared" ca="1" si="60"/>
        <v>#NUM!</v>
      </c>
      <c r="AU152" t="e">
        <f t="shared" ca="1" si="60"/>
        <v>#DIV/0!</v>
      </c>
      <c r="AW152" t="str">
        <f t="shared" si="68"/>
        <v>2022-43</v>
      </c>
      <c r="AX152">
        <f t="shared" ca="1" si="69"/>
        <v>0.11562309170293519</v>
      </c>
      <c r="AY152">
        <f t="shared" ca="1" si="69"/>
        <v>6.1970183187625129E-2</v>
      </c>
      <c r="AZ152">
        <f t="shared" ca="1" si="69"/>
        <v>3.828662112893802E-2</v>
      </c>
      <c r="BA152" t="e">
        <f t="shared" ca="1" si="69"/>
        <v>#NUM!</v>
      </c>
      <c r="BB152" t="e">
        <f t="shared" ca="1" si="69"/>
        <v>#DIV/0!</v>
      </c>
      <c r="BD152">
        <f t="shared" ca="1" si="70"/>
        <v>0.53596718678689304</v>
      </c>
      <c r="BE152">
        <f t="shared" ca="1" si="70"/>
        <v>0.3311329991703213</v>
      </c>
      <c r="BF152" t="e">
        <f t="shared" ca="1" si="70"/>
        <v>#NUM!</v>
      </c>
      <c r="BG152" t="e">
        <f t="shared" ca="1" si="61"/>
        <v>#DIV/0!</v>
      </c>
      <c r="BI152" t="str">
        <f t="shared" si="71"/>
        <v>2022-43</v>
      </c>
      <c r="BJ152">
        <f t="shared" ca="1" si="72"/>
        <v>0.61027414537838887</v>
      </c>
      <c r="BK152">
        <f t="shared" ca="1" si="72"/>
        <v>0.97462286331023751</v>
      </c>
      <c r="BL152" t="e">
        <f t="shared" ca="1" si="72"/>
        <v>#NUM!</v>
      </c>
      <c r="BM152" t="e">
        <f t="shared" ca="1" si="62"/>
        <v>#DIV/0!</v>
      </c>
    </row>
    <row r="153" spans="1:65" x14ac:dyDescent="0.25">
      <c r="A153" s="1" t="s">
        <v>84</v>
      </c>
      <c r="B153" s="11">
        <v>119144</v>
      </c>
      <c r="C153" s="11">
        <v>18008</v>
      </c>
      <c r="D153" s="11">
        <v>555683</v>
      </c>
      <c r="E153" s="11">
        <v>29</v>
      </c>
      <c r="F153" s="11">
        <v>2</v>
      </c>
      <c r="G153" s="11">
        <v>132</v>
      </c>
      <c r="H153" s="11">
        <v>15</v>
      </c>
      <c r="I153" s="11">
        <v>327</v>
      </c>
      <c r="J153" s="11">
        <v>0</v>
      </c>
      <c r="K153" s="11">
        <v>0</v>
      </c>
      <c r="M153" t="str">
        <f t="shared" si="63"/>
        <v>2022-44</v>
      </c>
      <c r="N153">
        <f t="shared" si="52"/>
        <v>132</v>
      </c>
      <c r="O153">
        <f t="shared" si="52"/>
        <v>15</v>
      </c>
      <c r="P153">
        <f t="shared" si="52"/>
        <v>327</v>
      </c>
      <c r="Q153">
        <f t="shared" si="52"/>
        <v>0</v>
      </c>
      <c r="R153">
        <f t="shared" si="52"/>
        <v>0</v>
      </c>
      <c r="U153" t="str">
        <f t="shared" si="64"/>
        <v>2022-44</v>
      </c>
      <c r="V153">
        <f t="shared" si="53"/>
        <v>14802</v>
      </c>
      <c r="W153">
        <f t="shared" si="53"/>
        <v>1479</v>
      </c>
      <c r="X153">
        <f t="shared" si="53"/>
        <v>24662</v>
      </c>
      <c r="Y153">
        <f t="shared" si="53"/>
        <v>3</v>
      </c>
      <c r="Z153">
        <f t="shared" si="53"/>
        <v>1</v>
      </c>
      <c r="AC153">
        <f t="shared" si="55"/>
        <v>1.1079030416974416E-3</v>
      </c>
      <c r="AD153">
        <f t="shared" si="56"/>
        <v>8.3296312749888942E-4</v>
      </c>
      <c r="AE153">
        <f t="shared" si="57"/>
        <v>5.8846500612759435E-4</v>
      </c>
      <c r="AF153">
        <f t="shared" si="58"/>
        <v>0</v>
      </c>
      <c r="AG153">
        <f t="shared" si="59"/>
        <v>0</v>
      </c>
      <c r="AI153" t="str">
        <f t="shared" si="65"/>
        <v>2022-44</v>
      </c>
      <c r="AJ153">
        <f t="shared" si="54"/>
        <v>1.1091319659522721E-3</v>
      </c>
      <c r="AK153">
        <f t="shared" si="54"/>
        <v>8.3365758176691092E-4</v>
      </c>
      <c r="AL153">
        <f t="shared" si="54"/>
        <v>5.8881151810276789E-4</v>
      </c>
      <c r="AM153">
        <f t="shared" si="54"/>
        <v>0</v>
      </c>
      <c r="AN153">
        <f t="shared" si="54"/>
        <v>0</v>
      </c>
      <c r="AP153" t="str">
        <f t="shared" si="66"/>
        <v>2022-44</v>
      </c>
      <c r="AQ153">
        <f t="shared" ca="1" si="67"/>
        <v>1.4114609384339337E-3</v>
      </c>
      <c r="AR153">
        <f t="shared" ca="1" si="67"/>
        <v>8.1113766607597798E-4</v>
      </c>
      <c r="AS153">
        <f t="shared" ca="1" si="60"/>
        <v>5.489955334526792E-4</v>
      </c>
      <c r="AT153" t="e">
        <f t="shared" ca="1" si="60"/>
        <v>#NUM!</v>
      </c>
      <c r="AU153" t="e">
        <f t="shared" ca="1" si="60"/>
        <v>#DIV/0!</v>
      </c>
      <c r="AW153" t="str">
        <f t="shared" si="68"/>
        <v>2022-44</v>
      </c>
      <c r="AX153">
        <f t="shared" ca="1" si="69"/>
        <v>0.11703455264136912</v>
      </c>
      <c r="AY153">
        <f t="shared" ca="1" si="69"/>
        <v>6.2781320853701111E-2</v>
      </c>
      <c r="AZ153">
        <f t="shared" ca="1" si="69"/>
        <v>3.8835616662390701E-2</v>
      </c>
      <c r="BA153" t="e">
        <f t="shared" ca="1" si="69"/>
        <v>#NUM!</v>
      </c>
      <c r="BB153" t="e">
        <f t="shared" ca="1" si="69"/>
        <v>#DIV/0!</v>
      </c>
      <c r="BD153">
        <f t="shared" ca="1" si="70"/>
        <v>0.53643406529764703</v>
      </c>
      <c r="BE153">
        <f t="shared" ca="1" si="70"/>
        <v>0.33183035083147888</v>
      </c>
      <c r="BF153" t="e">
        <f t="shared" ca="1" si="70"/>
        <v>#NUM!</v>
      </c>
      <c r="BG153" t="e">
        <f t="shared" ca="1" si="61"/>
        <v>#DIV/0!</v>
      </c>
      <c r="BI153" t="str">
        <f t="shared" si="71"/>
        <v>2022-44</v>
      </c>
      <c r="BJ153">
        <f t="shared" ca="1" si="72"/>
        <v>0.61080575233338552</v>
      </c>
      <c r="BK153">
        <f t="shared" ca="1" si="72"/>
        <v>0.97667537657359238</v>
      </c>
      <c r="BL153" t="e">
        <f t="shared" ca="1" si="72"/>
        <v>#NUM!</v>
      </c>
      <c r="BM153" t="e">
        <f t="shared" ca="1" si="62"/>
        <v>#DIV/0!</v>
      </c>
    </row>
    <row r="154" spans="1:65" x14ac:dyDescent="0.25">
      <c r="A154" s="1" t="s">
        <v>85</v>
      </c>
      <c r="B154" s="11">
        <v>119012</v>
      </c>
      <c r="C154" s="11">
        <v>17993</v>
      </c>
      <c r="D154" s="11">
        <v>555356</v>
      </c>
      <c r="E154" s="11">
        <v>29</v>
      </c>
      <c r="F154" s="11">
        <v>2</v>
      </c>
      <c r="G154" s="11">
        <v>156</v>
      </c>
      <c r="H154" s="11">
        <v>13</v>
      </c>
      <c r="I154" s="11">
        <v>374</v>
      </c>
      <c r="J154" s="11">
        <v>0</v>
      </c>
      <c r="K154" s="11">
        <v>0</v>
      </c>
      <c r="M154" t="str">
        <f t="shared" si="63"/>
        <v>2022-45</v>
      </c>
      <c r="N154">
        <f t="shared" si="52"/>
        <v>156</v>
      </c>
      <c r="O154">
        <f t="shared" si="52"/>
        <v>13</v>
      </c>
      <c r="P154">
        <f t="shared" si="52"/>
        <v>374</v>
      </c>
      <c r="Q154">
        <f t="shared" si="52"/>
        <v>0</v>
      </c>
      <c r="R154">
        <f t="shared" si="52"/>
        <v>0</v>
      </c>
      <c r="U154" t="str">
        <f t="shared" si="64"/>
        <v>2022-45</v>
      </c>
      <c r="V154">
        <f t="shared" si="53"/>
        <v>14958</v>
      </c>
      <c r="W154">
        <f t="shared" si="53"/>
        <v>1492</v>
      </c>
      <c r="X154">
        <f t="shared" si="53"/>
        <v>25036</v>
      </c>
      <c r="Y154">
        <f t="shared" si="53"/>
        <v>3</v>
      </c>
      <c r="Z154">
        <f t="shared" si="53"/>
        <v>1</v>
      </c>
      <c r="AC154">
        <f t="shared" si="55"/>
        <v>1.3107921890229556E-3</v>
      </c>
      <c r="AD154">
        <f t="shared" si="56"/>
        <v>7.2250319568721165E-4</v>
      </c>
      <c r="AE154">
        <f t="shared" si="57"/>
        <v>6.734419003305988E-4</v>
      </c>
      <c r="AF154">
        <f t="shared" si="58"/>
        <v>0</v>
      </c>
      <c r="AG154">
        <f t="shared" si="59"/>
        <v>0</v>
      </c>
      <c r="AI154" t="str">
        <f t="shared" si="65"/>
        <v>2022-45</v>
      </c>
      <c r="AJ154">
        <f t="shared" si="54"/>
        <v>1.3125128087347047E-3</v>
      </c>
      <c r="AK154">
        <f t="shared" si="54"/>
        <v>7.2302561547998856E-4</v>
      </c>
      <c r="AL154">
        <f t="shared" si="54"/>
        <v>6.7389575545487193E-4</v>
      </c>
      <c r="AM154">
        <f t="shared" si="54"/>
        <v>0</v>
      </c>
      <c r="AN154">
        <f t="shared" si="54"/>
        <v>0</v>
      </c>
      <c r="AP154" t="str">
        <f t="shared" si="66"/>
        <v>2022-45</v>
      </c>
      <c r="AQ154">
        <f t="shared" ca="1" si="67"/>
        <v>1.676582408801028E-3</v>
      </c>
      <c r="AR154">
        <f t="shared" ca="1" si="67"/>
        <v>7.0319329029630442E-4</v>
      </c>
      <c r="AS154">
        <f t="shared" ca="1" si="60"/>
        <v>6.2763928385693507E-4</v>
      </c>
      <c r="AT154" t="e">
        <f t="shared" ca="1" si="60"/>
        <v>#NUM!</v>
      </c>
      <c r="AU154" t="e">
        <f t="shared" ca="1" si="60"/>
        <v>#DIV/0!</v>
      </c>
      <c r="AW154" t="str">
        <f t="shared" si="68"/>
        <v>2022-45</v>
      </c>
      <c r="AX154">
        <f t="shared" ca="1" si="69"/>
        <v>0.11871113505017016</v>
      </c>
      <c r="AY154">
        <f t="shared" ca="1" si="69"/>
        <v>6.3484514143997417E-2</v>
      </c>
      <c r="AZ154">
        <f t="shared" ca="1" si="69"/>
        <v>3.9463255946247638E-2</v>
      </c>
      <c r="BA154" t="e">
        <f t="shared" ca="1" si="69"/>
        <v>#NUM!</v>
      </c>
      <c r="BB154" t="e">
        <f t="shared" ca="1" si="69"/>
        <v>#DIV/0!</v>
      </c>
      <c r="BD154">
        <f t="shared" ca="1" si="70"/>
        <v>0.53478146019888828</v>
      </c>
      <c r="BE154">
        <f t="shared" ca="1" si="70"/>
        <v>0.33243095459890537</v>
      </c>
      <c r="BF154" t="e">
        <f t="shared" ca="1" si="70"/>
        <v>#NUM!</v>
      </c>
      <c r="BG154" t="e">
        <f t="shared" ca="1" si="61"/>
        <v>#DIV/0!</v>
      </c>
      <c r="BI154" t="str">
        <f t="shared" si="71"/>
        <v>2022-45</v>
      </c>
      <c r="BJ154">
        <f t="shared" ca="1" si="72"/>
        <v>0.6089240286212696</v>
      </c>
      <c r="BK154">
        <f t="shared" ca="1" si="72"/>
        <v>0.9784431320222815</v>
      </c>
      <c r="BL154" t="e">
        <f t="shared" ca="1" si="72"/>
        <v>#NUM!</v>
      </c>
      <c r="BM154" t="e">
        <f t="shared" ca="1" si="62"/>
        <v>#DIV/0!</v>
      </c>
    </row>
    <row r="155" spans="1:65" x14ac:dyDescent="0.25">
      <c r="A155" s="1" t="s">
        <v>86</v>
      </c>
      <c r="B155" s="11">
        <v>118856</v>
      </c>
      <c r="C155" s="11">
        <v>17980</v>
      </c>
      <c r="D155" s="11">
        <v>554982</v>
      </c>
      <c r="E155" s="11">
        <v>29</v>
      </c>
      <c r="F155" s="11">
        <v>2</v>
      </c>
      <c r="G155" s="11">
        <v>130</v>
      </c>
      <c r="H155" s="11">
        <v>20</v>
      </c>
      <c r="I155" s="11">
        <v>382</v>
      </c>
      <c r="J155" s="11">
        <v>0</v>
      </c>
      <c r="K155" s="11">
        <v>0</v>
      </c>
      <c r="M155" t="str">
        <f t="shared" si="63"/>
        <v>2022-46</v>
      </c>
      <c r="N155">
        <f t="shared" si="52"/>
        <v>130</v>
      </c>
      <c r="O155">
        <f t="shared" si="52"/>
        <v>20</v>
      </c>
      <c r="P155">
        <f t="shared" si="52"/>
        <v>382</v>
      </c>
      <c r="Q155">
        <f t="shared" si="52"/>
        <v>0</v>
      </c>
      <c r="R155">
        <f t="shared" si="52"/>
        <v>0</v>
      </c>
      <c r="U155" t="str">
        <f t="shared" si="64"/>
        <v>2022-46</v>
      </c>
      <c r="V155">
        <f t="shared" si="53"/>
        <v>15088</v>
      </c>
      <c r="W155">
        <f t="shared" si="53"/>
        <v>1512</v>
      </c>
      <c r="X155">
        <f t="shared" si="53"/>
        <v>25418</v>
      </c>
      <c r="Y155">
        <f t="shared" si="53"/>
        <v>3</v>
      </c>
      <c r="Z155">
        <f t="shared" si="53"/>
        <v>1</v>
      </c>
      <c r="AC155">
        <f t="shared" si="55"/>
        <v>1.0937605169280473E-3</v>
      </c>
      <c r="AD155">
        <f t="shared" si="56"/>
        <v>1.1123470522803114E-3</v>
      </c>
      <c r="AE155">
        <f t="shared" si="57"/>
        <v>6.8831061187570053E-4</v>
      </c>
      <c r="AF155">
        <f t="shared" si="58"/>
        <v>0</v>
      </c>
      <c r="AG155">
        <f t="shared" si="59"/>
        <v>0</v>
      </c>
      <c r="AI155" t="str">
        <f t="shared" si="65"/>
        <v>2022-46</v>
      </c>
      <c r="AJ155">
        <f t="shared" si="54"/>
        <v>1.0949582483065063E-3</v>
      </c>
      <c r="AK155">
        <f t="shared" si="54"/>
        <v>1.1135858611798252E-3</v>
      </c>
      <c r="AL155">
        <f t="shared" si="54"/>
        <v>6.8878473693204318E-4</v>
      </c>
      <c r="AM155">
        <f t="shared" si="54"/>
        <v>0</v>
      </c>
      <c r="AN155">
        <f t="shared" si="54"/>
        <v>0</v>
      </c>
      <c r="AP155" t="str">
        <f t="shared" si="66"/>
        <v>2022-46</v>
      </c>
      <c r="AQ155">
        <f t="shared" ca="1" si="67"/>
        <v>1.4039596534970139E-3</v>
      </c>
      <c r="AR155">
        <f t="shared" ca="1" si="67"/>
        <v>1.0825772898720948E-3</v>
      </c>
      <c r="AS155">
        <f t="shared" ca="1" si="60"/>
        <v>6.4080485739352285E-4</v>
      </c>
      <c r="AT155" t="e">
        <f t="shared" ca="1" si="60"/>
        <v>#NUM!</v>
      </c>
      <c r="AU155" t="e">
        <f t="shared" ca="1" si="60"/>
        <v>#DIV/0!</v>
      </c>
      <c r="AW155" t="str">
        <f t="shared" si="68"/>
        <v>2022-46</v>
      </c>
      <c r="AX155">
        <f t="shared" ca="1" si="69"/>
        <v>0.12011509470366717</v>
      </c>
      <c r="AY155">
        <f t="shared" ca="1" si="69"/>
        <v>6.4567091433869517E-2</v>
      </c>
      <c r="AZ155">
        <f t="shared" ca="1" si="69"/>
        <v>4.0104060803641164E-2</v>
      </c>
      <c r="BA155" t="e">
        <f t="shared" ca="1" si="69"/>
        <v>#NUM!</v>
      </c>
      <c r="BB155" t="e">
        <f t="shared" ca="1" si="69"/>
        <v>#DIV/0!</v>
      </c>
      <c r="BD155">
        <f t="shared" ca="1" si="70"/>
        <v>0.53754352517609305</v>
      </c>
      <c r="BE155">
        <f t="shared" ca="1" si="70"/>
        <v>0.33388027460312836</v>
      </c>
      <c r="BF155" t="e">
        <f t="shared" ca="1" si="70"/>
        <v>#NUM!</v>
      </c>
      <c r="BG155" t="e">
        <f t="shared" ca="1" si="61"/>
        <v>#DIV/0!</v>
      </c>
      <c r="BI155" t="str">
        <f t="shared" si="71"/>
        <v>2022-46</v>
      </c>
      <c r="BJ155">
        <f t="shared" ca="1" si="72"/>
        <v>0.61206902869776392</v>
      </c>
      <c r="BK155">
        <f t="shared" ca="1" si="72"/>
        <v>0.98270891168153574</v>
      </c>
      <c r="BL155" t="e">
        <f t="shared" ca="1" si="72"/>
        <v>#NUM!</v>
      </c>
      <c r="BM155" t="e">
        <f t="shared" ca="1" si="62"/>
        <v>#DIV/0!</v>
      </c>
    </row>
    <row r="156" spans="1:65" x14ac:dyDescent="0.25">
      <c r="A156" s="1" t="s">
        <v>87</v>
      </c>
      <c r="B156" s="11">
        <v>118726</v>
      </c>
      <c r="C156" s="11">
        <v>17960</v>
      </c>
      <c r="D156" s="11">
        <v>554600</v>
      </c>
      <c r="E156" s="11">
        <v>29</v>
      </c>
      <c r="F156" s="11">
        <v>2</v>
      </c>
      <c r="G156" s="11">
        <v>143</v>
      </c>
      <c r="H156" s="11">
        <v>12</v>
      </c>
      <c r="I156" s="11">
        <v>388</v>
      </c>
      <c r="J156" s="11">
        <v>0</v>
      </c>
      <c r="K156" s="11">
        <v>0</v>
      </c>
      <c r="M156" t="str">
        <f t="shared" si="63"/>
        <v>2022-47</v>
      </c>
      <c r="N156">
        <f t="shared" si="52"/>
        <v>143</v>
      </c>
      <c r="O156">
        <f t="shared" si="52"/>
        <v>12</v>
      </c>
      <c r="P156">
        <f t="shared" si="52"/>
        <v>388</v>
      </c>
      <c r="Q156">
        <f t="shared" si="52"/>
        <v>0</v>
      </c>
      <c r="R156">
        <f t="shared" si="52"/>
        <v>0</v>
      </c>
      <c r="U156" t="str">
        <f t="shared" si="64"/>
        <v>2022-47</v>
      </c>
      <c r="V156">
        <f t="shared" si="53"/>
        <v>15231</v>
      </c>
      <c r="W156">
        <f t="shared" si="53"/>
        <v>1524</v>
      </c>
      <c r="X156">
        <f t="shared" si="53"/>
        <v>25806</v>
      </c>
      <c r="Y156">
        <f t="shared" si="53"/>
        <v>3</v>
      </c>
      <c r="Z156">
        <f t="shared" si="53"/>
        <v>1</v>
      </c>
      <c r="AC156">
        <f t="shared" si="55"/>
        <v>1.2044539527988815E-3</v>
      </c>
      <c r="AD156">
        <f t="shared" si="56"/>
        <v>6.6815144766146993E-4</v>
      </c>
      <c r="AE156">
        <f t="shared" si="57"/>
        <v>6.9960331770645514E-4</v>
      </c>
      <c r="AF156">
        <f t="shared" si="58"/>
        <v>0</v>
      </c>
      <c r="AG156">
        <f t="shared" si="59"/>
        <v>0</v>
      </c>
      <c r="AI156" t="str">
        <f t="shared" si="65"/>
        <v>2022-47</v>
      </c>
      <c r="AJ156">
        <f t="shared" si="54"/>
        <v>1.2059065576798076E-3</v>
      </c>
      <c r="AK156">
        <f t="shared" si="54"/>
        <v>6.6859819740493957E-4</v>
      </c>
      <c r="AL156">
        <f t="shared" si="54"/>
        <v>7.0009313376024295E-4</v>
      </c>
      <c r="AM156">
        <f t="shared" si="54"/>
        <v>0</v>
      </c>
      <c r="AN156">
        <f t="shared" si="54"/>
        <v>0</v>
      </c>
      <c r="AP156" t="str">
        <f t="shared" si="66"/>
        <v>2022-47</v>
      </c>
      <c r="AQ156">
        <f t="shared" ca="1" si="67"/>
        <v>1.5520526079299923E-3</v>
      </c>
      <c r="AR156">
        <f t="shared" ca="1" si="67"/>
        <v>6.4970255581105673E-4</v>
      </c>
      <c r="AS156">
        <f t="shared" ca="1" si="60"/>
        <v>6.5061336679591913E-4</v>
      </c>
      <c r="AT156" t="e">
        <f t="shared" ca="1" si="60"/>
        <v>#NUM!</v>
      </c>
      <c r="AU156" t="e">
        <f t="shared" ca="1" si="60"/>
        <v>#DIV/0!</v>
      </c>
      <c r="AW156" t="str">
        <f t="shared" si="68"/>
        <v>2022-47</v>
      </c>
      <c r="AX156">
        <f t="shared" ca="1" si="69"/>
        <v>0.12166714731159717</v>
      </c>
      <c r="AY156">
        <f t="shared" ca="1" si="69"/>
        <v>6.5216793989680569E-2</v>
      </c>
      <c r="AZ156">
        <f t="shared" ca="1" si="69"/>
        <v>4.0754674170437086E-2</v>
      </c>
      <c r="BA156" t="e">
        <f t="shared" ca="1" si="69"/>
        <v>#NUM!</v>
      </c>
      <c r="BB156" t="e">
        <f t="shared" ca="1" si="69"/>
        <v>#DIV/0!</v>
      </c>
      <c r="BD156">
        <f t="shared" ca="1" si="70"/>
        <v>0.53602632617543244</v>
      </c>
      <c r="BE156">
        <f t="shared" ca="1" si="70"/>
        <v>0.33496860139296125</v>
      </c>
      <c r="BF156" t="e">
        <f t="shared" ca="1" si="70"/>
        <v>#NUM!</v>
      </c>
      <c r="BG156" t="e">
        <f t="shared" ca="1" si="61"/>
        <v>#DIV/0!</v>
      </c>
      <c r="BI156" t="str">
        <f t="shared" si="71"/>
        <v>2022-47</v>
      </c>
      <c r="BJ156">
        <f t="shared" ca="1" si="72"/>
        <v>0.61034148390337484</v>
      </c>
      <c r="BK156">
        <f t="shared" ca="1" si="72"/>
        <v>0.98591218098656386</v>
      </c>
      <c r="BL156" t="e">
        <f t="shared" ca="1" si="72"/>
        <v>#NUM!</v>
      </c>
      <c r="BM156" t="e">
        <f t="shared" ca="1" si="62"/>
        <v>#DIV/0!</v>
      </c>
    </row>
    <row r="157" spans="1:65" x14ac:dyDescent="0.25">
      <c r="A157" s="1" t="s">
        <v>88</v>
      </c>
      <c r="B157" s="11">
        <v>118583</v>
      </c>
      <c r="C157" s="11">
        <v>17948</v>
      </c>
      <c r="D157" s="11">
        <v>554212</v>
      </c>
      <c r="E157" s="11">
        <v>29</v>
      </c>
      <c r="F157" s="11">
        <v>2</v>
      </c>
      <c r="G157" s="11">
        <v>163</v>
      </c>
      <c r="H157" s="11">
        <v>16</v>
      </c>
      <c r="I157" s="11">
        <v>389</v>
      </c>
      <c r="J157" s="11">
        <v>0</v>
      </c>
      <c r="K157" s="11">
        <v>0</v>
      </c>
      <c r="M157" t="str">
        <f t="shared" si="63"/>
        <v>2022-48</v>
      </c>
      <c r="N157">
        <f t="shared" si="52"/>
        <v>163</v>
      </c>
      <c r="O157">
        <f t="shared" si="52"/>
        <v>16</v>
      </c>
      <c r="P157">
        <f t="shared" si="52"/>
        <v>389</v>
      </c>
      <c r="Q157">
        <f t="shared" si="52"/>
        <v>0</v>
      </c>
      <c r="R157">
        <f t="shared" si="52"/>
        <v>0</v>
      </c>
      <c r="U157" t="str">
        <f t="shared" si="64"/>
        <v>2022-48</v>
      </c>
      <c r="V157">
        <f t="shared" si="53"/>
        <v>15394</v>
      </c>
      <c r="W157">
        <f t="shared" si="53"/>
        <v>1540</v>
      </c>
      <c r="X157">
        <f t="shared" si="53"/>
        <v>26195</v>
      </c>
      <c r="Y157">
        <f t="shared" si="53"/>
        <v>3</v>
      </c>
      <c r="Z157">
        <f t="shared" si="53"/>
        <v>1</v>
      </c>
      <c r="AC157">
        <f t="shared" si="55"/>
        <v>1.374564650919609E-3</v>
      </c>
      <c r="AD157">
        <f t="shared" si="56"/>
        <v>8.9146422999777139E-4</v>
      </c>
      <c r="AE157">
        <f t="shared" si="57"/>
        <v>7.018974688386394E-4</v>
      </c>
      <c r="AF157">
        <f t="shared" si="58"/>
        <v>0</v>
      </c>
      <c r="AG157">
        <f t="shared" si="59"/>
        <v>0</v>
      </c>
      <c r="AI157" t="str">
        <f t="shared" si="65"/>
        <v>2022-48</v>
      </c>
      <c r="AJ157">
        <f t="shared" si="54"/>
        <v>1.3764568969383813E-3</v>
      </c>
      <c r="AK157">
        <f t="shared" si="54"/>
        <v>8.9225970675345866E-4</v>
      </c>
      <c r="AL157">
        <f t="shared" si="54"/>
        <v>7.0239050381233831E-4</v>
      </c>
      <c r="AM157">
        <f t="shared" si="54"/>
        <v>0</v>
      </c>
      <c r="AN157">
        <f t="shared" si="54"/>
        <v>0</v>
      </c>
      <c r="AP157" t="str">
        <f t="shared" si="66"/>
        <v>2022-48</v>
      </c>
      <c r="AQ157">
        <f t="shared" ca="1" si="67"/>
        <v>1.7782430108030029E-3</v>
      </c>
      <c r="AR157">
        <f t="shared" ca="1" si="67"/>
        <v>8.6667211783596188E-4</v>
      </c>
      <c r="AS157">
        <f t="shared" ca="1" si="60"/>
        <v>6.5203465352990121E-4</v>
      </c>
      <c r="AT157" t="e">
        <f t="shared" ca="1" si="60"/>
        <v>#NUM!</v>
      </c>
      <c r="AU157" t="e">
        <f t="shared" ca="1" si="60"/>
        <v>#DIV/0!</v>
      </c>
      <c r="AW157" t="str">
        <f t="shared" si="68"/>
        <v>2022-48</v>
      </c>
      <c r="AX157">
        <f t="shared" ca="1" si="69"/>
        <v>0.12344539032240016</v>
      </c>
      <c r="AY157">
        <f t="shared" ca="1" si="69"/>
        <v>6.6083466107516531E-2</v>
      </c>
      <c r="AZ157">
        <f t="shared" ca="1" si="69"/>
        <v>4.1406708823966985E-2</v>
      </c>
      <c r="BA157" t="e">
        <f t="shared" ca="1" si="69"/>
        <v>#NUM!</v>
      </c>
      <c r="BB157" t="e">
        <f t="shared" ca="1" si="69"/>
        <v>#DIV/0!</v>
      </c>
      <c r="BD157">
        <f t="shared" ca="1" si="70"/>
        <v>0.53532550656551448</v>
      </c>
      <c r="BE157">
        <f t="shared" ca="1" si="70"/>
        <v>0.33542531410711901</v>
      </c>
      <c r="BF157" t="e">
        <f t="shared" ca="1" si="70"/>
        <v>#NUM!</v>
      </c>
      <c r="BG157" t="e">
        <f t="shared" ca="1" si="61"/>
        <v>#DIV/0!</v>
      </c>
      <c r="BI157" t="str">
        <f t="shared" si="71"/>
        <v>2022-48</v>
      </c>
      <c r="BJ157">
        <f t="shared" ca="1" si="72"/>
        <v>0.60954350205103214</v>
      </c>
      <c r="BK157">
        <f t="shared" ca="1" si="72"/>
        <v>0.98725642228627697</v>
      </c>
      <c r="BL157" t="e">
        <f t="shared" ca="1" si="72"/>
        <v>#NUM!</v>
      </c>
      <c r="BM157" t="e">
        <f t="shared" ca="1" si="62"/>
        <v>#DIV/0!</v>
      </c>
    </row>
    <row r="158" spans="1:65" x14ac:dyDescent="0.25">
      <c r="A158" s="1" t="s">
        <v>89</v>
      </c>
      <c r="B158" s="11">
        <v>118420</v>
      </c>
      <c r="C158" s="11">
        <v>17932</v>
      </c>
      <c r="D158" s="11">
        <v>553823</v>
      </c>
      <c r="E158" s="11">
        <v>29</v>
      </c>
      <c r="F158" s="11">
        <v>2</v>
      </c>
      <c r="G158" s="11">
        <v>147</v>
      </c>
      <c r="H158" s="11">
        <v>17</v>
      </c>
      <c r="I158" s="11">
        <v>380</v>
      </c>
      <c r="J158" s="11">
        <v>0</v>
      </c>
      <c r="K158" s="11">
        <v>0</v>
      </c>
      <c r="M158" t="str">
        <f t="shared" si="63"/>
        <v>2022-49</v>
      </c>
      <c r="N158">
        <f t="shared" si="52"/>
        <v>147</v>
      </c>
      <c r="O158">
        <f t="shared" si="52"/>
        <v>17</v>
      </c>
      <c r="P158">
        <f t="shared" si="52"/>
        <v>380</v>
      </c>
      <c r="Q158">
        <f t="shared" si="52"/>
        <v>0</v>
      </c>
      <c r="R158">
        <f t="shared" si="52"/>
        <v>0</v>
      </c>
      <c r="U158" t="str">
        <f t="shared" si="64"/>
        <v>2022-49</v>
      </c>
      <c r="V158">
        <f t="shared" si="53"/>
        <v>15541</v>
      </c>
      <c r="W158">
        <f t="shared" si="53"/>
        <v>1557</v>
      </c>
      <c r="X158">
        <f t="shared" si="53"/>
        <v>26575</v>
      </c>
      <c r="Y158">
        <f t="shared" si="53"/>
        <v>3</v>
      </c>
      <c r="Z158">
        <f t="shared" si="53"/>
        <v>1</v>
      </c>
      <c r="AC158">
        <f t="shared" si="55"/>
        <v>1.2413443675054888E-3</v>
      </c>
      <c r="AD158">
        <f t="shared" si="56"/>
        <v>9.4802587552977912E-4</v>
      </c>
      <c r="AE158">
        <f t="shared" si="57"/>
        <v>6.8613979556645353E-4</v>
      </c>
      <c r="AF158">
        <f t="shared" si="58"/>
        <v>0</v>
      </c>
      <c r="AG158">
        <f t="shared" si="59"/>
        <v>0</v>
      </c>
      <c r="AI158" t="str">
        <f t="shared" si="65"/>
        <v>2022-49</v>
      </c>
      <c r="AJ158">
        <f t="shared" si="54"/>
        <v>1.2428873785515558E-3</v>
      </c>
      <c r="AK158">
        <f t="shared" si="54"/>
        <v>9.489255526458787E-4</v>
      </c>
      <c r="AL158">
        <f t="shared" si="54"/>
        <v>6.8661093360792072E-4</v>
      </c>
      <c r="AM158">
        <f t="shared" si="54"/>
        <v>0</v>
      </c>
      <c r="AN158">
        <f t="shared" si="54"/>
        <v>0</v>
      </c>
      <c r="AP158" t="str">
        <f t="shared" si="66"/>
        <v>2022-49</v>
      </c>
      <c r="AQ158">
        <f t="shared" ca="1" si="67"/>
        <v>1.6117437142543741E-3</v>
      </c>
      <c r="AR158">
        <f t="shared" ca="1" si="67"/>
        <v>9.2131863359272642E-4</v>
      </c>
      <c r="AS158">
        <f t="shared" ca="1" si="60"/>
        <v>6.3668943622040102E-4</v>
      </c>
      <c r="AT158" t="e">
        <f t="shared" ca="1" si="60"/>
        <v>#NUM!</v>
      </c>
      <c r="AU158" t="e">
        <f t="shared" ca="1" si="60"/>
        <v>#DIV/0!</v>
      </c>
      <c r="AW158" t="str">
        <f t="shared" si="68"/>
        <v>2022-49</v>
      </c>
      <c r="AX158">
        <f t="shared" ca="1" si="69"/>
        <v>0.12505713403665453</v>
      </c>
      <c r="AY158">
        <f t="shared" ca="1" si="69"/>
        <v>6.7004784741109255E-2</v>
      </c>
      <c r="AZ158">
        <f t="shared" ca="1" si="69"/>
        <v>4.2043398260187388E-2</v>
      </c>
      <c r="BA158" t="e">
        <f t="shared" ca="1" si="69"/>
        <v>#NUM!</v>
      </c>
      <c r="BB158" t="e">
        <f t="shared" ca="1" si="69"/>
        <v>#DIV/0!</v>
      </c>
      <c r="BD158">
        <f t="shared" ca="1" si="70"/>
        <v>0.53579338161923651</v>
      </c>
      <c r="BE158">
        <f t="shared" ca="1" si="70"/>
        <v>0.33619352133773012</v>
      </c>
      <c r="BF158" t="e">
        <f t="shared" ca="1" si="70"/>
        <v>#NUM!</v>
      </c>
      <c r="BG158" t="e">
        <f t="shared" ca="1" si="61"/>
        <v>#DIV/0!</v>
      </c>
      <c r="BI158" t="str">
        <f t="shared" si="71"/>
        <v>2022-49</v>
      </c>
      <c r="BJ158">
        <f t="shared" ca="1" si="72"/>
        <v>0.61007624371058378</v>
      </c>
      <c r="BK158">
        <f t="shared" ca="1" si="72"/>
        <v>0.98951748455608934</v>
      </c>
      <c r="BL158" t="e">
        <f t="shared" ca="1" si="72"/>
        <v>#NUM!</v>
      </c>
      <c r="BM158" t="e">
        <f t="shared" ca="1" si="62"/>
        <v>#DIV/0!</v>
      </c>
    </row>
    <row r="159" spans="1:65" x14ac:dyDescent="0.25">
      <c r="A159" s="1" t="s">
        <v>90</v>
      </c>
      <c r="B159" s="11">
        <v>118273</v>
      </c>
      <c r="C159" s="11">
        <v>17915</v>
      </c>
      <c r="D159" s="11">
        <v>553443</v>
      </c>
      <c r="E159" s="11">
        <v>29</v>
      </c>
      <c r="F159" s="11">
        <v>2</v>
      </c>
      <c r="G159" s="11">
        <v>175</v>
      </c>
      <c r="H159" s="11">
        <v>21</v>
      </c>
      <c r="I159" s="11">
        <v>448</v>
      </c>
      <c r="J159" s="11">
        <v>0</v>
      </c>
      <c r="K159" s="11">
        <v>0</v>
      </c>
      <c r="M159" t="str">
        <f t="shared" si="63"/>
        <v>2022-50</v>
      </c>
      <c r="N159">
        <f t="shared" si="52"/>
        <v>175</v>
      </c>
      <c r="O159">
        <f t="shared" si="52"/>
        <v>21</v>
      </c>
      <c r="P159">
        <f t="shared" si="52"/>
        <v>448</v>
      </c>
      <c r="Q159">
        <f t="shared" si="52"/>
        <v>0</v>
      </c>
      <c r="R159">
        <f t="shared" si="52"/>
        <v>0</v>
      </c>
      <c r="U159" t="str">
        <f t="shared" si="64"/>
        <v>2022-50</v>
      </c>
      <c r="V159">
        <f t="shared" si="53"/>
        <v>15716</v>
      </c>
      <c r="W159">
        <f t="shared" si="53"/>
        <v>1578</v>
      </c>
      <c r="X159">
        <f t="shared" si="53"/>
        <v>27023</v>
      </c>
      <c r="Y159">
        <f t="shared" si="53"/>
        <v>3</v>
      </c>
      <c r="Z159">
        <f t="shared" si="53"/>
        <v>1</v>
      </c>
      <c r="AC159">
        <f t="shared" si="55"/>
        <v>1.4796276411353393E-3</v>
      </c>
      <c r="AD159">
        <f t="shared" si="56"/>
        <v>1.1722020653084008E-3</v>
      </c>
      <c r="AE159">
        <f t="shared" si="57"/>
        <v>8.0947812150483427E-4</v>
      </c>
      <c r="AF159">
        <f t="shared" si="58"/>
        <v>0</v>
      </c>
      <c r="AG159">
        <f t="shared" si="59"/>
        <v>0</v>
      </c>
      <c r="AI159" t="str">
        <f t="shared" si="65"/>
        <v>2022-50</v>
      </c>
      <c r="AJ159">
        <f t="shared" si="54"/>
        <v>1.4818204543850574E-3</v>
      </c>
      <c r="AK159">
        <f t="shared" si="54"/>
        <v>1.1735778702497727E-3</v>
      </c>
      <c r="AL159">
        <f t="shared" si="54"/>
        <v>8.1013395148681262E-4</v>
      </c>
      <c r="AM159">
        <f t="shared" si="54"/>
        <v>0</v>
      </c>
      <c r="AN159">
        <f t="shared" si="54"/>
        <v>0</v>
      </c>
      <c r="AP159" t="str">
        <f t="shared" si="66"/>
        <v>2022-50</v>
      </c>
      <c r="AQ159">
        <f t="shared" ca="1" si="67"/>
        <v>1.9288368999338468E-3</v>
      </c>
      <c r="AR159">
        <f t="shared" ca="1" si="67"/>
        <v>1.1389477334915817E-3</v>
      </c>
      <c r="AS159">
        <f t="shared" ca="1" si="60"/>
        <v>7.504100565698564E-4</v>
      </c>
      <c r="AT159" t="e">
        <f t="shared" ca="1" si="60"/>
        <v>#NUM!</v>
      </c>
      <c r="AU159" t="e">
        <f t="shared" ca="1" si="60"/>
        <v>#DIV/0!</v>
      </c>
      <c r="AW159" t="str">
        <f t="shared" si="68"/>
        <v>2022-50</v>
      </c>
      <c r="AX159">
        <f t="shared" ref="AX159:BB174" ca="1" si="73">IF(ROW()&gt;=$B$2, AQ159+AX158,0)</f>
        <v>0.12698597093658837</v>
      </c>
      <c r="AY159">
        <f t="shared" ca="1" si="73"/>
        <v>6.8143732474600843E-2</v>
      </c>
      <c r="AZ159">
        <f t="shared" ca="1" si="73"/>
        <v>4.2793808316757248E-2</v>
      </c>
      <c r="BA159" t="e">
        <f t="shared" ca="1" si="73"/>
        <v>#NUM!</v>
      </c>
      <c r="BB159" t="e">
        <f t="shared" ca="1" si="73"/>
        <v>#DIV/0!</v>
      </c>
      <c r="BD159">
        <f t="shared" ca="1" si="70"/>
        <v>0.53662410085149526</v>
      </c>
      <c r="BE159">
        <f t="shared" ca="1" si="70"/>
        <v>0.3369963469281716</v>
      </c>
      <c r="BF159" t="e">
        <f t="shared" ca="1" si="70"/>
        <v>#NUM!</v>
      </c>
      <c r="BG159" t="e">
        <f t="shared" ca="1" si="61"/>
        <v>#DIV/0!</v>
      </c>
      <c r="BI159" t="str">
        <f t="shared" si="71"/>
        <v>2022-50</v>
      </c>
      <c r="BJ159">
        <f t="shared" ca="1" si="72"/>
        <v>0.6110221345822906</v>
      </c>
      <c r="BK159">
        <f t="shared" ca="1" si="72"/>
        <v>0.99188043895101619</v>
      </c>
      <c r="BL159" t="e">
        <f t="shared" ca="1" si="72"/>
        <v>#NUM!</v>
      </c>
      <c r="BM159" t="e">
        <f t="shared" ca="1" si="62"/>
        <v>#DIV/0!</v>
      </c>
    </row>
    <row r="160" spans="1:65" x14ac:dyDescent="0.25">
      <c r="A160" s="1" t="s">
        <v>91</v>
      </c>
      <c r="B160" s="11">
        <v>118098</v>
      </c>
      <c r="C160" s="11">
        <v>17894</v>
      </c>
      <c r="D160" s="11">
        <v>552995</v>
      </c>
      <c r="E160" s="11">
        <v>29</v>
      </c>
      <c r="F160" s="11">
        <v>2</v>
      </c>
      <c r="G160" s="11">
        <v>201</v>
      </c>
      <c r="H160" s="11">
        <v>21</v>
      </c>
      <c r="I160" s="11">
        <v>532</v>
      </c>
      <c r="J160" s="11">
        <v>0</v>
      </c>
      <c r="K160" s="11">
        <v>0</v>
      </c>
      <c r="M160" t="str">
        <f t="shared" si="63"/>
        <v>2022-51</v>
      </c>
      <c r="N160">
        <f t="shared" si="52"/>
        <v>201</v>
      </c>
      <c r="O160">
        <f t="shared" si="52"/>
        <v>21</v>
      </c>
      <c r="P160">
        <f t="shared" si="52"/>
        <v>532</v>
      </c>
      <c r="Q160">
        <f t="shared" si="52"/>
        <v>0</v>
      </c>
      <c r="R160">
        <f t="shared" si="52"/>
        <v>0</v>
      </c>
      <c r="U160" t="str">
        <f t="shared" si="64"/>
        <v>2022-51</v>
      </c>
      <c r="V160">
        <f t="shared" si="53"/>
        <v>15917</v>
      </c>
      <c r="W160">
        <f t="shared" si="53"/>
        <v>1599</v>
      </c>
      <c r="X160">
        <f t="shared" si="53"/>
        <v>27555</v>
      </c>
      <c r="Y160">
        <f t="shared" si="53"/>
        <v>3</v>
      </c>
      <c r="Z160">
        <f t="shared" si="53"/>
        <v>1</v>
      </c>
      <c r="AC160">
        <f t="shared" si="55"/>
        <v>1.7019763247472439E-3</v>
      </c>
      <c r="AD160">
        <f t="shared" si="56"/>
        <v>1.1735777355538169E-3</v>
      </c>
      <c r="AE160">
        <f t="shared" si="57"/>
        <v>9.620340147740938E-4</v>
      </c>
      <c r="AF160">
        <f t="shared" si="58"/>
        <v>0</v>
      </c>
      <c r="AG160">
        <f t="shared" si="59"/>
        <v>0</v>
      </c>
      <c r="AI160" t="str">
        <f t="shared" si="65"/>
        <v>2022-51</v>
      </c>
      <c r="AJ160">
        <f t="shared" si="54"/>
        <v>1.704878399668546E-3</v>
      </c>
      <c r="AK160">
        <f t="shared" si="54"/>
        <v>1.1749567736762654E-3</v>
      </c>
      <c r="AL160">
        <f t="shared" si="54"/>
        <v>9.6296048986090326E-4</v>
      </c>
      <c r="AM160">
        <f t="shared" si="54"/>
        <v>0</v>
      </c>
      <c r="AN160">
        <f t="shared" si="54"/>
        <v>0</v>
      </c>
      <c r="AP160" t="str">
        <f t="shared" si="66"/>
        <v>2022-51</v>
      </c>
      <c r="AQ160">
        <f t="shared" ca="1" si="67"/>
        <v>2.2275581090793538E-3</v>
      </c>
      <c r="AR160">
        <f t="shared" ca="1" si="67"/>
        <v>1.1397981354825549E-3</v>
      </c>
      <c r="AS160">
        <f t="shared" ca="1" si="60"/>
        <v>8.9099478862369802E-4</v>
      </c>
      <c r="AT160" t="e">
        <f t="shared" ca="1" si="60"/>
        <v>#NUM!</v>
      </c>
      <c r="AU160" t="e">
        <f t="shared" ca="1" si="60"/>
        <v>#DIV/0!</v>
      </c>
      <c r="AW160" t="str">
        <f t="shared" si="68"/>
        <v>2022-51</v>
      </c>
      <c r="AX160">
        <f t="shared" ca="1" si="73"/>
        <v>0.12921352904566771</v>
      </c>
      <c r="AY160">
        <f t="shared" ca="1" si="73"/>
        <v>6.9283530610083396E-2</v>
      </c>
      <c r="AZ160">
        <f t="shared" ca="1" si="73"/>
        <v>4.3684803105380948E-2</v>
      </c>
      <c r="BA160" t="e">
        <f t="shared" ca="1" si="73"/>
        <v>#NUM!</v>
      </c>
      <c r="BB160" t="e">
        <f t="shared" ca="1" si="73"/>
        <v>#DIV/0!</v>
      </c>
      <c r="BD160">
        <f t="shared" ca="1" si="70"/>
        <v>0.53619408990521911</v>
      </c>
      <c r="BE160">
        <f t="shared" ca="1" si="70"/>
        <v>0.3380822691557438</v>
      </c>
      <c r="BF160" t="e">
        <f t="shared" ca="1" si="70"/>
        <v>#NUM!</v>
      </c>
      <c r="BG160" t="e">
        <f t="shared" ca="1" si="61"/>
        <v>#DIV/0!</v>
      </c>
      <c r="BI160" t="str">
        <f t="shared" si="71"/>
        <v>2022-51</v>
      </c>
      <c r="BJ160">
        <f t="shared" ca="1" si="72"/>
        <v>0.61053250654309055</v>
      </c>
      <c r="BK160">
        <f t="shared" ca="1" si="72"/>
        <v>0.995076630914428</v>
      </c>
      <c r="BL160" t="e">
        <f t="shared" ca="1" si="72"/>
        <v>#NUM!</v>
      </c>
      <c r="BM160" t="e">
        <f t="shared" ca="1" si="62"/>
        <v>#DIV/0!</v>
      </c>
    </row>
    <row r="161" spans="1:65" x14ac:dyDescent="0.25">
      <c r="A161" s="1" t="s">
        <v>92</v>
      </c>
      <c r="B161" s="11">
        <v>117897</v>
      </c>
      <c r="C161" s="11">
        <v>17873</v>
      </c>
      <c r="D161" s="11">
        <v>552463</v>
      </c>
      <c r="E161" s="11">
        <v>29</v>
      </c>
      <c r="F161" s="11">
        <v>2</v>
      </c>
      <c r="G161" s="11">
        <v>215</v>
      </c>
      <c r="H161" s="11">
        <v>20</v>
      </c>
      <c r="I161" s="11">
        <v>495</v>
      </c>
      <c r="J161" s="11">
        <v>0</v>
      </c>
      <c r="K161" s="11">
        <v>0</v>
      </c>
      <c r="M161" t="str">
        <f t="shared" si="63"/>
        <v>2022-52</v>
      </c>
      <c r="N161">
        <f t="shared" si="52"/>
        <v>215</v>
      </c>
      <c r="O161">
        <f t="shared" si="52"/>
        <v>20</v>
      </c>
      <c r="P161">
        <f t="shared" si="52"/>
        <v>495</v>
      </c>
      <c r="Q161">
        <f t="shared" si="52"/>
        <v>0</v>
      </c>
      <c r="R161">
        <f t="shared" si="52"/>
        <v>0</v>
      </c>
      <c r="U161" t="str">
        <f t="shared" si="64"/>
        <v>2022-52</v>
      </c>
      <c r="V161">
        <f t="shared" si="53"/>
        <v>16132</v>
      </c>
      <c r="W161">
        <f t="shared" si="53"/>
        <v>1619</v>
      </c>
      <c r="X161">
        <f t="shared" si="53"/>
        <v>28050</v>
      </c>
      <c r="Y161">
        <f t="shared" si="53"/>
        <v>3</v>
      </c>
      <c r="Z161">
        <f t="shared" si="53"/>
        <v>1</v>
      </c>
      <c r="AC161">
        <f t="shared" si="55"/>
        <v>1.8236257071850854E-3</v>
      </c>
      <c r="AD161">
        <f t="shared" si="56"/>
        <v>1.1190063223857215E-3</v>
      </c>
      <c r="AE161">
        <f t="shared" si="57"/>
        <v>8.95987604599765E-4</v>
      </c>
      <c r="AF161">
        <f t="shared" si="58"/>
        <v>0</v>
      </c>
      <c r="AG161">
        <f t="shared" si="59"/>
        <v>0</v>
      </c>
      <c r="AI161" t="str">
        <f t="shared" si="65"/>
        <v>2022-52</v>
      </c>
      <c r="AJ161">
        <f t="shared" si="54"/>
        <v>1.8269579018184308E-3</v>
      </c>
      <c r="AK161">
        <f t="shared" si="54"/>
        <v>1.1202600174557468E-3</v>
      </c>
      <c r="AL161">
        <f t="shared" si="54"/>
        <v>8.9679117842819309E-4</v>
      </c>
      <c r="AM161">
        <f t="shared" si="54"/>
        <v>0</v>
      </c>
      <c r="AN161">
        <f t="shared" si="54"/>
        <v>0</v>
      </c>
      <c r="AP161" t="str">
        <f t="shared" si="66"/>
        <v>2022-52</v>
      </c>
      <c r="AQ161">
        <f t="shared" ca="1" si="67"/>
        <v>2.3960721258356977E-3</v>
      </c>
      <c r="AR161">
        <f t="shared" ca="1" si="67"/>
        <v>1.0862731844009121E-3</v>
      </c>
      <c r="AS161">
        <f t="shared" ca="1" si="60"/>
        <v>8.2886329125215152E-4</v>
      </c>
      <c r="AT161" t="e">
        <f t="shared" ca="1" si="60"/>
        <v>#NUM!</v>
      </c>
      <c r="AU161" t="e">
        <f t="shared" ca="1" si="60"/>
        <v>#DIV/0!</v>
      </c>
      <c r="AW161" t="str">
        <f t="shared" si="68"/>
        <v>2022-52</v>
      </c>
      <c r="AX161">
        <f t="shared" ca="1" si="73"/>
        <v>0.13160960117150342</v>
      </c>
      <c r="AY161">
        <f t="shared" ca="1" si="73"/>
        <v>7.0369803794484306E-2</v>
      </c>
      <c r="AZ161">
        <f t="shared" ca="1" si="73"/>
        <v>4.4513666396633102E-2</v>
      </c>
      <c r="BA161" t="e">
        <f t="shared" ca="1" si="73"/>
        <v>#NUM!</v>
      </c>
      <c r="BB161" t="e">
        <f t="shared" ca="1" si="73"/>
        <v>#DIV/0!</v>
      </c>
      <c r="BD161">
        <f t="shared" ca="1" si="70"/>
        <v>0.53468594364011357</v>
      </c>
      <c r="BE161">
        <f t="shared" ca="1" si="70"/>
        <v>0.33822506869104746</v>
      </c>
      <c r="BF161" t="e">
        <f t="shared" ca="1" si="70"/>
        <v>#NUM!</v>
      </c>
      <c r="BG161" t="e">
        <f t="shared" ca="1" si="61"/>
        <v>#DIV/0!</v>
      </c>
      <c r="BI161" t="str">
        <f t="shared" si="71"/>
        <v>2022-52</v>
      </c>
      <c r="BJ161">
        <f t="shared" ca="1" si="72"/>
        <v>0.60881526956341536</v>
      </c>
      <c r="BK161">
        <f t="shared" ca="1" si="72"/>
        <v>0.99549693240152159</v>
      </c>
      <c r="BL161" t="e">
        <f t="shared" ca="1" si="72"/>
        <v>#NUM!</v>
      </c>
      <c r="BM161" t="e">
        <f t="shared" ca="1" si="62"/>
        <v>#DIV/0!</v>
      </c>
    </row>
    <row r="162" spans="1:65" x14ac:dyDescent="0.25">
      <c r="A162" s="1" t="s">
        <v>93</v>
      </c>
      <c r="B162" s="11">
        <v>117682</v>
      </c>
      <c r="C162" s="11">
        <v>17853</v>
      </c>
      <c r="D162" s="11">
        <v>551968</v>
      </c>
      <c r="E162" s="11">
        <v>29</v>
      </c>
      <c r="F162" s="11">
        <v>2</v>
      </c>
      <c r="G162" s="11">
        <v>209</v>
      </c>
      <c r="H162" s="11">
        <v>16</v>
      </c>
      <c r="I162" s="11">
        <v>483</v>
      </c>
      <c r="J162" s="11">
        <v>0</v>
      </c>
      <c r="K162" s="11">
        <v>0</v>
      </c>
      <c r="M162" t="str">
        <f t="shared" si="63"/>
        <v>2023-01</v>
      </c>
      <c r="N162">
        <f t="shared" si="52"/>
        <v>209</v>
      </c>
      <c r="O162">
        <f t="shared" si="52"/>
        <v>16</v>
      </c>
      <c r="P162">
        <f t="shared" si="52"/>
        <v>483</v>
      </c>
      <c r="Q162">
        <f t="shared" si="52"/>
        <v>0</v>
      </c>
      <c r="R162">
        <f t="shared" si="52"/>
        <v>0</v>
      </c>
      <c r="U162" t="str">
        <f t="shared" si="64"/>
        <v>2023-01</v>
      </c>
      <c r="V162">
        <f t="shared" si="53"/>
        <v>16341</v>
      </c>
      <c r="W162">
        <f t="shared" si="53"/>
        <v>1635</v>
      </c>
      <c r="X162">
        <f t="shared" si="53"/>
        <v>28533</v>
      </c>
      <c r="Y162">
        <f t="shared" si="53"/>
        <v>3</v>
      </c>
      <c r="Z162">
        <f t="shared" si="53"/>
        <v>1</v>
      </c>
      <c r="AC162">
        <f t="shared" si="55"/>
        <v>1.7759725361567614E-3</v>
      </c>
      <c r="AD162">
        <f t="shared" si="56"/>
        <v>8.9620792023749514E-4</v>
      </c>
      <c r="AE162">
        <f t="shared" si="57"/>
        <v>8.7505072757841033E-4</v>
      </c>
      <c r="AF162">
        <f t="shared" si="58"/>
        <v>0</v>
      </c>
      <c r="AG162">
        <f t="shared" si="59"/>
        <v>0</v>
      </c>
      <c r="AI162" t="str">
        <f t="shared" si="65"/>
        <v>2023-01</v>
      </c>
      <c r="AJ162">
        <f t="shared" si="54"/>
        <v>1.7791326954209653E-3</v>
      </c>
      <c r="AK162">
        <f t="shared" si="54"/>
        <v>8.9701188949035146E-4</v>
      </c>
      <c r="AL162">
        <f t="shared" si="54"/>
        <v>8.7581716796283763E-4</v>
      </c>
      <c r="AM162">
        <f t="shared" si="54"/>
        <v>0</v>
      </c>
      <c r="AN162">
        <f t="shared" si="54"/>
        <v>0</v>
      </c>
      <c r="AP162" t="str">
        <f t="shared" si="66"/>
        <v>2023-01</v>
      </c>
      <c r="AQ162">
        <f t="shared" ca="1" si="67"/>
        <v>2.3421537499762691E-3</v>
      </c>
      <c r="AR162">
        <f t="shared" ca="1" si="67"/>
        <v>8.6942593657725201E-4</v>
      </c>
      <c r="AS162">
        <f t="shared" ca="1" si="60"/>
        <v>8.0859288504805005E-4</v>
      </c>
      <c r="AT162" t="e">
        <f t="shared" ca="1" si="60"/>
        <v>#NUM!</v>
      </c>
      <c r="AU162" t="e">
        <f t="shared" ca="1" si="60"/>
        <v>#DIV/0!</v>
      </c>
      <c r="AW162" t="str">
        <f t="shared" si="68"/>
        <v>2023-01</v>
      </c>
      <c r="AX162">
        <f t="shared" ca="1" si="73"/>
        <v>0.13395175492147968</v>
      </c>
      <c r="AY162">
        <f t="shared" ca="1" si="73"/>
        <v>7.123922973106156E-2</v>
      </c>
      <c r="AZ162">
        <f t="shared" ca="1" si="73"/>
        <v>4.5322259281681154E-2</v>
      </c>
      <c r="BA162" t="e">
        <f t="shared" ca="1" si="73"/>
        <v>#NUM!</v>
      </c>
      <c r="BB162" t="e">
        <f t="shared" ca="1" si="73"/>
        <v>#DIV/0!</v>
      </c>
      <c r="BD162">
        <f t="shared" ca="1" si="70"/>
        <v>0.53182752083256268</v>
      </c>
      <c r="BE162">
        <f t="shared" ca="1" si="70"/>
        <v>0.33834763350617031</v>
      </c>
      <c r="BF162" t="e">
        <f t="shared" ca="1" si="70"/>
        <v>#NUM!</v>
      </c>
      <c r="BG162" t="e">
        <f t="shared" ca="1" si="61"/>
        <v>#DIV/0!</v>
      </c>
      <c r="BI162" t="str">
        <f t="shared" si="71"/>
        <v>2023-01</v>
      </c>
      <c r="BJ162">
        <f t="shared" ca="1" si="72"/>
        <v>0.60556055252287055</v>
      </c>
      <c r="BK162">
        <f t="shared" ca="1" si="72"/>
        <v>0.99585767709128492</v>
      </c>
      <c r="BL162" t="e">
        <f t="shared" ca="1" si="72"/>
        <v>#NUM!</v>
      </c>
      <c r="BM162" t="e">
        <f t="shared" ca="1" si="62"/>
        <v>#DIV/0!</v>
      </c>
    </row>
    <row r="163" spans="1:65" x14ac:dyDescent="0.25">
      <c r="A163" s="1" t="s">
        <v>94</v>
      </c>
      <c r="B163" s="11">
        <v>117473</v>
      </c>
      <c r="C163" s="11">
        <v>17837</v>
      </c>
      <c r="D163" s="11">
        <v>551485</v>
      </c>
      <c r="E163" s="11">
        <v>29</v>
      </c>
      <c r="F163" s="11">
        <v>2</v>
      </c>
      <c r="G163" s="11">
        <v>172</v>
      </c>
      <c r="H163" s="11">
        <v>23</v>
      </c>
      <c r="I163" s="11">
        <v>437</v>
      </c>
      <c r="J163" s="11">
        <v>0</v>
      </c>
      <c r="K163" s="11">
        <v>0</v>
      </c>
      <c r="M163" t="str">
        <f t="shared" si="63"/>
        <v>2023-02</v>
      </c>
      <c r="N163">
        <f t="shared" si="52"/>
        <v>172</v>
      </c>
      <c r="O163">
        <f t="shared" si="52"/>
        <v>23</v>
      </c>
      <c r="P163">
        <f t="shared" si="52"/>
        <v>437</v>
      </c>
      <c r="Q163">
        <f t="shared" si="52"/>
        <v>0</v>
      </c>
      <c r="R163">
        <f t="shared" si="52"/>
        <v>0</v>
      </c>
      <c r="U163" t="str">
        <f t="shared" si="64"/>
        <v>2023-02</v>
      </c>
      <c r="V163">
        <f t="shared" si="53"/>
        <v>16513</v>
      </c>
      <c r="W163">
        <f t="shared" si="53"/>
        <v>1658</v>
      </c>
      <c r="X163">
        <f t="shared" si="53"/>
        <v>28970</v>
      </c>
      <c r="Y163">
        <f t="shared" si="53"/>
        <v>3</v>
      </c>
      <c r="Z163">
        <f t="shared" si="53"/>
        <v>1</v>
      </c>
      <c r="AC163">
        <f t="shared" si="55"/>
        <v>1.4641662339431188E-3</v>
      </c>
      <c r="AD163">
        <f t="shared" si="56"/>
        <v>1.2894545046812805E-3</v>
      </c>
      <c r="AE163">
        <f t="shared" si="57"/>
        <v>7.9240595845761898E-4</v>
      </c>
      <c r="AF163">
        <f t="shared" si="58"/>
        <v>0</v>
      </c>
      <c r="AG163">
        <f t="shared" si="59"/>
        <v>0</v>
      </c>
      <c r="AI163" t="str">
        <f t="shared" si="65"/>
        <v>2023-02</v>
      </c>
      <c r="AJ163">
        <f t="shared" si="54"/>
        <v>1.4663134228842067E-3</v>
      </c>
      <c r="AK163">
        <f t="shared" si="54"/>
        <v>1.2911195236927006E-3</v>
      </c>
      <c r="AL163">
        <f t="shared" si="54"/>
        <v>7.930344051744519E-4</v>
      </c>
      <c r="AM163">
        <f t="shared" si="54"/>
        <v>0</v>
      </c>
      <c r="AN163">
        <f t="shared" si="54"/>
        <v>0</v>
      </c>
      <c r="AP163" t="str">
        <f t="shared" si="66"/>
        <v>2023-02</v>
      </c>
      <c r="AQ163">
        <f t="shared" ca="1" si="67"/>
        <v>1.9376243487043466E-3</v>
      </c>
      <c r="AR163">
        <f t="shared" ca="1" si="67"/>
        <v>1.2508781617244277E-3</v>
      </c>
      <c r="AS163">
        <f t="shared" ca="1" si="60"/>
        <v>7.3136365406698282E-4</v>
      </c>
      <c r="AT163" t="e">
        <f t="shared" ca="1" si="60"/>
        <v>#NUM!</v>
      </c>
      <c r="AU163" t="e">
        <f t="shared" ca="1" si="60"/>
        <v>#DIV/0!</v>
      </c>
      <c r="AW163" t="str">
        <f t="shared" si="68"/>
        <v>2023-02</v>
      </c>
      <c r="AX163">
        <f t="shared" ca="1" si="73"/>
        <v>0.13588937927018402</v>
      </c>
      <c r="AY163">
        <f t="shared" ca="1" si="73"/>
        <v>7.2490107892785982E-2</v>
      </c>
      <c r="AZ163">
        <f t="shared" ca="1" si="73"/>
        <v>4.6053622935748134E-2</v>
      </c>
      <c r="BA163" t="e">
        <f t="shared" ca="1" si="73"/>
        <v>#NUM!</v>
      </c>
      <c r="BB163" t="e">
        <f t="shared" ca="1" si="73"/>
        <v>#DIV/0!</v>
      </c>
      <c r="BD163">
        <f t="shared" ca="1" si="70"/>
        <v>0.53344940040278266</v>
      </c>
      <c r="BE163">
        <f t="shared" ca="1" si="70"/>
        <v>0.33890524177155418</v>
      </c>
      <c r="BF163" t="e">
        <f t="shared" ca="1" si="70"/>
        <v>#NUM!</v>
      </c>
      <c r="BG163" t="e">
        <f t="shared" ca="1" si="61"/>
        <v>#DIV/0!</v>
      </c>
      <c r="BI163" t="str">
        <f t="shared" si="71"/>
        <v>2023-02</v>
      </c>
      <c r="BJ163">
        <f t="shared" ca="1" si="72"/>
        <v>0.60740729089235246</v>
      </c>
      <c r="BK163">
        <f t="shared" ca="1" si="72"/>
        <v>0.99749888399478159</v>
      </c>
      <c r="BL163" t="e">
        <f t="shared" ca="1" si="72"/>
        <v>#NUM!</v>
      </c>
      <c r="BM163" t="e">
        <f t="shared" ca="1" si="62"/>
        <v>#DIV/0!</v>
      </c>
    </row>
    <row r="164" spans="1:65" x14ac:dyDescent="0.25">
      <c r="A164" s="1" t="s">
        <v>95</v>
      </c>
      <c r="B164" s="11">
        <v>117301</v>
      </c>
      <c r="C164" s="11">
        <v>17814</v>
      </c>
      <c r="D164" s="11">
        <v>551048</v>
      </c>
      <c r="E164" s="11">
        <v>29</v>
      </c>
      <c r="F164" s="11">
        <v>2</v>
      </c>
      <c r="G164" s="11">
        <v>169</v>
      </c>
      <c r="H164" s="11">
        <v>14</v>
      </c>
      <c r="I164" s="11">
        <v>422</v>
      </c>
      <c r="J164" s="11">
        <v>0</v>
      </c>
      <c r="K164" s="11">
        <v>0</v>
      </c>
      <c r="M164" t="str">
        <f t="shared" si="63"/>
        <v>2023-03</v>
      </c>
      <c r="N164">
        <f t="shared" si="52"/>
        <v>169</v>
      </c>
      <c r="O164">
        <f t="shared" si="52"/>
        <v>14</v>
      </c>
      <c r="P164">
        <f t="shared" si="52"/>
        <v>422</v>
      </c>
      <c r="Q164">
        <f t="shared" si="52"/>
        <v>0</v>
      </c>
      <c r="R164">
        <f t="shared" si="52"/>
        <v>0</v>
      </c>
      <c r="U164" t="str">
        <f t="shared" si="64"/>
        <v>2023-03</v>
      </c>
      <c r="V164">
        <f t="shared" si="53"/>
        <v>16682</v>
      </c>
      <c r="W164">
        <f t="shared" si="53"/>
        <v>1672</v>
      </c>
      <c r="X164">
        <f t="shared" si="53"/>
        <v>29392</v>
      </c>
      <c r="Y164">
        <f t="shared" si="53"/>
        <v>3</v>
      </c>
      <c r="Z164">
        <f t="shared" si="53"/>
        <v>1</v>
      </c>
      <c r="AC164">
        <f t="shared" si="55"/>
        <v>1.4407379306229273E-3</v>
      </c>
      <c r="AD164">
        <f t="shared" si="56"/>
        <v>7.8589873133490511E-4</v>
      </c>
      <c r="AE164">
        <f t="shared" si="57"/>
        <v>7.658135044497031E-4</v>
      </c>
      <c r="AF164">
        <f t="shared" si="58"/>
        <v>0</v>
      </c>
      <c r="AG164">
        <f t="shared" si="59"/>
        <v>0</v>
      </c>
      <c r="AI164" t="str">
        <f t="shared" si="65"/>
        <v>2023-03</v>
      </c>
      <c r="AJ164">
        <f t="shared" si="54"/>
        <v>1.442816901594521E-3</v>
      </c>
      <c r="AK164">
        <f t="shared" si="54"/>
        <v>7.8651689447800308E-4</v>
      </c>
      <c r="AL164">
        <f t="shared" si="54"/>
        <v>7.6640046175776579E-4</v>
      </c>
      <c r="AM164">
        <f t="shared" si="54"/>
        <v>0</v>
      </c>
      <c r="AN164">
        <f t="shared" si="54"/>
        <v>0</v>
      </c>
      <c r="AP164" t="str">
        <f t="shared" si="66"/>
        <v>2023-03</v>
      </c>
      <c r="AQ164">
        <f t="shared" ca="1" si="67"/>
        <v>1.9137698458684259E-3</v>
      </c>
      <c r="AR164">
        <f t="shared" ca="1" si="67"/>
        <v>7.6167690539915732E-4</v>
      </c>
      <c r="AS164">
        <f t="shared" ca="1" si="60"/>
        <v>7.0602809827671287E-4</v>
      </c>
      <c r="AT164" t="e">
        <f t="shared" ca="1" si="60"/>
        <v>#NUM!</v>
      </c>
      <c r="AU164" t="e">
        <f t="shared" ca="1" si="60"/>
        <v>#DIV/0!</v>
      </c>
      <c r="AW164" t="str">
        <f t="shared" si="68"/>
        <v>2023-03</v>
      </c>
      <c r="AX164">
        <f t="shared" ca="1" si="73"/>
        <v>0.13780314911605243</v>
      </c>
      <c r="AY164">
        <f t="shared" ca="1" si="73"/>
        <v>7.3251784798185143E-2</v>
      </c>
      <c r="AZ164">
        <f t="shared" ca="1" si="73"/>
        <v>4.6759651034024845E-2</v>
      </c>
      <c r="BA164" t="e">
        <f t="shared" ca="1" si="73"/>
        <v>#NUM!</v>
      </c>
      <c r="BB164" t="e">
        <f t="shared" ca="1" si="73"/>
        <v>#DIV/0!</v>
      </c>
      <c r="BD164">
        <f t="shared" ca="1" si="70"/>
        <v>0.53156829338127354</v>
      </c>
      <c r="BE164">
        <f t="shared" ca="1" si="70"/>
        <v>0.3393220788782243</v>
      </c>
      <c r="BF164" t="e">
        <f t="shared" ca="1" si="70"/>
        <v>#NUM!</v>
      </c>
      <c r="BG164" t="e">
        <f t="shared" ca="1" si="61"/>
        <v>#DIV/0!</v>
      </c>
      <c r="BI164" t="str">
        <f t="shared" si="71"/>
        <v>2023-03</v>
      </c>
      <c r="BJ164">
        <f t="shared" ca="1" si="72"/>
        <v>0.60526538555146969</v>
      </c>
      <c r="BK164">
        <f t="shared" ca="1" si="72"/>
        <v>0.99872575952653075</v>
      </c>
      <c r="BL164" t="e">
        <f t="shared" ca="1" si="72"/>
        <v>#NUM!</v>
      </c>
      <c r="BM164" t="e">
        <f t="shared" ca="1" si="62"/>
        <v>#DIV/0!</v>
      </c>
    </row>
    <row r="165" spans="1:65" x14ac:dyDescent="0.25">
      <c r="A165" s="1" t="s">
        <v>96</v>
      </c>
      <c r="B165" s="11">
        <v>117132</v>
      </c>
      <c r="C165" s="11">
        <v>17800</v>
      </c>
      <c r="D165" s="11">
        <v>550626</v>
      </c>
      <c r="E165" s="11">
        <v>29</v>
      </c>
      <c r="F165" s="11">
        <v>2</v>
      </c>
      <c r="G165" s="11">
        <v>142</v>
      </c>
      <c r="H165" s="11">
        <v>19</v>
      </c>
      <c r="I165" s="11">
        <v>417</v>
      </c>
      <c r="J165" s="11">
        <v>0</v>
      </c>
      <c r="K165" s="11">
        <v>0</v>
      </c>
      <c r="M165" t="str">
        <f t="shared" si="63"/>
        <v>2023-04</v>
      </c>
      <c r="N165">
        <f t="shared" si="52"/>
        <v>142</v>
      </c>
      <c r="O165">
        <f t="shared" si="52"/>
        <v>19</v>
      </c>
      <c r="P165">
        <f t="shared" si="52"/>
        <v>417</v>
      </c>
      <c r="Q165">
        <f t="shared" si="52"/>
        <v>0</v>
      </c>
      <c r="R165">
        <f t="shared" si="52"/>
        <v>0</v>
      </c>
      <c r="U165" t="str">
        <f t="shared" si="64"/>
        <v>2023-04</v>
      </c>
      <c r="V165">
        <f t="shared" si="53"/>
        <v>16824</v>
      </c>
      <c r="W165">
        <f t="shared" si="53"/>
        <v>1691</v>
      </c>
      <c r="X165">
        <f t="shared" si="53"/>
        <v>29809</v>
      </c>
      <c r="Y165">
        <f t="shared" si="53"/>
        <v>3</v>
      </c>
      <c r="Z165">
        <f t="shared" si="53"/>
        <v>1</v>
      </c>
      <c r="AC165">
        <f t="shared" si="55"/>
        <v>1.2123074821568829E-3</v>
      </c>
      <c r="AD165">
        <f t="shared" si="56"/>
        <v>1.0674157303370787E-3</v>
      </c>
      <c r="AE165">
        <f t="shared" si="57"/>
        <v>7.5731985049743388E-4</v>
      </c>
      <c r="AF165">
        <f t="shared" si="58"/>
        <v>0</v>
      </c>
      <c r="AG165">
        <f t="shared" si="59"/>
        <v>0</v>
      </c>
      <c r="AI165" t="str">
        <f t="shared" si="65"/>
        <v>2023-04</v>
      </c>
      <c r="AJ165">
        <f t="shared" si="54"/>
        <v>1.213779104483962E-3</v>
      </c>
      <c r="AK165">
        <f t="shared" si="54"/>
        <v>1.068556425840497E-3</v>
      </c>
      <c r="AL165">
        <f t="shared" si="54"/>
        <v>7.5789385480883357E-4</v>
      </c>
      <c r="AM165">
        <f t="shared" si="54"/>
        <v>0</v>
      </c>
      <c r="AN165">
        <f t="shared" si="54"/>
        <v>0</v>
      </c>
      <c r="AP165" t="str">
        <f t="shared" si="66"/>
        <v>2023-04</v>
      </c>
      <c r="AQ165">
        <f t="shared" ca="1" si="67"/>
        <v>1.6160465117249926E-3</v>
      </c>
      <c r="AR165">
        <f t="shared" ca="1" si="67"/>
        <v>1.0343662984336793E-3</v>
      </c>
      <c r="AS165">
        <f t="shared" ca="1" si="60"/>
        <v>6.974281880271758E-4</v>
      </c>
      <c r="AT165" t="e">
        <f t="shared" ca="1" si="60"/>
        <v>#NUM!</v>
      </c>
      <c r="AU165" t="e">
        <f t="shared" ca="1" si="60"/>
        <v>#DIV/0!</v>
      </c>
      <c r="AW165" t="str">
        <f t="shared" si="68"/>
        <v>2023-04</v>
      </c>
      <c r="AX165">
        <f t="shared" ca="1" si="73"/>
        <v>0.13941919562777744</v>
      </c>
      <c r="AY165">
        <f t="shared" ca="1" si="73"/>
        <v>7.4286151096618819E-2</v>
      </c>
      <c r="AZ165">
        <f t="shared" ca="1" si="73"/>
        <v>4.7457079222052022E-2</v>
      </c>
      <c r="BA165" t="e">
        <f t="shared" ca="1" si="73"/>
        <v>#NUM!</v>
      </c>
      <c r="BB165" t="e">
        <f t="shared" ca="1" si="73"/>
        <v>#DIV/0!</v>
      </c>
      <c r="BD165">
        <f t="shared" ca="1" si="70"/>
        <v>0.5328258477042761</v>
      </c>
      <c r="BE165">
        <f t="shared" ca="1" si="70"/>
        <v>0.34039128549237463</v>
      </c>
      <c r="BF165" t="e">
        <f t="shared" ca="1" si="70"/>
        <v>#NUM!</v>
      </c>
      <c r="BG165" t="e">
        <f t="shared" ca="1" si="61"/>
        <v>#DIV/0!</v>
      </c>
      <c r="BI165" t="str">
        <f t="shared" si="71"/>
        <v>2023-04</v>
      </c>
      <c r="BJ165">
        <f t="shared" ca="1" si="72"/>
        <v>0.60669728830346115</v>
      </c>
      <c r="BK165">
        <f t="shared" ca="1" si="72"/>
        <v>1.0018727524700441</v>
      </c>
      <c r="BL165" t="e">
        <f t="shared" ca="1" si="72"/>
        <v>#NUM!</v>
      </c>
      <c r="BM165" t="e">
        <f t="shared" ca="1" si="62"/>
        <v>#DIV/0!</v>
      </c>
    </row>
    <row r="166" spans="1:65" x14ac:dyDescent="0.25">
      <c r="A166" s="1" t="s">
        <v>97</v>
      </c>
      <c r="B166" s="11">
        <v>116990</v>
      </c>
      <c r="C166" s="11">
        <v>17781</v>
      </c>
      <c r="D166" s="11">
        <v>550209</v>
      </c>
      <c r="E166" s="11">
        <v>29</v>
      </c>
      <c r="F166" s="11">
        <v>2</v>
      </c>
      <c r="G166" s="11">
        <v>144</v>
      </c>
      <c r="H166" s="11">
        <v>15</v>
      </c>
      <c r="I166" s="11">
        <v>401</v>
      </c>
      <c r="J166" s="11">
        <v>0</v>
      </c>
      <c r="K166" s="11">
        <v>0</v>
      </c>
      <c r="M166" t="str">
        <f t="shared" si="63"/>
        <v>2023-05</v>
      </c>
      <c r="N166">
        <f t="shared" si="52"/>
        <v>144</v>
      </c>
      <c r="O166">
        <f t="shared" si="52"/>
        <v>15</v>
      </c>
      <c r="P166">
        <f t="shared" si="52"/>
        <v>401</v>
      </c>
      <c r="Q166">
        <f t="shared" si="52"/>
        <v>0</v>
      </c>
      <c r="R166">
        <f t="shared" si="52"/>
        <v>0</v>
      </c>
      <c r="U166" t="str">
        <f t="shared" si="64"/>
        <v>2023-05</v>
      </c>
      <c r="V166">
        <f t="shared" si="53"/>
        <v>16968</v>
      </c>
      <c r="W166">
        <f t="shared" si="53"/>
        <v>1706</v>
      </c>
      <c r="X166">
        <f t="shared" si="53"/>
        <v>30210</v>
      </c>
      <c r="Y166">
        <f t="shared" si="53"/>
        <v>3</v>
      </c>
      <c r="Z166">
        <f t="shared" si="53"/>
        <v>1</v>
      </c>
      <c r="AC166">
        <f t="shared" si="55"/>
        <v>1.2308744337122832E-3</v>
      </c>
      <c r="AD166">
        <f t="shared" si="56"/>
        <v>8.4359709802598281E-4</v>
      </c>
      <c r="AE166">
        <f t="shared" si="57"/>
        <v>7.2881395978619033E-4</v>
      </c>
      <c r="AF166">
        <f t="shared" si="58"/>
        <v>0</v>
      </c>
      <c r="AG166">
        <f t="shared" si="59"/>
        <v>0</v>
      </c>
      <c r="AI166" t="str">
        <f t="shared" si="65"/>
        <v>2023-05</v>
      </c>
      <c r="AJ166">
        <f t="shared" si="54"/>
        <v>1.2323915086991388E-3</v>
      </c>
      <c r="AK166">
        <f t="shared" si="54"/>
        <v>8.44309405103653E-4</v>
      </c>
      <c r="AL166">
        <f t="shared" si="54"/>
        <v>7.2934554931148254E-4</v>
      </c>
      <c r="AM166">
        <f t="shared" si="54"/>
        <v>0</v>
      </c>
      <c r="AN166">
        <f t="shared" si="54"/>
        <v>0</v>
      </c>
      <c r="AP166" t="str">
        <f t="shared" si="66"/>
        <v>2023-05</v>
      </c>
      <c r="AQ166">
        <f t="shared" ca="1" si="67"/>
        <v>1.6470190024764563E-3</v>
      </c>
      <c r="AR166">
        <f t="shared" ca="1" si="67"/>
        <v>8.1694477319951234E-4</v>
      </c>
      <c r="AS166">
        <f t="shared" ca="1" si="60"/>
        <v>6.7042365708674912E-4</v>
      </c>
      <c r="AT166" t="e">
        <f t="shared" ca="1" si="60"/>
        <v>#NUM!</v>
      </c>
      <c r="AU166" t="e">
        <f t="shared" ca="1" si="60"/>
        <v>#DIV/0!</v>
      </c>
      <c r="AW166" t="str">
        <f t="shared" si="68"/>
        <v>2023-05</v>
      </c>
      <c r="AX166">
        <f t="shared" ca="1" si="73"/>
        <v>0.1410662146302539</v>
      </c>
      <c r="AY166">
        <f t="shared" ca="1" si="73"/>
        <v>7.5103095869818337E-2</v>
      </c>
      <c r="AZ166">
        <f t="shared" ca="1" si="73"/>
        <v>4.8127502879138771E-2</v>
      </c>
      <c r="BA166" t="e">
        <f t="shared" ca="1" si="73"/>
        <v>#NUM!</v>
      </c>
      <c r="BB166" t="e">
        <f t="shared" ca="1" si="73"/>
        <v>#DIV/0!</v>
      </c>
      <c r="BD166">
        <f t="shared" ca="1" si="70"/>
        <v>0.53239605292216641</v>
      </c>
      <c r="BE166">
        <f t="shared" ca="1" si="70"/>
        <v>0.34116959192025459</v>
      </c>
      <c r="BF166" t="e">
        <f t="shared" ca="1" si="70"/>
        <v>#NUM!</v>
      </c>
      <c r="BG166" t="e">
        <f t="shared" ca="1" si="61"/>
        <v>#DIV/0!</v>
      </c>
      <c r="BI166" t="str">
        <f t="shared" si="71"/>
        <v>2023-05</v>
      </c>
      <c r="BJ166">
        <f t="shared" ca="1" si="72"/>
        <v>0.60620790639761635</v>
      </c>
      <c r="BK166">
        <f t="shared" ca="1" si="72"/>
        <v>1.004163539679938</v>
      </c>
      <c r="BL166" t="e">
        <f t="shared" ca="1" si="72"/>
        <v>#NUM!</v>
      </c>
      <c r="BM166" t="e">
        <f t="shared" ca="1" si="62"/>
        <v>#DIV/0!</v>
      </c>
    </row>
    <row r="167" spans="1:65" x14ac:dyDescent="0.25">
      <c r="A167" s="1" t="s">
        <v>98</v>
      </c>
      <c r="B167" s="11">
        <v>116846</v>
      </c>
      <c r="C167" s="11">
        <v>17766</v>
      </c>
      <c r="D167" s="11">
        <v>549808</v>
      </c>
      <c r="E167" s="11">
        <v>29</v>
      </c>
      <c r="F167" s="11">
        <v>2</v>
      </c>
      <c r="G167" s="11">
        <v>146</v>
      </c>
      <c r="H167" s="11">
        <v>11</v>
      </c>
      <c r="I167" s="11">
        <v>384</v>
      </c>
      <c r="J167" s="11">
        <v>0</v>
      </c>
      <c r="K167" s="11">
        <v>0</v>
      </c>
      <c r="M167" t="str">
        <f t="shared" si="63"/>
        <v>2023-06</v>
      </c>
      <c r="N167">
        <f t="shared" si="52"/>
        <v>146</v>
      </c>
      <c r="O167">
        <f t="shared" si="52"/>
        <v>11</v>
      </c>
      <c r="P167">
        <f t="shared" si="52"/>
        <v>384</v>
      </c>
      <c r="Q167">
        <f t="shared" si="52"/>
        <v>0</v>
      </c>
      <c r="R167">
        <f t="shared" si="52"/>
        <v>0</v>
      </c>
      <c r="U167" t="str">
        <f t="shared" si="64"/>
        <v>2023-06</v>
      </c>
      <c r="V167">
        <f t="shared" si="53"/>
        <v>17114</v>
      </c>
      <c r="W167">
        <f t="shared" si="53"/>
        <v>1717</v>
      </c>
      <c r="X167">
        <f t="shared" si="53"/>
        <v>30594</v>
      </c>
      <c r="Y167">
        <f t="shared" si="53"/>
        <v>3</v>
      </c>
      <c r="Z167">
        <f t="shared" si="53"/>
        <v>1</v>
      </c>
      <c r="AC167">
        <f t="shared" si="55"/>
        <v>1.2495078992862401E-3</v>
      </c>
      <c r="AD167">
        <f t="shared" si="56"/>
        <v>6.1916019362827878E-4</v>
      </c>
      <c r="AE167">
        <f t="shared" si="57"/>
        <v>6.9842563222070246E-4</v>
      </c>
      <c r="AF167">
        <f t="shared" si="58"/>
        <v>0</v>
      </c>
      <c r="AG167">
        <f t="shared" si="59"/>
        <v>0</v>
      </c>
      <c r="AI167" t="str">
        <f t="shared" si="65"/>
        <v>2023-06</v>
      </c>
      <c r="AJ167">
        <f t="shared" si="54"/>
        <v>1.2510712857156006E-3</v>
      </c>
      <c r="AK167">
        <f t="shared" si="54"/>
        <v>6.1954381029846576E-4</v>
      </c>
      <c r="AL167">
        <f t="shared" si="54"/>
        <v>6.9891379996390036E-4</v>
      </c>
      <c r="AM167">
        <f t="shared" si="54"/>
        <v>0</v>
      </c>
      <c r="AN167">
        <f t="shared" si="54"/>
        <v>0</v>
      </c>
      <c r="AP167" t="str">
        <f t="shared" si="66"/>
        <v>2023-06</v>
      </c>
      <c r="AQ167">
        <f t="shared" ca="1" si="67"/>
        <v>1.6782926093297972E-3</v>
      </c>
      <c r="AR167">
        <f t="shared" ca="1" si="67"/>
        <v>5.9920753174931779E-4</v>
      </c>
      <c r="AS167">
        <f t="shared" ca="1" si="60"/>
        <v>6.4174795338079469E-4</v>
      </c>
      <c r="AT167" t="e">
        <f t="shared" ca="1" si="60"/>
        <v>#NUM!</v>
      </c>
      <c r="AU167" t="e">
        <f t="shared" ca="1" si="60"/>
        <v>#DIV/0!</v>
      </c>
      <c r="AW167" t="str">
        <f t="shared" si="68"/>
        <v>2023-06</v>
      </c>
      <c r="AX167">
        <f t="shared" ca="1" si="73"/>
        <v>0.14274450723958371</v>
      </c>
      <c r="AY167">
        <f t="shared" ca="1" si="73"/>
        <v>7.5702303401567653E-2</v>
      </c>
      <c r="AZ167">
        <f t="shared" ca="1" si="73"/>
        <v>4.8769250832519567E-2</v>
      </c>
      <c r="BA167" t="e">
        <f t="shared" ca="1" si="73"/>
        <v>#NUM!</v>
      </c>
      <c r="BB167" t="e">
        <f t="shared" ca="1" si="73"/>
        <v>#DIV/0!</v>
      </c>
      <c r="BD167">
        <f t="shared" ca="1" si="70"/>
        <v>0.53033426550352791</v>
      </c>
      <c r="BE167">
        <f t="shared" ca="1" si="70"/>
        <v>0.34165413279731183</v>
      </c>
      <c r="BF167" t="e">
        <f t="shared" ca="1" si="70"/>
        <v>#NUM!</v>
      </c>
      <c r="BG167" t="e">
        <f t="shared" ca="1" si="61"/>
        <v>#DIV/0!</v>
      </c>
      <c r="BI167" t="str">
        <f t="shared" si="71"/>
        <v>2023-06</v>
      </c>
      <c r="BJ167">
        <f t="shared" ca="1" si="72"/>
        <v>0.60386027097164052</v>
      </c>
      <c r="BK167">
        <f t="shared" ca="1" si="72"/>
        <v>1.0055896875364536</v>
      </c>
      <c r="BL167" t="e">
        <f t="shared" ca="1" si="72"/>
        <v>#NUM!</v>
      </c>
      <c r="BM167" t="e">
        <f t="shared" ca="1" si="62"/>
        <v>#DIV/0!</v>
      </c>
    </row>
    <row r="168" spans="1:65" x14ac:dyDescent="0.25">
      <c r="A168" s="1" t="s">
        <v>99</v>
      </c>
      <c r="B168" s="11">
        <v>116700</v>
      </c>
      <c r="C168" s="11">
        <v>17755</v>
      </c>
      <c r="D168" s="11">
        <v>549424</v>
      </c>
      <c r="E168" s="11">
        <v>29</v>
      </c>
      <c r="F168" s="11">
        <v>2</v>
      </c>
      <c r="G168" s="11">
        <v>142</v>
      </c>
      <c r="H168" s="11">
        <v>12</v>
      </c>
      <c r="I168" s="11">
        <v>393</v>
      </c>
      <c r="J168" s="11">
        <v>0</v>
      </c>
      <c r="K168" s="11">
        <v>0</v>
      </c>
      <c r="M168" t="str">
        <f t="shared" si="63"/>
        <v>2023-07</v>
      </c>
      <c r="N168">
        <f t="shared" si="52"/>
        <v>142</v>
      </c>
      <c r="O168">
        <f t="shared" si="52"/>
        <v>12</v>
      </c>
      <c r="P168">
        <f t="shared" si="52"/>
        <v>393</v>
      </c>
      <c r="Q168">
        <f t="shared" si="52"/>
        <v>0</v>
      </c>
      <c r="R168">
        <f t="shared" si="52"/>
        <v>0</v>
      </c>
      <c r="U168" t="str">
        <f t="shared" si="64"/>
        <v>2023-07</v>
      </c>
      <c r="V168">
        <f t="shared" si="53"/>
        <v>17256</v>
      </c>
      <c r="W168">
        <f t="shared" si="53"/>
        <v>1729</v>
      </c>
      <c r="X168">
        <f t="shared" si="53"/>
        <v>30987</v>
      </c>
      <c r="Y168">
        <f t="shared" si="53"/>
        <v>3</v>
      </c>
      <c r="Z168">
        <f t="shared" si="53"/>
        <v>1</v>
      </c>
      <c r="AC168">
        <f t="shared" si="55"/>
        <v>1.2167952013710369E-3</v>
      </c>
      <c r="AD168">
        <f t="shared" si="56"/>
        <v>6.7586595325260488E-4</v>
      </c>
      <c r="AE168">
        <f t="shared" si="57"/>
        <v>7.1529456303328579E-4</v>
      </c>
      <c r="AF168">
        <f t="shared" si="58"/>
        <v>0</v>
      </c>
      <c r="AG168">
        <f t="shared" si="59"/>
        <v>0</v>
      </c>
      <c r="AI168" t="str">
        <f t="shared" si="65"/>
        <v>2023-07</v>
      </c>
      <c r="AJ168">
        <f t="shared" si="54"/>
        <v>1.2182777463840928E-3</v>
      </c>
      <c r="AK168">
        <f t="shared" si="54"/>
        <v>6.7632308276013582E-4</v>
      </c>
      <c r="AL168">
        <f t="shared" si="54"/>
        <v>7.1580660614868109E-4</v>
      </c>
      <c r="AM168">
        <f t="shared" si="54"/>
        <v>0</v>
      </c>
      <c r="AN168">
        <f t="shared" si="54"/>
        <v>0</v>
      </c>
      <c r="AP168" t="str">
        <f t="shared" si="66"/>
        <v>2023-07</v>
      </c>
      <c r="AQ168">
        <f t="shared" ca="1" si="67"/>
        <v>1.6404675728796561E-3</v>
      </c>
      <c r="AR168">
        <f t="shared" ca="1" si="67"/>
        <v>6.5384321443094813E-4</v>
      </c>
      <c r="AS168">
        <f t="shared" ca="1" si="60"/>
        <v>6.5654040975070662E-4</v>
      </c>
      <c r="AT168" t="e">
        <f t="shared" ca="1" si="60"/>
        <v>#NUM!</v>
      </c>
      <c r="AU168" t="e">
        <f t="shared" ca="1" si="60"/>
        <v>#DIV/0!</v>
      </c>
      <c r="AW168" t="str">
        <f t="shared" si="68"/>
        <v>2023-07</v>
      </c>
      <c r="AX168">
        <f t="shared" ca="1" si="73"/>
        <v>0.14438497481246337</v>
      </c>
      <c r="AY168">
        <f t="shared" ca="1" si="73"/>
        <v>7.6356146615998599E-2</v>
      </c>
      <c r="AZ168">
        <f t="shared" ca="1" si="73"/>
        <v>4.9425791242270277E-2</v>
      </c>
      <c r="BA168" t="e">
        <f t="shared" ca="1" si="73"/>
        <v>#NUM!</v>
      </c>
      <c r="BB168" t="e">
        <f t="shared" ca="1" si="73"/>
        <v>#DIV/0!</v>
      </c>
      <c r="BD168">
        <f t="shared" ca="1" si="70"/>
        <v>0.52883720563843262</v>
      </c>
      <c r="BE168">
        <f t="shared" ca="1" si="70"/>
        <v>0.34231949208335366</v>
      </c>
      <c r="BF168" t="e">
        <f t="shared" ca="1" si="70"/>
        <v>#NUM!</v>
      </c>
      <c r="BG168" t="e">
        <f t="shared" ca="1" si="61"/>
        <v>#DIV/0!</v>
      </c>
      <c r="BI168" t="str">
        <f t="shared" si="71"/>
        <v>2023-07</v>
      </c>
      <c r="BJ168">
        <f t="shared" ca="1" si="72"/>
        <v>0.60215565742014976</v>
      </c>
      <c r="BK168">
        <f t="shared" ca="1" si="72"/>
        <v>1.0075480377284218</v>
      </c>
      <c r="BL168" t="e">
        <f t="shared" ca="1" si="72"/>
        <v>#NUM!</v>
      </c>
      <c r="BM168" t="e">
        <f t="shared" ca="1" si="62"/>
        <v>#DIV/0!</v>
      </c>
    </row>
    <row r="169" spans="1:65" x14ac:dyDescent="0.25">
      <c r="A169" s="1" t="s">
        <v>100</v>
      </c>
      <c r="B169" s="11">
        <v>116558</v>
      </c>
      <c r="C169" s="11">
        <v>17743</v>
      </c>
      <c r="D169" s="11">
        <v>549031</v>
      </c>
      <c r="E169" s="11">
        <v>29</v>
      </c>
      <c r="F169" s="11">
        <v>2</v>
      </c>
      <c r="G169" s="11">
        <v>152</v>
      </c>
      <c r="H169" s="11">
        <v>21</v>
      </c>
      <c r="I169" s="11">
        <v>430</v>
      </c>
      <c r="J169" s="11">
        <v>0</v>
      </c>
      <c r="K169" s="11">
        <v>0</v>
      </c>
      <c r="M169" t="str">
        <f t="shared" si="63"/>
        <v>2023-08</v>
      </c>
      <c r="N169">
        <f t="shared" si="52"/>
        <v>152</v>
      </c>
      <c r="O169">
        <f t="shared" si="52"/>
        <v>21</v>
      </c>
      <c r="P169">
        <f t="shared" si="52"/>
        <v>430</v>
      </c>
      <c r="Q169">
        <f t="shared" si="52"/>
        <v>0</v>
      </c>
      <c r="R169">
        <f t="shared" si="52"/>
        <v>0</v>
      </c>
      <c r="U169" t="str">
        <f t="shared" si="64"/>
        <v>2023-08</v>
      </c>
      <c r="V169">
        <f t="shared" si="53"/>
        <v>17408</v>
      </c>
      <c r="W169">
        <f t="shared" si="53"/>
        <v>1750</v>
      </c>
      <c r="X169">
        <f t="shared" si="53"/>
        <v>31417</v>
      </c>
      <c r="Y169">
        <f t="shared" si="53"/>
        <v>3</v>
      </c>
      <c r="Z169">
        <f t="shared" si="53"/>
        <v>1</v>
      </c>
      <c r="AC169">
        <f t="shared" si="55"/>
        <v>1.3040717925839496E-3</v>
      </c>
      <c r="AD169">
        <f t="shared" si="56"/>
        <v>1.1835653497153807E-3</v>
      </c>
      <c r="AE169">
        <f t="shared" si="57"/>
        <v>7.8319803435507286E-4</v>
      </c>
      <c r="AF169">
        <f t="shared" si="58"/>
        <v>0</v>
      </c>
      <c r="AG169">
        <f t="shared" si="59"/>
        <v>0</v>
      </c>
      <c r="AI169" t="str">
        <f t="shared" si="65"/>
        <v>2023-08</v>
      </c>
      <c r="AJ169">
        <f t="shared" si="54"/>
        <v>1.3057748019626953E-3</v>
      </c>
      <c r="AK169">
        <f t="shared" si="54"/>
        <v>1.1849679752431327E-3</v>
      </c>
      <c r="AL169">
        <f t="shared" si="54"/>
        <v>7.8381195443425638E-4</v>
      </c>
      <c r="AM169">
        <f t="shared" si="54"/>
        <v>0</v>
      </c>
      <c r="AN169">
        <f t="shared" si="54"/>
        <v>0</v>
      </c>
      <c r="AP169" t="str">
        <f t="shared" si="66"/>
        <v>2023-08</v>
      </c>
      <c r="AQ169">
        <f t="shared" ca="1" si="67"/>
        <v>1.7649212640985666E-3</v>
      </c>
      <c r="AR169">
        <f t="shared" ca="1" si="67"/>
        <v>1.1450915082153396E-3</v>
      </c>
      <c r="AS169">
        <f t="shared" ca="1" si="60"/>
        <v>7.181291001664439E-4</v>
      </c>
      <c r="AT169" t="e">
        <f t="shared" ca="1" si="60"/>
        <v>#NUM!</v>
      </c>
      <c r="AU169" t="e">
        <f t="shared" ca="1" si="60"/>
        <v>#DIV/0!</v>
      </c>
      <c r="AW169" t="str">
        <f t="shared" si="68"/>
        <v>2023-08</v>
      </c>
      <c r="AX169">
        <f t="shared" ca="1" si="73"/>
        <v>0.14614989607656195</v>
      </c>
      <c r="AY169">
        <f t="shared" ca="1" si="73"/>
        <v>7.7501238124213945E-2</v>
      </c>
      <c r="AZ169">
        <f t="shared" ca="1" si="73"/>
        <v>5.0143920342436719E-2</v>
      </c>
      <c r="BA169" t="e">
        <f t="shared" ca="1" si="73"/>
        <v>#NUM!</v>
      </c>
      <c r="BB169" t="e">
        <f t="shared" ca="1" si="73"/>
        <v>#DIV/0!</v>
      </c>
      <c r="BD169">
        <f t="shared" ca="1" si="70"/>
        <v>0.53028596122719251</v>
      </c>
      <c r="BE169">
        <f t="shared" ca="1" si="70"/>
        <v>0.34309925418057341</v>
      </c>
      <c r="BF169" t="e">
        <f t="shared" ca="1" si="70"/>
        <v>#NUM!</v>
      </c>
      <c r="BG169" t="e">
        <f t="shared" ca="1" si="61"/>
        <v>#DIV/0!</v>
      </c>
      <c r="BI169" t="str">
        <f t="shared" si="71"/>
        <v>2023-08</v>
      </c>
      <c r="BJ169">
        <f t="shared" ca="1" si="72"/>
        <v>0.60380526974827187</v>
      </c>
      <c r="BK169">
        <f t="shared" ca="1" si="72"/>
        <v>1.009843109405957</v>
      </c>
      <c r="BL169" t="e">
        <f t="shared" ca="1" si="72"/>
        <v>#NUM!</v>
      </c>
      <c r="BM169" t="e">
        <f t="shared" ca="1" si="62"/>
        <v>#DIV/0!</v>
      </c>
    </row>
    <row r="170" spans="1:65" x14ac:dyDescent="0.25">
      <c r="A170" s="1" t="s">
        <v>101</v>
      </c>
      <c r="B170" s="11">
        <v>116406</v>
      </c>
      <c r="C170" s="11">
        <v>17722</v>
      </c>
      <c r="D170" s="11">
        <v>548601</v>
      </c>
      <c r="E170" s="11">
        <v>29</v>
      </c>
      <c r="F170" s="11">
        <v>2</v>
      </c>
      <c r="G170" s="11">
        <v>137</v>
      </c>
      <c r="H170" s="11">
        <v>12</v>
      </c>
      <c r="I170" s="11">
        <v>403</v>
      </c>
      <c r="J170" s="11">
        <v>0</v>
      </c>
      <c r="K170" s="11">
        <v>0</v>
      </c>
      <c r="M170" t="str">
        <f t="shared" si="63"/>
        <v>2023-09</v>
      </c>
      <c r="N170">
        <f t="shared" si="52"/>
        <v>137</v>
      </c>
      <c r="O170">
        <f t="shared" si="52"/>
        <v>12</v>
      </c>
      <c r="P170">
        <f t="shared" si="52"/>
        <v>403</v>
      </c>
      <c r="Q170">
        <f t="shared" si="52"/>
        <v>0</v>
      </c>
      <c r="R170">
        <f t="shared" si="52"/>
        <v>0</v>
      </c>
      <c r="U170" t="str">
        <f t="shared" si="64"/>
        <v>2023-09</v>
      </c>
      <c r="V170">
        <f t="shared" si="53"/>
        <v>17545</v>
      </c>
      <c r="W170">
        <f t="shared" si="53"/>
        <v>1762</v>
      </c>
      <c r="X170">
        <f t="shared" si="53"/>
        <v>31820</v>
      </c>
      <c r="Y170">
        <f t="shared" si="53"/>
        <v>3</v>
      </c>
      <c r="Z170">
        <f t="shared" si="53"/>
        <v>1</v>
      </c>
      <c r="AC170">
        <f t="shared" si="55"/>
        <v>1.1769152792811368E-3</v>
      </c>
      <c r="AD170">
        <f t="shared" si="56"/>
        <v>6.7712447804988145E-4</v>
      </c>
      <c r="AE170">
        <f t="shared" si="57"/>
        <v>7.3459581736088709E-4</v>
      </c>
      <c r="AF170">
        <f t="shared" si="58"/>
        <v>0</v>
      </c>
      <c r="AG170">
        <f t="shared" si="59"/>
        <v>0</v>
      </c>
      <c r="AI170" t="str">
        <f t="shared" si="65"/>
        <v>2023-09</v>
      </c>
      <c r="AJ170">
        <f t="shared" si="54"/>
        <v>1.1783021772859904E-3</v>
      </c>
      <c r="AK170">
        <f t="shared" si="54"/>
        <v>6.7758331220322881E-4</v>
      </c>
      <c r="AL170">
        <f t="shared" si="54"/>
        <v>7.3513587818502116E-4</v>
      </c>
      <c r="AM170">
        <f t="shared" si="54"/>
        <v>0</v>
      </c>
      <c r="AN170">
        <f t="shared" si="54"/>
        <v>0</v>
      </c>
      <c r="AP170" t="str">
        <f t="shared" si="66"/>
        <v>2023-09</v>
      </c>
      <c r="AQ170">
        <f t="shared" ca="1" si="67"/>
        <v>1.5986354722122291E-3</v>
      </c>
      <c r="AR170">
        <f t="shared" ca="1" si="67"/>
        <v>6.5450120721524392E-4</v>
      </c>
      <c r="AS170">
        <f t="shared" ca="1" si="60"/>
        <v>6.7279560332853775E-4</v>
      </c>
      <c r="AT170" t="e">
        <f t="shared" ca="1" si="60"/>
        <v>#NUM!</v>
      </c>
      <c r="AU170" t="e">
        <f t="shared" ca="1" si="60"/>
        <v>#DIV/0!</v>
      </c>
      <c r="AW170" t="str">
        <f t="shared" si="68"/>
        <v>2023-09</v>
      </c>
      <c r="AX170">
        <f t="shared" ca="1" si="73"/>
        <v>0.14774853154877418</v>
      </c>
      <c r="AY170">
        <f t="shared" ca="1" si="73"/>
        <v>7.8155739331429191E-2</v>
      </c>
      <c r="AZ170">
        <f t="shared" ca="1" si="73"/>
        <v>5.0816715945765256E-2</v>
      </c>
      <c r="BA170" t="e">
        <f t="shared" ca="1" si="73"/>
        <v>#NUM!</v>
      </c>
      <c r="BB170" t="e">
        <f t="shared" ca="1" si="73"/>
        <v>#DIV/0!</v>
      </c>
      <c r="BD170">
        <f t="shared" ca="1" si="70"/>
        <v>0.5289781124195384</v>
      </c>
      <c r="BE170">
        <f t="shared" ca="1" si="70"/>
        <v>0.34394058210311101</v>
      </c>
      <c r="BF170" t="e">
        <f t="shared" ca="1" si="70"/>
        <v>#NUM!</v>
      </c>
      <c r="BG170" t="e">
        <f t="shared" ca="1" si="61"/>
        <v>#DIV/0!</v>
      </c>
      <c r="BI170" t="str">
        <f t="shared" si="71"/>
        <v>2023-09</v>
      </c>
      <c r="BJ170">
        <f t="shared" ca="1" si="72"/>
        <v>0.60231609964037758</v>
      </c>
      <c r="BK170">
        <f t="shared" ca="1" si="72"/>
        <v>1.0123193876110921</v>
      </c>
      <c r="BL170" t="e">
        <f t="shared" ca="1" si="72"/>
        <v>#NUM!</v>
      </c>
      <c r="BM170" t="e">
        <f t="shared" ca="1" si="62"/>
        <v>#DIV/0!</v>
      </c>
    </row>
    <row r="171" spans="1:65" x14ac:dyDescent="0.25">
      <c r="A171" s="1" t="s">
        <v>102</v>
      </c>
      <c r="B171" s="11">
        <v>116269</v>
      </c>
      <c r="C171" s="11">
        <v>17710</v>
      </c>
      <c r="D171" s="11">
        <v>548198</v>
      </c>
      <c r="E171" s="11">
        <v>29</v>
      </c>
      <c r="F171" s="11">
        <v>2</v>
      </c>
      <c r="G171" s="11">
        <v>152</v>
      </c>
      <c r="H171" s="11">
        <v>18</v>
      </c>
      <c r="I171" s="11">
        <v>403</v>
      </c>
      <c r="J171" s="11">
        <v>0</v>
      </c>
      <c r="K171" s="11">
        <v>0</v>
      </c>
      <c r="M171" t="str">
        <f t="shared" si="63"/>
        <v>2023-10</v>
      </c>
      <c r="N171">
        <f t="shared" si="52"/>
        <v>152</v>
      </c>
      <c r="O171">
        <f t="shared" si="52"/>
        <v>18</v>
      </c>
      <c r="P171">
        <f t="shared" si="52"/>
        <v>403</v>
      </c>
      <c r="Q171">
        <f t="shared" si="52"/>
        <v>0</v>
      </c>
      <c r="R171">
        <f t="shared" si="52"/>
        <v>0</v>
      </c>
      <c r="U171" t="str">
        <f t="shared" si="64"/>
        <v>2023-10</v>
      </c>
      <c r="V171">
        <f t="shared" si="53"/>
        <v>17697</v>
      </c>
      <c r="W171">
        <f t="shared" si="53"/>
        <v>1780</v>
      </c>
      <c r="X171">
        <f t="shared" si="53"/>
        <v>32223</v>
      </c>
      <c r="Y171">
        <f t="shared" si="53"/>
        <v>3</v>
      </c>
      <c r="Z171">
        <f t="shared" si="53"/>
        <v>1</v>
      </c>
      <c r="AC171">
        <f t="shared" si="55"/>
        <v>1.3073132133242739E-3</v>
      </c>
      <c r="AD171">
        <f t="shared" si="56"/>
        <v>1.0163749294184077E-3</v>
      </c>
      <c r="AE171">
        <f t="shared" si="57"/>
        <v>7.3513584507787328E-4</v>
      </c>
      <c r="AF171">
        <f t="shared" si="58"/>
        <v>0</v>
      </c>
      <c r="AG171">
        <f t="shared" si="59"/>
        <v>0</v>
      </c>
      <c r="AI171" t="str">
        <f t="shared" si="65"/>
        <v>2023-10</v>
      </c>
      <c r="AJ171">
        <f t="shared" si="54"/>
        <v>1.3090247052964356E-3</v>
      </c>
      <c r="AK171">
        <f t="shared" si="54"/>
        <v>1.0174090861791347E-3</v>
      </c>
      <c r="AL171">
        <f t="shared" si="54"/>
        <v>7.3567670054668034E-4</v>
      </c>
      <c r="AM171">
        <f t="shared" si="54"/>
        <v>0</v>
      </c>
      <c r="AN171">
        <f t="shared" si="54"/>
        <v>0</v>
      </c>
      <c r="AP171" t="str">
        <f t="shared" si="66"/>
        <v>2023-10</v>
      </c>
      <c r="AQ171">
        <f t="shared" ca="1" si="67"/>
        <v>1.7826920239658102E-3</v>
      </c>
      <c r="AR171">
        <f t="shared" ca="1" si="67"/>
        <v>9.823302819328395E-4</v>
      </c>
      <c r="AS171">
        <f t="shared" ca="1" si="60"/>
        <v>6.725543881408283E-4</v>
      </c>
      <c r="AT171" t="e">
        <f t="shared" ca="1" si="60"/>
        <v>#NUM!</v>
      </c>
      <c r="AU171" t="e">
        <f t="shared" ca="1" si="60"/>
        <v>#DIV/0!</v>
      </c>
      <c r="AW171" t="str">
        <f t="shared" si="68"/>
        <v>2023-10</v>
      </c>
      <c r="AX171">
        <f t="shared" ca="1" si="73"/>
        <v>0.14953122357273999</v>
      </c>
      <c r="AY171">
        <f t="shared" ca="1" si="73"/>
        <v>7.9138069613362033E-2</v>
      </c>
      <c r="AZ171">
        <f t="shared" ca="1" si="73"/>
        <v>5.1489270333906087E-2</v>
      </c>
      <c r="BA171" t="e">
        <f t="shared" ca="1" si="73"/>
        <v>#NUM!</v>
      </c>
      <c r="BB171" t="e">
        <f t="shared" ca="1" si="73"/>
        <v>#DIV/0!</v>
      </c>
      <c r="BD171">
        <f t="shared" ca="1" si="70"/>
        <v>0.52924110244349765</v>
      </c>
      <c r="BE171">
        <f t="shared" ca="1" si="70"/>
        <v>0.34433791888861898</v>
      </c>
      <c r="BF171" t="e">
        <f t="shared" ca="1" si="70"/>
        <v>#NUM!</v>
      </c>
      <c r="BG171" t="e">
        <f t="shared" ca="1" si="61"/>
        <v>#DIV/0!</v>
      </c>
      <c r="BI171" t="str">
        <f t="shared" si="71"/>
        <v>2023-10</v>
      </c>
      <c r="BJ171">
        <f t="shared" ca="1" si="72"/>
        <v>0.60261555083080753</v>
      </c>
      <c r="BK171">
        <f t="shared" ca="1" si="72"/>
        <v>1.0134888679001617</v>
      </c>
      <c r="BL171" t="e">
        <f t="shared" ca="1" si="72"/>
        <v>#NUM!</v>
      </c>
      <c r="BM171" t="e">
        <f t="shared" ca="1" si="62"/>
        <v>#DIV/0!</v>
      </c>
    </row>
    <row r="172" spans="1:65" x14ac:dyDescent="0.25">
      <c r="A172" s="1" t="s">
        <v>103</v>
      </c>
      <c r="B172" s="11">
        <v>116117</v>
      </c>
      <c r="C172" s="11">
        <v>17692</v>
      </c>
      <c r="D172" s="11">
        <v>547795</v>
      </c>
      <c r="E172" s="11">
        <v>29</v>
      </c>
      <c r="F172" s="11">
        <v>2</v>
      </c>
      <c r="G172" s="11">
        <v>161</v>
      </c>
      <c r="H172" s="11">
        <v>17</v>
      </c>
      <c r="I172" s="11">
        <v>381</v>
      </c>
      <c r="J172" s="11">
        <v>0</v>
      </c>
      <c r="K172" s="11">
        <v>0</v>
      </c>
      <c r="M172" t="str">
        <f t="shared" si="63"/>
        <v>2023-11</v>
      </c>
      <c r="N172">
        <f t="shared" si="52"/>
        <v>161</v>
      </c>
      <c r="O172">
        <f t="shared" si="52"/>
        <v>17</v>
      </c>
      <c r="P172">
        <f t="shared" si="52"/>
        <v>381</v>
      </c>
      <c r="Q172">
        <f t="shared" si="52"/>
        <v>0</v>
      </c>
      <c r="R172">
        <f t="shared" si="52"/>
        <v>0</v>
      </c>
      <c r="U172" t="str">
        <f t="shared" si="64"/>
        <v>2023-11</v>
      </c>
      <c r="V172">
        <f t="shared" si="53"/>
        <v>17858</v>
      </c>
      <c r="W172">
        <f t="shared" si="53"/>
        <v>1797</v>
      </c>
      <c r="X172">
        <f t="shared" si="53"/>
        <v>32604</v>
      </c>
      <c r="Y172">
        <f t="shared" si="53"/>
        <v>3</v>
      </c>
      <c r="Z172">
        <f t="shared" si="53"/>
        <v>1</v>
      </c>
      <c r="AC172">
        <f t="shared" si="55"/>
        <v>1.3865325490668894E-3</v>
      </c>
      <c r="AD172">
        <f t="shared" si="56"/>
        <v>9.6088627628306575E-4</v>
      </c>
      <c r="AE172">
        <f t="shared" si="57"/>
        <v>6.955156582298123E-4</v>
      </c>
      <c r="AF172">
        <f t="shared" si="58"/>
        <v>0</v>
      </c>
      <c r="AG172">
        <f t="shared" si="59"/>
        <v>0</v>
      </c>
      <c r="AI172" t="str">
        <f t="shared" si="65"/>
        <v>2023-11</v>
      </c>
      <c r="AJ172">
        <f t="shared" si="54"/>
        <v>1.3884579139057413E-3</v>
      </c>
      <c r="AK172">
        <f t="shared" si="54"/>
        <v>9.6181054090692885E-4</v>
      </c>
      <c r="AL172">
        <f t="shared" si="54"/>
        <v>6.9599976504107247E-4</v>
      </c>
      <c r="AM172">
        <f t="shared" si="54"/>
        <v>0</v>
      </c>
      <c r="AN172">
        <f t="shared" si="54"/>
        <v>0</v>
      </c>
      <c r="AP172" t="str">
        <f t="shared" si="66"/>
        <v>2023-11</v>
      </c>
      <c r="AQ172">
        <f t="shared" ca="1" si="67"/>
        <v>1.8980030748208686E-3</v>
      </c>
      <c r="AR172">
        <f t="shared" ca="1" si="67"/>
        <v>9.2825142022329263E-4</v>
      </c>
      <c r="AS172">
        <f t="shared" ca="1" si="60"/>
        <v>6.3558609128384913E-4</v>
      </c>
      <c r="AT172" t="e">
        <f t="shared" ca="1" si="60"/>
        <v>#NUM!</v>
      </c>
      <c r="AU172" t="e">
        <f t="shared" ca="1" si="60"/>
        <v>#DIV/0!</v>
      </c>
      <c r="AW172" t="str">
        <f t="shared" si="68"/>
        <v>2023-11</v>
      </c>
      <c r="AX172">
        <f t="shared" ca="1" si="73"/>
        <v>0.15142922664756087</v>
      </c>
      <c r="AY172">
        <f t="shared" ca="1" si="73"/>
        <v>8.0066321033585325E-2</v>
      </c>
      <c r="AZ172">
        <f t="shared" ca="1" si="73"/>
        <v>5.2124856425189936E-2</v>
      </c>
      <c r="BA172" t="e">
        <f t="shared" ca="1" si="73"/>
        <v>#NUM!</v>
      </c>
      <c r="BB172" t="e">
        <f t="shared" ca="1" si="73"/>
        <v>#DIV/0!</v>
      </c>
      <c r="BD172">
        <f t="shared" ca="1" si="70"/>
        <v>0.52873756807814343</v>
      </c>
      <c r="BE172">
        <f t="shared" ca="1" si="70"/>
        <v>0.34421926056920488</v>
      </c>
      <c r="BF172" t="e">
        <f t="shared" ca="1" si="70"/>
        <v>#NUM!</v>
      </c>
      <c r="BG172" t="e">
        <f t="shared" ca="1" si="61"/>
        <v>#DIV/0!</v>
      </c>
      <c r="BI172" t="str">
        <f t="shared" si="71"/>
        <v>2023-11</v>
      </c>
      <c r="BJ172">
        <f t="shared" ca="1" si="72"/>
        <v>0.60204220602153402</v>
      </c>
      <c r="BK172">
        <f t="shared" ca="1" si="72"/>
        <v>1.0131396211886812</v>
      </c>
      <c r="BL172" t="e">
        <f t="shared" ca="1" si="72"/>
        <v>#NUM!</v>
      </c>
      <c r="BM172" t="e">
        <f t="shared" ca="1" si="62"/>
        <v>#DIV/0!</v>
      </c>
    </row>
    <row r="173" spans="1:65" x14ac:dyDescent="0.25">
      <c r="A173" s="1" t="s">
        <v>104</v>
      </c>
      <c r="B173" s="11">
        <v>115956</v>
      </c>
      <c r="C173" s="11">
        <v>17675</v>
      </c>
      <c r="D173" s="11">
        <v>547414</v>
      </c>
      <c r="E173" s="11">
        <v>29</v>
      </c>
      <c r="F173" s="11">
        <v>2</v>
      </c>
      <c r="G173" s="11">
        <v>117</v>
      </c>
      <c r="H173" s="11">
        <v>19</v>
      </c>
      <c r="I173" s="11">
        <v>381</v>
      </c>
      <c r="J173" s="11">
        <v>0</v>
      </c>
      <c r="K173" s="11">
        <v>0</v>
      </c>
      <c r="M173" t="str">
        <f t="shared" si="63"/>
        <v>2023-12</v>
      </c>
      <c r="N173">
        <f t="shared" si="52"/>
        <v>117</v>
      </c>
      <c r="O173">
        <f t="shared" si="52"/>
        <v>19</v>
      </c>
      <c r="P173">
        <f t="shared" si="52"/>
        <v>381</v>
      </c>
      <c r="Q173">
        <f t="shared" si="52"/>
        <v>0</v>
      </c>
      <c r="R173">
        <f t="shared" si="52"/>
        <v>0</v>
      </c>
      <c r="U173" t="str">
        <f t="shared" si="64"/>
        <v>2023-12</v>
      </c>
      <c r="V173">
        <f t="shared" si="53"/>
        <v>17975</v>
      </c>
      <c r="W173">
        <f t="shared" si="53"/>
        <v>1816</v>
      </c>
      <c r="X173">
        <f t="shared" si="53"/>
        <v>32985</v>
      </c>
      <c r="Y173">
        <f t="shared" si="53"/>
        <v>3</v>
      </c>
      <c r="Z173">
        <f t="shared" si="53"/>
        <v>1</v>
      </c>
      <c r="AC173">
        <f t="shared" si="55"/>
        <v>1.0090034150884819E-3</v>
      </c>
      <c r="AD173">
        <f t="shared" si="56"/>
        <v>1.0749646393210749E-3</v>
      </c>
      <c r="AE173">
        <f t="shared" si="57"/>
        <v>6.9599973694498126E-4</v>
      </c>
      <c r="AF173">
        <f t="shared" si="58"/>
        <v>0</v>
      </c>
      <c r="AG173">
        <f t="shared" si="59"/>
        <v>0</v>
      </c>
      <c r="AI173" t="str">
        <f t="shared" si="65"/>
        <v>2023-12</v>
      </c>
      <c r="AJ173">
        <f t="shared" ref="AJ173:AN204" si="74">-LN((1-1.5*AC173)/(1-0.5*AC173))</f>
        <v>1.0100226171360371E-3</v>
      </c>
      <c r="AK173">
        <f t="shared" si="74"/>
        <v>1.0761215356570207E-3</v>
      </c>
      <c r="AL173">
        <f t="shared" si="74"/>
        <v>6.9648451812168871E-4</v>
      </c>
      <c r="AM173">
        <f t="shared" si="74"/>
        <v>0</v>
      </c>
      <c r="AN173">
        <f t="shared" si="74"/>
        <v>0</v>
      </c>
      <c r="AP173" t="str">
        <f t="shared" si="66"/>
        <v>2023-12</v>
      </c>
      <c r="AQ173">
        <f t="shared" ca="1" si="67"/>
        <v>1.3858971558828952E-3</v>
      </c>
      <c r="AR173">
        <f t="shared" ca="1" si="67"/>
        <v>1.0381296197679302E-3</v>
      </c>
      <c r="AS173">
        <f t="shared" ca="1" si="60"/>
        <v>6.3533333392715781E-4</v>
      </c>
      <c r="AT173" t="e">
        <f t="shared" ca="1" si="60"/>
        <v>#NUM!</v>
      </c>
      <c r="AU173" t="e">
        <f t="shared" ca="1" si="60"/>
        <v>#DIV/0!</v>
      </c>
      <c r="AW173" t="str">
        <f t="shared" si="68"/>
        <v>2023-12</v>
      </c>
      <c r="AX173">
        <f t="shared" ca="1" si="73"/>
        <v>0.15281512380344375</v>
      </c>
      <c r="AY173">
        <f t="shared" ca="1" si="73"/>
        <v>8.1104450653353255E-2</v>
      </c>
      <c r="AZ173">
        <f t="shared" ca="1" si="73"/>
        <v>5.2760189759117095E-2</v>
      </c>
      <c r="BA173" t="e">
        <f t="shared" ca="1" si="73"/>
        <v>#NUM!</v>
      </c>
      <c r="BB173" t="e">
        <f t="shared" ca="1" si="73"/>
        <v>#DIV/0!</v>
      </c>
      <c r="BD173">
        <f t="shared" ca="1" si="70"/>
        <v>0.53073575857369115</v>
      </c>
      <c r="BE173">
        <f t="shared" ca="1" si="70"/>
        <v>0.34525502742110215</v>
      </c>
      <c r="BF173" t="e">
        <f t="shared" ca="1" si="70"/>
        <v>#NUM!</v>
      </c>
      <c r="BG173" t="e">
        <f t="shared" ca="1" si="61"/>
        <v>#DIV/0!</v>
      </c>
      <c r="BI173" t="str">
        <f t="shared" si="71"/>
        <v>2023-12</v>
      </c>
      <c r="BJ173">
        <f t="shared" ca="1" si="72"/>
        <v>0.60431742739149164</v>
      </c>
      <c r="BK173">
        <f t="shared" ca="1" si="72"/>
        <v>1.0161881909701505</v>
      </c>
      <c r="BL173" t="e">
        <f t="shared" ca="1" si="72"/>
        <v>#NUM!</v>
      </c>
      <c r="BM173" t="e">
        <f t="shared" ca="1" si="62"/>
        <v>#DIV/0!</v>
      </c>
    </row>
    <row r="174" spans="1:65" x14ac:dyDescent="0.25">
      <c r="A174" s="1" t="s">
        <v>105</v>
      </c>
      <c r="B174" s="11">
        <v>115839</v>
      </c>
      <c r="C174" s="11">
        <v>17656</v>
      </c>
      <c r="D174" s="11">
        <v>547033</v>
      </c>
      <c r="E174" s="11">
        <v>29</v>
      </c>
      <c r="F174" s="11">
        <v>2</v>
      </c>
      <c r="G174" s="11">
        <v>131</v>
      </c>
      <c r="H174" s="11">
        <v>13</v>
      </c>
      <c r="I174" s="11">
        <v>400</v>
      </c>
      <c r="J174" s="11">
        <v>0</v>
      </c>
      <c r="K174" s="11">
        <v>0</v>
      </c>
      <c r="M174" t="str">
        <f t="shared" si="63"/>
        <v>2023-13</v>
      </c>
      <c r="N174">
        <f t="shared" si="52"/>
        <v>131</v>
      </c>
      <c r="O174">
        <f t="shared" si="52"/>
        <v>13</v>
      </c>
      <c r="P174">
        <f t="shared" si="52"/>
        <v>400</v>
      </c>
      <c r="Q174">
        <f t="shared" si="52"/>
        <v>0</v>
      </c>
      <c r="R174">
        <f t="shared" si="52"/>
        <v>0</v>
      </c>
      <c r="U174" t="str">
        <f t="shared" si="64"/>
        <v>2023-13</v>
      </c>
      <c r="V174">
        <f t="shared" si="53"/>
        <v>18106</v>
      </c>
      <c r="W174">
        <f t="shared" si="53"/>
        <v>1829</v>
      </c>
      <c r="X174">
        <f t="shared" si="53"/>
        <v>33385</v>
      </c>
      <c r="Y174">
        <f t="shared" si="53"/>
        <v>3</v>
      </c>
      <c r="Z174">
        <f t="shared" si="53"/>
        <v>1</v>
      </c>
      <c r="AC174">
        <f t="shared" si="55"/>
        <v>1.1308799281761755E-3</v>
      </c>
      <c r="AD174">
        <f t="shared" si="56"/>
        <v>7.3629361123697331E-4</v>
      </c>
      <c r="AE174">
        <f t="shared" si="57"/>
        <v>7.3121731230108608E-4</v>
      </c>
      <c r="AF174">
        <f t="shared" si="58"/>
        <v>0</v>
      </c>
      <c r="AG174">
        <f t="shared" si="59"/>
        <v>0</v>
      </c>
      <c r="AI174" t="str">
        <f t="shared" si="65"/>
        <v>2023-13</v>
      </c>
      <c r="AJ174">
        <f t="shared" si="74"/>
        <v>1.1321603864282771E-3</v>
      </c>
      <c r="AK174">
        <f t="shared" si="74"/>
        <v>7.3683617231603789E-4</v>
      </c>
      <c r="AL174">
        <f t="shared" si="74"/>
        <v>7.3175241496340631E-4</v>
      </c>
      <c r="AM174">
        <f t="shared" si="74"/>
        <v>0</v>
      </c>
      <c r="AN174">
        <f t="shared" si="74"/>
        <v>0</v>
      </c>
      <c r="AP174" t="str">
        <f t="shared" si="66"/>
        <v>2023-13</v>
      </c>
      <c r="AQ174">
        <f t="shared" ca="1" si="67"/>
        <v>1.5593498860466707E-3</v>
      </c>
      <c r="AR174">
        <f t="shared" ca="1" si="67"/>
        <v>7.105184624610607E-4</v>
      </c>
      <c r="AS174">
        <f t="shared" ca="1" si="60"/>
        <v>6.6677486832965413E-4</v>
      </c>
      <c r="AT174" t="e">
        <f t="shared" ca="1" si="60"/>
        <v>#NUM!</v>
      </c>
      <c r="AU174" t="e">
        <f t="shared" ca="1" si="60"/>
        <v>#DIV/0!</v>
      </c>
      <c r="AW174" t="str">
        <f t="shared" si="68"/>
        <v>2023-13</v>
      </c>
      <c r="AX174">
        <f t="shared" ca="1" si="73"/>
        <v>0.15437447368949042</v>
      </c>
      <c r="AY174">
        <f t="shared" ca="1" si="73"/>
        <v>8.1814969115814318E-2</v>
      </c>
      <c r="AZ174">
        <f t="shared" ca="1" si="73"/>
        <v>5.3426964627446748E-2</v>
      </c>
      <c r="BA174" t="e">
        <f t="shared" ca="1" si="73"/>
        <v>#NUM!</v>
      </c>
      <c r="BB174" t="e">
        <f t="shared" ca="1" si="73"/>
        <v>#DIV/0!</v>
      </c>
      <c r="BD174">
        <f t="shared" ca="1" si="70"/>
        <v>0.52997731529357206</v>
      </c>
      <c r="BE174">
        <f t="shared" ca="1" si="70"/>
        <v>0.3460867807388287</v>
      </c>
      <c r="BF174" t="e">
        <f t="shared" ca="1" si="70"/>
        <v>#NUM!</v>
      </c>
      <c r="BG174" t="e">
        <f t="shared" ca="1" si="61"/>
        <v>#DIV/0!</v>
      </c>
      <c r="BI174" t="str">
        <f t="shared" si="71"/>
        <v>2023-13</v>
      </c>
      <c r="BJ174">
        <f t="shared" ca="1" si="72"/>
        <v>0.60345383287301479</v>
      </c>
      <c r="BK174">
        <f t="shared" ca="1" si="72"/>
        <v>1.0186362882667701</v>
      </c>
      <c r="BL174" t="e">
        <f t="shared" ca="1" si="72"/>
        <v>#NUM!</v>
      </c>
      <c r="BM174" t="e">
        <f t="shared" ca="1" si="62"/>
        <v>#DIV/0!</v>
      </c>
    </row>
    <row r="175" spans="1:65" x14ac:dyDescent="0.25">
      <c r="A175" s="1" t="s">
        <v>106</v>
      </c>
      <c r="B175" s="11">
        <v>115708</v>
      </c>
      <c r="C175" s="11">
        <v>17643</v>
      </c>
      <c r="D175" s="11">
        <v>546633</v>
      </c>
      <c r="E175" s="11">
        <v>29</v>
      </c>
      <c r="F175" s="11">
        <v>2</v>
      </c>
      <c r="G175" s="11">
        <v>120</v>
      </c>
      <c r="H175" s="11">
        <v>14</v>
      </c>
      <c r="I175" s="11">
        <v>376</v>
      </c>
      <c r="J175" s="11">
        <v>0</v>
      </c>
      <c r="K175" s="11">
        <v>0</v>
      </c>
      <c r="M175" t="str">
        <f t="shared" si="63"/>
        <v>2023-14</v>
      </c>
      <c r="N175">
        <f t="shared" si="52"/>
        <v>120</v>
      </c>
      <c r="O175">
        <f t="shared" si="52"/>
        <v>14</v>
      </c>
      <c r="P175">
        <f t="shared" si="52"/>
        <v>376</v>
      </c>
      <c r="Q175">
        <f t="shared" si="52"/>
        <v>0</v>
      </c>
      <c r="R175">
        <f t="shared" si="52"/>
        <v>0</v>
      </c>
      <c r="U175" t="str">
        <f t="shared" si="64"/>
        <v>2023-14</v>
      </c>
      <c r="V175">
        <f t="shared" si="53"/>
        <v>18226</v>
      </c>
      <c r="W175">
        <f t="shared" si="53"/>
        <v>1843</v>
      </c>
      <c r="X175">
        <f t="shared" si="53"/>
        <v>33761</v>
      </c>
      <c r="Y175">
        <f t="shared" si="53"/>
        <v>3</v>
      </c>
      <c r="Z175">
        <f t="shared" si="53"/>
        <v>1</v>
      </c>
      <c r="AC175">
        <f t="shared" si="55"/>
        <v>1.0370933729733467E-3</v>
      </c>
      <c r="AD175">
        <f t="shared" si="56"/>
        <v>7.9351584197698808E-4</v>
      </c>
      <c r="AE175">
        <f t="shared" si="57"/>
        <v>6.8784723937266872E-4</v>
      </c>
      <c r="AF175">
        <f t="shared" si="58"/>
        <v>0</v>
      </c>
      <c r="AG175">
        <f t="shared" si="59"/>
        <v>0</v>
      </c>
      <c r="AI175" t="str">
        <f t="shared" si="65"/>
        <v>2023-14</v>
      </c>
      <c r="AJ175">
        <f t="shared" si="74"/>
        <v>1.0381701454993295E-3</v>
      </c>
      <c r="AK175">
        <f t="shared" si="74"/>
        <v>7.9414605115310532E-4</v>
      </c>
      <c r="AL175">
        <f t="shared" si="74"/>
        <v>6.8832072604152028E-4</v>
      </c>
      <c r="AM175">
        <f t="shared" si="74"/>
        <v>0</v>
      </c>
      <c r="AN175">
        <f t="shared" si="74"/>
        <v>0</v>
      </c>
      <c r="AP175" t="str">
        <f t="shared" si="66"/>
        <v>2023-14</v>
      </c>
      <c r="AQ175">
        <f t="shared" ca="1" si="67"/>
        <v>1.4352906862481704E-3</v>
      </c>
      <c r="AR175">
        <f t="shared" ca="1" si="67"/>
        <v>7.6545379400268199E-4</v>
      </c>
      <c r="AS175">
        <f t="shared" ca="1" si="60"/>
        <v>6.2651401100039905E-4</v>
      </c>
      <c r="AT175" t="e">
        <f t="shared" ca="1" si="60"/>
        <v>#NUM!</v>
      </c>
      <c r="AU175" t="e">
        <f t="shared" ca="1" si="60"/>
        <v>#DIV/0!</v>
      </c>
      <c r="AW175" t="str">
        <f t="shared" si="68"/>
        <v>2023-14</v>
      </c>
      <c r="AX175">
        <f t="shared" ref="AX175:BB190" ca="1" si="75">IF(ROW()&gt;=$B$2, AQ175+AX174,0)</f>
        <v>0.1558097643757386</v>
      </c>
      <c r="AY175">
        <f t="shared" ca="1" si="75"/>
        <v>8.2580422909817E-2</v>
      </c>
      <c r="AZ175">
        <f t="shared" ca="1" si="75"/>
        <v>5.4053478638447144E-2</v>
      </c>
      <c r="BA175" t="e">
        <f t="shared" ca="1" si="75"/>
        <v>#NUM!</v>
      </c>
      <c r="BB175" t="e">
        <f t="shared" ca="1" si="75"/>
        <v>#DIV/0!</v>
      </c>
      <c r="BD175">
        <f t="shared" ca="1" si="70"/>
        <v>0.53000800842412243</v>
      </c>
      <c r="BE175">
        <f t="shared" ca="1" si="70"/>
        <v>0.34691971234932373</v>
      </c>
      <c r="BF175" t="e">
        <f t="shared" ca="1" si="70"/>
        <v>#NUM!</v>
      </c>
      <c r="BG175" t="e">
        <f t="shared" ca="1" si="61"/>
        <v>#DIV/0!</v>
      </c>
      <c r="BI175" t="str">
        <f t="shared" si="71"/>
        <v>2023-14</v>
      </c>
      <c r="BJ175">
        <f t="shared" ca="1" si="72"/>
        <v>0.60348878132597494</v>
      </c>
      <c r="BK175">
        <f t="shared" ca="1" si="72"/>
        <v>1.0210878536293173</v>
      </c>
      <c r="BL175" t="e">
        <f t="shared" ca="1" si="72"/>
        <v>#NUM!</v>
      </c>
      <c r="BM175" t="e">
        <f t="shared" ca="1" si="62"/>
        <v>#DIV/0!</v>
      </c>
    </row>
    <row r="176" spans="1:65" x14ac:dyDescent="0.25">
      <c r="A176" s="1" t="s">
        <v>107</v>
      </c>
      <c r="B176" s="11">
        <v>115588</v>
      </c>
      <c r="C176" s="11">
        <v>17629</v>
      </c>
      <c r="D176" s="11">
        <v>546257</v>
      </c>
      <c r="E176" s="11">
        <v>29</v>
      </c>
      <c r="F176" s="11">
        <v>2</v>
      </c>
      <c r="G176" s="11">
        <v>126</v>
      </c>
      <c r="H176" s="11">
        <v>20</v>
      </c>
      <c r="I176" s="11">
        <v>393</v>
      </c>
      <c r="J176" s="11">
        <v>0</v>
      </c>
      <c r="K176" s="11">
        <v>0</v>
      </c>
      <c r="M176" t="str">
        <f t="shared" si="63"/>
        <v>2023-15</v>
      </c>
      <c r="N176">
        <f t="shared" si="52"/>
        <v>126</v>
      </c>
      <c r="O176">
        <f t="shared" si="52"/>
        <v>20</v>
      </c>
      <c r="P176">
        <f t="shared" si="52"/>
        <v>393</v>
      </c>
      <c r="Q176">
        <f t="shared" si="52"/>
        <v>0</v>
      </c>
      <c r="R176">
        <f t="shared" si="52"/>
        <v>0</v>
      </c>
      <c r="U176" t="str">
        <f t="shared" si="64"/>
        <v>2023-15</v>
      </c>
      <c r="V176">
        <f t="shared" si="53"/>
        <v>18352</v>
      </c>
      <c r="W176">
        <f t="shared" si="53"/>
        <v>1863</v>
      </c>
      <c r="X176">
        <f t="shared" si="53"/>
        <v>34154</v>
      </c>
      <c r="Y176">
        <f t="shared" si="53"/>
        <v>3</v>
      </c>
      <c r="Z176">
        <f t="shared" si="53"/>
        <v>1</v>
      </c>
      <c r="AC176">
        <f t="shared" si="55"/>
        <v>1.0900785548672873E-3</v>
      </c>
      <c r="AD176">
        <f t="shared" si="56"/>
        <v>1.1344942991661467E-3</v>
      </c>
      <c r="AE176">
        <f t="shared" si="57"/>
        <v>7.1944158152664403E-4</v>
      </c>
      <c r="AF176">
        <f t="shared" si="58"/>
        <v>0</v>
      </c>
      <c r="AG176">
        <f t="shared" si="59"/>
        <v>0</v>
      </c>
      <c r="AI176" t="str">
        <f t="shared" si="65"/>
        <v>2023-15</v>
      </c>
      <c r="AJ176">
        <f t="shared" si="74"/>
        <v>1.0912682311418457E-3</v>
      </c>
      <c r="AK176">
        <f t="shared" si="74"/>
        <v>1.135782960418221E-3</v>
      </c>
      <c r="AL176">
        <f t="shared" si="74"/>
        <v>7.1995958146296843E-4</v>
      </c>
      <c r="AM176">
        <f t="shared" si="74"/>
        <v>0</v>
      </c>
      <c r="AN176">
        <f t="shared" si="74"/>
        <v>0</v>
      </c>
      <c r="AP176" t="str">
        <f t="shared" si="66"/>
        <v>2023-15</v>
      </c>
      <c r="AQ176">
        <f t="shared" ca="1" si="67"/>
        <v>1.514392870264525E-3</v>
      </c>
      <c r="AR176">
        <f t="shared" ca="1" si="67"/>
        <v>1.0942791336176504E-3</v>
      </c>
      <c r="AS176">
        <f t="shared" ca="1" si="60"/>
        <v>6.5459538600257518E-4</v>
      </c>
      <c r="AT176" t="e">
        <f t="shared" ca="1" si="60"/>
        <v>#NUM!</v>
      </c>
      <c r="AU176" t="e">
        <f t="shared" ca="1" si="60"/>
        <v>#DIV/0!</v>
      </c>
      <c r="AW176" t="str">
        <f t="shared" si="68"/>
        <v>2023-15</v>
      </c>
      <c r="AX176">
        <f t="shared" ca="1" si="75"/>
        <v>0.15732415724600313</v>
      </c>
      <c r="AY176">
        <f t="shared" ca="1" si="75"/>
        <v>8.3674702043434648E-2</v>
      </c>
      <c r="AZ176">
        <f t="shared" ca="1" si="75"/>
        <v>5.4708074024449722E-2</v>
      </c>
      <c r="BA176" t="e">
        <f t="shared" ca="1" si="75"/>
        <v>#NUM!</v>
      </c>
      <c r="BB176" t="e">
        <f t="shared" ca="1" si="75"/>
        <v>#DIV/0!</v>
      </c>
      <c r="BD176">
        <f t="shared" ca="1" si="70"/>
        <v>0.53186175288131365</v>
      </c>
      <c r="BE176">
        <f t="shared" ca="1" si="70"/>
        <v>0.34774109063812958</v>
      </c>
      <c r="BF176" t="e">
        <f t="shared" ca="1" si="70"/>
        <v>#NUM!</v>
      </c>
      <c r="BG176" t="e">
        <f t="shared" ca="1" si="61"/>
        <v>#DIV/0!</v>
      </c>
      <c r="BI176" t="str">
        <f t="shared" si="71"/>
        <v>2023-15</v>
      </c>
      <c r="BJ176">
        <f t="shared" ca="1" si="72"/>
        <v>0.60559953053273952</v>
      </c>
      <c r="BK176">
        <f t="shared" ca="1" si="72"/>
        <v>1.0235054141312987</v>
      </c>
      <c r="BL176" t="e">
        <f t="shared" ca="1" si="72"/>
        <v>#NUM!</v>
      </c>
      <c r="BM176" t="e">
        <f t="shared" ca="1" si="62"/>
        <v>#DIV/0!</v>
      </c>
    </row>
    <row r="177" spans="1:65" x14ac:dyDescent="0.25">
      <c r="A177" s="1" t="s">
        <v>108</v>
      </c>
      <c r="B177" s="11">
        <v>115462</v>
      </c>
      <c r="C177" s="11">
        <v>17609</v>
      </c>
      <c r="D177" s="11">
        <v>545864</v>
      </c>
      <c r="E177" s="11">
        <v>29</v>
      </c>
      <c r="F177" s="11">
        <v>2</v>
      </c>
      <c r="G177" s="11">
        <v>120</v>
      </c>
      <c r="H177" s="11">
        <v>21</v>
      </c>
      <c r="I177" s="11">
        <v>374</v>
      </c>
      <c r="J177" s="11">
        <v>0</v>
      </c>
      <c r="K177" s="11">
        <v>0</v>
      </c>
      <c r="M177" t="str">
        <f t="shared" si="63"/>
        <v>2023-16</v>
      </c>
      <c r="N177">
        <f t="shared" si="52"/>
        <v>120</v>
      </c>
      <c r="O177">
        <f t="shared" si="52"/>
        <v>21</v>
      </c>
      <c r="P177">
        <f t="shared" si="52"/>
        <v>374</v>
      </c>
      <c r="Q177">
        <f t="shared" si="52"/>
        <v>0</v>
      </c>
      <c r="R177">
        <f t="shared" si="52"/>
        <v>0</v>
      </c>
      <c r="U177" t="str">
        <f t="shared" si="64"/>
        <v>2023-16</v>
      </c>
      <c r="V177">
        <f t="shared" si="53"/>
        <v>18472</v>
      </c>
      <c r="W177">
        <f t="shared" si="53"/>
        <v>1884</v>
      </c>
      <c r="X177">
        <f t="shared" si="53"/>
        <v>34528</v>
      </c>
      <c r="Y177">
        <f t="shared" si="53"/>
        <v>3</v>
      </c>
      <c r="Z177">
        <f t="shared" si="53"/>
        <v>1</v>
      </c>
      <c r="AC177">
        <f t="shared" si="55"/>
        <v>1.0393029741386777E-3</v>
      </c>
      <c r="AD177">
        <f t="shared" si="56"/>
        <v>1.1925719802373786E-3</v>
      </c>
      <c r="AE177">
        <f t="shared" si="57"/>
        <v>6.8515234563920689E-4</v>
      </c>
      <c r="AF177">
        <f t="shared" si="58"/>
        <v>0</v>
      </c>
      <c r="AG177">
        <f t="shared" si="59"/>
        <v>0</v>
      </c>
      <c r="AI177" t="str">
        <f t="shared" si="65"/>
        <v>2023-16</v>
      </c>
      <c r="AJ177">
        <f t="shared" si="74"/>
        <v>1.0403843424251534E-3</v>
      </c>
      <c r="AK177">
        <f t="shared" si="74"/>
        <v>1.1939960481491059E-3</v>
      </c>
      <c r="AL177">
        <f t="shared" si="74"/>
        <v>6.8562212808804981E-4</v>
      </c>
      <c r="AM177">
        <f t="shared" si="74"/>
        <v>0</v>
      </c>
      <c r="AN177">
        <f t="shared" si="74"/>
        <v>0</v>
      </c>
      <c r="AP177" t="str">
        <f t="shared" si="66"/>
        <v>2023-16</v>
      </c>
      <c r="AQ177">
        <f t="shared" ca="1" si="67"/>
        <v>1.4492274942422495E-3</v>
      </c>
      <c r="AR177">
        <f t="shared" ca="1" si="67"/>
        <v>1.1498728720281699E-3</v>
      </c>
      <c r="AS177">
        <f t="shared" ca="1" si="60"/>
        <v>6.2269378737727472E-4</v>
      </c>
      <c r="AT177" t="e">
        <f t="shared" ca="1" si="60"/>
        <v>#NUM!</v>
      </c>
      <c r="AU177" t="e">
        <f t="shared" ca="1" si="60"/>
        <v>#DIV/0!</v>
      </c>
      <c r="AW177" t="str">
        <f t="shared" si="68"/>
        <v>2023-16</v>
      </c>
      <c r="AX177">
        <f t="shared" ca="1" si="75"/>
        <v>0.15877338474024538</v>
      </c>
      <c r="AY177">
        <f t="shared" ca="1" si="75"/>
        <v>8.4824574915462816E-2</v>
      </c>
      <c r="AZ177">
        <f t="shared" ca="1" si="75"/>
        <v>5.5330767811826997E-2</v>
      </c>
      <c r="BA177" t="e">
        <f t="shared" ca="1" si="75"/>
        <v>#NUM!</v>
      </c>
      <c r="BB177" t="e">
        <f t="shared" ca="1" si="75"/>
        <v>#DIV/0!</v>
      </c>
      <c r="BD177">
        <f t="shared" ca="1" si="70"/>
        <v>0.53424933312492229</v>
      </c>
      <c r="BE177">
        <f t="shared" ca="1" si="70"/>
        <v>0.34848893536122949</v>
      </c>
      <c r="BF177" t="e">
        <f t="shared" ca="1" si="70"/>
        <v>#NUM!</v>
      </c>
      <c r="BG177" t="e">
        <f t="shared" ca="1" si="61"/>
        <v>#DIV/0!</v>
      </c>
      <c r="BI177" t="str">
        <f t="shared" si="71"/>
        <v>2023-16</v>
      </c>
      <c r="BJ177">
        <f t="shared" ca="1" si="72"/>
        <v>0.60831812698530541</v>
      </c>
      <c r="BK177">
        <f t="shared" ca="1" si="72"/>
        <v>1.025706543487676</v>
      </c>
      <c r="BL177" t="e">
        <f t="shared" ca="1" si="72"/>
        <v>#NUM!</v>
      </c>
      <c r="BM177" t="e">
        <f t="shared" ca="1" si="62"/>
        <v>#DIV/0!</v>
      </c>
    </row>
    <row r="178" spans="1:65" x14ac:dyDescent="0.25">
      <c r="A178" s="1" t="s">
        <v>109</v>
      </c>
      <c r="B178" s="11">
        <v>115342</v>
      </c>
      <c r="C178" s="11">
        <v>17588</v>
      </c>
      <c r="D178" s="11">
        <v>545490</v>
      </c>
      <c r="E178" s="11">
        <v>29</v>
      </c>
      <c r="F178" s="11">
        <v>2</v>
      </c>
      <c r="G178" s="11">
        <v>107</v>
      </c>
      <c r="H178" s="11">
        <v>16</v>
      </c>
      <c r="I178" s="11">
        <v>374</v>
      </c>
      <c r="J178" s="11">
        <v>0</v>
      </c>
      <c r="K178" s="11">
        <v>0</v>
      </c>
      <c r="M178" t="str">
        <f t="shared" si="63"/>
        <v>2023-17</v>
      </c>
      <c r="N178">
        <f t="shared" si="52"/>
        <v>107</v>
      </c>
      <c r="O178">
        <f t="shared" si="52"/>
        <v>16</v>
      </c>
      <c r="P178">
        <f t="shared" si="52"/>
        <v>374</v>
      </c>
      <c r="Q178">
        <f t="shared" si="52"/>
        <v>0</v>
      </c>
      <c r="R178">
        <f t="shared" si="52"/>
        <v>0</v>
      </c>
      <c r="U178" t="str">
        <f t="shared" si="64"/>
        <v>2023-17</v>
      </c>
      <c r="V178">
        <f t="shared" si="53"/>
        <v>18579</v>
      </c>
      <c r="W178">
        <f t="shared" si="53"/>
        <v>1900</v>
      </c>
      <c r="X178">
        <f t="shared" si="53"/>
        <v>34902</v>
      </c>
      <c r="Y178">
        <f t="shared" si="53"/>
        <v>3</v>
      </c>
      <c r="Z178">
        <f t="shared" si="53"/>
        <v>1</v>
      </c>
      <c r="AC178">
        <f t="shared" si="55"/>
        <v>9.2767595498604151E-4</v>
      </c>
      <c r="AD178">
        <f t="shared" si="56"/>
        <v>9.0971116670457127E-4</v>
      </c>
      <c r="AE178">
        <f t="shared" si="57"/>
        <v>6.8562210123008669E-4</v>
      </c>
      <c r="AF178">
        <f t="shared" si="58"/>
        <v>0</v>
      </c>
      <c r="AG178">
        <f t="shared" si="59"/>
        <v>0</v>
      </c>
      <c r="AI178" t="str">
        <f t="shared" si="65"/>
        <v>2023-17</v>
      </c>
      <c r="AJ178">
        <f t="shared" si="74"/>
        <v>9.2853740346061572E-4</v>
      </c>
      <c r="AK178">
        <f t="shared" si="74"/>
        <v>9.10539557559881E-4</v>
      </c>
      <c r="AL178">
        <f t="shared" si="74"/>
        <v>6.8609252832574699E-4</v>
      </c>
      <c r="AM178">
        <f t="shared" si="74"/>
        <v>0</v>
      </c>
      <c r="AN178">
        <f t="shared" si="74"/>
        <v>0</v>
      </c>
      <c r="AP178" t="str">
        <f t="shared" si="66"/>
        <v>2023-17</v>
      </c>
      <c r="AQ178">
        <f t="shared" ca="1" si="67"/>
        <v>1.2983084182627599E-3</v>
      </c>
      <c r="AR178">
        <f t="shared" ca="1" si="67"/>
        <v>8.7651615832911136E-4</v>
      </c>
      <c r="AS178">
        <f t="shared" ca="1" si="60"/>
        <v>6.2243969302791156E-4</v>
      </c>
      <c r="AT178" t="e">
        <f t="shared" ca="1" si="60"/>
        <v>#NUM!</v>
      </c>
      <c r="AU178" t="e">
        <f t="shared" ca="1" si="60"/>
        <v>#DIV/0!</v>
      </c>
      <c r="AW178" t="str">
        <f t="shared" si="68"/>
        <v>2023-17</v>
      </c>
      <c r="AX178">
        <f t="shared" ca="1" si="75"/>
        <v>0.16007169315850814</v>
      </c>
      <c r="AY178">
        <f t="shared" ca="1" si="75"/>
        <v>8.5701091073791924E-2</v>
      </c>
      <c r="AZ178">
        <f t="shared" ca="1" si="75"/>
        <v>5.5953207504854906E-2</v>
      </c>
      <c r="BA178" t="e">
        <f t="shared" ca="1" si="75"/>
        <v>#NUM!</v>
      </c>
      <c r="BB178" t="e">
        <f t="shared" ca="1" si="75"/>
        <v>#DIV/0!</v>
      </c>
      <c r="BD178">
        <f t="shared" ca="1" si="70"/>
        <v>0.53539191960022525</v>
      </c>
      <c r="BE178">
        <f t="shared" ca="1" si="70"/>
        <v>0.34955091934617222</v>
      </c>
      <c r="BF178" t="e">
        <f t="shared" ca="1" si="70"/>
        <v>#NUM!</v>
      </c>
      <c r="BG178" t="e">
        <f t="shared" ca="1" si="61"/>
        <v>#DIV/0!</v>
      </c>
      <c r="BI178" t="str">
        <f t="shared" si="71"/>
        <v>2023-17</v>
      </c>
      <c r="BJ178">
        <f t="shared" ca="1" si="72"/>
        <v>0.60961912264684337</v>
      </c>
      <c r="BK178">
        <f t="shared" ca="1" si="72"/>
        <v>1.0288322780861239</v>
      </c>
      <c r="BL178" t="e">
        <f t="shared" ca="1" si="72"/>
        <v>#NUM!</v>
      </c>
      <c r="BM178" t="e">
        <f t="shared" ca="1" si="62"/>
        <v>#DIV/0!</v>
      </c>
    </row>
    <row r="179" spans="1:65" x14ac:dyDescent="0.25">
      <c r="A179" s="1" t="s">
        <v>110</v>
      </c>
      <c r="B179" s="11">
        <v>115235</v>
      </c>
      <c r="C179" s="11">
        <v>17572</v>
      </c>
      <c r="D179" s="11">
        <v>545116</v>
      </c>
      <c r="E179" s="11">
        <v>29</v>
      </c>
      <c r="F179" s="11">
        <v>2</v>
      </c>
      <c r="G179" s="11">
        <v>122</v>
      </c>
      <c r="H179" s="11">
        <v>8</v>
      </c>
      <c r="I179" s="11">
        <v>334</v>
      </c>
      <c r="J179" s="11">
        <v>1</v>
      </c>
      <c r="K179" s="11">
        <v>0</v>
      </c>
      <c r="M179" t="str">
        <f t="shared" si="63"/>
        <v>2023-18</v>
      </c>
      <c r="N179">
        <f t="shared" si="52"/>
        <v>122</v>
      </c>
      <c r="O179">
        <f t="shared" si="52"/>
        <v>8</v>
      </c>
      <c r="P179">
        <f t="shared" si="52"/>
        <v>334</v>
      </c>
      <c r="Q179">
        <f t="shared" si="52"/>
        <v>1</v>
      </c>
      <c r="R179">
        <f t="shared" si="52"/>
        <v>0</v>
      </c>
      <c r="U179" t="str">
        <f t="shared" si="64"/>
        <v>2023-18</v>
      </c>
      <c r="V179">
        <f t="shared" si="53"/>
        <v>18701</v>
      </c>
      <c r="W179">
        <f t="shared" si="53"/>
        <v>1908</v>
      </c>
      <c r="X179">
        <f t="shared" si="53"/>
        <v>35236</v>
      </c>
      <c r="Y179">
        <f t="shared" si="53"/>
        <v>4</v>
      </c>
      <c r="Z179">
        <f t="shared" si="53"/>
        <v>1</v>
      </c>
      <c r="AC179">
        <f t="shared" si="55"/>
        <v>1.0587061222718792E-3</v>
      </c>
      <c r="AD179">
        <f t="shared" si="56"/>
        <v>4.5526974732529026E-4</v>
      </c>
      <c r="AE179">
        <f t="shared" si="57"/>
        <v>6.1271362425612159E-4</v>
      </c>
      <c r="AF179">
        <f t="shared" si="58"/>
        <v>3.4482758620689655E-2</v>
      </c>
      <c r="AG179">
        <f t="shared" si="59"/>
        <v>0</v>
      </c>
      <c r="AI179" t="str">
        <f t="shared" si="65"/>
        <v>2023-18</v>
      </c>
      <c r="AJ179">
        <f t="shared" si="74"/>
        <v>1.0598282680458438E-3</v>
      </c>
      <c r="AK179">
        <f t="shared" si="74"/>
        <v>4.5547712014961885E-4</v>
      </c>
      <c r="AL179">
        <f t="shared" si="74"/>
        <v>6.1308929161008692E-4</v>
      </c>
      <c r="AM179">
        <f t="shared" si="74"/>
        <v>3.5718082602079232E-2</v>
      </c>
      <c r="AN179">
        <f t="shared" si="74"/>
        <v>0</v>
      </c>
      <c r="AP179" t="str">
        <f t="shared" si="66"/>
        <v>2023-18</v>
      </c>
      <c r="AQ179">
        <f t="shared" ca="1" si="67"/>
        <v>1.4874750246088918E-3</v>
      </c>
      <c r="AR179">
        <f t="shared" ca="1" si="67"/>
        <v>4.3827010148009157E-4</v>
      </c>
      <c r="AS179">
        <f t="shared" ca="1" si="60"/>
        <v>5.5560123672332635E-4</v>
      </c>
      <c r="AT179" t="e">
        <f t="shared" ca="1" si="60"/>
        <v>#NUM!</v>
      </c>
      <c r="AU179" t="e">
        <f t="shared" ca="1" si="60"/>
        <v>#DIV/0!</v>
      </c>
      <c r="AW179" t="str">
        <f t="shared" si="68"/>
        <v>2023-18</v>
      </c>
      <c r="AX179">
        <f t="shared" ca="1" si="75"/>
        <v>0.16155916818311702</v>
      </c>
      <c r="AY179">
        <f t="shared" ca="1" si="75"/>
        <v>8.6139361175272017E-2</v>
      </c>
      <c r="AZ179">
        <f t="shared" ca="1" si="75"/>
        <v>5.650880874157823E-2</v>
      </c>
      <c r="BA179" t="e">
        <f t="shared" ca="1" si="75"/>
        <v>#NUM!</v>
      </c>
      <c r="BB179" t="e">
        <f t="shared" ca="1" si="75"/>
        <v>#DIV/0!</v>
      </c>
      <c r="BD179">
        <f t="shared" ca="1" si="70"/>
        <v>0.53317531987809286</v>
      </c>
      <c r="BE179">
        <f t="shared" ca="1" si="70"/>
        <v>0.34977159994738954</v>
      </c>
      <c r="BF179" t="e">
        <f t="shared" ca="1" si="70"/>
        <v>#NUM!</v>
      </c>
      <c r="BG179" t="e">
        <f t="shared" ca="1" si="61"/>
        <v>#DIV/0!</v>
      </c>
      <c r="BI179" t="str">
        <f t="shared" si="71"/>
        <v>2023-18</v>
      </c>
      <c r="BJ179">
        <f t="shared" ca="1" si="72"/>
        <v>0.60709521160449031</v>
      </c>
      <c r="BK179">
        <f t="shared" ca="1" si="72"/>
        <v>1.0294818067044567</v>
      </c>
      <c r="BL179" t="e">
        <f t="shared" ca="1" si="72"/>
        <v>#NUM!</v>
      </c>
      <c r="BM179" t="e">
        <f t="shared" ca="1" si="62"/>
        <v>#DIV/0!</v>
      </c>
    </row>
    <row r="180" spans="1:65" x14ac:dyDescent="0.25">
      <c r="A180" s="1" t="s">
        <v>111</v>
      </c>
      <c r="B180" s="11">
        <v>115113</v>
      </c>
      <c r="C180" s="11">
        <v>17564</v>
      </c>
      <c r="D180" s="11">
        <v>544782</v>
      </c>
      <c r="E180" s="11">
        <v>28</v>
      </c>
      <c r="F180" s="11">
        <v>2</v>
      </c>
      <c r="G180" s="11">
        <v>106</v>
      </c>
      <c r="H180" s="11">
        <v>18</v>
      </c>
      <c r="I180" s="11">
        <v>378</v>
      </c>
      <c r="J180" s="11">
        <v>0</v>
      </c>
      <c r="K180" s="11">
        <v>0</v>
      </c>
      <c r="M180" t="str">
        <f t="shared" si="63"/>
        <v>2023-19</v>
      </c>
      <c r="N180">
        <f t="shared" ref="N180:R230" si="76">G180</f>
        <v>106</v>
      </c>
      <c r="O180">
        <f t="shared" si="76"/>
        <v>18</v>
      </c>
      <c r="P180">
        <f t="shared" si="76"/>
        <v>378</v>
      </c>
      <c r="Q180">
        <f t="shared" si="76"/>
        <v>0</v>
      </c>
      <c r="R180">
        <f t="shared" si="76"/>
        <v>0</v>
      </c>
      <c r="U180" t="str">
        <f t="shared" si="64"/>
        <v>2023-19</v>
      </c>
      <c r="V180">
        <f t="shared" si="53"/>
        <v>18807</v>
      </c>
      <c r="W180">
        <f t="shared" si="53"/>
        <v>1926</v>
      </c>
      <c r="X180">
        <f t="shared" si="53"/>
        <v>35614</v>
      </c>
      <c r="Y180">
        <f t="shared" si="53"/>
        <v>4</v>
      </c>
      <c r="Z180">
        <f t="shared" si="53"/>
        <v>1</v>
      </c>
      <c r="AC180">
        <f t="shared" si="55"/>
        <v>9.2083431063389885E-4</v>
      </c>
      <c r="AD180">
        <f t="shared" si="56"/>
        <v>1.0248235026189933E-3</v>
      </c>
      <c r="AE180">
        <f t="shared" si="57"/>
        <v>6.9385552386092052E-4</v>
      </c>
      <c r="AF180">
        <f t="shared" si="58"/>
        <v>0</v>
      </c>
      <c r="AG180">
        <f t="shared" si="59"/>
        <v>0</v>
      </c>
      <c r="AI180" t="str">
        <f t="shared" si="65"/>
        <v>2023-19</v>
      </c>
      <c r="AJ180">
        <f t="shared" si="74"/>
        <v>9.2168309323704598E-4</v>
      </c>
      <c r="AK180">
        <f t="shared" si="74"/>
        <v>1.0258749332399876E-3</v>
      </c>
      <c r="AL180">
        <f t="shared" si="74"/>
        <v>6.9433732152281949E-4</v>
      </c>
      <c r="AM180">
        <f t="shared" si="74"/>
        <v>0</v>
      </c>
      <c r="AN180">
        <f t="shared" si="74"/>
        <v>0</v>
      </c>
      <c r="AP180" t="str">
        <f t="shared" si="66"/>
        <v>2023-19</v>
      </c>
      <c r="AQ180">
        <f t="shared" ca="1" si="67"/>
        <v>1.2984687971850418E-3</v>
      </c>
      <c r="AR180">
        <f t="shared" ca="1" si="67"/>
        <v>9.8669713282746206E-4</v>
      </c>
      <c r="AS180">
        <f t="shared" ca="1" si="60"/>
        <v>6.2854281448658793E-4</v>
      </c>
      <c r="AT180" t="e">
        <f t="shared" ca="1" si="60"/>
        <v>#NUM!</v>
      </c>
      <c r="AU180" t="e">
        <f t="shared" ca="1" si="60"/>
        <v>#DIV/0!</v>
      </c>
      <c r="AW180" t="str">
        <f t="shared" si="68"/>
        <v>2023-19</v>
      </c>
      <c r="AX180">
        <f t="shared" ca="1" si="75"/>
        <v>0.16285763698030206</v>
      </c>
      <c r="AY180">
        <f t="shared" ca="1" si="75"/>
        <v>8.7126058308099483E-2</v>
      </c>
      <c r="AZ180">
        <f t="shared" ca="1" si="75"/>
        <v>5.7137351556064815E-2</v>
      </c>
      <c r="BA180" t="e">
        <f t="shared" ca="1" si="75"/>
        <v>#NUM!</v>
      </c>
      <c r="BB180" t="e">
        <f t="shared" ca="1" si="75"/>
        <v>#DIV/0!</v>
      </c>
      <c r="BD180">
        <f t="shared" ca="1" si="70"/>
        <v>0.53498294537232871</v>
      </c>
      <c r="BE180">
        <f t="shared" ca="1" si="70"/>
        <v>0.35084232226073431</v>
      </c>
      <c r="BF180" t="e">
        <f t="shared" ca="1" si="70"/>
        <v>#NUM!</v>
      </c>
      <c r="BG180" t="e">
        <f t="shared" ca="1" si="61"/>
        <v>#DIV/0!</v>
      </c>
      <c r="BI180" t="str">
        <f t="shared" si="71"/>
        <v>2023-19</v>
      </c>
      <c r="BJ180">
        <f t="shared" ca="1" si="72"/>
        <v>0.60915344787502079</v>
      </c>
      <c r="BK180">
        <f t="shared" ca="1" si="72"/>
        <v>1.0326332608013209</v>
      </c>
      <c r="BL180" t="e">
        <f t="shared" ca="1" si="72"/>
        <v>#NUM!</v>
      </c>
      <c r="BM180" t="e">
        <f t="shared" ca="1" si="62"/>
        <v>#DIV/0!</v>
      </c>
    </row>
    <row r="181" spans="1:65" x14ac:dyDescent="0.25">
      <c r="A181" s="1" t="s">
        <v>112</v>
      </c>
      <c r="B181" s="11">
        <v>115007</v>
      </c>
      <c r="C181" s="11">
        <v>17546</v>
      </c>
      <c r="D181" s="11">
        <v>544404</v>
      </c>
      <c r="E181" s="11">
        <v>28</v>
      </c>
      <c r="F181" s="11">
        <v>2</v>
      </c>
      <c r="G181" s="11">
        <v>104</v>
      </c>
      <c r="H181" s="11">
        <v>15</v>
      </c>
      <c r="I181" s="11">
        <v>372</v>
      </c>
      <c r="J181" s="11">
        <v>0</v>
      </c>
      <c r="K181" s="11">
        <v>0</v>
      </c>
      <c r="M181" t="str">
        <f t="shared" si="63"/>
        <v>2023-20</v>
      </c>
      <c r="N181">
        <f t="shared" si="76"/>
        <v>104</v>
      </c>
      <c r="O181">
        <f t="shared" si="76"/>
        <v>15</v>
      </c>
      <c r="P181">
        <f t="shared" si="76"/>
        <v>372</v>
      </c>
      <c r="Q181">
        <f t="shared" si="76"/>
        <v>0</v>
      </c>
      <c r="R181">
        <f t="shared" si="76"/>
        <v>0</v>
      </c>
      <c r="U181" t="str">
        <f t="shared" si="64"/>
        <v>2023-20</v>
      </c>
      <c r="V181">
        <f t="shared" si="53"/>
        <v>18911</v>
      </c>
      <c r="W181">
        <f t="shared" si="53"/>
        <v>1941</v>
      </c>
      <c r="X181">
        <f t="shared" si="53"/>
        <v>35986</v>
      </c>
      <c r="Y181">
        <f t="shared" si="53"/>
        <v>4</v>
      </c>
      <c r="Z181">
        <f t="shared" si="53"/>
        <v>1</v>
      </c>
      <c r="AC181">
        <f t="shared" si="55"/>
        <v>9.0429278217847608E-4</v>
      </c>
      <c r="AD181">
        <f t="shared" si="56"/>
        <v>8.548957027242676E-4</v>
      </c>
      <c r="AE181">
        <f t="shared" si="57"/>
        <v>6.8331606674454999E-4</v>
      </c>
      <c r="AF181">
        <f t="shared" si="58"/>
        <v>0</v>
      </c>
      <c r="AG181">
        <f t="shared" si="59"/>
        <v>0</v>
      </c>
      <c r="AI181" t="str">
        <f t="shared" si="65"/>
        <v>2023-20</v>
      </c>
      <c r="AJ181">
        <f t="shared" si="74"/>
        <v>9.0511132955578923E-4</v>
      </c>
      <c r="AK181">
        <f t="shared" si="74"/>
        <v>8.5562722691927859E-4</v>
      </c>
      <c r="AL181">
        <f t="shared" si="74"/>
        <v>6.8378333350671572E-4</v>
      </c>
      <c r="AM181">
        <f t="shared" si="74"/>
        <v>0</v>
      </c>
      <c r="AN181">
        <f t="shared" si="74"/>
        <v>0</v>
      </c>
      <c r="AP181" t="str">
        <f t="shared" si="66"/>
        <v>2023-20</v>
      </c>
      <c r="AQ181">
        <f t="shared" ca="1" si="67"/>
        <v>1.2799341036249278E-3</v>
      </c>
      <c r="AR181">
        <f t="shared" ca="1" si="67"/>
        <v>8.2259906893777143E-4</v>
      </c>
      <c r="AS181">
        <f t="shared" ca="1" si="60"/>
        <v>6.1831210684984688E-4</v>
      </c>
      <c r="AT181" t="e">
        <f t="shared" ca="1" si="60"/>
        <v>#NUM!</v>
      </c>
      <c r="AU181" t="e">
        <f t="shared" ca="1" si="60"/>
        <v>#DIV/0!</v>
      </c>
      <c r="AW181" t="str">
        <f t="shared" si="68"/>
        <v>2023-20</v>
      </c>
      <c r="AX181">
        <f t="shared" ca="1" si="75"/>
        <v>0.16413757108392699</v>
      </c>
      <c r="AY181">
        <f t="shared" ca="1" si="75"/>
        <v>8.7948657377037248E-2</v>
      </c>
      <c r="AZ181">
        <f t="shared" ca="1" si="75"/>
        <v>5.7755663662914659E-2</v>
      </c>
      <c r="BA181" t="e">
        <f t="shared" ca="1" si="75"/>
        <v>#NUM!</v>
      </c>
      <c r="BB181" t="e">
        <f t="shared" ca="1" si="75"/>
        <v>#DIV/0!</v>
      </c>
      <c r="BD181">
        <f t="shared" ca="1" si="70"/>
        <v>0.53582282713363205</v>
      </c>
      <c r="BE181">
        <f t="shared" ca="1" si="70"/>
        <v>0.35187351245366594</v>
      </c>
      <c r="BF181" t="e">
        <f t="shared" ca="1" si="70"/>
        <v>#NUM!</v>
      </c>
      <c r="BG181" t="e">
        <f t="shared" ca="1" si="61"/>
        <v>#DIV/0!</v>
      </c>
      <c r="BI181" t="str">
        <f t="shared" si="71"/>
        <v>2023-20</v>
      </c>
      <c r="BJ181">
        <f t="shared" ca="1" si="72"/>
        <v>0.61010977157679647</v>
      </c>
      <c r="BK181">
        <f t="shared" ca="1" si="72"/>
        <v>1.0356683601148009</v>
      </c>
      <c r="BL181" t="e">
        <f t="shared" ca="1" si="72"/>
        <v>#NUM!</v>
      </c>
      <c r="BM181" t="e">
        <f t="shared" ca="1" si="62"/>
        <v>#DIV/0!</v>
      </c>
    </row>
    <row r="182" spans="1:65" x14ac:dyDescent="0.25">
      <c r="A182" s="1" t="s">
        <v>113</v>
      </c>
      <c r="B182" s="11">
        <v>114903</v>
      </c>
      <c r="C182" s="11">
        <v>17531</v>
      </c>
      <c r="D182" s="11">
        <v>544032</v>
      </c>
      <c r="E182" s="11">
        <v>28</v>
      </c>
      <c r="F182" s="11">
        <v>2</v>
      </c>
      <c r="G182" s="11">
        <v>127</v>
      </c>
      <c r="H182" s="11">
        <v>18</v>
      </c>
      <c r="I182" s="11">
        <v>367</v>
      </c>
      <c r="J182" s="11">
        <v>0</v>
      </c>
      <c r="K182" s="11">
        <v>0</v>
      </c>
      <c r="M182" t="str">
        <f t="shared" si="63"/>
        <v>2023-21</v>
      </c>
      <c r="N182">
        <f t="shared" si="76"/>
        <v>127</v>
      </c>
      <c r="O182">
        <f t="shared" si="76"/>
        <v>18</v>
      </c>
      <c r="P182">
        <f t="shared" si="76"/>
        <v>367</v>
      </c>
      <c r="Q182">
        <f t="shared" si="76"/>
        <v>0</v>
      </c>
      <c r="R182">
        <f t="shared" si="76"/>
        <v>0</v>
      </c>
      <c r="U182" t="str">
        <f t="shared" si="64"/>
        <v>2023-21</v>
      </c>
      <c r="V182">
        <f t="shared" si="53"/>
        <v>19038</v>
      </c>
      <c r="W182">
        <f t="shared" si="53"/>
        <v>1959</v>
      </c>
      <c r="X182">
        <f t="shared" si="53"/>
        <v>36353</v>
      </c>
      <c r="Y182">
        <f t="shared" si="53"/>
        <v>4</v>
      </c>
      <c r="Z182">
        <f t="shared" si="53"/>
        <v>1</v>
      </c>
      <c r="AC182">
        <f t="shared" si="55"/>
        <v>1.1052801058283944E-3</v>
      </c>
      <c r="AD182">
        <f t="shared" si="56"/>
        <v>1.0267526096628828E-3</v>
      </c>
      <c r="AE182">
        <f t="shared" si="57"/>
        <v>6.7459267101935185E-4</v>
      </c>
      <c r="AF182">
        <f t="shared" si="58"/>
        <v>0</v>
      </c>
      <c r="AG182">
        <f t="shared" si="59"/>
        <v>0</v>
      </c>
      <c r="AI182" t="str">
        <f t="shared" si="65"/>
        <v>2023-21</v>
      </c>
      <c r="AJ182">
        <f t="shared" si="74"/>
        <v>1.1065032145891815E-3</v>
      </c>
      <c r="AK182">
        <f t="shared" si="74"/>
        <v>1.027808004601356E-3</v>
      </c>
      <c r="AL182">
        <f t="shared" si="74"/>
        <v>6.7504807912320531E-4</v>
      </c>
      <c r="AM182">
        <f t="shared" si="74"/>
        <v>0</v>
      </c>
      <c r="AN182">
        <f t="shared" si="74"/>
        <v>0</v>
      </c>
      <c r="AP182" t="str">
        <f t="shared" si="66"/>
        <v>2023-21</v>
      </c>
      <c r="AQ182">
        <f t="shared" ca="1" si="67"/>
        <v>1.5706304138263876E-3</v>
      </c>
      <c r="AR182">
        <f t="shared" ca="1" si="67"/>
        <v>9.8771075609663185E-4</v>
      </c>
      <c r="AS182">
        <f t="shared" ca="1" si="60"/>
        <v>6.0974581469290599E-4</v>
      </c>
      <c r="AT182" t="e">
        <f t="shared" ca="1" si="60"/>
        <v>#NUM!</v>
      </c>
      <c r="AU182" t="e">
        <f t="shared" ca="1" si="60"/>
        <v>#DIV/0!</v>
      </c>
      <c r="AW182" t="str">
        <f t="shared" si="68"/>
        <v>2023-21</v>
      </c>
      <c r="AX182">
        <f t="shared" ca="1" si="75"/>
        <v>0.16570820149775337</v>
      </c>
      <c r="AY182">
        <f t="shared" ca="1" si="75"/>
        <v>8.8936368133133881E-2</v>
      </c>
      <c r="AZ182">
        <f t="shared" ca="1" si="75"/>
        <v>5.8365409477607565E-2</v>
      </c>
      <c r="BA182" t="e">
        <f t="shared" ca="1" si="75"/>
        <v>#NUM!</v>
      </c>
      <c r="BB182" t="e">
        <f t="shared" ca="1" si="75"/>
        <v>#DIV/0!</v>
      </c>
      <c r="BD182">
        <f t="shared" ca="1" si="70"/>
        <v>0.53670468527980286</v>
      </c>
      <c r="BE182">
        <f t="shared" ca="1" si="70"/>
        <v>0.35221798891106104</v>
      </c>
      <c r="BF182" t="e">
        <f t="shared" ca="1" si="70"/>
        <v>#NUM!</v>
      </c>
      <c r="BG182" t="e">
        <f t="shared" ca="1" si="61"/>
        <v>#DIV/0!</v>
      </c>
      <c r="BI182" t="str">
        <f t="shared" si="71"/>
        <v>2023-21</v>
      </c>
      <c r="BJ182">
        <f t="shared" ca="1" si="72"/>
        <v>0.6111138913060763</v>
      </c>
      <c r="BK182">
        <f t="shared" ca="1" si="72"/>
        <v>1.0366822567427136</v>
      </c>
      <c r="BL182" t="e">
        <f t="shared" ca="1" si="72"/>
        <v>#NUM!</v>
      </c>
      <c r="BM182" t="e">
        <f t="shared" ca="1" si="62"/>
        <v>#DIV/0!</v>
      </c>
    </row>
    <row r="183" spans="1:65" x14ac:dyDescent="0.25">
      <c r="A183" s="1" t="s">
        <v>114</v>
      </c>
      <c r="B183" s="11">
        <v>114776</v>
      </c>
      <c r="C183" s="11">
        <v>17513</v>
      </c>
      <c r="D183" s="11">
        <v>543665</v>
      </c>
      <c r="E183" s="11">
        <v>28</v>
      </c>
      <c r="F183" s="11">
        <v>2</v>
      </c>
      <c r="G183" s="11">
        <v>113</v>
      </c>
      <c r="H183" s="11">
        <v>23</v>
      </c>
      <c r="I183" s="11">
        <v>336</v>
      </c>
      <c r="J183" s="11">
        <v>0</v>
      </c>
      <c r="K183" s="11">
        <v>0</v>
      </c>
      <c r="M183" t="str">
        <f t="shared" si="63"/>
        <v>2023-22</v>
      </c>
      <c r="N183">
        <f t="shared" si="76"/>
        <v>113</v>
      </c>
      <c r="O183">
        <f t="shared" si="76"/>
        <v>23</v>
      </c>
      <c r="P183">
        <f t="shared" si="76"/>
        <v>336</v>
      </c>
      <c r="Q183">
        <f t="shared" si="76"/>
        <v>0</v>
      </c>
      <c r="R183">
        <f t="shared" si="76"/>
        <v>0</v>
      </c>
      <c r="U183" t="str">
        <f t="shared" si="64"/>
        <v>2023-22</v>
      </c>
      <c r="V183">
        <f t="shared" ref="V183:Z233" si="77">N183+V182</f>
        <v>19151</v>
      </c>
      <c r="W183">
        <f t="shared" si="77"/>
        <v>1982</v>
      </c>
      <c r="X183">
        <f t="shared" si="77"/>
        <v>36689</v>
      </c>
      <c r="Y183">
        <f t="shared" si="77"/>
        <v>4</v>
      </c>
      <c r="Z183">
        <f t="shared" si="77"/>
        <v>1</v>
      </c>
      <c r="AC183">
        <f t="shared" si="55"/>
        <v>9.8452638182198364E-4</v>
      </c>
      <c r="AD183">
        <f t="shared" si="56"/>
        <v>1.3133101124878661E-3</v>
      </c>
      <c r="AE183">
        <f t="shared" si="57"/>
        <v>6.1802764570093711E-4</v>
      </c>
      <c r="AF183">
        <f t="shared" si="58"/>
        <v>0</v>
      </c>
      <c r="AG183">
        <f t="shared" si="59"/>
        <v>0</v>
      </c>
      <c r="AI183" t="str">
        <f t="shared" si="65"/>
        <v>2023-22</v>
      </c>
      <c r="AJ183">
        <f t="shared" si="74"/>
        <v>9.8549670901255872E-4</v>
      </c>
      <c r="AK183">
        <f t="shared" si="74"/>
        <v>1.3150373536041495E-3</v>
      </c>
      <c r="AL183">
        <f t="shared" si="74"/>
        <v>6.1840985978678007E-4</v>
      </c>
      <c r="AM183">
        <f t="shared" si="74"/>
        <v>0</v>
      </c>
      <c r="AN183">
        <f t="shared" si="74"/>
        <v>0</v>
      </c>
      <c r="AP183" t="str">
        <f t="shared" si="66"/>
        <v>2023-22</v>
      </c>
      <c r="AQ183">
        <f t="shared" ca="1" si="67"/>
        <v>1.4041458296120374E-3</v>
      </c>
      <c r="AR183">
        <f t="shared" ca="1" si="67"/>
        <v>1.2631939775632792E-3</v>
      </c>
      <c r="AS183">
        <f t="shared" ca="1" si="60"/>
        <v>5.579758603169847E-4</v>
      </c>
      <c r="AT183" t="e">
        <f t="shared" ca="1" si="60"/>
        <v>#NUM!</v>
      </c>
      <c r="AU183" t="e">
        <f t="shared" ca="1" si="60"/>
        <v>#DIV/0!</v>
      </c>
      <c r="AW183" t="str">
        <f t="shared" si="68"/>
        <v>2023-22</v>
      </c>
      <c r="AX183">
        <f t="shared" ca="1" si="75"/>
        <v>0.16711234732736541</v>
      </c>
      <c r="AY183">
        <f t="shared" ca="1" si="75"/>
        <v>9.0199562110697157E-2</v>
      </c>
      <c r="AZ183">
        <f t="shared" ca="1" si="75"/>
        <v>5.8923385337924551E-2</v>
      </c>
      <c r="BA183" t="e">
        <f t="shared" ca="1" si="75"/>
        <v>#NUM!</v>
      </c>
      <c r="BB183" t="e">
        <f t="shared" ca="1" si="75"/>
        <v>#DIV/0!</v>
      </c>
      <c r="BD183">
        <f t="shared" ca="1" si="70"/>
        <v>0.53975402508110526</v>
      </c>
      <c r="BE183">
        <f t="shared" ca="1" si="70"/>
        <v>0.35259743687578243</v>
      </c>
      <c r="BF183" t="e">
        <f t="shared" ca="1" si="70"/>
        <v>#NUM!</v>
      </c>
      <c r="BG183" t="e">
        <f t="shared" ca="1" si="61"/>
        <v>#DIV/0!</v>
      </c>
      <c r="BI183" t="str">
        <f t="shared" si="71"/>
        <v>2023-22</v>
      </c>
      <c r="BJ183">
        <f t="shared" ca="1" si="72"/>
        <v>0.61458599423902704</v>
      </c>
      <c r="BK183">
        <f t="shared" ca="1" si="72"/>
        <v>1.0377990849138128</v>
      </c>
      <c r="BL183" t="e">
        <f t="shared" ca="1" si="72"/>
        <v>#NUM!</v>
      </c>
      <c r="BM183" t="e">
        <f t="shared" ca="1" si="62"/>
        <v>#DIV/0!</v>
      </c>
    </row>
    <row r="184" spans="1:65" x14ac:dyDescent="0.25">
      <c r="A184" s="1" t="s">
        <v>115</v>
      </c>
      <c r="B184" s="11">
        <v>114663</v>
      </c>
      <c r="C184" s="11">
        <v>17490</v>
      </c>
      <c r="D184" s="11">
        <v>543329</v>
      </c>
      <c r="E184" s="11">
        <v>28</v>
      </c>
      <c r="F184" s="11">
        <v>2</v>
      </c>
      <c r="G184" s="11">
        <v>125</v>
      </c>
      <c r="H184" s="11">
        <v>18</v>
      </c>
      <c r="I184" s="11">
        <v>347</v>
      </c>
      <c r="J184" s="11">
        <v>0</v>
      </c>
      <c r="K184" s="11">
        <v>0</v>
      </c>
      <c r="M184" t="str">
        <f t="shared" si="63"/>
        <v>2023-23</v>
      </c>
      <c r="N184">
        <f t="shared" si="76"/>
        <v>125</v>
      </c>
      <c r="O184">
        <f t="shared" si="76"/>
        <v>18</v>
      </c>
      <c r="P184">
        <f t="shared" si="76"/>
        <v>347</v>
      </c>
      <c r="Q184">
        <f t="shared" si="76"/>
        <v>0</v>
      </c>
      <c r="R184">
        <f t="shared" si="76"/>
        <v>0</v>
      </c>
      <c r="U184" t="str">
        <f t="shared" si="64"/>
        <v>2023-23</v>
      </c>
      <c r="V184">
        <f t="shared" si="77"/>
        <v>19276</v>
      </c>
      <c r="W184">
        <f t="shared" si="77"/>
        <v>2000</v>
      </c>
      <c r="X184">
        <f t="shared" si="77"/>
        <v>37036</v>
      </c>
      <c r="Y184">
        <f t="shared" si="77"/>
        <v>4</v>
      </c>
      <c r="Z184">
        <f t="shared" si="77"/>
        <v>1</v>
      </c>
      <c r="AC184">
        <f t="shared" si="55"/>
        <v>1.0901511385538491E-3</v>
      </c>
      <c r="AD184">
        <f t="shared" si="56"/>
        <v>1.0291595197255575E-3</v>
      </c>
      <c r="AE184">
        <f t="shared" si="57"/>
        <v>6.3865540031914363E-4</v>
      </c>
      <c r="AF184">
        <f t="shared" si="58"/>
        <v>0</v>
      </c>
      <c r="AG184">
        <f t="shared" si="59"/>
        <v>0</v>
      </c>
      <c r="AI184" t="str">
        <f t="shared" si="65"/>
        <v>2023-23</v>
      </c>
      <c r="AJ184">
        <f t="shared" si="74"/>
        <v>1.0913409733582884E-3</v>
      </c>
      <c r="AK184">
        <f t="shared" si="74"/>
        <v>1.0302198713386004E-3</v>
      </c>
      <c r="AL184">
        <f t="shared" si="74"/>
        <v>6.390635634508263E-4</v>
      </c>
      <c r="AM184">
        <f t="shared" si="74"/>
        <v>0</v>
      </c>
      <c r="AN184">
        <f t="shared" si="74"/>
        <v>0</v>
      </c>
      <c r="AP184" t="str">
        <f t="shared" si="66"/>
        <v>2023-23</v>
      </c>
      <c r="AQ184">
        <f t="shared" ca="1" si="67"/>
        <v>1.5608213964319266E-3</v>
      </c>
      <c r="AR184">
        <f t="shared" ca="1" si="67"/>
        <v>9.8918164606563719E-4</v>
      </c>
      <c r="AS184">
        <f t="shared" ca="1" si="60"/>
        <v>5.7598071814777283E-4</v>
      </c>
      <c r="AT184" t="e">
        <f t="shared" ca="1" si="60"/>
        <v>#NUM!</v>
      </c>
      <c r="AU184" t="e">
        <f t="shared" ca="1" si="60"/>
        <v>#DIV/0!</v>
      </c>
      <c r="AW184" t="str">
        <f t="shared" si="68"/>
        <v>2023-23</v>
      </c>
      <c r="AX184">
        <f t="shared" ca="1" si="75"/>
        <v>0.16867316872379734</v>
      </c>
      <c r="AY184">
        <f t="shared" ca="1" si="75"/>
        <v>9.1188743756762794E-2</v>
      </c>
      <c r="AZ184">
        <f t="shared" ca="1" si="75"/>
        <v>5.9499366056072325E-2</v>
      </c>
      <c r="BA184" t="e">
        <f t="shared" ca="1" si="75"/>
        <v>#NUM!</v>
      </c>
      <c r="BB184" t="e">
        <f t="shared" ca="1" si="75"/>
        <v>#DIV/0!</v>
      </c>
      <c r="BD184">
        <f t="shared" ca="1" si="70"/>
        <v>0.5406238849172541</v>
      </c>
      <c r="BE184">
        <f t="shared" ca="1" si="70"/>
        <v>0.35274944145682507</v>
      </c>
      <c r="BF184" t="e">
        <f t="shared" ca="1" si="70"/>
        <v>#NUM!</v>
      </c>
      <c r="BG184" t="e">
        <f t="shared" ca="1" si="61"/>
        <v>#DIV/0!</v>
      </c>
      <c r="BI184" t="str">
        <f t="shared" si="71"/>
        <v>2023-23</v>
      </c>
      <c r="BJ184">
        <f t="shared" ca="1" si="72"/>
        <v>0.61557645220211088</v>
      </c>
      <c r="BK184">
        <f t="shared" ca="1" si="72"/>
        <v>1.0382464795872017</v>
      </c>
      <c r="BL184" t="e">
        <f t="shared" ca="1" si="72"/>
        <v>#NUM!</v>
      </c>
      <c r="BM184" t="e">
        <f t="shared" ca="1" si="62"/>
        <v>#DIV/0!</v>
      </c>
    </row>
    <row r="185" spans="1:65" x14ac:dyDescent="0.25">
      <c r="A185" s="1" t="s">
        <v>116</v>
      </c>
      <c r="B185" s="11">
        <v>114538</v>
      </c>
      <c r="C185" s="11">
        <v>17472</v>
      </c>
      <c r="D185" s="11">
        <v>542982</v>
      </c>
      <c r="E185" s="11">
        <v>28</v>
      </c>
      <c r="F185" s="11">
        <v>2</v>
      </c>
      <c r="G185" s="11">
        <v>125</v>
      </c>
      <c r="H185" s="11">
        <v>13</v>
      </c>
      <c r="I185" s="11">
        <v>323</v>
      </c>
      <c r="J185" s="11">
        <v>0</v>
      </c>
      <c r="K185" s="11">
        <v>0</v>
      </c>
      <c r="M185" t="str">
        <f t="shared" si="63"/>
        <v>2023-24</v>
      </c>
      <c r="N185">
        <f t="shared" si="76"/>
        <v>125</v>
      </c>
      <c r="O185">
        <f t="shared" si="76"/>
        <v>13</v>
      </c>
      <c r="P185">
        <f t="shared" si="76"/>
        <v>323</v>
      </c>
      <c r="Q185">
        <f t="shared" si="76"/>
        <v>0</v>
      </c>
      <c r="R185">
        <f t="shared" si="76"/>
        <v>0</v>
      </c>
      <c r="U185" t="str">
        <f t="shared" si="64"/>
        <v>2023-24</v>
      </c>
      <c r="V185">
        <f t="shared" si="77"/>
        <v>19401</v>
      </c>
      <c r="W185">
        <f t="shared" si="77"/>
        <v>2013</v>
      </c>
      <c r="X185">
        <f t="shared" si="77"/>
        <v>37359</v>
      </c>
      <c r="Y185">
        <f t="shared" si="77"/>
        <v>4</v>
      </c>
      <c r="Z185">
        <f t="shared" si="77"/>
        <v>1</v>
      </c>
      <c r="AC185">
        <f t="shared" si="55"/>
        <v>1.0913408650404233E-3</v>
      </c>
      <c r="AD185">
        <f t="shared" si="56"/>
        <v>7.4404761904761901E-4</v>
      </c>
      <c r="AE185">
        <f t="shared" si="57"/>
        <v>5.9486318146826235E-4</v>
      </c>
      <c r="AF185">
        <f t="shared" si="58"/>
        <v>0</v>
      </c>
      <c r="AG185">
        <f t="shared" si="59"/>
        <v>0</v>
      </c>
      <c r="AI185" t="str">
        <f t="shared" si="65"/>
        <v>2023-24</v>
      </c>
      <c r="AJ185">
        <f t="shared" si="74"/>
        <v>1.0925332998317149E-3</v>
      </c>
      <c r="AK185">
        <f t="shared" si="74"/>
        <v>7.446016725261601E-4</v>
      </c>
      <c r="AL185">
        <f t="shared" si="74"/>
        <v>5.9521727187081209E-4</v>
      </c>
      <c r="AM185">
        <f t="shared" si="74"/>
        <v>0</v>
      </c>
      <c r="AN185">
        <f t="shared" si="74"/>
        <v>0</v>
      </c>
      <c r="AP185" t="str">
        <f t="shared" si="66"/>
        <v>2023-24</v>
      </c>
      <c r="AQ185">
        <f t="shared" ca="1" si="67"/>
        <v>1.568422793992422E-3</v>
      </c>
      <c r="AR185">
        <f t="shared" ca="1" si="67"/>
        <v>7.146350359127935E-4</v>
      </c>
      <c r="AS185">
        <f t="shared" ca="1" si="60"/>
        <v>5.3587598680696557E-4</v>
      </c>
      <c r="AT185" t="e">
        <f t="shared" ca="1" si="60"/>
        <v>#NUM!</v>
      </c>
      <c r="AU185" t="e">
        <f t="shared" ca="1" si="60"/>
        <v>#DIV/0!</v>
      </c>
      <c r="AW185" t="str">
        <f t="shared" si="68"/>
        <v>2023-24</v>
      </c>
      <c r="AX185">
        <f t="shared" ca="1" si="75"/>
        <v>0.17024159151778975</v>
      </c>
      <c r="AY185">
        <f t="shared" ca="1" si="75"/>
        <v>9.1903378792675586E-2</v>
      </c>
      <c r="AZ185">
        <f t="shared" ca="1" si="75"/>
        <v>6.0035242042879293E-2</v>
      </c>
      <c r="BA185" t="e">
        <f t="shared" ca="1" si="75"/>
        <v>#NUM!</v>
      </c>
      <c r="BB185" t="e">
        <f t="shared" ca="1" si="75"/>
        <v>#DIV/0!</v>
      </c>
      <c r="BD185">
        <f t="shared" ca="1" si="70"/>
        <v>0.53984092825560759</v>
      </c>
      <c r="BE185">
        <f t="shared" ca="1" si="70"/>
        <v>0.35264732611834038</v>
      </c>
      <c r="BF185" t="e">
        <f t="shared" ca="1" si="70"/>
        <v>#NUM!</v>
      </c>
      <c r="BG185" t="e">
        <f t="shared" ca="1" si="61"/>
        <v>#DIV/0!</v>
      </c>
      <c r="BI185" t="str">
        <f t="shared" si="71"/>
        <v>2023-24</v>
      </c>
      <c r="BJ185">
        <f t="shared" ca="1" si="72"/>
        <v>0.61468494574549526</v>
      </c>
      <c r="BK185">
        <f t="shared" ca="1" si="72"/>
        <v>1.03794592378687</v>
      </c>
      <c r="BL185" t="e">
        <f t="shared" ca="1" si="72"/>
        <v>#NUM!</v>
      </c>
      <c r="BM185" t="e">
        <f t="shared" ca="1" si="62"/>
        <v>#DIV/0!</v>
      </c>
    </row>
    <row r="186" spans="1:65" x14ac:dyDescent="0.25">
      <c r="A186" s="1" t="s">
        <v>117</v>
      </c>
      <c r="B186" s="11">
        <v>114413</v>
      </c>
      <c r="C186" s="11">
        <v>17459</v>
      </c>
      <c r="D186" s="11">
        <v>542659</v>
      </c>
      <c r="E186" s="11">
        <v>28</v>
      </c>
      <c r="F186" s="11">
        <v>2</v>
      </c>
      <c r="G186" s="11">
        <v>131</v>
      </c>
      <c r="H186" s="11">
        <v>13</v>
      </c>
      <c r="I186" s="11">
        <v>362</v>
      </c>
      <c r="J186" s="11">
        <v>0</v>
      </c>
      <c r="K186" s="11">
        <v>0</v>
      </c>
      <c r="M186" t="str">
        <f t="shared" si="63"/>
        <v>2023-25</v>
      </c>
      <c r="N186">
        <f t="shared" si="76"/>
        <v>131</v>
      </c>
      <c r="O186">
        <f t="shared" si="76"/>
        <v>13</v>
      </c>
      <c r="P186">
        <f t="shared" si="76"/>
        <v>362</v>
      </c>
      <c r="Q186">
        <f t="shared" si="76"/>
        <v>0</v>
      </c>
      <c r="R186">
        <f t="shared" si="76"/>
        <v>0</v>
      </c>
      <c r="U186" t="str">
        <f t="shared" si="64"/>
        <v>2023-25</v>
      </c>
      <c r="V186">
        <f t="shared" si="77"/>
        <v>19532</v>
      </c>
      <c r="W186">
        <f t="shared" si="77"/>
        <v>2026</v>
      </c>
      <c r="X186">
        <f t="shared" si="77"/>
        <v>37721</v>
      </c>
      <c r="Y186">
        <f t="shared" si="77"/>
        <v>4</v>
      </c>
      <c r="Z186">
        <f t="shared" si="77"/>
        <v>1</v>
      </c>
      <c r="AC186">
        <f t="shared" si="55"/>
        <v>1.144974784333948E-3</v>
      </c>
      <c r="AD186">
        <f t="shared" si="56"/>
        <v>7.4460163812360388E-4</v>
      </c>
      <c r="AE186">
        <f t="shared" si="57"/>
        <v>6.6708559150405688E-4</v>
      </c>
      <c r="AF186">
        <f t="shared" si="58"/>
        <v>0</v>
      </c>
      <c r="AG186">
        <f t="shared" si="59"/>
        <v>0</v>
      </c>
      <c r="AI186" t="str">
        <f t="shared" si="65"/>
        <v>2023-25</v>
      </c>
      <c r="AJ186">
        <f t="shared" si="74"/>
        <v>1.1462873798518387E-3</v>
      </c>
      <c r="AK186">
        <f t="shared" si="74"/>
        <v>7.4515651734092256E-4</v>
      </c>
      <c r="AL186">
        <f t="shared" si="74"/>
        <v>6.67530916531359E-4</v>
      </c>
      <c r="AM186">
        <f t="shared" si="74"/>
        <v>0</v>
      </c>
      <c r="AN186">
        <f t="shared" si="74"/>
        <v>0</v>
      </c>
      <c r="AP186" t="str">
        <f t="shared" si="66"/>
        <v>2023-25</v>
      </c>
      <c r="AQ186">
        <f t="shared" ca="1" si="67"/>
        <v>1.6518008550136956E-3</v>
      </c>
      <c r="AR186">
        <f t="shared" ca="1" si="67"/>
        <v>7.1486160334979679E-4</v>
      </c>
      <c r="AS186">
        <f t="shared" ca="1" si="60"/>
        <v>6.0032307796134944E-4</v>
      </c>
      <c r="AT186" t="e">
        <f t="shared" ca="1" si="60"/>
        <v>#NUM!</v>
      </c>
      <c r="AU186" t="e">
        <f t="shared" ca="1" si="60"/>
        <v>#DIV/0!</v>
      </c>
      <c r="AW186" t="str">
        <f t="shared" si="68"/>
        <v>2023-25</v>
      </c>
      <c r="AX186">
        <f t="shared" ca="1" si="75"/>
        <v>0.17189339237280346</v>
      </c>
      <c r="AY186">
        <f t="shared" ca="1" si="75"/>
        <v>9.2618240396025384E-2</v>
      </c>
      <c r="AZ186">
        <f t="shared" ca="1" si="75"/>
        <v>6.0635565120840645E-2</v>
      </c>
      <c r="BA186" t="e">
        <f t="shared" ca="1" si="75"/>
        <v>#NUM!</v>
      </c>
      <c r="BB186" t="e">
        <f t="shared" ca="1" si="75"/>
        <v>#DIV/0!</v>
      </c>
      <c r="BD186">
        <f t="shared" ca="1" si="70"/>
        <v>0.53881210392982626</v>
      </c>
      <c r="BE186">
        <f t="shared" ca="1" si="70"/>
        <v>0.35275099457769649</v>
      </c>
      <c r="BF186" t="e">
        <f t="shared" ca="1" si="70"/>
        <v>#NUM!</v>
      </c>
      <c r="BG186" t="e">
        <f t="shared" ca="1" si="61"/>
        <v>#DIV/0!</v>
      </c>
      <c r="BI186" t="str">
        <f t="shared" si="71"/>
        <v>2023-25</v>
      </c>
      <c r="BJ186">
        <f t="shared" ca="1" si="72"/>
        <v>0.61351348431718522</v>
      </c>
      <c r="BK186">
        <f t="shared" ca="1" si="72"/>
        <v>1.0382510508836733</v>
      </c>
      <c r="BL186" t="e">
        <f t="shared" ca="1" si="72"/>
        <v>#NUM!</v>
      </c>
      <c r="BM186" t="e">
        <f t="shared" ca="1" si="62"/>
        <v>#DIV/0!</v>
      </c>
    </row>
    <row r="187" spans="1:65" x14ac:dyDescent="0.25">
      <c r="A187" s="1" t="s">
        <v>118</v>
      </c>
      <c r="B187" s="11">
        <v>114282</v>
      </c>
      <c r="C187" s="11">
        <v>17446</v>
      </c>
      <c r="D187" s="11">
        <v>542297</v>
      </c>
      <c r="E187" s="11">
        <v>28</v>
      </c>
      <c r="F187" s="11">
        <v>2</v>
      </c>
      <c r="G187" s="11">
        <v>114</v>
      </c>
      <c r="H187" s="11">
        <v>17</v>
      </c>
      <c r="I187" s="11">
        <v>306</v>
      </c>
      <c r="J187" s="11">
        <v>0</v>
      </c>
      <c r="K187" s="11">
        <v>0</v>
      </c>
      <c r="M187" t="str">
        <f t="shared" si="63"/>
        <v>2023-26</v>
      </c>
      <c r="N187">
        <f t="shared" si="76"/>
        <v>114</v>
      </c>
      <c r="O187">
        <f t="shared" si="76"/>
        <v>17</v>
      </c>
      <c r="P187">
        <f t="shared" si="76"/>
        <v>306</v>
      </c>
      <c r="Q187">
        <f t="shared" si="76"/>
        <v>0</v>
      </c>
      <c r="R187">
        <f t="shared" si="76"/>
        <v>0</v>
      </c>
      <c r="U187" t="str">
        <f t="shared" si="64"/>
        <v>2023-26</v>
      </c>
      <c r="V187">
        <f t="shared" si="77"/>
        <v>19646</v>
      </c>
      <c r="W187">
        <f t="shared" si="77"/>
        <v>2043</v>
      </c>
      <c r="X187">
        <f t="shared" si="77"/>
        <v>38027</v>
      </c>
      <c r="Y187">
        <f t="shared" si="77"/>
        <v>4</v>
      </c>
      <c r="Z187">
        <f t="shared" si="77"/>
        <v>1</v>
      </c>
      <c r="AC187">
        <f t="shared" si="55"/>
        <v>9.9753241980364365E-4</v>
      </c>
      <c r="AD187">
        <f t="shared" si="56"/>
        <v>9.7443540066490886E-4</v>
      </c>
      <c r="AE187">
        <f t="shared" si="57"/>
        <v>5.6426644440223713E-4</v>
      </c>
      <c r="AF187">
        <f t="shared" si="58"/>
        <v>0</v>
      </c>
      <c r="AG187">
        <f t="shared" si="59"/>
        <v>0</v>
      </c>
      <c r="AI187" t="str">
        <f t="shared" si="65"/>
        <v>2023-26</v>
      </c>
      <c r="AJ187">
        <f t="shared" si="74"/>
        <v>9.9852856730485114E-4</v>
      </c>
      <c r="AK187">
        <f t="shared" si="74"/>
        <v>9.7538592849761685E-4</v>
      </c>
      <c r="AL187">
        <f t="shared" si="74"/>
        <v>5.6458503578152449E-4</v>
      </c>
      <c r="AM187">
        <f t="shared" si="74"/>
        <v>0</v>
      </c>
      <c r="AN187">
        <f t="shared" si="74"/>
        <v>0</v>
      </c>
      <c r="AP187" t="str">
        <f t="shared" si="66"/>
        <v>2023-26</v>
      </c>
      <c r="AQ187">
        <f t="shared" ca="1" si="67"/>
        <v>1.4443098829170779E-3</v>
      </c>
      <c r="AR187">
        <f t="shared" ca="1" si="67"/>
        <v>9.3533055572347088E-4</v>
      </c>
      <c r="AS187">
        <f t="shared" ca="1" si="60"/>
        <v>5.0718675132749086E-4</v>
      </c>
      <c r="AT187" t="e">
        <f t="shared" ca="1" si="60"/>
        <v>#NUM!</v>
      </c>
      <c r="AU187" t="e">
        <f t="shared" ca="1" si="60"/>
        <v>#DIV/0!</v>
      </c>
      <c r="AW187" t="str">
        <f t="shared" si="68"/>
        <v>2023-26</v>
      </c>
      <c r="AX187">
        <f t="shared" ca="1" si="75"/>
        <v>0.17333770225572054</v>
      </c>
      <c r="AY187">
        <f t="shared" ca="1" si="75"/>
        <v>9.3553570951748849E-2</v>
      </c>
      <c r="AZ187">
        <f t="shared" ca="1" si="75"/>
        <v>6.1142751872168138E-2</v>
      </c>
      <c r="BA187" t="e">
        <f t="shared" ca="1" si="75"/>
        <v>#NUM!</v>
      </c>
      <c r="BB187" t="e">
        <f t="shared" ca="1" si="75"/>
        <v>#DIV/0!</v>
      </c>
      <c r="BD187">
        <f t="shared" ca="1" si="70"/>
        <v>0.53971853632703481</v>
      </c>
      <c r="BE187">
        <f t="shared" ca="1" si="70"/>
        <v>0.35273775454785855</v>
      </c>
      <c r="BF187" t="e">
        <f t="shared" ca="1" si="70"/>
        <v>#NUM!</v>
      </c>
      <c r="BG187" t="e">
        <f t="shared" ca="1" si="61"/>
        <v>#DIV/0!</v>
      </c>
      <c r="BI187" t="str">
        <f t="shared" si="71"/>
        <v>2023-26</v>
      </c>
      <c r="BJ187">
        <f t="shared" ca="1" si="72"/>
        <v>0.6145455852931162</v>
      </c>
      <c r="BK187">
        <f t="shared" ca="1" si="72"/>
        <v>1.038212081539563</v>
      </c>
      <c r="BL187" t="e">
        <f t="shared" ca="1" si="72"/>
        <v>#NUM!</v>
      </c>
      <c r="BM187" t="e">
        <f t="shared" ca="1" si="62"/>
        <v>#DIV/0!</v>
      </c>
    </row>
    <row r="188" spans="1:65" x14ac:dyDescent="0.25">
      <c r="A188" s="1" t="s">
        <v>119</v>
      </c>
      <c r="B188" s="11">
        <v>114168</v>
      </c>
      <c r="C188" s="11">
        <v>17429</v>
      </c>
      <c r="D188" s="11">
        <v>541991</v>
      </c>
      <c r="E188" s="11">
        <v>28</v>
      </c>
      <c r="F188" s="11">
        <v>2</v>
      </c>
      <c r="G188" s="11">
        <v>123</v>
      </c>
      <c r="H188" s="11">
        <v>21</v>
      </c>
      <c r="I188" s="11">
        <v>342</v>
      </c>
      <c r="J188" s="11">
        <v>0</v>
      </c>
      <c r="K188" s="11">
        <v>0</v>
      </c>
      <c r="M188" t="str">
        <f t="shared" si="63"/>
        <v>2023-27</v>
      </c>
      <c r="N188">
        <f t="shared" si="76"/>
        <v>123</v>
      </c>
      <c r="O188">
        <f t="shared" si="76"/>
        <v>21</v>
      </c>
      <c r="P188">
        <f t="shared" si="76"/>
        <v>342</v>
      </c>
      <c r="Q188">
        <f t="shared" si="76"/>
        <v>0</v>
      </c>
      <c r="R188">
        <f t="shared" si="76"/>
        <v>0</v>
      </c>
      <c r="U188" t="str">
        <f t="shared" si="64"/>
        <v>2023-27</v>
      </c>
      <c r="V188">
        <f t="shared" si="77"/>
        <v>19769</v>
      </c>
      <c r="W188">
        <f t="shared" si="77"/>
        <v>2064</v>
      </c>
      <c r="X188">
        <f t="shared" si="77"/>
        <v>38369</v>
      </c>
      <c r="Y188">
        <f t="shared" si="77"/>
        <v>4</v>
      </c>
      <c r="Z188">
        <f t="shared" si="77"/>
        <v>1</v>
      </c>
      <c r="AC188">
        <f t="shared" si="55"/>
        <v>1.0773596804708851E-3</v>
      </c>
      <c r="AD188">
        <f t="shared" si="56"/>
        <v>1.2048884043834988E-3</v>
      </c>
      <c r="AE188">
        <f t="shared" si="57"/>
        <v>6.31006787935593E-4</v>
      </c>
      <c r="AF188">
        <f t="shared" si="58"/>
        <v>0</v>
      </c>
      <c r="AG188">
        <f t="shared" si="59"/>
        <v>0</v>
      </c>
      <c r="AI188" t="str">
        <f t="shared" si="65"/>
        <v>2023-27</v>
      </c>
      <c r="AJ188">
        <f t="shared" si="74"/>
        <v>1.0785217407417423E-3</v>
      </c>
      <c r="AK188">
        <f t="shared" si="74"/>
        <v>1.2063420580598803E-3</v>
      </c>
      <c r="AL188">
        <f t="shared" si="74"/>
        <v>6.3140522988534408E-4</v>
      </c>
      <c r="AM188">
        <f t="shared" si="74"/>
        <v>0</v>
      </c>
      <c r="AN188">
        <f t="shared" si="74"/>
        <v>0</v>
      </c>
      <c r="AP188" t="str">
        <f t="shared" si="66"/>
        <v>2023-27</v>
      </c>
      <c r="AQ188">
        <f t="shared" ca="1" si="67"/>
        <v>1.5659017369363136E-3</v>
      </c>
      <c r="AR188">
        <f t="shared" ca="1" si="67"/>
        <v>1.156307321469845E-3</v>
      </c>
      <c r="AS188">
        <f t="shared" ca="1" si="60"/>
        <v>5.6659350944693202E-4</v>
      </c>
      <c r="AT188" t="e">
        <f t="shared" ca="1" si="60"/>
        <v>#NUM!</v>
      </c>
      <c r="AU188" t="e">
        <f t="shared" ca="1" si="60"/>
        <v>#DIV/0!</v>
      </c>
      <c r="AW188" t="str">
        <f t="shared" si="68"/>
        <v>2023-27</v>
      </c>
      <c r="AX188">
        <f t="shared" ca="1" si="75"/>
        <v>0.17490360399265686</v>
      </c>
      <c r="AY188">
        <f t="shared" ca="1" si="75"/>
        <v>9.4709878273218695E-2</v>
      </c>
      <c r="AZ188">
        <f t="shared" ca="1" si="75"/>
        <v>6.1709345381615072E-2</v>
      </c>
      <c r="BA188" t="e">
        <f t="shared" ca="1" si="75"/>
        <v>#NUM!</v>
      </c>
      <c r="BB188" t="e">
        <f t="shared" ca="1" si="75"/>
        <v>#DIV/0!</v>
      </c>
      <c r="BD188">
        <f t="shared" ca="1" si="70"/>
        <v>0.54149757987373992</v>
      </c>
      <c r="BE188">
        <f t="shared" ca="1" si="70"/>
        <v>0.35281917566550469</v>
      </c>
      <c r="BF188" t="e">
        <f t="shared" ca="1" si="70"/>
        <v>#NUM!</v>
      </c>
      <c r="BG188" t="e">
        <f t="shared" ca="1" si="61"/>
        <v>#DIV/0!</v>
      </c>
      <c r="BI188" t="str">
        <f t="shared" si="71"/>
        <v>2023-27</v>
      </c>
      <c r="BJ188">
        <f t="shared" ca="1" si="72"/>
        <v>0.61657127698996272</v>
      </c>
      <c r="BK188">
        <f t="shared" ca="1" si="72"/>
        <v>1.0384517280955179</v>
      </c>
      <c r="BL188" t="e">
        <f t="shared" ca="1" si="72"/>
        <v>#NUM!</v>
      </c>
      <c r="BM188" t="e">
        <f t="shared" ca="1" si="62"/>
        <v>#DIV/0!</v>
      </c>
    </row>
    <row r="189" spans="1:65" x14ac:dyDescent="0.25">
      <c r="A189" s="1" t="s">
        <v>120</v>
      </c>
      <c r="B189" s="11">
        <v>114045</v>
      </c>
      <c r="C189" s="11">
        <v>17408</v>
      </c>
      <c r="D189" s="11">
        <v>541649</v>
      </c>
      <c r="E189" s="11">
        <v>28</v>
      </c>
      <c r="F189" s="11">
        <v>2</v>
      </c>
      <c r="G189" s="11">
        <v>114</v>
      </c>
      <c r="H189" s="11">
        <v>15</v>
      </c>
      <c r="I189" s="11">
        <v>380</v>
      </c>
      <c r="J189" s="11">
        <v>0</v>
      </c>
      <c r="K189" s="11">
        <v>0</v>
      </c>
      <c r="M189" t="str">
        <f t="shared" si="63"/>
        <v>2023-28</v>
      </c>
      <c r="N189">
        <f t="shared" si="76"/>
        <v>114</v>
      </c>
      <c r="O189">
        <f t="shared" si="76"/>
        <v>15</v>
      </c>
      <c r="P189">
        <f t="shared" si="76"/>
        <v>380</v>
      </c>
      <c r="Q189">
        <f t="shared" si="76"/>
        <v>0</v>
      </c>
      <c r="R189">
        <f t="shared" si="76"/>
        <v>0</v>
      </c>
      <c r="U189" t="str">
        <f t="shared" si="64"/>
        <v>2023-28</v>
      </c>
      <c r="V189">
        <f t="shared" si="77"/>
        <v>19883</v>
      </c>
      <c r="W189">
        <f t="shared" si="77"/>
        <v>2079</v>
      </c>
      <c r="X189">
        <f t="shared" si="77"/>
        <v>38749</v>
      </c>
      <c r="Y189">
        <f t="shared" si="77"/>
        <v>4</v>
      </c>
      <c r="Z189">
        <f t="shared" si="77"/>
        <v>1</v>
      </c>
      <c r="AC189">
        <f t="shared" si="55"/>
        <v>9.9960541891358674E-4</v>
      </c>
      <c r="AD189">
        <f t="shared" si="56"/>
        <v>8.6167279411764703E-4</v>
      </c>
      <c r="AE189">
        <f t="shared" si="57"/>
        <v>7.0156134323150232E-4</v>
      </c>
      <c r="AF189">
        <f t="shared" si="58"/>
        <v>0</v>
      </c>
      <c r="AG189">
        <f t="shared" si="59"/>
        <v>0</v>
      </c>
      <c r="AI189" t="str">
        <f t="shared" si="65"/>
        <v>2023-28</v>
      </c>
      <c r="AJ189">
        <f t="shared" si="74"/>
        <v>1.0006057132080318E-3</v>
      </c>
      <c r="AK189">
        <f t="shared" si="74"/>
        <v>8.6241596790100311E-4</v>
      </c>
      <c r="AL189">
        <f t="shared" si="74"/>
        <v>7.0205390592822893E-4</v>
      </c>
      <c r="AM189">
        <f t="shared" si="74"/>
        <v>0</v>
      </c>
      <c r="AN189">
        <f t="shared" si="74"/>
        <v>0</v>
      </c>
      <c r="AP189" t="str">
        <f t="shared" si="66"/>
        <v>2023-28</v>
      </c>
      <c r="AQ189">
        <f t="shared" ca="1" si="67"/>
        <v>1.4582577502372301E-3</v>
      </c>
      <c r="AR189">
        <f t="shared" ca="1" si="67"/>
        <v>8.262924126238555E-4</v>
      </c>
      <c r="AS189">
        <f t="shared" ca="1" si="60"/>
        <v>6.2930149481041798E-4</v>
      </c>
      <c r="AT189" t="e">
        <f t="shared" ca="1" si="60"/>
        <v>#NUM!</v>
      </c>
      <c r="AU189" t="e">
        <f t="shared" ca="1" si="60"/>
        <v>#DIV/0!</v>
      </c>
      <c r="AW189" t="str">
        <f t="shared" si="68"/>
        <v>2023-28</v>
      </c>
      <c r="AX189">
        <f t="shared" ca="1" si="75"/>
        <v>0.17636186174289409</v>
      </c>
      <c r="AY189">
        <f t="shared" ca="1" si="75"/>
        <v>9.5536170685842553E-2</v>
      </c>
      <c r="AZ189">
        <f t="shared" ca="1" si="75"/>
        <v>6.2338646876425492E-2</v>
      </c>
      <c r="BA189" t="e">
        <f t="shared" ca="1" si="75"/>
        <v>#NUM!</v>
      </c>
      <c r="BB189" t="e">
        <f t="shared" ca="1" si="75"/>
        <v>#DIV/0!</v>
      </c>
      <c r="BD189">
        <f t="shared" ca="1" si="70"/>
        <v>0.54170538767116339</v>
      </c>
      <c r="BE189">
        <f t="shared" ca="1" si="70"/>
        <v>0.35347011117009386</v>
      </c>
      <c r="BF189" t="e">
        <f t="shared" ca="1" si="70"/>
        <v>#NUM!</v>
      </c>
      <c r="BG189" t="e">
        <f t="shared" ca="1" si="61"/>
        <v>#DIV/0!</v>
      </c>
      <c r="BI189" t="str">
        <f t="shared" si="71"/>
        <v>2023-28</v>
      </c>
      <c r="BJ189">
        <f t="shared" ca="1" si="72"/>
        <v>0.61680789544180459</v>
      </c>
      <c r="BK189">
        <f t="shared" ca="1" si="72"/>
        <v>1.0403676248104408</v>
      </c>
      <c r="BL189" t="e">
        <f t="shared" ca="1" si="72"/>
        <v>#NUM!</v>
      </c>
      <c r="BM189" t="e">
        <f t="shared" ca="1" si="62"/>
        <v>#DIV/0!</v>
      </c>
    </row>
    <row r="190" spans="1:65" x14ac:dyDescent="0.25">
      <c r="A190" s="1" t="s">
        <v>121</v>
      </c>
      <c r="B190" s="11">
        <v>113931</v>
      </c>
      <c r="C190" s="11">
        <v>17393</v>
      </c>
      <c r="D190" s="11">
        <v>541269</v>
      </c>
      <c r="E190" s="11">
        <v>28</v>
      </c>
      <c r="F190" s="11">
        <v>2</v>
      </c>
      <c r="G190" s="11">
        <v>107</v>
      </c>
      <c r="H190" s="11">
        <v>16</v>
      </c>
      <c r="I190" s="11">
        <v>355</v>
      </c>
      <c r="J190" s="11">
        <v>0</v>
      </c>
      <c r="K190" s="11">
        <v>0</v>
      </c>
      <c r="M190" t="str">
        <f t="shared" si="63"/>
        <v>2023-29</v>
      </c>
      <c r="N190">
        <f t="shared" si="76"/>
        <v>107</v>
      </c>
      <c r="O190">
        <f t="shared" si="76"/>
        <v>16</v>
      </c>
      <c r="P190">
        <f t="shared" si="76"/>
        <v>355</v>
      </c>
      <c r="Q190">
        <f t="shared" si="76"/>
        <v>0</v>
      </c>
      <c r="R190">
        <f t="shared" si="76"/>
        <v>0</v>
      </c>
      <c r="U190" t="str">
        <f t="shared" si="64"/>
        <v>2023-29</v>
      </c>
      <c r="V190">
        <f t="shared" si="77"/>
        <v>19990</v>
      </c>
      <c r="W190">
        <f t="shared" si="77"/>
        <v>2095</v>
      </c>
      <c r="X190">
        <f t="shared" si="77"/>
        <v>39104</v>
      </c>
      <c r="Y190">
        <f t="shared" si="77"/>
        <v>4</v>
      </c>
      <c r="Z190">
        <f t="shared" si="77"/>
        <v>1</v>
      </c>
      <c r="AC190">
        <f t="shared" si="55"/>
        <v>9.3916493316129935E-4</v>
      </c>
      <c r="AD190">
        <f t="shared" si="56"/>
        <v>9.199103087448974E-4</v>
      </c>
      <c r="AE190">
        <f t="shared" si="57"/>
        <v>6.5586612202065883E-4</v>
      </c>
      <c r="AF190">
        <f t="shared" si="58"/>
        <v>0</v>
      </c>
      <c r="AG190">
        <f t="shared" si="59"/>
        <v>0</v>
      </c>
      <c r="AI190" t="str">
        <f t="shared" si="65"/>
        <v>2023-29</v>
      </c>
      <c r="AJ190">
        <f t="shared" si="74"/>
        <v>9.4004786230995083E-4</v>
      </c>
      <c r="AK190">
        <f t="shared" si="74"/>
        <v>9.2075738794912478E-4</v>
      </c>
      <c r="AL190">
        <f t="shared" si="74"/>
        <v>6.5629658826042931E-4</v>
      </c>
      <c r="AM190">
        <f t="shared" si="74"/>
        <v>0</v>
      </c>
      <c r="AN190">
        <f t="shared" si="74"/>
        <v>0</v>
      </c>
      <c r="AP190" t="str">
        <f t="shared" si="66"/>
        <v>2023-29</v>
      </c>
      <c r="AQ190">
        <f t="shared" ca="1" si="67"/>
        <v>1.3751719152887624E-3</v>
      </c>
      <c r="AR190">
        <f t="shared" ca="1" si="67"/>
        <v>8.8181271735867511E-4</v>
      </c>
      <c r="AS190">
        <f t="shared" ca="1" si="60"/>
        <v>5.8764268317693363E-4</v>
      </c>
      <c r="AT190" t="e">
        <f t="shared" ca="1" si="60"/>
        <v>#NUM!</v>
      </c>
      <c r="AU190" t="e">
        <f t="shared" ca="1" si="60"/>
        <v>#DIV/0!</v>
      </c>
      <c r="AW190" t="str">
        <f t="shared" si="68"/>
        <v>2023-29</v>
      </c>
      <c r="AX190">
        <f t="shared" ca="1" si="75"/>
        <v>0.17773703365818286</v>
      </c>
      <c r="AY190">
        <f t="shared" ca="1" si="75"/>
        <v>9.6417983403201235E-2</v>
      </c>
      <c r="AZ190">
        <f t="shared" ca="1" si="75"/>
        <v>6.292628955960243E-2</v>
      </c>
      <c r="BA190" t="e">
        <f t="shared" ca="1" si="75"/>
        <v>#NUM!</v>
      </c>
      <c r="BB190" t="e">
        <f t="shared" ca="1" si="75"/>
        <v>#DIV/0!</v>
      </c>
      <c r="BD190">
        <f t="shared" ca="1" si="70"/>
        <v>0.54247548425180003</v>
      </c>
      <c r="BE190">
        <f t="shared" ca="1" si="70"/>
        <v>0.35404152001670003</v>
      </c>
      <c r="BF190" t="e">
        <f t="shared" ca="1" si="70"/>
        <v>#NUM!</v>
      </c>
      <c r="BG190" t="e">
        <f t="shared" ca="1" si="61"/>
        <v>#DIV/0!</v>
      </c>
      <c r="BI190" t="str">
        <f t="shared" si="71"/>
        <v>2023-29</v>
      </c>
      <c r="BJ190">
        <f t="shared" ca="1" si="72"/>
        <v>0.61768475888455432</v>
      </c>
      <c r="BK190">
        <f t="shared" ca="1" si="72"/>
        <v>1.0420494509274254</v>
      </c>
      <c r="BL190" t="e">
        <f t="shared" ca="1" si="72"/>
        <v>#NUM!</v>
      </c>
      <c r="BM190" t="e">
        <f t="shared" ca="1" si="62"/>
        <v>#DIV/0!</v>
      </c>
    </row>
    <row r="191" spans="1:65" x14ac:dyDescent="0.25">
      <c r="A191" s="1" t="s">
        <v>122</v>
      </c>
      <c r="B191" s="11">
        <v>113824</v>
      </c>
      <c r="C191" s="11">
        <v>17377</v>
      </c>
      <c r="D191" s="11">
        <v>540914</v>
      </c>
      <c r="E191" s="11">
        <v>28</v>
      </c>
      <c r="F191" s="11">
        <v>2</v>
      </c>
      <c r="G191" s="11">
        <v>106</v>
      </c>
      <c r="H191" s="11">
        <v>17</v>
      </c>
      <c r="I191" s="11">
        <v>305</v>
      </c>
      <c r="J191" s="11">
        <v>0</v>
      </c>
      <c r="K191" s="11">
        <v>0</v>
      </c>
      <c r="M191" t="str">
        <f t="shared" si="63"/>
        <v>2023-30</v>
      </c>
      <c r="N191">
        <f t="shared" si="76"/>
        <v>106</v>
      </c>
      <c r="O191">
        <f t="shared" si="76"/>
        <v>17</v>
      </c>
      <c r="P191">
        <f t="shared" si="76"/>
        <v>305</v>
      </c>
      <c r="Q191">
        <f t="shared" si="76"/>
        <v>0</v>
      </c>
      <c r="R191">
        <f t="shared" si="76"/>
        <v>0</v>
      </c>
      <c r="U191" t="str">
        <f t="shared" si="64"/>
        <v>2023-30</v>
      </c>
      <c r="V191">
        <f t="shared" si="77"/>
        <v>20096</v>
      </c>
      <c r="W191">
        <f t="shared" si="77"/>
        <v>2112</v>
      </c>
      <c r="X191">
        <f t="shared" si="77"/>
        <v>39409</v>
      </c>
      <c r="Y191">
        <f t="shared" si="77"/>
        <v>4</v>
      </c>
      <c r="Z191">
        <f t="shared" si="77"/>
        <v>1</v>
      </c>
      <c r="AC191">
        <f t="shared" si="55"/>
        <v>9.312622996907506E-4</v>
      </c>
      <c r="AD191">
        <f t="shared" si="56"/>
        <v>9.783046555792139E-4</v>
      </c>
      <c r="AE191">
        <f t="shared" si="57"/>
        <v>5.6386042882972153E-4</v>
      </c>
      <c r="AF191">
        <f t="shared" si="58"/>
        <v>0</v>
      </c>
      <c r="AG191">
        <f t="shared" si="59"/>
        <v>0</v>
      </c>
      <c r="AI191" t="str">
        <f t="shared" si="65"/>
        <v>2023-30</v>
      </c>
      <c r="AJ191">
        <f t="shared" si="74"/>
        <v>9.3213042504258455E-4</v>
      </c>
      <c r="AK191">
        <f t="shared" si="74"/>
        <v>9.7926275106686176E-4</v>
      </c>
      <c r="AL191">
        <f t="shared" si="74"/>
        <v>5.6417856175181534E-4</v>
      </c>
      <c r="AM191">
        <f t="shared" si="74"/>
        <v>0</v>
      </c>
      <c r="AN191">
        <f t="shared" si="74"/>
        <v>0</v>
      </c>
      <c r="AP191" t="str">
        <f t="shared" si="66"/>
        <v>2023-30</v>
      </c>
      <c r="AQ191">
        <f t="shared" ca="1" si="67"/>
        <v>1.3687351646721085E-3</v>
      </c>
      <c r="AR191">
        <f t="shared" ca="1" si="67"/>
        <v>9.3744230958527606E-4</v>
      </c>
      <c r="AS191">
        <f t="shared" ca="1" si="60"/>
        <v>5.0460860112399631E-4</v>
      </c>
      <c r="AT191" t="e">
        <f t="shared" ca="1" si="60"/>
        <v>#NUM!</v>
      </c>
      <c r="AU191" t="e">
        <f t="shared" ca="1" si="60"/>
        <v>#DIV/0!</v>
      </c>
      <c r="AW191" t="str">
        <f t="shared" si="68"/>
        <v>2023-30</v>
      </c>
      <c r="AX191">
        <f t="shared" ref="AX191:BB206" ca="1" si="78">IF(ROW()&gt;=$B$2, AQ191+AX190,0)</f>
        <v>0.17910576882285498</v>
      </c>
      <c r="AY191">
        <f t="shared" ca="1" si="78"/>
        <v>9.7355425712786506E-2</v>
      </c>
      <c r="AZ191">
        <f t="shared" ca="1" si="78"/>
        <v>6.3430898160726432E-2</v>
      </c>
      <c r="BA191" t="e">
        <f t="shared" ca="1" si="78"/>
        <v>#NUM!</v>
      </c>
      <c r="BB191" t="e">
        <f t="shared" ca="1" si="78"/>
        <v>#DIV/0!</v>
      </c>
      <c r="BD191">
        <f t="shared" ca="1" si="70"/>
        <v>0.54356387486924629</v>
      </c>
      <c r="BE191">
        <f t="shared" ca="1" si="70"/>
        <v>0.35415329488054026</v>
      </c>
      <c r="BF191" t="e">
        <f t="shared" ca="1" si="70"/>
        <v>#NUM!</v>
      </c>
      <c r="BG191" t="e">
        <f t="shared" ca="1" si="61"/>
        <v>#DIV/0!</v>
      </c>
      <c r="BI191" t="str">
        <f t="shared" si="71"/>
        <v>2023-30</v>
      </c>
      <c r="BJ191">
        <f t="shared" ca="1" si="72"/>
        <v>0.61892404492719777</v>
      </c>
      <c r="BK191">
        <f t="shared" ca="1" si="72"/>
        <v>1.0423784375826819</v>
      </c>
      <c r="BL191" t="e">
        <f t="shared" ca="1" si="72"/>
        <v>#NUM!</v>
      </c>
      <c r="BM191" t="e">
        <f t="shared" ca="1" si="62"/>
        <v>#DIV/0!</v>
      </c>
    </row>
    <row r="192" spans="1:65" x14ac:dyDescent="0.25">
      <c r="A192" s="1" t="s">
        <v>123</v>
      </c>
      <c r="B192" s="11">
        <v>113718</v>
      </c>
      <c r="C192" s="11">
        <v>17360</v>
      </c>
      <c r="D192" s="11">
        <v>540609</v>
      </c>
      <c r="E192" s="11">
        <v>28</v>
      </c>
      <c r="F192" s="11">
        <v>2</v>
      </c>
      <c r="G192" s="11">
        <v>122</v>
      </c>
      <c r="H192" s="11">
        <v>17</v>
      </c>
      <c r="I192" s="11">
        <v>330</v>
      </c>
      <c r="J192" s="11">
        <v>0</v>
      </c>
      <c r="K192" s="11">
        <v>0</v>
      </c>
      <c r="M192" t="str">
        <f t="shared" si="63"/>
        <v>2023-31</v>
      </c>
      <c r="N192">
        <f t="shared" si="76"/>
        <v>122</v>
      </c>
      <c r="O192">
        <f t="shared" si="76"/>
        <v>17</v>
      </c>
      <c r="P192">
        <f t="shared" si="76"/>
        <v>330</v>
      </c>
      <c r="Q192">
        <f t="shared" si="76"/>
        <v>0</v>
      </c>
      <c r="R192">
        <f t="shared" si="76"/>
        <v>0</v>
      </c>
      <c r="U192" t="str">
        <f t="shared" si="64"/>
        <v>2023-31</v>
      </c>
      <c r="V192">
        <f t="shared" si="77"/>
        <v>20218</v>
      </c>
      <c r="W192">
        <f t="shared" si="77"/>
        <v>2129</v>
      </c>
      <c r="X192">
        <f t="shared" si="77"/>
        <v>39739</v>
      </c>
      <c r="Y192">
        <f t="shared" si="77"/>
        <v>4</v>
      </c>
      <c r="Z192">
        <f t="shared" si="77"/>
        <v>1</v>
      </c>
      <c r="AC192">
        <f t="shared" si="55"/>
        <v>1.0728292794456463E-3</v>
      </c>
      <c r="AD192">
        <f t="shared" si="56"/>
        <v>9.7926267281105996E-4</v>
      </c>
      <c r="AE192">
        <f t="shared" si="57"/>
        <v>6.1042268996631575E-4</v>
      </c>
      <c r="AF192">
        <f t="shared" si="58"/>
        <v>0</v>
      </c>
      <c r="AG192">
        <f t="shared" si="59"/>
        <v>0</v>
      </c>
      <c r="AI192" t="str">
        <f t="shared" si="65"/>
        <v>2023-31</v>
      </c>
      <c r="AJ192">
        <f t="shared" si="74"/>
        <v>1.0739815814518666E-3</v>
      </c>
      <c r="AK192">
        <f t="shared" si="74"/>
        <v>9.8022264666916071E-4</v>
      </c>
      <c r="AL192">
        <f t="shared" si="74"/>
        <v>6.1079555240801389E-4</v>
      </c>
      <c r="AM192">
        <f t="shared" si="74"/>
        <v>0</v>
      </c>
      <c r="AN192">
        <f t="shared" si="74"/>
        <v>0</v>
      </c>
      <c r="AP192" t="str">
        <f t="shared" si="66"/>
        <v>2023-31</v>
      </c>
      <c r="AQ192">
        <f t="shared" ca="1" si="67"/>
        <v>1.5829794896021867E-3</v>
      </c>
      <c r="AR192">
        <f t="shared" ca="1" si="67"/>
        <v>9.3795978240472893E-4</v>
      </c>
      <c r="AS192">
        <f t="shared" ca="1" si="60"/>
        <v>5.4570611271904175E-4</v>
      </c>
      <c r="AT192" t="e">
        <f t="shared" ca="1" si="60"/>
        <v>#NUM!</v>
      </c>
      <c r="AU192" t="e">
        <f t="shared" ca="1" si="60"/>
        <v>#DIV/0!</v>
      </c>
      <c r="AW192" t="str">
        <f t="shared" si="68"/>
        <v>2023-31</v>
      </c>
      <c r="AX192">
        <f t="shared" ca="1" si="78"/>
        <v>0.18068874831245715</v>
      </c>
      <c r="AY192">
        <f t="shared" ca="1" si="78"/>
        <v>9.8293385495191232E-2</v>
      </c>
      <c r="AZ192">
        <f t="shared" ca="1" si="78"/>
        <v>6.3976604273445467E-2</v>
      </c>
      <c r="BA192" t="e">
        <f t="shared" ca="1" si="78"/>
        <v>#NUM!</v>
      </c>
      <c r="BB192" t="e">
        <f t="shared" ca="1" si="78"/>
        <v>#DIV/0!</v>
      </c>
      <c r="BD192">
        <f t="shared" ca="1" si="70"/>
        <v>0.54399284080056154</v>
      </c>
      <c r="BE192">
        <f t="shared" ca="1" si="70"/>
        <v>0.35407077015561322</v>
      </c>
      <c r="BF192" t="e">
        <f t="shared" ca="1" si="70"/>
        <v>#NUM!</v>
      </c>
      <c r="BG192" t="e">
        <f t="shared" ca="1" si="61"/>
        <v>#DIV/0!</v>
      </c>
      <c r="BI192" t="str">
        <f t="shared" si="71"/>
        <v>2023-31</v>
      </c>
      <c r="BJ192">
        <f t="shared" ca="1" si="72"/>
        <v>0.61941248306965058</v>
      </c>
      <c r="BK192">
        <f t="shared" ca="1" si="72"/>
        <v>1.0421355427823937</v>
      </c>
      <c r="BL192" t="e">
        <f t="shared" ca="1" si="72"/>
        <v>#NUM!</v>
      </c>
      <c r="BM192" t="e">
        <f t="shared" ca="1" si="62"/>
        <v>#DIV/0!</v>
      </c>
    </row>
    <row r="193" spans="1:65" x14ac:dyDescent="0.25">
      <c r="A193" s="1" t="s">
        <v>124</v>
      </c>
      <c r="B193" s="11">
        <v>113596</v>
      </c>
      <c r="C193" s="11">
        <v>17343</v>
      </c>
      <c r="D193" s="11">
        <v>540279</v>
      </c>
      <c r="E193" s="11">
        <v>28</v>
      </c>
      <c r="F193" s="11">
        <v>2</v>
      </c>
      <c r="G193" s="11">
        <v>104</v>
      </c>
      <c r="H193" s="11">
        <v>7</v>
      </c>
      <c r="I193" s="11">
        <v>353</v>
      </c>
      <c r="J193" s="11">
        <v>0</v>
      </c>
      <c r="K193" s="11">
        <v>0</v>
      </c>
      <c r="M193" t="str">
        <f t="shared" si="63"/>
        <v>2023-32</v>
      </c>
      <c r="N193">
        <f t="shared" si="76"/>
        <v>104</v>
      </c>
      <c r="O193">
        <f t="shared" si="76"/>
        <v>7</v>
      </c>
      <c r="P193">
        <f t="shared" si="76"/>
        <v>353</v>
      </c>
      <c r="Q193">
        <f t="shared" si="76"/>
        <v>0</v>
      </c>
      <c r="R193">
        <f t="shared" si="76"/>
        <v>0</v>
      </c>
      <c r="U193" t="str">
        <f t="shared" si="64"/>
        <v>2023-32</v>
      </c>
      <c r="V193">
        <f t="shared" si="77"/>
        <v>20322</v>
      </c>
      <c r="W193">
        <f t="shared" si="77"/>
        <v>2136</v>
      </c>
      <c r="X193">
        <f t="shared" si="77"/>
        <v>40092</v>
      </c>
      <c r="Y193">
        <f t="shared" si="77"/>
        <v>4</v>
      </c>
      <c r="Z193">
        <f t="shared" si="77"/>
        <v>1</v>
      </c>
      <c r="AC193">
        <f t="shared" si="55"/>
        <v>9.1552519454910386E-4</v>
      </c>
      <c r="AD193">
        <f t="shared" si="56"/>
        <v>4.0362105748717063E-4</v>
      </c>
      <c r="AE193">
        <f t="shared" si="57"/>
        <v>6.5336613120258239E-4</v>
      </c>
      <c r="AF193">
        <f t="shared" si="58"/>
        <v>0</v>
      </c>
      <c r="AG193">
        <f t="shared" si="59"/>
        <v>0</v>
      </c>
      <c r="AI193" t="str">
        <f t="shared" si="65"/>
        <v>2023-32</v>
      </c>
      <c r="AJ193">
        <f t="shared" si="74"/>
        <v>9.1636421313922071E-4</v>
      </c>
      <c r="AK193">
        <f t="shared" si="74"/>
        <v>4.0378403871178288E-4</v>
      </c>
      <c r="AL193">
        <f t="shared" si="74"/>
        <v>6.537933208885248E-4</v>
      </c>
      <c r="AM193">
        <f t="shared" si="74"/>
        <v>0</v>
      </c>
      <c r="AN193">
        <f t="shared" si="74"/>
        <v>0</v>
      </c>
      <c r="AP193" t="str">
        <f t="shared" si="66"/>
        <v>2023-32</v>
      </c>
      <c r="AQ193">
        <f t="shared" ca="1" si="67"/>
        <v>1.3557583500048698E-3</v>
      </c>
      <c r="AR193">
        <f t="shared" ca="1" si="67"/>
        <v>3.862093667376223E-4</v>
      </c>
      <c r="AS193">
        <f t="shared" ca="1" si="60"/>
        <v>5.8348314493743433E-4</v>
      </c>
      <c r="AT193" t="e">
        <f t="shared" ca="1" si="60"/>
        <v>#NUM!</v>
      </c>
      <c r="AU193" t="e">
        <f t="shared" ca="1" si="60"/>
        <v>#DIV/0!</v>
      </c>
      <c r="AW193" t="str">
        <f t="shared" si="68"/>
        <v>2023-32</v>
      </c>
      <c r="AX193">
        <f t="shared" ca="1" si="78"/>
        <v>0.18204450666246202</v>
      </c>
      <c r="AY193">
        <f t="shared" ca="1" si="78"/>
        <v>9.8679594861928857E-2</v>
      </c>
      <c r="AZ193">
        <f t="shared" ca="1" si="78"/>
        <v>6.45600874183829E-2</v>
      </c>
      <c r="BA193" t="e">
        <f t="shared" ca="1" si="78"/>
        <v>#NUM!</v>
      </c>
      <c r="BB193" t="e">
        <f t="shared" ca="1" si="78"/>
        <v>#DIV/0!</v>
      </c>
      <c r="BD193">
        <f t="shared" ca="1" si="70"/>
        <v>0.54206301893468123</v>
      </c>
      <c r="BE193">
        <f t="shared" ca="1" si="70"/>
        <v>0.35463903087219789</v>
      </c>
      <c r="BF193" t="e">
        <f t="shared" ca="1" si="70"/>
        <v>#NUM!</v>
      </c>
      <c r="BG193" t="e">
        <f t="shared" ca="1" si="61"/>
        <v>#DIV/0!</v>
      </c>
      <c r="BI193" t="str">
        <f t="shared" si="71"/>
        <v>2023-32</v>
      </c>
      <c r="BJ193">
        <f t="shared" ca="1" si="72"/>
        <v>0.61721510901585253</v>
      </c>
      <c r="BK193">
        <f t="shared" ca="1" si="72"/>
        <v>1.0438081030167774</v>
      </c>
      <c r="BL193" t="e">
        <f t="shared" ca="1" si="72"/>
        <v>#NUM!</v>
      </c>
      <c r="BM193" t="e">
        <f t="shared" ca="1" si="62"/>
        <v>#DIV/0!</v>
      </c>
    </row>
    <row r="194" spans="1:65" x14ac:dyDescent="0.25">
      <c r="A194" s="1" t="s">
        <v>125</v>
      </c>
      <c r="B194" s="11">
        <v>113492</v>
      </c>
      <c r="C194" s="11">
        <v>17336</v>
      </c>
      <c r="D194" s="11">
        <v>539926</v>
      </c>
      <c r="E194" s="11">
        <v>28</v>
      </c>
      <c r="F194" s="11">
        <v>2</v>
      </c>
      <c r="G194" s="11">
        <v>140</v>
      </c>
      <c r="H194" s="11">
        <v>17</v>
      </c>
      <c r="I194" s="11">
        <v>365</v>
      </c>
      <c r="J194" s="11">
        <v>0</v>
      </c>
      <c r="K194" s="11">
        <v>0</v>
      </c>
      <c r="M194" t="str">
        <f t="shared" si="63"/>
        <v>2023-33</v>
      </c>
      <c r="N194">
        <f t="shared" si="76"/>
        <v>140</v>
      </c>
      <c r="O194">
        <f t="shared" si="76"/>
        <v>17</v>
      </c>
      <c r="P194">
        <f t="shared" si="76"/>
        <v>365</v>
      </c>
      <c r="Q194">
        <f t="shared" si="76"/>
        <v>0</v>
      </c>
      <c r="R194">
        <f t="shared" si="76"/>
        <v>0</v>
      </c>
      <c r="U194" t="str">
        <f t="shared" si="64"/>
        <v>2023-33</v>
      </c>
      <c r="V194">
        <f t="shared" si="77"/>
        <v>20462</v>
      </c>
      <c r="W194">
        <f t="shared" si="77"/>
        <v>2153</v>
      </c>
      <c r="X194">
        <f t="shared" si="77"/>
        <v>40457</v>
      </c>
      <c r="Y194">
        <f t="shared" si="77"/>
        <v>4</v>
      </c>
      <c r="Z194">
        <f t="shared" si="77"/>
        <v>1</v>
      </c>
      <c r="AC194">
        <f t="shared" si="55"/>
        <v>1.2335671236739154E-3</v>
      </c>
      <c r="AD194">
        <f t="shared" si="56"/>
        <v>9.8061836640516852E-4</v>
      </c>
      <c r="AE194">
        <f t="shared" si="57"/>
        <v>6.7601856550712509E-4</v>
      </c>
      <c r="AF194">
        <f t="shared" si="58"/>
        <v>0</v>
      </c>
      <c r="AG194">
        <f t="shared" si="59"/>
        <v>0</v>
      </c>
      <c r="AI194" t="str">
        <f t="shared" si="65"/>
        <v>2023-33</v>
      </c>
      <c r="AJ194">
        <f t="shared" si="74"/>
        <v>1.2350908479507147E-3</v>
      </c>
      <c r="AK194">
        <f t="shared" si="74"/>
        <v>9.8158100149898001E-4</v>
      </c>
      <c r="AL194">
        <f t="shared" si="74"/>
        <v>6.7647590155568227E-4</v>
      </c>
      <c r="AM194">
        <f t="shared" si="74"/>
        <v>0</v>
      </c>
      <c r="AN194">
        <f t="shared" si="74"/>
        <v>0</v>
      </c>
      <c r="AP194" t="str">
        <f t="shared" si="66"/>
        <v>2023-33</v>
      </c>
      <c r="AQ194">
        <f t="shared" ca="1" si="67"/>
        <v>1.8342088490362967E-3</v>
      </c>
      <c r="AR194">
        <f t="shared" ca="1" si="67"/>
        <v>9.3845611537388899E-4</v>
      </c>
      <c r="AS194">
        <f t="shared" ca="1" si="60"/>
        <v>6.0306628391493115E-4</v>
      </c>
      <c r="AT194" t="e">
        <f t="shared" ca="1" si="60"/>
        <v>#NUM!</v>
      </c>
      <c r="AU194" t="e">
        <f t="shared" ca="1" si="60"/>
        <v>#DIV/0!</v>
      </c>
      <c r="AW194" t="str">
        <f t="shared" si="68"/>
        <v>2023-33</v>
      </c>
      <c r="AX194">
        <f t="shared" ca="1" si="78"/>
        <v>0.18387871551149831</v>
      </c>
      <c r="AY194">
        <f t="shared" ca="1" si="78"/>
        <v>9.9618050977302752E-2</v>
      </c>
      <c r="AZ194">
        <f t="shared" ca="1" si="78"/>
        <v>6.5163153702297832E-2</v>
      </c>
      <c r="BA194" t="e">
        <f t="shared" ca="1" si="78"/>
        <v>#NUM!</v>
      </c>
      <c r="BB194" t="e">
        <f t="shared" ca="1" si="78"/>
        <v>#DIV/0!</v>
      </c>
      <c r="BD194">
        <f t="shared" ca="1" si="70"/>
        <v>0.54175955438993395</v>
      </c>
      <c r="BE194">
        <f t="shared" ca="1" si="70"/>
        <v>0.35438116652616625</v>
      </c>
      <c r="BF194" t="e">
        <f t="shared" ca="1" si="70"/>
        <v>#NUM!</v>
      </c>
      <c r="BG194" t="e">
        <f t="shared" ca="1" si="61"/>
        <v>#DIV/0!</v>
      </c>
      <c r="BI194" t="str">
        <f t="shared" si="71"/>
        <v>2023-33</v>
      </c>
      <c r="BJ194">
        <f t="shared" ca="1" si="72"/>
        <v>0.61686957188174452</v>
      </c>
      <c r="BK194">
        <f t="shared" ca="1" si="72"/>
        <v>1.0430491315826267</v>
      </c>
      <c r="BL194" t="e">
        <f t="shared" ca="1" si="72"/>
        <v>#NUM!</v>
      </c>
      <c r="BM194" t="e">
        <f t="shared" ca="1" si="62"/>
        <v>#DIV/0!</v>
      </c>
    </row>
    <row r="195" spans="1:65" x14ac:dyDescent="0.25">
      <c r="A195" s="1" t="s">
        <v>126</v>
      </c>
      <c r="B195" s="11">
        <v>113352</v>
      </c>
      <c r="C195" s="11">
        <v>17319</v>
      </c>
      <c r="D195" s="11">
        <v>539561</v>
      </c>
      <c r="E195" s="11">
        <v>28</v>
      </c>
      <c r="F195" s="11">
        <v>2</v>
      </c>
      <c r="G195" s="11">
        <v>114</v>
      </c>
      <c r="H195" s="11">
        <v>10</v>
      </c>
      <c r="I195" s="11">
        <v>395</v>
      </c>
      <c r="J195" s="11">
        <v>0</v>
      </c>
      <c r="K195" s="11">
        <v>0</v>
      </c>
      <c r="M195" t="str">
        <f t="shared" si="63"/>
        <v>2023-34</v>
      </c>
      <c r="N195">
        <f t="shared" si="76"/>
        <v>114</v>
      </c>
      <c r="O195">
        <f t="shared" si="76"/>
        <v>10</v>
      </c>
      <c r="P195">
        <f t="shared" si="76"/>
        <v>395</v>
      </c>
      <c r="Q195">
        <f t="shared" si="76"/>
        <v>0</v>
      </c>
      <c r="R195">
        <f t="shared" si="76"/>
        <v>0</v>
      </c>
      <c r="U195" t="str">
        <f t="shared" si="64"/>
        <v>2023-34</v>
      </c>
      <c r="V195">
        <f t="shared" si="77"/>
        <v>20576</v>
      </c>
      <c r="W195">
        <f t="shared" si="77"/>
        <v>2163</v>
      </c>
      <c r="X195">
        <f t="shared" si="77"/>
        <v>40852</v>
      </c>
      <c r="Y195">
        <f t="shared" si="77"/>
        <v>4</v>
      </c>
      <c r="Z195">
        <f t="shared" si="77"/>
        <v>1</v>
      </c>
      <c r="AC195">
        <f t="shared" si="55"/>
        <v>1.0057167054838027E-3</v>
      </c>
      <c r="AD195">
        <f t="shared" si="56"/>
        <v>5.7740054275651014E-4</v>
      </c>
      <c r="AE195">
        <f t="shared" si="57"/>
        <v>7.3207663266989273E-4</v>
      </c>
      <c r="AF195">
        <f t="shared" si="58"/>
        <v>0</v>
      </c>
      <c r="AG195">
        <f t="shared" si="59"/>
        <v>0</v>
      </c>
      <c r="AI195" t="str">
        <f t="shared" si="65"/>
        <v>2023-34</v>
      </c>
      <c r="AJ195">
        <f t="shared" si="74"/>
        <v>1.0067292748749223E-3</v>
      </c>
      <c r="AK195">
        <f t="shared" si="74"/>
        <v>5.7773414282436225E-4</v>
      </c>
      <c r="AL195">
        <f t="shared" si="74"/>
        <v>7.3261299426717749E-4</v>
      </c>
      <c r="AM195">
        <f t="shared" si="74"/>
        <v>0</v>
      </c>
      <c r="AN195">
        <f t="shared" si="74"/>
        <v>0</v>
      </c>
      <c r="AP195" t="str">
        <f t="shared" si="66"/>
        <v>2023-34</v>
      </c>
      <c r="AQ195">
        <f t="shared" ca="1" si="67"/>
        <v>1.5007152356251382E-3</v>
      </c>
      <c r="AR195">
        <f t="shared" ca="1" si="67"/>
        <v>5.5211561309711544E-4</v>
      </c>
      <c r="AS195">
        <f t="shared" ca="1" si="60"/>
        <v>6.5239739621948743E-4</v>
      </c>
      <c r="AT195" t="e">
        <f t="shared" ca="1" si="60"/>
        <v>#NUM!</v>
      </c>
      <c r="AU195" t="e">
        <f t="shared" ca="1" si="60"/>
        <v>#DIV/0!</v>
      </c>
      <c r="AW195" t="str">
        <f t="shared" si="68"/>
        <v>2023-34</v>
      </c>
      <c r="AX195">
        <f t="shared" ca="1" si="78"/>
        <v>0.18537943074712346</v>
      </c>
      <c r="AY195">
        <f t="shared" ca="1" si="78"/>
        <v>0.10017016659039987</v>
      </c>
      <c r="AZ195">
        <f t="shared" ca="1" si="78"/>
        <v>6.5815551098517319E-2</v>
      </c>
      <c r="BA195" t="e">
        <f t="shared" ca="1" si="78"/>
        <v>#NUM!</v>
      </c>
      <c r="BB195" t="e">
        <f t="shared" ca="1" si="78"/>
        <v>#DIV/0!</v>
      </c>
      <c r="BD195">
        <f t="shared" ca="1" si="70"/>
        <v>0.54035211019199991</v>
      </c>
      <c r="BE195">
        <f t="shared" ca="1" si="70"/>
        <v>0.35503157407089286</v>
      </c>
      <c r="BF195" t="e">
        <f t="shared" ca="1" si="70"/>
        <v>#NUM!</v>
      </c>
      <c r="BG195" t="e">
        <f t="shared" ca="1" si="61"/>
        <v>#DIV/0!</v>
      </c>
      <c r="BI195" t="str">
        <f t="shared" si="71"/>
        <v>2023-34</v>
      </c>
      <c r="BJ195">
        <f t="shared" ca="1" si="72"/>
        <v>0.61526699839173071</v>
      </c>
      <c r="BK195">
        <f t="shared" ca="1" si="72"/>
        <v>1.04496347435471</v>
      </c>
      <c r="BL195" t="e">
        <f t="shared" ca="1" si="72"/>
        <v>#NUM!</v>
      </c>
      <c r="BM195" t="e">
        <f t="shared" ca="1" si="62"/>
        <v>#DIV/0!</v>
      </c>
    </row>
    <row r="196" spans="1:65" x14ac:dyDescent="0.25">
      <c r="A196" s="1" t="s">
        <v>127</v>
      </c>
      <c r="B196" s="11">
        <v>113238</v>
      </c>
      <c r="C196" s="11">
        <v>17309</v>
      </c>
      <c r="D196" s="11">
        <v>539166</v>
      </c>
      <c r="E196" s="11">
        <v>28</v>
      </c>
      <c r="F196" s="11">
        <v>2</v>
      </c>
      <c r="G196" s="11">
        <v>104</v>
      </c>
      <c r="H196" s="11">
        <v>11</v>
      </c>
      <c r="I196" s="11">
        <v>358</v>
      </c>
      <c r="J196" s="11">
        <v>0</v>
      </c>
      <c r="K196" s="11">
        <v>0</v>
      </c>
      <c r="M196" t="str">
        <f t="shared" si="63"/>
        <v>2023-35</v>
      </c>
      <c r="N196">
        <f t="shared" si="76"/>
        <v>104</v>
      </c>
      <c r="O196">
        <f t="shared" si="76"/>
        <v>11</v>
      </c>
      <c r="P196">
        <f t="shared" si="76"/>
        <v>358</v>
      </c>
      <c r="Q196">
        <f t="shared" si="76"/>
        <v>0</v>
      </c>
      <c r="R196">
        <f t="shared" si="76"/>
        <v>0</v>
      </c>
      <c r="U196" t="str">
        <f t="shared" si="64"/>
        <v>2023-35</v>
      </c>
      <c r="V196">
        <f t="shared" si="77"/>
        <v>20680</v>
      </c>
      <c r="W196">
        <f t="shared" si="77"/>
        <v>2174</v>
      </c>
      <c r="X196">
        <f t="shared" si="77"/>
        <v>41210</v>
      </c>
      <c r="Y196">
        <f t="shared" si="77"/>
        <v>4</v>
      </c>
      <c r="Z196">
        <f t="shared" si="77"/>
        <v>1</v>
      </c>
      <c r="AC196">
        <f t="shared" si="55"/>
        <v>9.1841961179109485E-4</v>
      </c>
      <c r="AD196">
        <f t="shared" si="56"/>
        <v>6.3550753943035412E-4</v>
      </c>
      <c r="AE196">
        <f t="shared" si="57"/>
        <v>6.6398845624538643E-4</v>
      </c>
      <c r="AF196">
        <f t="shared" si="58"/>
        <v>0</v>
      </c>
      <c r="AG196">
        <f t="shared" si="59"/>
        <v>0</v>
      </c>
      <c r="AI196" t="str">
        <f t="shared" si="65"/>
        <v>2023-35</v>
      </c>
      <c r="AJ196">
        <f t="shared" si="74"/>
        <v>9.192639465034993E-4</v>
      </c>
      <c r="AK196">
        <f t="shared" si="74"/>
        <v>6.3591168751790347E-4</v>
      </c>
      <c r="AL196">
        <f t="shared" si="74"/>
        <v>6.6442965429318454E-4</v>
      </c>
      <c r="AM196">
        <f t="shared" si="74"/>
        <v>0</v>
      </c>
      <c r="AN196">
        <f t="shared" si="74"/>
        <v>0</v>
      </c>
      <c r="AP196" t="str">
        <f t="shared" si="66"/>
        <v>2023-35</v>
      </c>
      <c r="AQ196">
        <f t="shared" ca="1" si="67"/>
        <v>1.3755029764107045E-3</v>
      </c>
      <c r="AR196">
        <f t="shared" ca="1" si="67"/>
        <v>6.0745340559746554E-4</v>
      </c>
      <c r="AS196">
        <f t="shared" ca="1" si="60"/>
        <v>5.9103267585487794E-4</v>
      </c>
      <c r="AT196" t="e">
        <f t="shared" ca="1" si="60"/>
        <v>#NUM!</v>
      </c>
      <c r="AU196" t="e">
        <f t="shared" ca="1" si="60"/>
        <v>#DIV/0!</v>
      </c>
      <c r="AW196" t="str">
        <f t="shared" si="68"/>
        <v>2023-35</v>
      </c>
      <c r="AX196">
        <f t="shared" ca="1" si="78"/>
        <v>0.18675493372353416</v>
      </c>
      <c r="AY196">
        <f t="shared" ca="1" si="78"/>
        <v>0.10077761999599734</v>
      </c>
      <c r="AZ196">
        <f t="shared" ca="1" si="78"/>
        <v>6.6406583774372197E-2</v>
      </c>
      <c r="BA196" t="e">
        <f t="shared" ca="1" si="78"/>
        <v>#NUM!</v>
      </c>
      <c r="BB196" t="e">
        <f t="shared" ca="1" si="78"/>
        <v>#DIV/0!</v>
      </c>
      <c r="BD196">
        <f t="shared" ca="1" si="70"/>
        <v>0.53962494048583054</v>
      </c>
      <c r="BE196">
        <f t="shared" ca="1" si="70"/>
        <v>0.3555814159784304</v>
      </c>
      <c r="BF196" t="e">
        <f t="shared" ca="1" si="70"/>
        <v>#NUM!</v>
      </c>
      <c r="BG196" t="e">
        <f t="shared" ca="1" si="61"/>
        <v>#DIV/0!</v>
      </c>
      <c r="BI196" t="str">
        <f t="shared" si="71"/>
        <v>2023-35</v>
      </c>
      <c r="BJ196">
        <f t="shared" ca="1" si="72"/>
        <v>0.61443901324279282</v>
      </c>
      <c r="BK196">
        <f t="shared" ca="1" si="72"/>
        <v>1.0465818225581054</v>
      </c>
      <c r="BL196" t="e">
        <f t="shared" ca="1" si="72"/>
        <v>#NUM!</v>
      </c>
      <c r="BM196" t="e">
        <f t="shared" ca="1" si="62"/>
        <v>#DIV/0!</v>
      </c>
    </row>
    <row r="197" spans="1:65" x14ac:dyDescent="0.25">
      <c r="A197" s="1" t="s">
        <v>128</v>
      </c>
      <c r="B197" s="11">
        <v>113134</v>
      </c>
      <c r="C197" s="11">
        <v>17298</v>
      </c>
      <c r="D197" s="11">
        <v>538808</v>
      </c>
      <c r="E197" s="11">
        <v>28</v>
      </c>
      <c r="F197" s="11">
        <v>2</v>
      </c>
      <c r="G197" s="11">
        <v>98</v>
      </c>
      <c r="H197" s="11">
        <v>12</v>
      </c>
      <c r="I197" s="11">
        <v>328</v>
      </c>
      <c r="J197" s="11">
        <v>0</v>
      </c>
      <c r="K197" s="11">
        <v>0</v>
      </c>
      <c r="M197" t="str">
        <f t="shared" si="63"/>
        <v>2023-36</v>
      </c>
      <c r="N197">
        <f t="shared" si="76"/>
        <v>98</v>
      </c>
      <c r="O197">
        <f t="shared" si="76"/>
        <v>12</v>
      </c>
      <c r="P197">
        <f t="shared" si="76"/>
        <v>328</v>
      </c>
      <c r="Q197">
        <f t="shared" si="76"/>
        <v>0</v>
      </c>
      <c r="R197">
        <f t="shared" si="76"/>
        <v>0</v>
      </c>
      <c r="U197" t="str">
        <f t="shared" si="64"/>
        <v>2023-36</v>
      </c>
      <c r="V197">
        <f t="shared" si="77"/>
        <v>20778</v>
      </c>
      <c r="W197">
        <f t="shared" si="77"/>
        <v>2186</v>
      </c>
      <c r="X197">
        <f t="shared" si="77"/>
        <v>41538</v>
      </c>
      <c r="Y197">
        <f t="shared" si="77"/>
        <v>4</v>
      </c>
      <c r="Z197">
        <f t="shared" si="77"/>
        <v>1</v>
      </c>
      <c r="AC197">
        <f t="shared" si="55"/>
        <v>8.6622942705110752E-4</v>
      </c>
      <c r="AD197">
        <f t="shared" si="56"/>
        <v>6.9372181755116198E-4</v>
      </c>
      <c r="AE197">
        <f t="shared" si="57"/>
        <v>6.0875116924767267E-4</v>
      </c>
      <c r="AF197">
        <f t="shared" si="58"/>
        <v>0</v>
      </c>
      <c r="AG197">
        <f t="shared" si="59"/>
        <v>0</v>
      </c>
      <c r="AI197" t="str">
        <f t="shared" si="65"/>
        <v>2023-36</v>
      </c>
      <c r="AJ197">
        <f t="shared" si="74"/>
        <v>8.6698048531893494E-4</v>
      </c>
      <c r="AK197">
        <f t="shared" si="74"/>
        <v>6.9420342947590613E-4</v>
      </c>
      <c r="AL197">
        <f t="shared" si="74"/>
        <v>6.0912199179456467E-4</v>
      </c>
      <c r="AM197">
        <f t="shared" si="74"/>
        <v>0</v>
      </c>
      <c r="AN197">
        <f t="shared" si="74"/>
        <v>0</v>
      </c>
      <c r="AP197" t="str">
        <f t="shared" si="66"/>
        <v>2023-36</v>
      </c>
      <c r="AQ197">
        <f t="shared" ca="1" si="67"/>
        <v>1.3021659722887713E-3</v>
      </c>
      <c r="AR197">
        <f t="shared" ca="1" si="67"/>
        <v>6.6285279026304458E-4</v>
      </c>
      <c r="AS197">
        <f t="shared" ca="1" si="60"/>
        <v>5.4124219580515968E-4</v>
      </c>
      <c r="AT197" t="e">
        <f t="shared" ca="1" si="60"/>
        <v>#NUM!</v>
      </c>
      <c r="AU197" t="e">
        <f t="shared" ca="1" si="60"/>
        <v>#DIV/0!</v>
      </c>
      <c r="AW197" t="str">
        <f t="shared" si="68"/>
        <v>2023-36</v>
      </c>
      <c r="AX197">
        <f t="shared" ca="1" si="78"/>
        <v>0.18805709969582293</v>
      </c>
      <c r="AY197">
        <f t="shared" ca="1" si="78"/>
        <v>0.10144047278626038</v>
      </c>
      <c r="AZ197">
        <f t="shared" ca="1" si="78"/>
        <v>6.6947825970177358E-2</v>
      </c>
      <c r="BA197" t="e">
        <f t="shared" ca="1" si="78"/>
        <v>#NUM!</v>
      </c>
      <c r="BB197" t="e">
        <f t="shared" ca="1" si="78"/>
        <v>#DIV/0!</v>
      </c>
      <c r="BD197">
        <f t="shared" ca="1" si="70"/>
        <v>0.53941315137975376</v>
      </c>
      <c r="BE197">
        <f t="shared" ca="1" si="70"/>
        <v>0.35599733314224019</v>
      </c>
      <c r="BF197" t="e">
        <f t="shared" ca="1" si="70"/>
        <v>#NUM!</v>
      </c>
      <c r="BG197" t="e">
        <f t="shared" ca="1" si="61"/>
        <v>#DIV/0!</v>
      </c>
      <c r="BI197" t="str">
        <f t="shared" si="71"/>
        <v>2023-36</v>
      </c>
      <c r="BJ197">
        <f t="shared" ca="1" si="72"/>
        <v>0.61419786151019085</v>
      </c>
      <c r="BK197">
        <f t="shared" ca="1" si="72"/>
        <v>1.0478059904245152</v>
      </c>
      <c r="BL197" t="e">
        <f t="shared" ca="1" si="72"/>
        <v>#NUM!</v>
      </c>
      <c r="BM197" t="e">
        <f t="shared" ca="1" si="62"/>
        <v>#DIV/0!</v>
      </c>
    </row>
    <row r="198" spans="1:65" x14ac:dyDescent="0.25">
      <c r="A198" s="1" t="s">
        <v>129</v>
      </c>
      <c r="B198" s="11">
        <v>113036</v>
      </c>
      <c r="C198" s="11">
        <v>17286</v>
      </c>
      <c r="D198" s="11">
        <v>538480</v>
      </c>
      <c r="E198" s="11">
        <v>28</v>
      </c>
      <c r="F198" s="11">
        <v>2</v>
      </c>
      <c r="G198" s="11">
        <v>109</v>
      </c>
      <c r="H198" s="11">
        <v>10</v>
      </c>
      <c r="I198" s="11">
        <v>369</v>
      </c>
      <c r="J198" s="11">
        <v>0</v>
      </c>
      <c r="K198" s="11">
        <v>0</v>
      </c>
      <c r="M198" t="str">
        <f t="shared" si="63"/>
        <v>2023-37</v>
      </c>
      <c r="N198">
        <f t="shared" si="76"/>
        <v>109</v>
      </c>
      <c r="O198">
        <f t="shared" si="76"/>
        <v>10</v>
      </c>
      <c r="P198">
        <f t="shared" si="76"/>
        <v>369</v>
      </c>
      <c r="Q198">
        <f t="shared" si="76"/>
        <v>0</v>
      </c>
      <c r="R198">
        <f t="shared" si="76"/>
        <v>0</v>
      </c>
      <c r="U198" t="str">
        <f t="shared" si="64"/>
        <v>2023-37</v>
      </c>
      <c r="V198">
        <f t="shared" si="77"/>
        <v>20887</v>
      </c>
      <c r="W198">
        <f t="shared" si="77"/>
        <v>2196</v>
      </c>
      <c r="X198">
        <f t="shared" si="77"/>
        <v>41907</v>
      </c>
      <c r="Y198">
        <f t="shared" si="77"/>
        <v>4</v>
      </c>
      <c r="Z198">
        <f t="shared" si="77"/>
        <v>1</v>
      </c>
      <c r="AC198">
        <f t="shared" si="55"/>
        <v>9.6429456102480624E-4</v>
      </c>
      <c r="AD198">
        <f t="shared" si="56"/>
        <v>5.7850283466388981E-4</v>
      </c>
      <c r="AE198">
        <f t="shared" si="57"/>
        <v>6.8526221958104298E-4</v>
      </c>
      <c r="AF198">
        <f t="shared" si="58"/>
        <v>0</v>
      </c>
      <c r="AG198">
        <f t="shared" si="59"/>
        <v>0</v>
      </c>
      <c r="AI198" t="str">
        <f t="shared" si="65"/>
        <v>2023-37</v>
      </c>
      <c r="AJ198">
        <f t="shared" si="74"/>
        <v>9.6522539749196101E-4</v>
      </c>
      <c r="AK198">
        <f t="shared" si="74"/>
        <v>5.7883771007242958E-4</v>
      </c>
      <c r="AL198">
        <f t="shared" si="74"/>
        <v>6.8573215277062546E-4</v>
      </c>
      <c r="AM198">
        <f t="shared" si="74"/>
        <v>0</v>
      </c>
      <c r="AN198">
        <f t="shared" si="74"/>
        <v>0</v>
      </c>
      <c r="AP198" t="str">
        <f t="shared" si="66"/>
        <v>2023-37</v>
      </c>
      <c r="AQ198">
        <f t="shared" ca="1" si="67"/>
        <v>1.4551959391000801E-3</v>
      </c>
      <c r="AR198">
        <f t="shared" ca="1" si="67"/>
        <v>5.524606123496642E-4</v>
      </c>
      <c r="AS198">
        <f t="shared" ca="1" si="60"/>
        <v>6.0864879141746926E-4</v>
      </c>
      <c r="AT198" t="e">
        <f t="shared" ca="1" si="60"/>
        <v>#NUM!</v>
      </c>
      <c r="AU198" t="e">
        <f t="shared" ca="1" si="60"/>
        <v>#DIV/0!</v>
      </c>
      <c r="AW198" t="str">
        <f t="shared" si="68"/>
        <v>2023-37</v>
      </c>
      <c r="AX198">
        <f t="shared" ca="1" si="78"/>
        <v>0.189512295634923</v>
      </c>
      <c r="AY198">
        <f t="shared" ca="1" si="78"/>
        <v>0.10199293339861004</v>
      </c>
      <c r="AZ198">
        <f t="shared" ca="1" si="78"/>
        <v>6.755647476159482E-2</v>
      </c>
      <c r="BA198" t="e">
        <f t="shared" ca="1" si="78"/>
        <v>#NUM!</v>
      </c>
      <c r="BB198" t="e">
        <f t="shared" ca="1" si="78"/>
        <v>#DIV/0!</v>
      </c>
      <c r="BD198">
        <f t="shared" ca="1" si="70"/>
        <v>0.53818636440924927</v>
      </c>
      <c r="BE198">
        <f t="shared" ca="1" si="70"/>
        <v>0.35647541778363445</v>
      </c>
      <c r="BF198" t="e">
        <f t="shared" ca="1" si="70"/>
        <v>#NUM!</v>
      </c>
      <c r="BG198" t="e">
        <f t="shared" ca="1" si="61"/>
        <v>#DIV/0!</v>
      </c>
      <c r="BI198" t="str">
        <f t="shared" si="71"/>
        <v>2023-37</v>
      </c>
      <c r="BJ198">
        <f t="shared" ca="1" si="72"/>
        <v>0.61280099172330282</v>
      </c>
      <c r="BK198">
        <f t="shared" ca="1" si="72"/>
        <v>1.0492131356600181</v>
      </c>
      <c r="BL198" t="e">
        <f t="shared" ca="1" si="72"/>
        <v>#NUM!</v>
      </c>
      <c r="BM198" t="e">
        <f t="shared" ca="1" si="62"/>
        <v>#DIV/0!</v>
      </c>
    </row>
    <row r="199" spans="1:65" x14ac:dyDescent="0.25">
      <c r="A199" s="1" t="s">
        <v>130</v>
      </c>
      <c r="B199" s="11">
        <v>112927</v>
      </c>
      <c r="C199" s="11">
        <v>17276</v>
      </c>
      <c r="D199" s="11">
        <v>538111</v>
      </c>
      <c r="E199" s="11">
        <v>28</v>
      </c>
      <c r="F199" s="11">
        <v>2</v>
      </c>
      <c r="G199" s="11">
        <v>127</v>
      </c>
      <c r="H199" s="11">
        <v>12</v>
      </c>
      <c r="I199" s="11">
        <v>323</v>
      </c>
      <c r="J199" s="11">
        <v>0</v>
      </c>
      <c r="K199" s="11">
        <v>0</v>
      </c>
      <c r="M199" t="str">
        <f t="shared" si="63"/>
        <v>2023-38</v>
      </c>
      <c r="N199">
        <f t="shared" si="76"/>
        <v>127</v>
      </c>
      <c r="O199">
        <f t="shared" si="76"/>
        <v>12</v>
      </c>
      <c r="P199">
        <f t="shared" si="76"/>
        <v>323</v>
      </c>
      <c r="Q199">
        <f t="shared" si="76"/>
        <v>0</v>
      </c>
      <c r="R199">
        <f t="shared" si="76"/>
        <v>0</v>
      </c>
      <c r="U199" t="str">
        <f t="shared" si="64"/>
        <v>2023-38</v>
      </c>
      <c r="V199">
        <f t="shared" si="77"/>
        <v>21014</v>
      </c>
      <c r="W199">
        <f t="shared" si="77"/>
        <v>2208</v>
      </c>
      <c r="X199">
        <f t="shared" si="77"/>
        <v>42230</v>
      </c>
      <c r="Y199">
        <f t="shared" si="77"/>
        <v>4</v>
      </c>
      <c r="Z199">
        <f t="shared" si="77"/>
        <v>1</v>
      </c>
      <c r="AC199">
        <f t="shared" si="55"/>
        <v>1.1246203299476653E-3</v>
      </c>
      <c r="AD199">
        <f t="shared" si="56"/>
        <v>6.9460523269275292E-4</v>
      </c>
      <c r="AE199">
        <f t="shared" si="57"/>
        <v>6.0024790424280492E-4</v>
      </c>
      <c r="AF199">
        <f t="shared" si="58"/>
        <v>0</v>
      </c>
      <c r="AG199">
        <f t="shared" si="59"/>
        <v>0</v>
      </c>
      <c r="AI199" t="str">
        <f t="shared" si="65"/>
        <v>2023-38</v>
      </c>
      <c r="AJ199">
        <f t="shared" si="74"/>
        <v>1.1258866437557373E-3</v>
      </c>
      <c r="AK199">
        <f t="shared" si="74"/>
        <v>6.9508807247137705E-4</v>
      </c>
      <c r="AL199">
        <f t="shared" si="74"/>
        <v>6.0060843624178313E-4</v>
      </c>
      <c r="AM199">
        <f t="shared" si="74"/>
        <v>0</v>
      </c>
      <c r="AN199">
        <f t="shared" si="74"/>
        <v>0</v>
      </c>
      <c r="AP199" t="str">
        <f t="shared" si="66"/>
        <v>2023-38</v>
      </c>
      <c r="AQ199">
        <f t="shared" ca="1" si="67"/>
        <v>1.7038176533506028E-3</v>
      </c>
      <c r="AR199">
        <f t="shared" ca="1" si="67"/>
        <v>6.6312974626253683E-4</v>
      </c>
      <c r="AS199">
        <f t="shared" ca="1" si="60"/>
        <v>5.3251097362395949E-4</v>
      </c>
      <c r="AT199" t="e">
        <f t="shared" ca="1" si="60"/>
        <v>#NUM!</v>
      </c>
      <c r="AU199" t="e">
        <f t="shared" ca="1" si="60"/>
        <v>#DIV/0!</v>
      </c>
      <c r="AW199" t="str">
        <f t="shared" si="68"/>
        <v>2023-38</v>
      </c>
      <c r="AX199">
        <f t="shared" ca="1" si="78"/>
        <v>0.19121611328827359</v>
      </c>
      <c r="AY199">
        <f t="shared" ca="1" si="78"/>
        <v>0.10265606314487258</v>
      </c>
      <c r="AZ199">
        <f t="shared" ca="1" si="78"/>
        <v>6.8088985735218779E-2</v>
      </c>
      <c r="BA199" t="e">
        <f t="shared" ca="1" si="78"/>
        <v>#NUM!</v>
      </c>
      <c r="BB199" t="e">
        <f t="shared" ca="1" si="78"/>
        <v>#DIV/0!</v>
      </c>
      <c r="BD199">
        <f t="shared" ca="1" si="70"/>
        <v>0.53685885242375131</v>
      </c>
      <c r="BE199">
        <f t="shared" ca="1" si="70"/>
        <v>0.3560839333271521</v>
      </c>
      <c r="BF199" t="e">
        <f t="shared" ca="1" si="70"/>
        <v>#NUM!</v>
      </c>
      <c r="BG199" t="e">
        <f t="shared" ca="1" si="61"/>
        <v>#DIV/0!</v>
      </c>
      <c r="BI199" t="str">
        <f t="shared" si="71"/>
        <v>2023-38</v>
      </c>
      <c r="BJ199">
        <f t="shared" ca="1" si="72"/>
        <v>0.6112894323174255</v>
      </c>
      <c r="BK199">
        <f t="shared" ca="1" si="72"/>
        <v>1.0480608805151841</v>
      </c>
      <c r="BL199" t="e">
        <f t="shared" ca="1" si="72"/>
        <v>#NUM!</v>
      </c>
      <c r="BM199" t="e">
        <f t="shared" ca="1" si="62"/>
        <v>#DIV/0!</v>
      </c>
    </row>
    <row r="200" spans="1:65" x14ac:dyDescent="0.25">
      <c r="A200" s="1" t="s">
        <v>131</v>
      </c>
      <c r="B200" s="11">
        <v>112800</v>
      </c>
      <c r="C200" s="11">
        <v>17264</v>
      </c>
      <c r="D200" s="11">
        <v>537788</v>
      </c>
      <c r="E200" s="11">
        <v>28</v>
      </c>
      <c r="F200" s="11">
        <v>2</v>
      </c>
      <c r="G200" s="11">
        <v>119</v>
      </c>
      <c r="H200" s="11">
        <v>13</v>
      </c>
      <c r="I200" s="11">
        <v>347</v>
      </c>
      <c r="J200" s="11">
        <v>0</v>
      </c>
      <c r="K200" s="11">
        <v>0</v>
      </c>
      <c r="M200" t="str">
        <f t="shared" si="63"/>
        <v>2023-39</v>
      </c>
      <c r="N200">
        <f t="shared" si="76"/>
        <v>119</v>
      </c>
      <c r="O200">
        <f t="shared" si="76"/>
        <v>13</v>
      </c>
      <c r="P200">
        <f t="shared" si="76"/>
        <v>347</v>
      </c>
      <c r="Q200">
        <f t="shared" si="76"/>
        <v>0</v>
      </c>
      <c r="R200">
        <f t="shared" si="76"/>
        <v>0</v>
      </c>
      <c r="U200" t="str">
        <f t="shared" si="64"/>
        <v>2023-39</v>
      </c>
      <c r="V200">
        <f t="shared" si="77"/>
        <v>21133</v>
      </c>
      <c r="W200">
        <f t="shared" si="77"/>
        <v>2221</v>
      </c>
      <c r="X200">
        <f t="shared" si="77"/>
        <v>42577</v>
      </c>
      <c r="Y200">
        <f t="shared" si="77"/>
        <v>4</v>
      </c>
      <c r="Z200">
        <f t="shared" si="77"/>
        <v>1</v>
      </c>
      <c r="AC200">
        <f t="shared" si="55"/>
        <v>1.0549645390070922E-3</v>
      </c>
      <c r="AD200">
        <f t="shared" si="56"/>
        <v>7.5301204819277112E-4</v>
      </c>
      <c r="AE200">
        <f t="shared" si="57"/>
        <v>6.4523566907405893E-4</v>
      </c>
      <c r="AF200">
        <f t="shared" si="58"/>
        <v>0</v>
      </c>
      <c r="AG200">
        <f t="shared" si="59"/>
        <v>0</v>
      </c>
      <c r="AI200" t="str">
        <f t="shared" si="65"/>
        <v>2023-39</v>
      </c>
      <c r="AJ200">
        <f t="shared" si="74"/>
        <v>1.0560787627025604E-3</v>
      </c>
      <c r="AK200">
        <f t="shared" si="74"/>
        <v>7.5357953829951856E-4</v>
      </c>
      <c r="AL200">
        <f t="shared" si="74"/>
        <v>6.456522893756977E-4</v>
      </c>
      <c r="AM200">
        <f t="shared" si="74"/>
        <v>0</v>
      </c>
      <c r="AN200">
        <f t="shared" si="74"/>
        <v>0</v>
      </c>
      <c r="AP200" t="str">
        <f t="shared" si="66"/>
        <v>2023-39</v>
      </c>
      <c r="AQ200">
        <f t="shared" ca="1" si="67"/>
        <v>1.6042072283281342E-3</v>
      </c>
      <c r="AR200">
        <f t="shared" ca="1" si="67"/>
        <v>7.1862436999075034E-4</v>
      </c>
      <c r="AS200">
        <f t="shared" ca="1" si="60"/>
        <v>5.7182180504265539E-4</v>
      </c>
      <c r="AT200" t="e">
        <f t="shared" ca="1" si="60"/>
        <v>#NUM!</v>
      </c>
      <c r="AU200" t="e">
        <f t="shared" ca="1" si="60"/>
        <v>#DIV/0!</v>
      </c>
      <c r="AW200" t="str">
        <f t="shared" si="68"/>
        <v>2023-39</v>
      </c>
      <c r="AX200">
        <f t="shared" ca="1" si="78"/>
        <v>0.19282032051660172</v>
      </c>
      <c r="AY200">
        <f t="shared" ca="1" si="78"/>
        <v>0.10337468751486333</v>
      </c>
      <c r="AZ200">
        <f t="shared" ca="1" si="78"/>
        <v>6.8660807540261437E-2</v>
      </c>
      <c r="BA200" t="e">
        <f t="shared" ca="1" si="78"/>
        <v>#NUM!</v>
      </c>
      <c r="BB200" t="e">
        <f t="shared" ca="1" si="78"/>
        <v>#DIV/0!</v>
      </c>
      <c r="BD200">
        <f t="shared" ca="1" si="70"/>
        <v>0.53611925982647057</v>
      </c>
      <c r="BE200">
        <f t="shared" ca="1" si="70"/>
        <v>0.35608698998272736</v>
      </c>
      <c r="BF200" t="e">
        <f t="shared" ca="1" si="70"/>
        <v>#NUM!</v>
      </c>
      <c r="BG200" t="e">
        <f t="shared" ca="1" si="61"/>
        <v>#DIV/0!</v>
      </c>
      <c r="BI200" t="str">
        <f t="shared" si="71"/>
        <v>2023-39</v>
      </c>
      <c r="BJ200">
        <f t="shared" ca="1" si="72"/>
        <v>0.61044730195690933</v>
      </c>
      <c r="BK200">
        <f t="shared" ca="1" si="72"/>
        <v>1.0480698771612942</v>
      </c>
      <c r="BL200" t="e">
        <f t="shared" ca="1" si="72"/>
        <v>#NUM!</v>
      </c>
      <c r="BM200" t="e">
        <f t="shared" ca="1" si="62"/>
        <v>#DIV/0!</v>
      </c>
    </row>
    <row r="201" spans="1:65" x14ac:dyDescent="0.25">
      <c r="A201" s="1" t="s">
        <v>132</v>
      </c>
      <c r="B201" s="11">
        <v>112681</v>
      </c>
      <c r="C201" s="11">
        <v>17251</v>
      </c>
      <c r="D201" s="11">
        <v>537441</v>
      </c>
      <c r="E201" s="11">
        <v>28</v>
      </c>
      <c r="F201" s="11">
        <v>2</v>
      </c>
      <c r="G201" s="11">
        <v>133</v>
      </c>
      <c r="H201" s="11">
        <v>15</v>
      </c>
      <c r="I201" s="11">
        <v>358</v>
      </c>
      <c r="J201" s="11">
        <v>0</v>
      </c>
      <c r="K201" s="11">
        <v>0</v>
      </c>
      <c r="M201" t="str">
        <f t="shared" si="63"/>
        <v>2023-40</v>
      </c>
      <c r="N201">
        <f t="shared" si="76"/>
        <v>133</v>
      </c>
      <c r="O201">
        <f t="shared" si="76"/>
        <v>15</v>
      </c>
      <c r="P201">
        <f t="shared" si="76"/>
        <v>358</v>
      </c>
      <c r="Q201">
        <f t="shared" si="76"/>
        <v>0</v>
      </c>
      <c r="R201">
        <f t="shared" si="76"/>
        <v>0</v>
      </c>
      <c r="U201" t="str">
        <f t="shared" si="64"/>
        <v>2023-40</v>
      </c>
      <c r="V201">
        <f t="shared" si="77"/>
        <v>21266</v>
      </c>
      <c r="W201">
        <f t="shared" si="77"/>
        <v>2236</v>
      </c>
      <c r="X201">
        <f t="shared" si="77"/>
        <v>42935</v>
      </c>
      <c r="Y201">
        <f t="shared" si="77"/>
        <v>4</v>
      </c>
      <c r="Z201">
        <f t="shared" si="77"/>
        <v>1</v>
      </c>
      <c r="AC201">
        <f t="shared" si="55"/>
        <v>1.1803232133190157E-3</v>
      </c>
      <c r="AD201">
        <f t="shared" si="56"/>
        <v>8.6951481073560956E-4</v>
      </c>
      <c r="AE201">
        <f t="shared" si="57"/>
        <v>6.6611962987565148E-4</v>
      </c>
      <c r="AF201">
        <f t="shared" si="58"/>
        <v>0</v>
      </c>
      <c r="AG201">
        <f t="shared" si="59"/>
        <v>0</v>
      </c>
      <c r="AI201" t="str">
        <f t="shared" si="65"/>
        <v>2023-40</v>
      </c>
      <c r="AJ201">
        <f t="shared" si="74"/>
        <v>1.1817181600509859E-3</v>
      </c>
      <c r="AK201">
        <f t="shared" si="74"/>
        <v>8.7027157964240053E-4</v>
      </c>
      <c r="AL201">
        <f t="shared" si="74"/>
        <v>6.6656366568131347E-4</v>
      </c>
      <c r="AM201">
        <f t="shared" si="74"/>
        <v>0</v>
      </c>
      <c r="AN201">
        <f t="shared" si="74"/>
        <v>0</v>
      </c>
      <c r="AP201" t="str">
        <f t="shared" si="66"/>
        <v>2023-40</v>
      </c>
      <c r="AQ201">
        <f t="shared" ca="1" si="67"/>
        <v>1.8018298708145999E-3</v>
      </c>
      <c r="AR201">
        <f t="shared" ca="1" si="67"/>
        <v>8.2954856049395652E-4</v>
      </c>
      <c r="AS201">
        <f t="shared" ca="1" si="60"/>
        <v>5.8969648143345778E-4</v>
      </c>
      <c r="AT201" t="e">
        <f t="shared" ca="1" si="60"/>
        <v>#NUM!</v>
      </c>
      <c r="AU201" t="e">
        <f t="shared" ca="1" si="60"/>
        <v>#DIV/0!</v>
      </c>
      <c r="AW201" t="str">
        <f t="shared" si="68"/>
        <v>2023-40</v>
      </c>
      <c r="AX201">
        <f t="shared" ca="1" si="78"/>
        <v>0.19462215038741632</v>
      </c>
      <c r="AY201">
        <f t="shared" ca="1" si="78"/>
        <v>0.10420423607535728</v>
      </c>
      <c r="AZ201">
        <f t="shared" ca="1" si="78"/>
        <v>6.92505040216949E-2</v>
      </c>
      <c r="BA201" t="e">
        <f t="shared" ca="1" si="78"/>
        <v>#NUM!</v>
      </c>
      <c r="BB201" t="e">
        <f t="shared" ca="1" si="78"/>
        <v>#DIV/0!</v>
      </c>
      <c r="BD201">
        <f t="shared" ca="1" si="70"/>
        <v>0.53541817243272438</v>
      </c>
      <c r="BE201">
        <f t="shared" ca="1" si="70"/>
        <v>0.35582025932733929</v>
      </c>
      <c r="BF201" t="e">
        <f t="shared" ca="1" si="70"/>
        <v>#NUM!</v>
      </c>
      <c r="BG201" t="e">
        <f t="shared" ca="1" si="61"/>
        <v>#DIV/0!</v>
      </c>
      <c r="BI201" t="str">
        <f t="shared" si="71"/>
        <v>2023-40</v>
      </c>
      <c r="BJ201">
        <f t="shared" ca="1" si="72"/>
        <v>0.60964901519495474</v>
      </c>
      <c r="BK201">
        <f t="shared" ca="1" si="72"/>
        <v>1.0472848095427292</v>
      </c>
      <c r="BL201" t="e">
        <f t="shared" ca="1" si="72"/>
        <v>#NUM!</v>
      </c>
      <c r="BM201" t="e">
        <f t="shared" ca="1" si="62"/>
        <v>#DIV/0!</v>
      </c>
    </row>
    <row r="202" spans="1:65" x14ac:dyDescent="0.25">
      <c r="A202" s="1" t="s">
        <v>133</v>
      </c>
      <c r="B202" s="11">
        <v>112548</v>
      </c>
      <c r="C202" s="11">
        <v>17236</v>
      </c>
      <c r="D202" s="11">
        <v>537083</v>
      </c>
      <c r="E202" s="11">
        <v>28</v>
      </c>
      <c r="F202" s="11">
        <v>2</v>
      </c>
      <c r="G202" s="11">
        <v>137</v>
      </c>
      <c r="H202" s="11">
        <v>11</v>
      </c>
      <c r="I202" s="11">
        <v>404</v>
      </c>
      <c r="J202" s="11">
        <v>0</v>
      </c>
      <c r="K202" s="11">
        <v>0</v>
      </c>
      <c r="M202" t="str">
        <f t="shared" si="63"/>
        <v>2023-41</v>
      </c>
      <c r="N202">
        <f t="shared" si="76"/>
        <v>137</v>
      </c>
      <c r="O202">
        <f t="shared" si="76"/>
        <v>11</v>
      </c>
      <c r="P202">
        <f t="shared" si="76"/>
        <v>404</v>
      </c>
      <c r="Q202">
        <f t="shared" si="76"/>
        <v>0</v>
      </c>
      <c r="R202">
        <f t="shared" si="76"/>
        <v>0</v>
      </c>
      <c r="U202" t="str">
        <f t="shared" si="64"/>
        <v>2023-41</v>
      </c>
      <c r="V202">
        <f t="shared" si="77"/>
        <v>21403</v>
      </c>
      <c r="W202">
        <f t="shared" si="77"/>
        <v>2247</v>
      </c>
      <c r="X202">
        <f t="shared" si="77"/>
        <v>43339</v>
      </c>
      <c r="Y202">
        <f t="shared" si="77"/>
        <v>4</v>
      </c>
      <c r="Z202">
        <f t="shared" si="77"/>
        <v>1</v>
      </c>
      <c r="AC202">
        <f t="shared" si="55"/>
        <v>1.2172584141877244E-3</v>
      </c>
      <c r="AD202">
        <f t="shared" si="56"/>
        <v>6.3819911812485494E-4</v>
      </c>
      <c r="AE202">
        <f t="shared" si="57"/>
        <v>7.5221148314133946E-4</v>
      </c>
      <c r="AF202">
        <f t="shared" si="58"/>
        <v>0</v>
      </c>
      <c r="AG202">
        <f t="shared" si="59"/>
        <v>0</v>
      </c>
      <c r="AI202" t="str">
        <f t="shared" si="65"/>
        <v>2023-41</v>
      </c>
      <c r="AJ202">
        <f t="shared" si="74"/>
        <v>1.2187420889196864E-3</v>
      </c>
      <c r="AK202">
        <f t="shared" si="74"/>
        <v>6.3860669804557447E-4</v>
      </c>
      <c r="AL202">
        <f t="shared" si="74"/>
        <v>7.5277776674330464E-4</v>
      </c>
      <c r="AM202">
        <f t="shared" si="74"/>
        <v>0</v>
      </c>
      <c r="AN202">
        <f t="shared" si="74"/>
        <v>0</v>
      </c>
      <c r="AP202" t="str">
        <f t="shared" si="66"/>
        <v>2023-41</v>
      </c>
      <c r="AQ202">
        <f t="shared" ca="1" si="67"/>
        <v>1.8652944394578152E-3</v>
      </c>
      <c r="AR202">
        <f t="shared" ca="1" si="67"/>
        <v>6.0846366928517324E-4</v>
      </c>
      <c r="AS202">
        <f t="shared" ca="1" si="60"/>
        <v>6.652403243258845E-4</v>
      </c>
      <c r="AT202" t="e">
        <f t="shared" ca="1" si="60"/>
        <v>#NUM!</v>
      </c>
      <c r="AU202" t="e">
        <f t="shared" ca="1" si="60"/>
        <v>#DIV/0!</v>
      </c>
      <c r="AW202" t="str">
        <f t="shared" si="68"/>
        <v>2023-41</v>
      </c>
      <c r="AX202">
        <f t="shared" ca="1" si="78"/>
        <v>0.19648744482687414</v>
      </c>
      <c r="AY202">
        <f t="shared" ca="1" si="78"/>
        <v>0.10481269974464245</v>
      </c>
      <c r="AZ202">
        <f t="shared" ca="1" si="78"/>
        <v>6.9915744346020783E-2</v>
      </c>
      <c r="BA202" t="e">
        <f t="shared" ca="1" si="78"/>
        <v>#NUM!</v>
      </c>
      <c r="BB202" t="e">
        <f t="shared" ca="1" si="78"/>
        <v>#DIV/0!</v>
      </c>
      <c r="BD202">
        <f t="shared" ca="1" si="70"/>
        <v>0.53343204618999107</v>
      </c>
      <c r="BE202">
        <f t="shared" ca="1" si="70"/>
        <v>0.35582805001929674</v>
      </c>
      <c r="BF202" t="e">
        <f t="shared" ca="1" si="70"/>
        <v>#NUM!</v>
      </c>
      <c r="BG202" t="e">
        <f t="shared" ca="1" si="61"/>
        <v>#DIV/0!</v>
      </c>
      <c r="BI202" t="str">
        <f t="shared" si="71"/>
        <v>2023-41</v>
      </c>
      <c r="BJ202">
        <f t="shared" ca="1" si="72"/>
        <v>0.60738753067635198</v>
      </c>
      <c r="BK202">
        <f t="shared" ca="1" si="72"/>
        <v>1.0473077398653541</v>
      </c>
      <c r="BL202" t="e">
        <f t="shared" ca="1" si="72"/>
        <v>#NUM!</v>
      </c>
      <c r="BM202" t="e">
        <f t="shared" ca="1" si="62"/>
        <v>#DIV/0!</v>
      </c>
    </row>
    <row r="203" spans="1:65" x14ac:dyDescent="0.25">
      <c r="A203" s="1" t="s">
        <v>134</v>
      </c>
      <c r="B203" s="11">
        <v>112411</v>
      </c>
      <c r="C203" s="11">
        <v>17225</v>
      </c>
      <c r="D203" s="11">
        <v>536679</v>
      </c>
      <c r="E203" s="11">
        <v>28</v>
      </c>
      <c r="F203" s="11">
        <v>2</v>
      </c>
      <c r="G203" s="11">
        <v>139</v>
      </c>
      <c r="H203" s="11">
        <v>11</v>
      </c>
      <c r="I203" s="11">
        <v>399</v>
      </c>
      <c r="J203" s="11">
        <v>0</v>
      </c>
      <c r="K203" s="11">
        <v>0</v>
      </c>
      <c r="M203" t="str">
        <f t="shared" si="63"/>
        <v>2023-42</v>
      </c>
      <c r="N203">
        <f t="shared" si="76"/>
        <v>139</v>
      </c>
      <c r="O203">
        <f t="shared" si="76"/>
        <v>11</v>
      </c>
      <c r="P203">
        <f t="shared" si="76"/>
        <v>399</v>
      </c>
      <c r="Q203">
        <f t="shared" si="76"/>
        <v>0</v>
      </c>
      <c r="R203">
        <f t="shared" si="76"/>
        <v>0</v>
      </c>
      <c r="U203" t="str">
        <f t="shared" si="64"/>
        <v>2023-42</v>
      </c>
      <c r="V203">
        <f t="shared" si="77"/>
        <v>21542</v>
      </c>
      <c r="W203">
        <f t="shared" si="77"/>
        <v>2258</v>
      </c>
      <c r="X203">
        <f t="shared" si="77"/>
        <v>43738</v>
      </c>
      <c r="Y203">
        <f t="shared" si="77"/>
        <v>4</v>
      </c>
      <c r="Z203">
        <f t="shared" si="77"/>
        <v>1</v>
      </c>
      <c r="AC203">
        <f t="shared" si="55"/>
        <v>1.2365337911770201E-3</v>
      </c>
      <c r="AD203">
        <f t="shared" si="56"/>
        <v>6.3860667634252539E-4</v>
      </c>
      <c r="AE203">
        <f t="shared" si="57"/>
        <v>7.4346117511585135E-4</v>
      </c>
      <c r="AF203">
        <f t="shared" si="58"/>
        <v>0</v>
      </c>
      <c r="AG203">
        <f t="shared" si="59"/>
        <v>0</v>
      </c>
      <c r="AI203" t="str">
        <f t="shared" si="65"/>
        <v>2023-42</v>
      </c>
      <c r="AJ203">
        <f t="shared" si="74"/>
        <v>1.2380648581569349E-3</v>
      </c>
      <c r="AK203">
        <f t="shared" si="74"/>
        <v>6.3901477717627226E-4</v>
      </c>
      <c r="AL203">
        <f t="shared" si="74"/>
        <v>7.4401435519849007E-4</v>
      </c>
      <c r="AM203">
        <f t="shared" si="74"/>
        <v>0</v>
      </c>
      <c r="AN203">
        <f t="shared" si="74"/>
        <v>0</v>
      </c>
      <c r="AP203" t="str">
        <f t="shared" si="66"/>
        <v>2023-42</v>
      </c>
      <c r="AQ203">
        <f t="shared" ca="1" si="67"/>
        <v>1.9020183197724348E-3</v>
      </c>
      <c r="AR203">
        <f t="shared" ca="1" si="67"/>
        <v>6.085920204478817E-4</v>
      </c>
      <c r="AS203">
        <f t="shared" ca="1" si="60"/>
        <v>6.5677706853592616E-4</v>
      </c>
      <c r="AT203" t="e">
        <f t="shared" ca="1" si="60"/>
        <v>#NUM!</v>
      </c>
      <c r="AU203" t="e">
        <f t="shared" ca="1" si="60"/>
        <v>#DIV/0!</v>
      </c>
      <c r="AW203" t="str">
        <f t="shared" si="68"/>
        <v>2023-42</v>
      </c>
      <c r="AX203">
        <f t="shared" ca="1" si="78"/>
        <v>0.19838946314664657</v>
      </c>
      <c r="AY203">
        <f t="shared" ca="1" si="78"/>
        <v>0.10542129176509034</v>
      </c>
      <c r="AZ203">
        <f t="shared" ca="1" si="78"/>
        <v>7.0572521414556708E-2</v>
      </c>
      <c r="BA203" t="e">
        <f t="shared" ca="1" si="78"/>
        <v>#NUM!</v>
      </c>
      <c r="BB203" t="e">
        <f t="shared" ca="1" si="78"/>
        <v>#DIV/0!</v>
      </c>
      <c r="BD203">
        <f t="shared" ca="1" si="70"/>
        <v>0.53138553879327988</v>
      </c>
      <c r="BE203">
        <f t="shared" ca="1" si="70"/>
        <v>0.35572716562265477</v>
      </c>
      <c r="BF203" t="e">
        <f t="shared" ca="1" si="70"/>
        <v>#NUM!</v>
      </c>
      <c r="BG203" t="e">
        <f t="shared" ca="1" si="61"/>
        <v>#DIV/0!</v>
      </c>
      <c r="BI203" t="str">
        <f t="shared" si="71"/>
        <v>2023-42</v>
      </c>
      <c r="BJ203">
        <f t="shared" ca="1" si="72"/>
        <v>0.60505729370788053</v>
      </c>
      <c r="BK203">
        <f t="shared" ca="1" si="72"/>
        <v>1.0470108070928281</v>
      </c>
      <c r="BL203" t="e">
        <f t="shared" ca="1" si="72"/>
        <v>#NUM!</v>
      </c>
      <c r="BM203" t="e">
        <f t="shared" ca="1" si="62"/>
        <v>#DIV/0!</v>
      </c>
    </row>
    <row r="204" spans="1:65" x14ac:dyDescent="0.25">
      <c r="A204" s="1" t="s">
        <v>135</v>
      </c>
      <c r="B204" s="11">
        <v>112272</v>
      </c>
      <c r="C204" s="11">
        <v>17214</v>
      </c>
      <c r="D204" s="11">
        <v>536280</v>
      </c>
      <c r="E204" s="11">
        <v>28</v>
      </c>
      <c r="F204" s="11">
        <v>2</v>
      </c>
      <c r="G204" s="11">
        <v>124</v>
      </c>
      <c r="H204" s="11">
        <v>14</v>
      </c>
      <c r="I204" s="11">
        <v>390</v>
      </c>
      <c r="J204" s="11">
        <v>0</v>
      </c>
      <c r="K204" s="11">
        <v>0</v>
      </c>
      <c r="M204" t="str">
        <f t="shared" si="63"/>
        <v>2023-43</v>
      </c>
      <c r="N204">
        <f t="shared" si="76"/>
        <v>124</v>
      </c>
      <c r="O204">
        <f t="shared" si="76"/>
        <v>14</v>
      </c>
      <c r="P204">
        <f t="shared" si="76"/>
        <v>390</v>
      </c>
      <c r="Q204">
        <f t="shared" si="76"/>
        <v>0</v>
      </c>
      <c r="R204">
        <f t="shared" si="76"/>
        <v>0</v>
      </c>
      <c r="U204" t="str">
        <f t="shared" si="64"/>
        <v>2023-43</v>
      </c>
      <c r="V204">
        <f t="shared" si="77"/>
        <v>21666</v>
      </c>
      <c r="W204">
        <f t="shared" si="77"/>
        <v>2272</v>
      </c>
      <c r="X204">
        <f t="shared" si="77"/>
        <v>44128</v>
      </c>
      <c r="Y204">
        <f t="shared" si="77"/>
        <v>4</v>
      </c>
      <c r="Z204">
        <f t="shared" si="77"/>
        <v>1</v>
      </c>
      <c r="AC204">
        <f t="shared" si="55"/>
        <v>1.1044605956961665E-3</v>
      </c>
      <c r="AD204">
        <f t="shared" si="56"/>
        <v>8.132915069129778E-4</v>
      </c>
      <c r="AE204">
        <f t="shared" si="57"/>
        <v>7.2723204296263146E-4</v>
      </c>
      <c r="AF204">
        <f t="shared" si="58"/>
        <v>0</v>
      </c>
      <c r="AG204">
        <f t="shared" si="59"/>
        <v>0</v>
      </c>
      <c r="AI204" t="str">
        <f t="shared" si="65"/>
        <v>2023-43</v>
      </c>
      <c r="AJ204">
        <f t="shared" si="74"/>
        <v>1.1056818902951983E-3</v>
      </c>
      <c r="AK204">
        <f t="shared" si="74"/>
        <v>8.1395353331055573E-4</v>
      </c>
      <c r="AL204">
        <f t="shared" si="74"/>
        <v>7.2776132641622223E-4</v>
      </c>
      <c r="AM204">
        <f t="shared" si="74"/>
        <v>0</v>
      </c>
      <c r="AN204">
        <f t="shared" si="74"/>
        <v>0</v>
      </c>
      <c r="AP204" t="str">
        <f t="shared" si="66"/>
        <v>2023-43</v>
      </c>
      <c r="AQ204">
        <f t="shared" ca="1" si="67"/>
        <v>1.7050503519228653E-3</v>
      </c>
      <c r="AR204">
        <f t="shared" ca="1" si="67"/>
        <v>7.7487051386915804E-4</v>
      </c>
      <c r="AS204">
        <f t="shared" ca="1" si="60"/>
        <v>6.417273103398926E-4</v>
      </c>
      <c r="AT204" t="e">
        <f t="shared" ca="1" si="60"/>
        <v>#NUM!</v>
      </c>
      <c r="AU204" t="e">
        <f t="shared" ca="1" si="60"/>
        <v>#DIV/0!</v>
      </c>
      <c r="AW204" t="str">
        <f t="shared" si="68"/>
        <v>2023-43</v>
      </c>
      <c r="AX204">
        <f t="shared" ca="1" si="78"/>
        <v>0.20009451349856944</v>
      </c>
      <c r="AY204">
        <f t="shared" ca="1" si="78"/>
        <v>0.10619616227895949</v>
      </c>
      <c r="AZ204">
        <f t="shared" ca="1" si="78"/>
        <v>7.1214248724896595E-2</v>
      </c>
      <c r="BA204" t="e">
        <f t="shared" ca="1" si="78"/>
        <v>#NUM!</v>
      </c>
      <c r="BB204" t="e">
        <f t="shared" ca="1" si="78"/>
        <v>#DIV/0!</v>
      </c>
      <c r="BD204">
        <f t="shared" ca="1" si="70"/>
        <v>0.53073000564665029</v>
      </c>
      <c r="BE204">
        <f t="shared" ca="1" si="70"/>
        <v>0.35590305540989126</v>
      </c>
      <c r="BF204" t="e">
        <f t="shared" ca="1" si="70"/>
        <v>#NUM!</v>
      </c>
      <c r="BG204" t="e">
        <f t="shared" ca="1" si="61"/>
        <v>#DIV/0!</v>
      </c>
      <c r="BI204" t="str">
        <f t="shared" si="71"/>
        <v>2023-43</v>
      </c>
      <c r="BJ204">
        <f t="shared" ca="1" si="72"/>
        <v>0.6043108768736245</v>
      </c>
      <c r="BK204">
        <f t="shared" ca="1" si="72"/>
        <v>1.047528503029183</v>
      </c>
      <c r="BL204" t="e">
        <f t="shared" ca="1" si="72"/>
        <v>#NUM!</v>
      </c>
      <c r="BM204" t="e">
        <f t="shared" ca="1" si="62"/>
        <v>#DIV/0!</v>
      </c>
    </row>
    <row r="205" spans="1:65" x14ac:dyDescent="0.25">
      <c r="A205" s="1" t="s">
        <v>136</v>
      </c>
      <c r="B205" s="11">
        <v>112148</v>
      </c>
      <c r="C205" s="11">
        <v>17200</v>
      </c>
      <c r="D205" s="11">
        <v>535890</v>
      </c>
      <c r="E205" s="11">
        <v>28</v>
      </c>
      <c r="F205" s="11">
        <v>2</v>
      </c>
      <c r="G205" s="11">
        <v>133</v>
      </c>
      <c r="H205" s="11">
        <v>15</v>
      </c>
      <c r="I205" s="11">
        <v>385</v>
      </c>
      <c r="J205" s="11">
        <v>0</v>
      </c>
      <c r="K205" s="11">
        <v>0</v>
      </c>
      <c r="M205" t="str">
        <f t="shared" si="63"/>
        <v>2023-44</v>
      </c>
      <c r="N205">
        <f t="shared" si="76"/>
        <v>133</v>
      </c>
      <c r="O205">
        <f t="shared" si="76"/>
        <v>15</v>
      </c>
      <c r="P205">
        <f t="shared" si="76"/>
        <v>385</v>
      </c>
      <c r="Q205">
        <f t="shared" si="76"/>
        <v>0</v>
      </c>
      <c r="R205">
        <f t="shared" si="76"/>
        <v>0</v>
      </c>
      <c r="U205" t="str">
        <f t="shared" si="64"/>
        <v>2023-44</v>
      </c>
      <c r="V205">
        <f t="shared" si="77"/>
        <v>21799</v>
      </c>
      <c r="W205">
        <f t="shared" si="77"/>
        <v>2287</v>
      </c>
      <c r="X205">
        <f t="shared" si="77"/>
        <v>44513</v>
      </c>
      <c r="Y205">
        <f t="shared" si="77"/>
        <v>4</v>
      </c>
      <c r="Z205">
        <f t="shared" si="77"/>
        <v>1</v>
      </c>
      <c r="AC205">
        <f t="shared" si="55"/>
        <v>1.1859328744159505E-3</v>
      </c>
      <c r="AD205">
        <f t="shared" si="56"/>
        <v>8.7209302325581394E-4</v>
      </c>
      <c r="AE205">
        <f t="shared" si="57"/>
        <v>7.18431021291683E-4</v>
      </c>
      <c r="AF205">
        <f t="shared" si="58"/>
        <v>0</v>
      </c>
      <c r="AG205">
        <f t="shared" si="59"/>
        <v>0</v>
      </c>
      <c r="AI205" t="str">
        <f t="shared" si="65"/>
        <v>2023-44</v>
      </c>
      <c r="AJ205">
        <f t="shared" ref="AJ205:AN236" si="79">-LN((1-1.5*AC205)/(1-0.5*AC205))</f>
        <v>1.1873411206093044E-3</v>
      </c>
      <c r="AK205">
        <f t="shared" si="79"/>
        <v>8.7285428876023095E-4</v>
      </c>
      <c r="AL205">
        <f t="shared" si="79"/>
        <v>7.1894756647166932E-4</v>
      </c>
      <c r="AM205">
        <f t="shared" si="79"/>
        <v>0</v>
      </c>
      <c r="AN205">
        <f t="shared" si="79"/>
        <v>0</v>
      </c>
      <c r="AP205" t="str">
        <f t="shared" si="66"/>
        <v>2023-44</v>
      </c>
      <c r="AQ205">
        <f t="shared" ca="1" si="67"/>
        <v>1.83788458066294E-3</v>
      </c>
      <c r="AR205">
        <f t="shared" ca="1" si="67"/>
        <v>8.3058759812142352E-4</v>
      </c>
      <c r="AS205">
        <f t="shared" ca="1" si="60"/>
        <v>6.3326232341962354E-4</v>
      </c>
      <c r="AT205" t="e">
        <f t="shared" ca="1" si="60"/>
        <v>#NUM!</v>
      </c>
      <c r="AU205" t="e">
        <f t="shared" ca="1" si="60"/>
        <v>#DIV/0!</v>
      </c>
      <c r="AW205" t="str">
        <f t="shared" si="68"/>
        <v>2023-44</v>
      </c>
      <c r="AX205">
        <f t="shared" ca="1" si="78"/>
        <v>0.20193239807923238</v>
      </c>
      <c r="AY205">
        <f t="shared" ca="1" si="78"/>
        <v>0.10702674987708091</v>
      </c>
      <c r="AZ205">
        <f t="shared" ca="1" si="78"/>
        <v>7.1847511048316215E-2</v>
      </c>
      <c r="BA205" t="e">
        <f t="shared" ca="1" si="78"/>
        <v>#NUM!</v>
      </c>
      <c r="BB205" t="e">
        <f t="shared" ca="1" si="78"/>
        <v>#DIV/0!</v>
      </c>
      <c r="BD205">
        <f t="shared" ca="1" si="70"/>
        <v>0.53001277108137312</v>
      </c>
      <c r="BE205">
        <f t="shared" ca="1" si="70"/>
        <v>0.35579982079015049</v>
      </c>
      <c r="BF205" t="e">
        <f t="shared" ca="1" si="70"/>
        <v>#NUM!</v>
      </c>
      <c r="BG205" t="e">
        <f t="shared" ca="1" si="61"/>
        <v>#DIV/0!</v>
      </c>
      <c r="BI205" t="str">
        <f t="shared" si="71"/>
        <v>2023-44</v>
      </c>
      <c r="BJ205">
        <f t="shared" ca="1" si="72"/>
        <v>0.60349420428218392</v>
      </c>
      <c r="BK205">
        <f t="shared" ca="1" si="72"/>
        <v>1.0472246528513494</v>
      </c>
      <c r="BL205" t="e">
        <f t="shared" ca="1" si="72"/>
        <v>#NUM!</v>
      </c>
      <c r="BM205" t="e">
        <f t="shared" ca="1" si="62"/>
        <v>#DIV/0!</v>
      </c>
    </row>
    <row r="206" spans="1:65" x14ac:dyDescent="0.25">
      <c r="A206" s="1" t="s">
        <v>137</v>
      </c>
      <c r="B206" s="11">
        <v>112015</v>
      </c>
      <c r="C206" s="11">
        <v>17185</v>
      </c>
      <c r="D206" s="11">
        <v>535505</v>
      </c>
      <c r="E206" s="11">
        <v>28</v>
      </c>
      <c r="F206" s="11">
        <v>2</v>
      </c>
      <c r="G206" s="11">
        <v>137</v>
      </c>
      <c r="H206" s="11">
        <v>17</v>
      </c>
      <c r="I206" s="11">
        <v>379</v>
      </c>
      <c r="J206" s="11">
        <v>0</v>
      </c>
      <c r="K206" s="11">
        <v>0</v>
      </c>
      <c r="M206" t="str">
        <f t="shared" si="63"/>
        <v>2023-45</v>
      </c>
      <c r="N206">
        <f t="shared" si="76"/>
        <v>137</v>
      </c>
      <c r="O206">
        <f t="shared" si="76"/>
        <v>17</v>
      </c>
      <c r="P206">
        <f t="shared" si="76"/>
        <v>379</v>
      </c>
      <c r="Q206">
        <f t="shared" si="76"/>
        <v>0</v>
      </c>
      <c r="R206">
        <f t="shared" si="76"/>
        <v>0</v>
      </c>
      <c r="U206" t="str">
        <f t="shared" si="64"/>
        <v>2023-45</v>
      </c>
      <c r="V206">
        <f t="shared" si="77"/>
        <v>21936</v>
      </c>
      <c r="W206">
        <f t="shared" si="77"/>
        <v>2304</v>
      </c>
      <c r="X206">
        <f t="shared" si="77"/>
        <v>44892</v>
      </c>
      <c r="Y206">
        <f t="shared" si="77"/>
        <v>4</v>
      </c>
      <c r="Z206">
        <f t="shared" si="77"/>
        <v>1</v>
      </c>
      <c r="AC206">
        <f t="shared" ref="AC206:AC254" si="80">G206/B206</f>
        <v>1.223050484310137E-3</v>
      </c>
      <c r="AD206">
        <f t="shared" ref="AD206:AD254" si="81">H206/C206</f>
        <v>9.8923479778876937E-4</v>
      </c>
      <c r="AE206">
        <f t="shared" ref="AE206:AE254" si="82">I206/D206</f>
        <v>7.0774315832718647E-4</v>
      </c>
      <c r="AF206">
        <f t="shared" ref="AF206:AF254" si="83">J206/E206</f>
        <v>0</v>
      </c>
      <c r="AG206">
        <f t="shared" ref="AG206:AG254" si="84">K206/F206</f>
        <v>0</v>
      </c>
      <c r="AI206" t="str">
        <f t="shared" si="65"/>
        <v>2023-45</v>
      </c>
      <c r="AJ206">
        <f t="shared" si="79"/>
        <v>1.2245483215600915E-3</v>
      </c>
      <c r="AK206">
        <f t="shared" si="79"/>
        <v>9.902144331941649E-4</v>
      </c>
      <c r="AL206">
        <f t="shared" si="79"/>
        <v>7.0824444307050532E-4</v>
      </c>
      <c r="AM206">
        <f t="shared" si="79"/>
        <v>0</v>
      </c>
      <c r="AN206">
        <f t="shared" si="79"/>
        <v>0</v>
      </c>
      <c r="AP206" t="str">
        <f t="shared" si="66"/>
        <v>2023-45</v>
      </c>
      <c r="AQ206">
        <f t="shared" ca="1" si="67"/>
        <v>1.9026301123752215E-3</v>
      </c>
      <c r="AR206">
        <f t="shared" ca="1" si="67"/>
        <v>9.4186165007206183E-4</v>
      </c>
      <c r="AS206">
        <f t="shared" ca="1" si="67"/>
        <v>6.2315271383506113E-4</v>
      </c>
      <c r="AT206" t="e">
        <f t="shared" ca="1" si="67"/>
        <v>#NUM!</v>
      </c>
      <c r="AU206" t="e">
        <f t="shared" ca="1" si="67"/>
        <v>#DIV/0!</v>
      </c>
      <c r="AW206" t="str">
        <f t="shared" si="68"/>
        <v>2023-45</v>
      </c>
      <c r="AX206">
        <f t="shared" ca="1" si="78"/>
        <v>0.20383502819160759</v>
      </c>
      <c r="AY206">
        <f t="shared" ca="1" si="78"/>
        <v>0.10796861152715298</v>
      </c>
      <c r="AZ206">
        <f t="shared" ca="1" si="78"/>
        <v>7.2470663762151277E-2</v>
      </c>
      <c r="BA206" t="e">
        <f t="shared" ca="1" si="78"/>
        <v>#NUM!</v>
      </c>
      <c r="BB206" t="e">
        <f t="shared" ca="1" si="78"/>
        <v>#DIV/0!</v>
      </c>
      <c r="BD206">
        <f t="shared" ca="1" si="70"/>
        <v>0.5296862491448775</v>
      </c>
      <c r="BE206">
        <f t="shared" ca="1" si="70"/>
        <v>0.35553586841819901</v>
      </c>
      <c r="BF206" t="e">
        <f t="shared" ca="1" si="70"/>
        <v>#NUM!</v>
      </c>
      <c r="BG206" t="e">
        <f t="shared" ca="1" si="70"/>
        <v>#DIV/0!</v>
      </c>
      <c r="BI206" t="str">
        <f t="shared" si="71"/>
        <v>2023-45</v>
      </c>
      <c r="BJ206">
        <f t="shared" ca="1" si="72"/>
        <v>0.60312241305941006</v>
      </c>
      <c r="BK206">
        <f t="shared" ca="1" si="72"/>
        <v>1.0464477625469295</v>
      </c>
      <c r="BL206" t="e">
        <f t="shared" ca="1" si="72"/>
        <v>#NUM!</v>
      </c>
      <c r="BM206" t="e">
        <f t="shared" ca="1" si="72"/>
        <v>#DIV/0!</v>
      </c>
    </row>
    <row r="207" spans="1:65" x14ac:dyDescent="0.25">
      <c r="A207" s="1" t="s">
        <v>138</v>
      </c>
      <c r="B207" s="11">
        <v>111878</v>
      </c>
      <c r="C207" s="11">
        <v>17168</v>
      </c>
      <c r="D207" s="11">
        <v>535126</v>
      </c>
      <c r="E207" s="11">
        <v>28</v>
      </c>
      <c r="F207" s="11">
        <v>2</v>
      </c>
      <c r="G207" s="11">
        <v>146</v>
      </c>
      <c r="H207" s="11">
        <v>16</v>
      </c>
      <c r="I207" s="11">
        <v>406</v>
      </c>
      <c r="J207" s="11">
        <v>0</v>
      </c>
      <c r="K207" s="11">
        <v>0</v>
      </c>
      <c r="M207" t="str">
        <f t="shared" ref="M207:M254" si="85">$A207</f>
        <v>2023-46</v>
      </c>
      <c r="N207">
        <f t="shared" si="76"/>
        <v>146</v>
      </c>
      <c r="O207">
        <f t="shared" si="76"/>
        <v>16</v>
      </c>
      <c r="P207">
        <f t="shared" si="76"/>
        <v>406</v>
      </c>
      <c r="Q207">
        <f t="shared" si="76"/>
        <v>0</v>
      </c>
      <c r="R207">
        <f t="shared" si="76"/>
        <v>0</v>
      </c>
      <c r="U207" t="str">
        <f t="shared" ref="U207:U254" si="86">$A207</f>
        <v>2023-46</v>
      </c>
      <c r="V207">
        <f t="shared" si="77"/>
        <v>22082</v>
      </c>
      <c r="W207">
        <f t="shared" si="77"/>
        <v>2320</v>
      </c>
      <c r="X207">
        <f t="shared" si="77"/>
        <v>45298</v>
      </c>
      <c r="Y207">
        <f t="shared" si="77"/>
        <v>4</v>
      </c>
      <c r="Z207">
        <f t="shared" si="77"/>
        <v>1</v>
      </c>
      <c r="AC207">
        <f t="shared" si="80"/>
        <v>1.3049929387368383E-3</v>
      </c>
      <c r="AD207">
        <f t="shared" si="81"/>
        <v>9.3196644920782849E-4</v>
      </c>
      <c r="AE207">
        <f t="shared" si="82"/>
        <v>7.5869982022925447E-4</v>
      </c>
      <c r="AF207">
        <f t="shared" si="83"/>
        <v>0</v>
      </c>
      <c r="AG207">
        <f t="shared" si="84"/>
        <v>0</v>
      </c>
      <c r="AI207" t="str">
        <f t="shared" ref="AI207:AI254" si="87">$A207</f>
        <v>2023-46</v>
      </c>
      <c r="AJ207">
        <f t="shared" si="79"/>
        <v>1.3066983565505398E-3</v>
      </c>
      <c r="AK207">
        <f t="shared" si="79"/>
        <v>9.328358885403855E-4</v>
      </c>
      <c r="AL207">
        <f t="shared" si="79"/>
        <v>7.5927591918180739E-4</v>
      </c>
      <c r="AM207">
        <f t="shared" si="79"/>
        <v>0</v>
      </c>
      <c r="AN207">
        <f t="shared" si="79"/>
        <v>0</v>
      </c>
      <c r="AP207" t="str">
        <f t="shared" ref="AP207:AP254" si="88">$A207</f>
        <v>2023-46</v>
      </c>
      <c r="AQ207">
        <f t="shared" ref="AQ207:AU254" ca="1" si="89">AJ207*EXP(-AQ$1*(ROW()-$B$2))</f>
        <v>2.0379310982859018E-3</v>
      </c>
      <c r="AR207">
        <f t="shared" ca="1" si="89"/>
        <v>8.8690535615090771E-4</v>
      </c>
      <c r="AS207">
        <f t="shared" ca="1" si="89"/>
        <v>6.673225862693095E-4</v>
      </c>
      <c r="AT207" t="e">
        <f t="shared" ca="1" si="89"/>
        <v>#NUM!</v>
      </c>
      <c r="AU207" t="e">
        <f t="shared" ca="1" si="89"/>
        <v>#DIV/0!</v>
      </c>
      <c r="AW207" t="str">
        <f t="shared" ref="AW207:AW254" si="90">$A207</f>
        <v>2023-46</v>
      </c>
      <c r="AX207">
        <f t="shared" ref="AX207:BB222" ca="1" si="91">IF(ROW()&gt;=$B$2, AQ207+AX206,0)</f>
        <v>0.20587295928989349</v>
      </c>
      <c r="AY207">
        <f t="shared" ca="1" si="91"/>
        <v>0.10885551688330389</v>
      </c>
      <c r="AZ207">
        <f t="shared" ca="1" si="91"/>
        <v>7.3137986348420586E-2</v>
      </c>
      <c r="BA207" t="e">
        <f t="shared" ca="1" si="91"/>
        <v>#NUM!</v>
      </c>
      <c r="BB207" t="e">
        <f t="shared" ca="1" si="91"/>
        <v>#DIV/0!</v>
      </c>
      <c r="BD207">
        <f t="shared" ref="BD207:BG254" ca="1" si="92">AY207/$AX207</f>
        <v>0.52875092124178602</v>
      </c>
      <c r="BE207">
        <f t="shared" ca="1" si="92"/>
        <v>0.35525785708182123</v>
      </c>
      <c r="BF207" t="e">
        <f t="shared" ca="1" si="92"/>
        <v>#NUM!</v>
      </c>
      <c r="BG207" t="e">
        <f t="shared" ca="1" si="92"/>
        <v>#DIV/0!</v>
      </c>
      <c r="BI207" t="str">
        <f t="shared" ref="BI207:BI254" si="93">$A207</f>
        <v>2023-46</v>
      </c>
      <c r="BJ207">
        <f t="shared" ref="BJ207:BM254" ca="1" si="94">BD207/(OFFSET(BD$1,$B$1+$B$2-2,0))</f>
        <v>0.60205741047943928</v>
      </c>
      <c r="BK207">
        <f t="shared" ca="1" si="94"/>
        <v>1.0456294925304341</v>
      </c>
      <c r="BL207" t="e">
        <f t="shared" ca="1" si="94"/>
        <v>#NUM!</v>
      </c>
      <c r="BM207" t="e">
        <f t="shared" ca="1" si="94"/>
        <v>#DIV/0!</v>
      </c>
    </row>
    <row r="208" spans="1:65" x14ac:dyDescent="0.25">
      <c r="A208" s="1" t="s">
        <v>139</v>
      </c>
      <c r="B208" s="11">
        <v>111732</v>
      </c>
      <c r="C208" s="11">
        <v>17152</v>
      </c>
      <c r="D208" s="11">
        <v>534720</v>
      </c>
      <c r="E208" s="11">
        <v>28</v>
      </c>
      <c r="F208" s="11">
        <v>2</v>
      </c>
      <c r="G208" s="11">
        <v>137</v>
      </c>
      <c r="H208" s="11">
        <v>21</v>
      </c>
      <c r="I208" s="11">
        <v>445</v>
      </c>
      <c r="J208" s="11">
        <v>0</v>
      </c>
      <c r="K208" s="11">
        <v>0</v>
      </c>
      <c r="M208" t="str">
        <f t="shared" si="85"/>
        <v>2023-47</v>
      </c>
      <c r="N208">
        <f t="shared" si="76"/>
        <v>137</v>
      </c>
      <c r="O208">
        <f t="shared" si="76"/>
        <v>21</v>
      </c>
      <c r="P208">
        <f t="shared" si="76"/>
        <v>445</v>
      </c>
      <c r="Q208">
        <f t="shared" si="76"/>
        <v>0</v>
      </c>
      <c r="R208">
        <f t="shared" si="76"/>
        <v>0</v>
      </c>
      <c r="U208" t="str">
        <f t="shared" si="86"/>
        <v>2023-47</v>
      </c>
      <c r="V208">
        <f t="shared" si="77"/>
        <v>22219</v>
      </c>
      <c r="W208">
        <f t="shared" si="77"/>
        <v>2341</v>
      </c>
      <c r="X208">
        <f t="shared" si="77"/>
        <v>45743</v>
      </c>
      <c r="Y208">
        <f t="shared" si="77"/>
        <v>4</v>
      </c>
      <c r="Z208">
        <f t="shared" si="77"/>
        <v>1</v>
      </c>
      <c r="AC208">
        <f t="shared" si="80"/>
        <v>1.2261482833924033E-3</v>
      </c>
      <c r="AD208">
        <f t="shared" si="81"/>
        <v>1.2243470149253732E-3</v>
      </c>
      <c r="AE208">
        <f t="shared" si="82"/>
        <v>8.3221125074805504E-4</v>
      </c>
      <c r="AF208">
        <f t="shared" si="83"/>
        <v>0</v>
      </c>
      <c r="AG208">
        <f t="shared" si="84"/>
        <v>0</v>
      </c>
      <c r="AI208" t="str">
        <f t="shared" si="87"/>
        <v>2023-47</v>
      </c>
      <c r="AJ208">
        <f t="shared" si="79"/>
        <v>1.2276537228947321E-3</v>
      </c>
      <c r="AK208">
        <f t="shared" si="79"/>
        <v>1.2258480316228576E-3</v>
      </c>
      <c r="AL208">
        <f t="shared" si="79"/>
        <v>8.3290445131409241E-4</v>
      </c>
      <c r="AM208">
        <f t="shared" si="79"/>
        <v>0</v>
      </c>
      <c r="AN208">
        <f t="shared" si="79"/>
        <v>0</v>
      </c>
      <c r="AP208" t="str">
        <f t="shared" si="88"/>
        <v>2023-47</v>
      </c>
      <c r="AQ208">
        <f t="shared" ca="1" si="89"/>
        <v>1.92187771076861E-3</v>
      </c>
      <c r="AR208">
        <f t="shared" ca="1" si="89"/>
        <v>1.1649917109814198E-3</v>
      </c>
      <c r="AS208">
        <f t="shared" ca="1" si="89"/>
        <v>7.3123381093428963E-4</v>
      </c>
      <c r="AT208" t="e">
        <f t="shared" ca="1" si="89"/>
        <v>#NUM!</v>
      </c>
      <c r="AU208" t="e">
        <f t="shared" ca="1" si="89"/>
        <v>#DIV/0!</v>
      </c>
      <c r="AW208" t="str">
        <f t="shared" si="90"/>
        <v>2023-47</v>
      </c>
      <c r="AX208">
        <f t="shared" ca="1" si="91"/>
        <v>0.20779483700066209</v>
      </c>
      <c r="AY208">
        <f t="shared" ca="1" si="91"/>
        <v>0.1100205085942853</v>
      </c>
      <c r="AZ208">
        <f t="shared" ca="1" si="91"/>
        <v>7.3869220159354876E-2</v>
      </c>
      <c r="BA208" t="e">
        <f t="shared" ca="1" si="91"/>
        <v>#NUM!</v>
      </c>
      <c r="BB208" t="e">
        <f t="shared" ca="1" si="91"/>
        <v>#DIV/0!</v>
      </c>
      <c r="BD208">
        <f t="shared" ca="1" si="92"/>
        <v>0.52946699822929066</v>
      </c>
      <c r="BE208">
        <f t="shared" ca="1" si="92"/>
        <v>0.3554911239643529</v>
      </c>
      <c r="BF208" t="e">
        <f t="shared" ca="1" si="92"/>
        <v>#NUM!</v>
      </c>
      <c r="BG208" t="e">
        <f t="shared" ca="1" si="92"/>
        <v>#DIV/0!</v>
      </c>
      <c r="BI208" t="str">
        <f t="shared" si="93"/>
        <v>2023-47</v>
      </c>
      <c r="BJ208">
        <f t="shared" ca="1" si="94"/>
        <v>0.60287276500551457</v>
      </c>
      <c r="BK208">
        <f t="shared" ca="1" si="94"/>
        <v>1.0463160663166111</v>
      </c>
      <c r="BL208" t="e">
        <f t="shared" ca="1" si="94"/>
        <v>#NUM!</v>
      </c>
      <c r="BM208" t="e">
        <f t="shared" ca="1" si="94"/>
        <v>#DIV/0!</v>
      </c>
    </row>
    <row r="209" spans="1:65" x14ac:dyDescent="0.25">
      <c r="A209" s="1" t="s">
        <v>140</v>
      </c>
      <c r="B209" s="11">
        <v>111595</v>
      </c>
      <c r="C209" s="11">
        <v>17131</v>
      </c>
      <c r="D209" s="11">
        <v>534275</v>
      </c>
      <c r="E209" s="11">
        <v>28</v>
      </c>
      <c r="F209" s="11">
        <v>2</v>
      </c>
      <c r="G209" s="11">
        <v>142</v>
      </c>
      <c r="H209" s="11">
        <v>18</v>
      </c>
      <c r="I209" s="11">
        <v>428</v>
      </c>
      <c r="J209" s="11">
        <v>0</v>
      </c>
      <c r="K209" s="11">
        <v>0</v>
      </c>
      <c r="M209" t="str">
        <f t="shared" si="85"/>
        <v>2023-48</v>
      </c>
      <c r="N209">
        <f t="shared" si="76"/>
        <v>142</v>
      </c>
      <c r="O209">
        <f t="shared" si="76"/>
        <v>18</v>
      </c>
      <c r="P209">
        <f t="shared" si="76"/>
        <v>428</v>
      </c>
      <c r="Q209">
        <f t="shared" si="76"/>
        <v>0</v>
      </c>
      <c r="R209">
        <f t="shared" si="76"/>
        <v>0</v>
      </c>
      <c r="U209" t="str">
        <f t="shared" si="86"/>
        <v>2023-48</v>
      </c>
      <c r="V209">
        <f t="shared" si="77"/>
        <v>22361</v>
      </c>
      <c r="W209">
        <f t="shared" si="77"/>
        <v>2359</v>
      </c>
      <c r="X209">
        <f t="shared" si="77"/>
        <v>46171</v>
      </c>
      <c r="Y209">
        <f t="shared" si="77"/>
        <v>4</v>
      </c>
      <c r="Z209">
        <f t="shared" si="77"/>
        <v>1</v>
      </c>
      <c r="AC209">
        <f t="shared" si="80"/>
        <v>1.2724584434786505E-3</v>
      </c>
      <c r="AD209">
        <f t="shared" si="81"/>
        <v>1.0507267526705972E-3</v>
      </c>
      <c r="AE209">
        <f t="shared" si="82"/>
        <v>8.0108558326704414E-4</v>
      </c>
      <c r="AF209">
        <f t="shared" si="83"/>
        <v>0</v>
      </c>
      <c r="AG209">
        <f t="shared" si="84"/>
        <v>0</v>
      </c>
      <c r="AI209" t="str">
        <f t="shared" si="87"/>
        <v>2023-48</v>
      </c>
      <c r="AJ209">
        <f t="shared" si="79"/>
        <v>1.27407982924472E-3</v>
      </c>
      <c r="AK209">
        <f t="shared" si="79"/>
        <v>1.0518320376045542E-3</v>
      </c>
      <c r="AL209">
        <f t="shared" si="79"/>
        <v>8.0172787882182674E-4</v>
      </c>
      <c r="AM209">
        <f t="shared" si="79"/>
        <v>0</v>
      </c>
      <c r="AN209">
        <f t="shared" si="79"/>
        <v>0</v>
      </c>
      <c r="AP209" t="str">
        <f t="shared" si="88"/>
        <v>2023-48</v>
      </c>
      <c r="AQ209">
        <f t="shared" ca="1" si="89"/>
        <v>2.0020836462555981E-3</v>
      </c>
      <c r="AR209">
        <f t="shared" ca="1" si="89"/>
        <v>9.9918697898892074E-4</v>
      </c>
      <c r="AS209">
        <f t="shared" ca="1" si="89"/>
        <v>7.0309328454990969E-4</v>
      </c>
      <c r="AT209" t="e">
        <f t="shared" ca="1" si="89"/>
        <v>#NUM!</v>
      </c>
      <c r="AU209" t="e">
        <f t="shared" ca="1" si="89"/>
        <v>#DIV/0!</v>
      </c>
      <c r="AW209" t="str">
        <f t="shared" si="90"/>
        <v>2023-48</v>
      </c>
      <c r="AX209">
        <f t="shared" ca="1" si="91"/>
        <v>0.20979692064691768</v>
      </c>
      <c r="AY209">
        <f t="shared" ca="1" si="91"/>
        <v>0.11101969557327422</v>
      </c>
      <c r="AZ209">
        <f t="shared" ca="1" si="91"/>
        <v>7.4572313443904789E-2</v>
      </c>
      <c r="BA209" t="e">
        <f t="shared" ca="1" si="91"/>
        <v>#NUM!</v>
      </c>
      <c r="BB209" t="e">
        <f t="shared" ca="1" si="91"/>
        <v>#DIV/0!</v>
      </c>
      <c r="BD209">
        <f t="shared" ca="1" si="92"/>
        <v>0.52917695469952697</v>
      </c>
      <c r="BE209">
        <f t="shared" ca="1" si="92"/>
        <v>0.35544999046677095</v>
      </c>
      <c r="BF209" t="e">
        <f t="shared" ca="1" si="92"/>
        <v>#NUM!</v>
      </c>
      <c r="BG209" t="e">
        <f t="shared" ca="1" si="92"/>
        <v>#DIV/0!</v>
      </c>
      <c r="BI209" t="str">
        <f t="shared" si="93"/>
        <v>2023-48</v>
      </c>
      <c r="BJ209">
        <f t="shared" ca="1" si="94"/>
        <v>0.6025425095876219</v>
      </c>
      <c r="BK209">
        <f t="shared" ca="1" si="94"/>
        <v>1.0461949982041254</v>
      </c>
      <c r="BL209" t="e">
        <f t="shared" ca="1" si="94"/>
        <v>#NUM!</v>
      </c>
      <c r="BM209" t="e">
        <f t="shared" ca="1" si="94"/>
        <v>#DIV/0!</v>
      </c>
    </row>
    <row r="210" spans="1:65" x14ac:dyDescent="0.25">
      <c r="A210" s="1" t="s">
        <v>141</v>
      </c>
      <c r="B210" s="11">
        <v>111453</v>
      </c>
      <c r="C210" s="11">
        <v>17113</v>
      </c>
      <c r="D210" s="11">
        <v>533847</v>
      </c>
      <c r="E210" s="11">
        <v>28</v>
      </c>
      <c r="F210" s="11">
        <v>2</v>
      </c>
      <c r="G210" s="11">
        <v>175</v>
      </c>
      <c r="H210" s="11">
        <v>14</v>
      </c>
      <c r="I210" s="11">
        <v>444</v>
      </c>
      <c r="J210" s="11">
        <v>0</v>
      </c>
      <c r="K210" s="11">
        <v>0</v>
      </c>
      <c r="M210" t="str">
        <f t="shared" si="85"/>
        <v>2023-49</v>
      </c>
      <c r="N210">
        <f t="shared" si="76"/>
        <v>175</v>
      </c>
      <c r="O210">
        <f t="shared" si="76"/>
        <v>14</v>
      </c>
      <c r="P210">
        <f t="shared" si="76"/>
        <v>444</v>
      </c>
      <c r="Q210">
        <f t="shared" si="76"/>
        <v>0</v>
      </c>
      <c r="R210">
        <f t="shared" si="76"/>
        <v>0</v>
      </c>
      <c r="U210" t="str">
        <f t="shared" si="86"/>
        <v>2023-49</v>
      </c>
      <c r="V210">
        <f t="shared" si="77"/>
        <v>22536</v>
      </c>
      <c r="W210">
        <f t="shared" si="77"/>
        <v>2373</v>
      </c>
      <c r="X210">
        <f t="shared" si="77"/>
        <v>46615</v>
      </c>
      <c r="Y210">
        <f t="shared" si="77"/>
        <v>4</v>
      </c>
      <c r="Z210">
        <f t="shared" si="77"/>
        <v>1</v>
      </c>
      <c r="AC210">
        <f t="shared" si="80"/>
        <v>1.5701685912447398E-3</v>
      </c>
      <c r="AD210">
        <f t="shared" si="81"/>
        <v>8.1809150937883475E-4</v>
      </c>
      <c r="AE210">
        <f t="shared" si="82"/>
        <v>8.3169896992958659E-4</v>
      </c>
      <c r="AF210">
        <f t="shared" si="83"/>
        <v>0</v>
      </c>
      <c r="AG210">
        <f t="shared" si="84"/>
        <v>0</v>
      </c>
      <c r="AI210" t="str">
        <f t="shared" si="87"/>
        <v>2023-49</v>
      </c>
      <c r="AJ210">
        <f t="shared" si="79"/>
        <v>1.5726382219967976E-3</v>
      </c>
      <c r="AK210">
        <f t="shared" si="79"/>
        <v>8.1876137681145236E-4</v>
      </c>
      <c r="AL210">
        <f t="shared" si="79"/>
        <v>8.3239131695249347E-4</v>
      </c>
      <c r="AM210">
        <f t="shared" si="79"/>
        <v>0</v>
      </c>
      <c r="AN210">
        <f t="shared" si="79"/>
        <v>0</v>
      </c>
      <c r="AP210" t="str">
        <f t="shared" si="88"/>
        <v>2023-49</v>
      </c>
      <c r="AQ210">
        <f t="shared" ca="1" si="89"/>
        <v>2.4805621796444321E-3</v>
      </c>
      <c r="AR210">
        <f t="shared" ca="1" si="89"/>
        <v>7.7744896269534318E-4</v>
      </c>
      <c r="AS210">
        <f t="shared" ca="1" si="89"/>
        <v>7.2918611175980697E-4</v>
      </c>
      <c r="AT210" t="e">
        <f t="shared" ca="1" si="89"/>
        <v>#NUM!</v>
      </c>
      <c r="AU210" t="e">
        <f t="shared" ca="1" si="89"/>
        <v>#DIV/0!</v>
      </c>
      <c r="AW210" t="str">
        <f t="shared" si="90"/>
        <v>2023-49</v>
      </c>
      <c r="AX210">
        <f t="shared" ca="1" si="91"/>
        <v>0.21227748282656211</v>
      </c>
      <c r="AY210">
        <f t="shared" ca="1" si="91"/>
        <v>0.11179714453596956</v>
      </c>
      <c r="AZ210">
        <f t="shared" ca="1" si="91"/>
        <v>7.5301499555664592E-2</v>
      </c>
      <c r="BA210" t="e">
        <f t="shared" ca="1" si="91"/>
        <v>#NUM!</v>
      </c>
      <c r="BB210" t="e">
        <f t="shared" ca="1" si="91"/>
        <v>#DIV/0!</v>
      </c>
      <c r="BD210">
        <f t="shared" ca="1" si="92"/>
        <v>0.52665569163221904</v>
      </c>
      <c r="BE210">
        <f t="shared" ca="1" si="92"/>
        <v>0.35473145127308892</v>
      </c>
      <c r="BF210" t="e">
        <f t="shared" ca="1" si="92"/>
        <v>#NUM!</v>
      </c>
      <c r="BG210" t="e">
        <f t="shared" ca="1" si="92"/>
        <v>#DIV/0!</v>
      </c>
      <c r="BI210" t="str">
        <f t="shared" si="93"/>
        <v>2023-49</v>
      </c>
      <c r="BJ210">
        <f t="shared" ca="1" si="94"/>
        <v>0.59967169640799478</v>
      </c>
      <c r="BK210">
        <f t="shared" ca="1" si="94"/>
        <v>1.0440801237334394</v>
      </c>
      <c r="BL210" t="e">
        <f t="shared" ca="1" si="94"/>
        <v>#NUM!</v>
      </c>
      <c r="BM210" t="e">
        <f t="shared" ca="1" si="94"/>
        <v>#DIV/0!</v>
      </c>
    </row>
    <row r="211" spans="1:65" x14ac:dyDescent="0.25">
      <c r="A211" s="1" t="s">
        <v>142</v>
      </c>
      <c r="B211" s="11">
        <v>111278</v>
      </c>
      <c r="C211" s="11">
        <v>17099</v>
      </c>
      <c r="D211" s="11">
        <v>533403</v>
      </c>
      <c r="E211" s="11">
        <v>28</v>
      </c>
      <c r="F211" s="11">
        <v>2</v>
      </c>
      <c r="G211" s="11">
        <v>155</v>
      </c>
      <c r="H211" s="11">
        <v>20</v>
      </c>
      <c r="I211" s="11">
        <v>464</v>
      </c>
      <c r="J211" s="11">
        <v>0</v>
      </c>
      <c r="K211" s="11">
        <v>0</v>
      </c>
      <c r="M211" t="str">
        <f t="shared" si="85"/>
        <v>2023-50</v>
      </c>
      <c r="N211">
        <f t="shared" si="76"/>
        <v>155</v>
      </c>
      <c r="O211">
        <f t="shared" si="76"/>
        <v>20</v>
      </c>
      <c r="P211">
        <f t="shared" si="76"/>
        <v>464</v>
      </c>
      <c r="Q211">
        <f t="shared" si="76"/>
        <v>0</v>
      </c>
      <c r="R211">
        <f t="shared" si="76"/>
        <v>0</v>
      </c>
      <c r="U211" t="str">
        <f t="shared" si="86"/>
        <v>2023-50</v>
      </c>
      <c r="V211">
        <f t="shared" si="77"/>
        <v>22691</v>
      </c>
      <c r="W211">
        <f t="shared" si="77"/>
        <v>2393</v>
      </c>
      <c r="X211">
        <f t="shared" si="77"/>
        <v>47079</v>
      </c>
      <c r="Y211">
        <f t="shared" si="77"/>
        <v>4</v>
      </c>
      <c r="Z211">
        <f t="shared" si="77"/>
        <v>1</v>
      </c>
      <c r="AC211">
        <f t="shared" si="80"/>
        <v>1.3929078524056867E-3</v>
      </c>
      <c r="AD211">
        <f t="shared" si="81"/>
        <v>1.1696590443885607E-3</v>
      </c>
      <c r="AE211">
        <f t="shared" si="82"/>
        <v>8.6988637109277603E-4</v>
      </c>
      <c r="AF211">
        <f t="shared" si="83"/>
        <v>0</v>
      </c>
      <c r="AG211">
        <f t="shared" si="84"/>
        <v>0</v>
      </c>
      <c r="AI211" t="str">
        <f t="shared" si="87"/>
        <v>2023-50</v>
      </c>
      <c r="AJ211">
        <f t="shared" si="79"/>
        <v>1.3948509771225044E-3</v>
      </c>
      <c r="AK211">
        <f t="shared" si="79"/>
        <v>1.1710288825759281E-3</v>
      </c>
      <c r="AL211">
        <f t="shared" si="79"/>
        <v>8.7064378720663283E-4</v>
      </c>
      <c r="AM211">
        <f t="shared" si="79"/>
        <v>0</v>
      </c>
      <c r="AN211">
        <f t="shared" si="79"/>
        <v>0</v>
      </c>
      <c r="AP211" t="str">
        <f t="shared" si="88"/>
        <v>2023-50</v>
      </c>
      <c r="AQ211">
        <f t="shared" ca="1" si="89"/>
        <v>2.2084359861642912E-3</v>
      </c>
      <c r="AR211">
        <f t="shared" ca="1" si="89"/>
        <v>1.1114663461738953E-3</v>
      </c>
      <c r="AS211">
        <f t="shared" ca="1" si="89"/>
        <v>7.6186186496975073E-4</v>
      </c>
      <c r="AT211" t="e">
        <f t="shared" ca="1" si="89"/>
        <v>#NUM!</v>
      </c>
      <c r="AU211" t="e">
        <f t="shared" ca="1" si="89"/>
        <v>#DIV/0!</v>
      </c>
      <c r="AW211" t="str">
        <f t="shared" si="90"/>
        <v>2023-50</v>
      </c>
      <c r="AX211">
        <f t="shared" ca="1" si="91"/>
        <v>0.21448591881272641</v>
      </c>
      <c r="AY211">
        <f t="shared" ca="1" si="91"/>
        <v>0.11290861088214346</v>
      </c>
      <c r="AZ211">
        <f t="shared" ca="1" si="91"/>
        <v>7.6063361420634343E-2</v>
      </c>
      <c r="BA211" t="e">
        <f t="shared" ca="1" si="91"/>
        <v>#NUM!</v>
      </c>
      <c r="BB211" t="e">
        <f t="shared" ca="1" si="91"/>
        <v>#DIV/0!</v>
      </c>
      <c r="BD211">
        <f t="shared" ca="1" si="92"/>
        <v>0.52641502764909753</v>
      </c>
      <c r="BE211">
        <f t="shared" ca="1" si="92"/>
        <v>0.35463102585791362</v>
      </c>
      <c r="BF211" t="e">
        <f t="shared" ca="1" si="92"/>
        <v>#NUM!</v>
      </c>
      <c r="BG211" t="e">
        <f t="shared" ca="1" si="92"/>
        <v>#DIV/0!</v>
      </c>
      <c r="BI211" t="str">
        <f t="shared" si="93"/>
        <v>2023-50</v>
      </c>
      <c r="BJ211">
        <f t="shared" ca="1" si="94"/>
        <v>0.59939766656019144</v>
      </c>
      <c r="BK211">
        <f t="shared" ca="1" si="94"/>
        <v>1.0437845418798262</v>
      </c>
      <c r="BL211" t="e">
        <f t="shared" ca="1" si="94"/>
        <v>#NUM!</v>
      </c>
      <c r="BM211" t="e">
        <f t="shared" ca="1" si="94"/>
        <v>#DIV/0!</v>
      </c>
    </row>
    <row r="212" spans="1:65" x14ac:dyDescent="0.25">
      <c r="A212" s="1" t="s">
        <v>143</v>
      </c>
      <c r="B212" s="11">
        <v>111123</v>
      </c>
      <c r="C212" s="11">
        <v>17079</v>
      </c>
      <c r="D212" s="11">
        <v>532939</v>
      </c>
      <c r="E212" s="11">
        <v>28</v>
      </c>
      <c r="F212" s="11">
        <v>2</v>
      </c>
      <c r="G212" s="11">
        <v>174</v>
      </c>
      <c r="H212" s="11">
        <v>6</v>
      </c>
      <c r="I212" s="11">
        <v>424</v>
      </c>
      <c r="J212" s="11">
        <v>0</v>
      </c>
      <c r="K212" s="11">
        <v>0</v>
      </c>
      <c r="M212" t="str">
        <f t="shared" si="85"/>
        <v>2023-51</v>
      </c>
      <c r="N212">
        <f t="shared" si="76"/>
        <v>174</v>
      </c>
      <c r="O212">
        <f t="shared" si="76"/>
        <v>6</v>
      </c>
      <c r="P212">
        <f t="shared" si="76"/>
        <v>424</v>
      </c>
      <c r="Q212">
        <f t="shared" si="76"/>
        <v>0</v>
      </c>
      <c r="R212">
        <f t="shared" si="76"/>
        <v>0</v>
      </c>
      <c r="U212" t="str">
        <f t="shared" si="86"/>
        <v>2023-51</v>
      </c>
      <c r="V212">
        <f t="shared" si="77"/>
        <v>22865</v>
      </c>
      <c r="W212">
        <f t="shared" si="77"/>
        <v>2399</v>
      </c>
      <c r="X212">
        <f t="shared" si="77"/>
        <v>47503</v>
      </c>
      <c r="Y212">
        <f t="shared" si="77"/>
        <v>4</v>
      </c>
      <c r="Z212">
        <f t="shared" si="77"/>
        <v>1</v>
      </c>
      <c r="AC212">
        <f t="shared" si="80"/>
        <v>1.5658324559272158E-3</v>
      </c>
      <c r="AD212">
        <f t="shared" si="81"/>
        <v>3.513086246267346E-4</v>
      </c>
      <c r="AE212">
        <f t="shared" si="82"/>
        <v>7.9558823805351078E-4</v>
      </c>
      <c r="AF212">
        <f t="shared" si="83"/>
        <v>0</v>
      </c>
      <c r="AG212">
        <f t="shared" si="84"/>
        <v>0</v>
      </c>
      <c r="AI212" t="str">
        <f t="shared" si="87"/>
        <v>2023-51</v>
      </c>
      <c r="AJ212">
        <f t="shared" si="79"/>
        <v>1.5682884538226454E-3</v>
      </c>
      <c r="AK212">
        <f t="shared" si="79"/>
        <v>3.5143208936640609E-4</v>
      </c>
      <c r="AL212">
        <f t="shared" si="79"/>
        <v>7.9622174474005528E-4</v>
      </c>
      <c r="AM212">
        <f t="shared" si="79"/>
        <v>0</v>
      </c>
      <c r="AN212">
        <f t="shared" si="79"/>
        <v>0</v>
      </c>
      <c r="AP212" t="str">
        <f t="shared" si="88"/>
        <v>2023-51</v>
      </c>
      <c r="AQ212">
        <f t="shared" ca="1" si="89"/>
        <v>2.492405279474386E-3</v>
      </c>
      <c r="AR212">
        <f t="shared" ca="1" si="89"/>
        <v>3.3341435547221072E-4</v>
      </c>
      <c r="AS212">
        <f t="shared" ca="1" si="89"/>
        <v>6.9597661455878814E-4</v>
      </c>
      <c r="AT212" t="e">
        <f t="shared" ca="1" si="89"/>
        <v>#NUM!</v>
      </c>
      <c r="AU212" t="e">
        <f t="shared" ca="1" si="89"/>
        <v>#DIV/0!</v>
      </c>
      <c r="AW212" t="str">
        <f t="shared" si="90"/>
        <v>2023-51</v>
      </c>
      <c r="AX212">
        <f t="shared" ca="1" si="91"/>
        <v>0.2169783240922008</v>
      </c>
      <c r="AY212">
        <f t="shared" ca="1" si="91"/>
        <v>0.11324202523761567</v>
      </c>
      <c r="AZ212">
        <f t="shared" ca="1" si="91"/>
        <v>7.6759338035193136E-2</v>
      </c>
      <c r="BA212" t="e">
        <f t="shared" ca="1" si="91"/>
        <v>#NUM!</v>
      </c>
      <c r="BB212" t="e">
        <f t="shared" ca="1" si="91"/>
        <v>#DIV/0!</v>
      </c>
      <c r="BD212">
        <f t="shared" ca="1" si="92"/>
        <v>0.52190478339898894</v>
      </c>
      <c r="BE212">
        <f t="shared" ca="1" si="92"/>
        <v>0.35376500558911</v>
      </c>
      <c r="BF212" t="e">
        <f t="shared" ca="1" si="92"/>
        <v>#NUM!</v>
      </c>
      <c r="BG212" t="e">
        <f t="shared" ca="1" si="92"/>
        <v>#DIV/0!</v>
      </c>
      <c r="BI212" t="str">
        <f t="shared" si="93"/>
        <v>2023-51</v>
      </c>
      <c r="BJ212">
        <f t="shared" ca="1" si="94"/>
        <v>0.59426211811051133</v>
      </c>
      <c r="BK212">
        <f t="shared" ca="1" si="94"/>
        <v>1.0412355867585277</v>
      </c>
      <c r="BL212" t="e">
        <f t="shared" ca="1" si="94"/>
        <v>#NUM!</v>
      </c>
      <c r="BM212" t="e">
        <f t="shared" ca="1" si="94"/>
        <v>#DIV/0!</v>
      </c>
    </row>
    <row r="213" spans="1:65" x14ac:dyDescent="0.25">
      <c r="A213" s="1" t="s">
        <v>144</v>
      </c>
      <c r="B213" s="11">
        <v>110949</v>
      </c>
      <c r="C213" s="11">
        <v>17073</v>
      </c>
      <c r="D213" s="11">
        <v>532515</v>
      </c>
      <c r="E213" s="11">
        <v>28</v>
      </c>
      <c r="F213" s="11">
        <v>2</v>
      </c>
      <c r="G213" s="11">
        <v>179</v>
      </c>
      <c r="H213" s="11">
        <v>20</v>
      </c>
      <c r="I213" s="11">
        <v>431</v>
      </c>
      <c r="J213" s="11">
        <v>0</v>
      </c>
      <c r="K213" s="11">
        <v>0</v>
      </c>
      <c r="M213" t="str">
        <f t="shared" si="85"/>
        <v>2023-52</v>
      </c>
      <c r="N213">
        <f t="shared" si="76"/>
        <v>179</v>
      </c>
      <c r="O213">
        <f t="shared" si="76"/>
        <v>20</v>
      </c>
      <c r="P213">
        <f t="shared" si="76"/>
        <v>431</v>
      </c>
      <c r="Q213">
        <f t="shared" si="76"/>
        <v>0</v>
      </c>
      <c r="R213">
        <f t="shared" si="76"/>
        <v>0</v>
      </c>
      <c r="U213" t="str">
        <f t="shared" si="86"/>
        <v>2023-52</v>
      </c>
      <c r="V213">
        <f t="shared" si="77"/>
        <v>23044</v>
      </c>
      <c r="W213">
        <f t="shared" si="77"/>
        <v>2419</v>
      </c>
      <c r="X213">
        <f t="shared" si="77"/>
        <v>47934</v>
      </c>
      <c r="Y213">
        <f t="shared" si="77"/>
        <v>4</v>
      </c>
      <c r="Z213">
        <f t="shared" si="77"/>
        <v>1</v>
      </c>
      <c r="AC213">
        <f t="shared" si="80"/>
        <v>1.6133538833157577E-3</v>
      </c>
      <c r="AD213">
        <f t="shared" si="81"/>
        <v>1.1714402858314296E-3</v>
      </c>
      <c r="AE213">
        <f t="shared" si="82"/>
        <v>8.0936687229467719E-4</v>
      </c>
      <c r="AF213">
        <f t="shared" si="83"/>
        <v>0</v>
      </c>
      <c r="AG213">
        <f t="shared" si="84"/>
        <v>0</v>
      </c>
      <c r="AI213" t="str">
        <f t="shared" si="87"/>
        <v>2023-52</v>
      </c>
      <c r="AJ213">
        <f t="shared" si="79"/>
        <v>1.6159613519215322E-3</v>
      </c>
      <c r="AK213">
        <f t="shared" si="79"/>
        <v>1.1728143020284373E-3</v>
      </c>
      <c r="AL213">
        <f t="shared" si="79"/>
        <v>8.1002252194439176E-4</v>
      </c>
      <c r="AM213">
        <f t="shared" si="79"/>
        <v>0</v>
      </c>
      <c r="AN213">
        <f t="shared" si="79"/>
        <v>0</v>
      </c>
      <c r="AP213" t="str">
        <f t="shared" si="88"/>
        <v>2023-52</v>
      </c>
      <c r="AQ213">
        <f t="shared" ca="1" si="89"/>
        <v>2.577860431193138E-3</v>
      </c>
      <c r="AR213">
        <f t="shared" ca="1" si="89"/>
        <v>1.1122087398296075E-3</v>
      </c>
      <c r="AS213">
        <f t="shared" ca="1" si="89"/>
        <v>7.0726568972270679E-4</v>
      </c>
      <c r="AT213" t="e">
        <f t="shared" ca="1" si="89"/>
        <v>#NUM!</v>
      </c>
      <c r="AU213" t="e">
        <f t="shared" ca="1" si="89"/>
        <v>#DIV/0!</v>
      </c>
      <c r="AW213" t="str">
        <f t="shared" si="90"/>
        <v>2023-52</v>
      </c>
      <c r="AX213">
        <f t="shared" ca="1" si="91"/>
        <v>0.21955618452339393</v>
      </c>
      <c r="AY213">
        <f t="shared" ca="1" si="91"/>
        <v>0.11435423397744528</v>
      </c>
      <c r="AZ213">
        <f t="shared" ca="1" si="91"/>
        <v>7.7466603724915845E-2</v>
      </c>
      <c r="BA213" t="e">
        <f t="shared" ca="1" si="91"/>
        <v>#NUM!</v>
      </c>
      <c r="BB213" t="e">
        <f t="shared" ca="1" si="91"/>
        <v>#DIV/0!</v>
      </c>
      <c r="BD213">
        <f t="shared" ca="1" si="92"/>
        <v>0.52084269102089775</v>
      </c>
      <c r="BE213">
        <f t="shared" ca="1" si="92"/>
        <v>0.35283271064797406</v>
      </c>
      <c r="BF213" t="e">
        <f t="shared" ca="1" si="92"/>
        <v>#NUM!</v>
      </c>
      <c r="BG213" t="e">
        <f t="shared" ca="1" si="92"/>
        <v>#DIV/0!</v>
      </c>
      <c r="BI213" t="str">
        <f t="shared" si="93"/>
        <v>2023-52</v>
      </c>
      <c r="BJ213">
        <f t="shared" ca="1" si="94"/>
        <v>0.5930527763180814</v>
      </c>
      <c r="BK213">
        <f t="shared" ca="1" si="94"/>
        <v>1.0384915655729128</v>
      </c>
      <c r="BL213" t="e">
        <f t="shared" ca="1" si="94"/>
        <v>#NUM!</v>
      </c>
      <c r="BM213" t="e">
        <f t="shared" ca="1" si="94"/>
        <v>#DIV/0!</v>
      </c>
    </row>
    <row r="214" spans="1:65" x14ac:dyDescent="0.25">
      <c r="A214" s="1" t="s">
        <v>145</v>
      </c>
      <c r="B214" s="11">
        <v>110770</v>
      </c>
      <c r="C214" s="11">
        <v>17053</v>
      </c>
      <c r="D214" s="11">
        <v>532084</v>
      </c>
      <c r="E214" s="11">
        <v>28</v>
      </c>
      <c r="F214" s="11">
        <v>2</v>
      </c>
      <c r="G214" s="11">
        <v>154</v>
      </c>
      <c r="H214" s="11">
        <v>21</v>
      </c>
      <c r="I214" s="11">
        <v>410</v>
      </c>
      <c r="J214" s="11">
        <v>0</v>
      </c>
      <c r="K214" s="11">
        <v>0</v>
      </c>
      <c r="M214" t="str">
        <f t="shared" si="85"/>
        <v>2024-01</v>
      </c>
      <c r="N214">
        <f t="shared" si="76"/>
        <v>154</v>
      </c>
      <c r="O214">
        <f t="shared" si="76"/>
        <v>21</v>
      </c>
      <c r="P214">
        <f t="shared" si="76"/>
        <v>410</v>
      </c>
      <c r="Q214">
        <f t="shared" si="76"/>
        <v>0</v>
      </c>
      <c r="R214">
        <f t="shared" si="76"/>
        <v>0</v>
      </c>
      <c r="U214" t="str">
        <f t="shared" si="86"/>
        <v>2024-01</v>
      </c>
      <c r="V214">
        <f t="shared" si="77"/>
        <v>23198</v>
      </c>
      <c r="W214">
        <f t="shared" si="77"/>
        <v>2440</v>
      </c>
      <c r="X214">
        <f t="shared" si="77"/>
        <v>48344</v>
      </c>
      <c r="Y214">
        <f t="shared" si="77"/>
        <v>4</v>
      </c>
      <c r="Z214">
        <f t="shared" si="77"/>
        <v>1</v>
      </c>
      <c r="AC214">
        <f t="shared" si="80"/>
        <v>1.3902681231380337E-3</v>
      </c>
      <c r="AD214">
        <f t="shared" si="81"/>
        <v>1.2314548759749019E-3</v>
      </c>
      <c r="AE214">
        <f t="shared" si="82"/>
        <v>7.7055502514640549E-4</v>
      </c>
      <c r="AF214">
        <f t="shared" si="83"/>
        <v>0</v>
      </c>
      <c r="AG214">
        <f t="shared" si="84"/>
        <v>0</v>
      </c>
      <c r="AI214" t="str">
        <f t="shared" si="87"/>
        <v>2024-01</v>
      </c>
      <c r="AJ214">
        <f t="shared" si="79"/>
        <v>1.3922038843745003E-3</v>
      </c>
      <c r="AK214">
        <f t="shared" si="79"/>
        <v>1.2329733830666473E-3</v>
      </c>
      <c r="AL214">
        <f t="shared" si="79"/>
        <v>7.7114927628187937E-4</v>
      </c>
      <c r="AM214">
        <f t="shared" si="79"/>
        <v>0</v>
      </c>
      <c r="AN214">
        <f t="shared" si="79"/>
        <v>0</v>
      </c>
      <c r="AP214" t="str">
        <f t="shared" si="88"/>
        <v>2024-01</v>
      </c>
      <c r="AQ214">
        <f t="shared" ca="1" si="89"/>
        <v>2.2292921404759619E-3</v>
      </c>
      <c r="AR214">
        <f t="shared" ca="1" si="89"/>
        <v>1.168758873524833E-3</v>
      </c>
      <c r="AS214">
        <f t="shared" ca="1" si="89"/>
        <v>6.7258756645811088E-4</v>
      </c>
      <c r="AT214" t="e">
        <f t="shared" ca="1" si="89"/>
        <v>#NUM!</v>
      </c>
      <c r="AU214" t="e">
        <f t="shared" ca="1" si="89"/>
        <v>#DIV/0!</v>
      </c>
      <c r="AW214" t="str">
        <f t="shared" si="90"/>
        <v>2024-01</v>
      </c>
      <c r="AX214">
        <f t="shared" ca="1" si="91"/>
        <v>0.22178547666386988</v>
      </c>
      <c r="AY214">
        <f t="shared" ca="1" si="91"/>
        <v>0.1155229928509701</v>
      </c>
      <c r="AZ214">
        <f t="shared" ca="1" si="91"/>
        <v>7.8139191291373949E-2</v>
      </c>
      <c r="BA214" t="e">
        <f t="shared" ca="1" si="91"/>
        <v>#NUM!</v>
      </c>
      <c r="BB214" t="e">
        <f t="shared" ca="1" si="91"/>
        <v>#DIV/0!</v>
      </c>
      <c r="BD214">
        <f t="shared" ca="1" si="92"/>
        <v>0.52087717639894249</v>
      </c>
      <c r="BE214">
        <f t="shared" ca="1" si="92"/>
        <v>0.35231879231568847</v>
      </c>
      <c r="BF214" t="e">
        <f t="shared" ca="1" si="92"/>
        <v>#NUM!</v>
      </c>
      <c r="BG214" t="e">
        <f t="shared" ca="1" si="92"/>
        <v>#DIV/0!</v>
      </c>
      <c r="BI214" t="str">
        <f t="shared" si="93"/>
        <v>2024-01</v>
      </c>
      <c r="BJ214">
        <f t="shared" ca="1" si="94"/>
        <v>0.5930920427790386</v>
      </c>
      <c r="BK214">
        <f t="shared" ca="1" si="94"/>
        <v>1.0369789511316618</v>
      </c>
      <c r="BL214" t="e">
        <f t="shared" ca="1" si="94"/>
        <v>#NUM!</v>
      </c>
      <c r="BM214" t="e">
        <f t="shared" ca="1" si="94"/>
        <v>#DIV/0!</v>
      </c>
    </row>
    <row r="215" spans="1:65" x14ac:dyDescent="0.25">
      <c r="A215" s="1" t="s">
        <v>146</v>
      </c>
      <c r="B215" s="11">
        <v>110616</v>
      </c>
      <c r="C215" s="11">
        <v>17032</v>
      </c>
      <c r="D215" s="11">
        <v>531674</v>
      </c>
      <c r="E215" s="11">
        <v>28</v>
      </c>
      <c r="F215" s="11">
        <v>2</v>
      </c>
      <c r="G215" s="11">
        <v>139</v>
      </c>
      <c r="H215" s="11">
        <v>16</v>
      </c>
      <c r="I215" s="11">
        <v>399</v>
      </c>
      <c r="J215" s="11">
        <v>0</v>
      </c>
      <c r="K215" s="11">
        <v>0</v>
      </c>
      <c r="M215" t="str">
        <f t="shared" si="85"/>
        <v>2024-02</v>
      </c>
      <c r="N215">
        <f t="shared" si="76"/>
        <v>139</v>
      </c>
      <c r="O215">
        <f t="shared" si="76"/>
        <v>16</v>
      </c>
      <c r="P215">
        <f t="shared" si="76"/>
        <v>399</v>
      </c>
      <c r="Q215">
        <f t="shared" si="76"/>
        <v>0</v>
      </c>
      <c r="R215">
        <f t="shared" si="76"/>
        <v>0</v>
      </c>
      <c r="U215" t="str">
        <f t="shared" si="86"/>
        <v>2024-02</v>
      </c>
      <c r="V215">
        <f t="shared" si="77"/>
        <v>23337</v>
      </c>
      <c r="W215">
        <f t="shared" si="77"/>
        <v>2456</v>
      </c>
      <c r="X215">
        <f t="shared" si="77"/>
        <v>48743</v>
      </c>
      <c r="Y215">
        <f t="shared" si="77"/>
        <v>4</v>
      </c>
      <c r="Z215">
        <f t="shared" si="77"/>
        <v>1</v>
      </c>
      <c r="AC215">
        <f t="shared" si="80"/>
        <v>1.2565994069574022E-3</v>
      </c>
      <c r="AD215">
        <f t="shared" si="81"/>
        <v>9.3940817285110385E-4</v>
      </c>
      <c r="AE215">
        <f t="shared" si="82"/>
        <v>7.5045986826513989E-4</v>
      </c>
      <c r="AF215">
        <f t="shared" si="83"/>
        <v>0</v>
      </c>
      <c r="AG215">
        <f t="shared" si="84"/>
        <v>0</v>
      </c>
      <c r="AI215" t="str">
        <f t="shared" si="87"/>
        <v>2024-02</v>
      </c>
      <c r="AJ215">
        <f t="shared" si="79"/>
        <v>1.2581806017237529E-3</v>
      </c>
      <c r="AK215">
        <f t="shared" si="79"/>
        <v>9.4029155964174408E-4</v>
      </c>
      <c r="AL215">
        <f t="shared" si="79"/>
        <v>7.5102351654828979E-4</v>
      </c>
      <c r="AM215">
        <f t="shared" si="79"/>
        <v>0</v>
      </c>
      <c r="AN215">
        <f t="shared" si="79"/>
        <v>0</v>
      </c>
      <c r="AP215" t="str">
        <f t="shared" si="88"/>
        <v>2024-02</v>
      </c>
      <c r="AQ215">
        <f t="shared" ca="1" si="89"/>
        <v>2.0222872416780866E-3</v>
      </c>
      <c r="AR215">
        <f t="shared" ca="1" si="89"/>
        <v>8.9093891217970262E-4</v>
      </c>
      <c r="AS215">
        <f t="shared" ca="1" si="89"/>
        <v>6.5431789565760978E-4</v>
      </c>
      <c r="AT215" t="e">
        <f t="shared" ca="1" si="89"/>
        <v>#NUM!</v>
      </c>
      <c r="AU215" t="e">
        <f t="shared" ca="1" si="89"/>
        <v>#DIV/0!</v>
      </c>
      <c r="AW215" t="str">
        <f t="shared" si="90"/>
        <v>2024-02</v>
      </c>
      <c r="AX215">
        <f t="shared" ca="1" si="91"/>
        <v>0.22380776390554796</v>
      </c>
      <c r="AY215">
        <f t="shared" ca="1" si="91"/>
        <v>0.11641393176314981</v>
      </c>
      <c r="AZ215">
        <f t="shared" ca="1" si="91"/>
        <v>7.8793509187031555E-2</v>
      </c>
      <c r="BA215" t="e">
        <f t="shared" ca="1" si="91"/>
        <v>#NUM!</v>
      </c>
      <c r="BB215" t="e">
        <f t="shared" ca="1" si="91"/>
        <v>#DIV/0!</v>
      </c>
      <c r="BD215">
        <f t="shared" ca="1" si="92"/>
        <v>0.520151444845672</v>
      </c>
      <c r="BE215">
        <f t="shared" ca="1" si="92"/>
        <v>0.35205887325823171</v>
      </c>
      <c r="BF215" t="e">
        <f t="shared" ca="1" si="92"/>
        <v>#NUM!</v>
      </c>
      <c r="BG215" t="e">
        <f t="shared" ca="1" si="92"/>
        <v>#DIV/0!</v>
      </c>
      <c r="BI215" t="str">
        <f t="shared" si="93"/>
        <v>2024-02</v>
      </c>
      <c r="BJ215">
        <f t="shared" ca="1" si="94"/>
        <v>0.59226569516977279</v>
      </c>
      <c r="BK215">
        <f t="shared" ca="1" si="94"/>
        <v>1.0362139320709154</v>
      </c>
      <c r="BL215" t="e">
        <f t="shared" ca="1" si="94"/>
        <v>#NUM!</v>
      </c>
      <c r="BM215" t="e">
        <f t="shared" ca="1" si="94"/>
        <v>#DIV/0!</v>
      </c>
    </row>
    <row r="216" spans="1:65" x14ac:dyDescent="0.25">
      <c r="A216" s="1" t="s">
        <v>147</v>
      </c>
      <c r="B216" s="11">
        <v>110477</v>
      </c>
      <c r="C216" s="11">
        <v>17016</v>
      </c>
      <c r="D216" s="11">
        <v>531275</v>
      </c>
      <c r="E216" s="11">
        <v>28</v>
      </c>
      <c r="F216" s="11">
        <v>2</v>
      </c>
      <c r="G216" s="11">
        <v>144</v>
      </c>
      <c r="H216" s="11">
        <v>15</v>
      </c>
      <c r="I216" s="11">
        <v>404</v>
      </c>
      <c r="J216" s="11">
        <v>0</v>
      </c>
      <c r="K216" s="11">
        <v>0</v>
      </c>
      <c r="M216" t="str">
        <f t="shared" si="85"/>
        <v>2024-03</v>
      </c>
      <c r="N216">
        <f t="shared" si="76"/>
        <v>144</v>
      </c>
      <c r="O216">
        <f t="shared" si="76"/>
        <v>15</v>
      </c>
      <c r="P216">
        <f t="shared" si="76"/>
        <v>404</v>
      </c>
      <c r="Q216">
        <f t="shared" si="76"/>
        <v>0</v>
      </c>
      <c r="R216">
        <f t="shared" si="76"/>
        <v>0</v>
      </c>
      <c r="U216" t="str">
        <f t="shared" si="86"/>
        <v>2024-03</v>
      </c>
      <c r="V216">
        <f t="shared" si="77"/>
        <v>23481</v>
      </c>
      <c r="W216">
        <f t="shared" si="77"/>
        <v>2471</v>
      </c>
      <c r="X216">
        <f t="shared" si="77"/>
        <v>49147</v>
      </c>
      <c r="Y216">
        <f t="shared" si="77"/>
        <v>4</v>
      </c>
      <c r="Z216">
        <f t="shared" si="77"/>
        <v>1</v>
      </c>
      <c r="AC216">
        <f t="shared" si="80"/>
        <v>1.3034387248024475E-3</v>
      </c>
      <c r="AD216">
        <f t="shared" si="81"/>
        <v>8.815232722143865E-4</v>
      </c>
      <c r="AE216">
        <f t="shared" si="82"/>
        <v>7.6043480306809091E-4</v>
      </c>
      <c r="AF216">
        <f t="shared" si="83"/>
        <v>0</v>
      </c>
      <c r="AG216">
        <f t="shared" si="84"/>
        <v>0</v>
      </c>
      <c r="AI216" t="str">
        <f t="shared" si="87"/>
        <v>2024-03</v>
      </c>
      <c r="AJ216">
        <f t="shared" si="79"/>
        <v>1.305140079946073E-3</v>
      </c>
      <c r="AK216">
        <f t="shared" si="79"/>
        <v>8.8230109835117372E-4</v>
      </c>
      <c r="AL216">
        <f t="shared" si="79"/>
        <v>7.6101354095013977E-4</v>
      </c>
      <c r="AM216">
        <f t="shared" si="79"/>
        <v>0</v>
      </c>
      <c r="AN216">
        <f t="shared" si="79"/>
        <v>0</v>
      </c>
      <c r="AP216" t="str">
        <f t="shared" si="88"/>
        <v>2024-03</v>
      </c>
      <c r="AQ216">
        <f t="shared" ca="1" si="89"/>
        <v>2.1056815739785018E-3</v>
      </c>
      <c r="AR216">
        <f t="shared" ca="1" si="89"/>
        <v>8.3563453324242464E-4</v>
      </c>
      <c r="AS216">
        <f t="shared" ca="1" si="89"/>
        <v>6.6229660639870842E-4</v>
      </c>
      <c r="AT216" t="e">
        <f t="shared" ca="1" si="89"/>
        <v>#NUM!</v>
      </c>
      <c r="AU216" t="e">
        <f t="shared" ca="1" si="89"/>
        <v>#DIV/0!</v>
      </c>
      <c r="AW216" t="str">
        <f t="shared" si="90"/>
        <v>2024-03</v>
      </c>
      <c r="AX216">
        <f t="shared" ca="1" si="91"/>
        <v>0.22591344547952646</v>
      </c>
      <c r="AY216">
        <f t="shared" ca="1" si="91"/>
        <v>0.11724956629639223</v>
      </c>
      <c r="AZ216">
        <f t="shared" ca="1" si="91"/>
        <v>7.9455805793430256E-2</v>
      </c>
      <c r="BA216" t="e">
        <f t="shared" ca="1" si="91"/>
        <v>#NUM!</v>
      </c>
      <c r="BB216" t="e">
        <f t="shared" ca="1" si="91"/>
        <v>#DIV/0!</v>
      </c>
      <c r="BD216">
        <f t="shared" ca="1" si="92"/>
        <v>0.51900216052885639</v>
      </c>
      <c r="BE216">
        <f t="shared" ca="1" si="92"/>
        <v>0.35170906107326394</v>
      </c>
      <c r="BF216" t="e">
        <f t="shared" ca="1" si="92"/>
        <v>#NUM!</v>
      </c>
      <c r="BG216" t="e">
        <f t="shared" ca="1" si="92"/>
        <v>#DIV/0!</v>
      </c>
      <c r="BI216" t="str">
        <f t="shared" si="93"/>
        <v>2024-03</v>
      </c>
      <c r="BJ216">
        <f t="shared" ca="1" si="94"/>
        <v>0.59095707307212875</v>
      </c>
      <c r="BK216">
        <f t="shared" ca="1" si="94"/>
        <v>1.0351843308104298</v>
      </c>
      <c r="BL216" t="e">
        <f t="shared" ca="1" si="94"/>
        <v>#NUM!</v>
      </c>
      <c r="BM216" t="e">
        <f t="shared" ca="1" si="94"/>
        <v>#DIV/0!</v>
      </c>
    </row>
    <row r="217" spans="1:65" x14ac:dyDescent="0.25">
      <c r="A217" s="1" t="s">
        <v>148</v>
      </c>
      <c r="B217" s="11">
        <v>110333</v>
      </c>
      <c r="C217" s="11">
        <v>17001</v>
      </c>
      <c r="D217" s="11">
        <v>530871</v>
      </c>
      <c r="E217" s="11">
        <v>28</v>
      </c>
      <c r="F217" s="11">
        <v>2</v>
      </c>
      <c r="G217" s="11">
        <v>134</v>
      </c>
      <c r="H217" s="11">
        <v>21</v>
      </c>
      <c r="I217" s="11">
        <v>467</v>
      </c>
      <c r="J217" s="11">
        <v>0</v>
      </c>
      <c r="K217" s="11">
        <v>0</v>
      </c>
      <c r="M217" t="str">
        <f t="shared" si="85"/>
        <v>2024-04</v>
      </c>
      <c r="N217">
        <f t="shared" si="76"/>
        <v>134</v>
      </c>
      <c r="O217">
        <f t="shared" si="76"/>
        <v>21</v>
      </c>
      <c r="P217">
        <f t="shared" si="76"/>
        <v>467</v>
      </c>
      <c r="Q217">
        <f t="shared" si="76"/>
        <v>0</v>
      </c>
      <c r="R217">
        <f t="shared" si="76"/>
        <v>0</v>
      </c>
      <c r="U217" t="str">
        <f t="shared" si="86"/>
        <v>2024-04</v>
      </c>
      <c r="V217">
        <f t="shared" si="77"/>
        <v>23615</v>
      </c>
      <c r="W217">
        <f t="shared" si="77"/>
        <v>2492</v>
      </c>
      <c r="X217">
        <f t="shared" si="77"/>
        <v>49614</v>
      </c>
      <c r="Y217">
        <f t="shared" si="77"/>
        <v>4</v>
      </c>
      <c r="Z217">
        <f t="shared" si="77"/>
        <v>1</v>
      </c>
      <c r="AC217">
        <f t="shared" si="80"/>
        <v>1.2145051797739571E-3</v>
      </c>
      <c r="AD217">
        <f t="shared" si="81"/>
        <v>1.2352214575613199E-3</v>
      </c>
      <c r="AE217">
        <f t="shared" si="82"/>
        <v>8.7968640215796304E-4</v>
      </c>
      <c r="AF217">
        <f t="shared" si="83"/>
        <v>0</v>
      </c>
      <c r="AG217">
        <f t="shared" si="84"/>
        <v>0</v>
      </c>
      <c r="AI217" t="str">
        <f t="shared" si="87"/>
        <v>2024-04</v>
      </c>
      <c r="AJ217">
        <f t="shared" si="79"/>
        <v>1.2159821460373769E-3</v>
      </c>
      <c r="AK217">
        <f t="shared" si="79"/>
        <v>1.2367492742467988E-3</v>
      </c>
      <c r="AL217">
        <f t="shared" si="79"/>
        <v>8.8046098854583233E-4</v>
      </c>
      <c r="AM217">
        <f t="shared" si="79"/>
        <v>0</v>
      </c>
      <c r="AN217">
        <f t="shared" si="79"/>
        <v>0</v>
      </c>
      <c r="AP217" t="str">
        <f t="shared" si="88"/>
        <v>2024-04</v>
      </c>
      <c r="AQ217">
        <f t="shared" ca="1" si="89"/>
        <v>1.9692392417922787E-3</v>
      </c>
      <c r="AR217">
        <f t="shared" ca="1" si="89"/>
        <v>1.170834182862531E-3</v>
      </c>
      <c r="AS217">
        <f t="shared" ca="1" si="89"/>
        <v>7.6541178792429484E-4</v>
      </c>
      <c r="AT217" t="e">
        <f t="shared" ca="1" si="89"/>
        <v>#NUM!</v>
      </c>
      <c r="AU217" t="e">
        <f t="shared" ca="1" si="89"/>
        <v>#DIV/0!</v>
      </c>
      <c r="AW217" t="str">
        <f t="shared" si="90"/>
        <v>2024-04</v>
      </c>
      <c r="AX217">
        <f t="shared" ca="1" si="91"/>
        <v>0.22788268472131876</v>
      </c>
      <c r="AY217">
        <f t="shared" ca="1" si="91"/>
        <v>0.11842040047925476</v>
      </c>
      <c r="AZ217">
        <f t="shared" ca="1" si="91"/>
        <v>8.0221217581354545E-2</v>
      </c>
      <c r="BA217" t="e">
        <f t="shared" ca="1" si="91"/>
        <v>#NUM!</v>
      </c>
      <c r="BB217" t="e">
        <f t="shared" ca="1" si="91"/>
        <v>#DIV/0!</v>
      </c>
      <c r="BD217">
        <f t="shared" ca="1" si="92"/>
        <v>0.51965510509968271</v>
      </c>
      <c r="BE217">
        <f t="shared" ca="1" si="92"/>
        <v>0.35202857856207154</v>
      </c>
      <c r="BF217" t="e">
        <f t="shared" ca="1" si="92"/>
        <v>#NUM!</v>
      </c>
      <c r="BG217" t="e">
        <f t="shared" ca="1" si="92"/>
        <v>#DIV/0!</v>
      </c>
      <c r="BI217" t="str">
        <f t="shared" si="93"/>
        <v>2024-04</v>
      </c>
      <c r="BJ217">
        <f t="shared" ca="1" si="94"/>
        <v>0.59170054244817272</v>
      </c>
      <c r="BK217">
        <f t="shared" ca="1" si="94"/>
        <v>1.0361247657734194</v>
      </c>
      <c r="BL217" t="e">
        <f t="shared" ca="1" si="94"/>
        <v>#NUM!</v>
      </c>
      <c r="BM217" t="e">
        <f t="shared" ca="1" si="94"/>
        <v>#DIV/0!</v>
      </c>
    </row>
    <row r="218" spans="1:65" x14ac:dyDescent="0.25">
      <c r="A218" s="1" t="s">
        <v>149</v>
      </c>
      <c r="B218" s="11">
        <v>110199</v>
      </c>
      <c r="C218" s="11">
        <v>16980</v>
      </c>
      <c r="D218" s="11">
        <v>530404</v>
      </c>
      <c r="E218" s="11">
        <v>28</v>
      </c>
      <c r="F218" s="11">
        <v>2</v>
      </c>
      <c r="G218" s="11">
        <v>151</v>
      </c>
      <c r="H218" s="11">
        <v>21</v>
      </c>
      <c r="I218" s="11">
        <v>435</v>
      </c>
      <c r="J218" s="11">
        <v>0</v>
      </c>
      <c r="K218" s="11">
        <v>0</v>
      </c>
      <c r="M218" t="str">
        <f t="shared" si="85"/>
        <v>2024-05</v>
      </c>
      <c r="N218">
        <f t="shared" si="76"/>
        <v>151</v>
      </c>
      <c r="O218">
        <f t="shared" si="76"/>
        <v>21</v>
      </c>
      <c r="P218">
        <f t="shared" si="76"/>
        <v>435</v>
      </c>
      <c r="Q218">
        <f t="shared" si="76"/>
        <v>0</v>
      </c>
      <c r="R218">
        <f t="shared" si="76"/>
        <v>0</v>
      </c>
      <c r="U218" t="str">
        <f t="shared" si="86"/>
        <v>2024-05</v>
      </c>
      <c r="V218">
        <f t="shared" si="77"/>
        <v>23766</v>
      </c>
      <c r="W218">
        <f t="shared" si="77"/>
        <v>2513</v>
      </c>
      <c r="X218">
        <f t="shared" si="77"/>
        <v>50049</v>
      </c>
      <c r="Y218">
        <f t="shared" si="77"/>
        <v>4</v>
      </c>
      <c r="Z218">
        <f t="shared" si="77"/>
        <v>1</v>
      </c>
      <c r="AC218">
        <f t="shared" si="80"/>
        <v>1.3702483688599716E-3</v>
      </c>
      <c r="AD218">
        <f t="shared" si="81"/>
        <v>1.2367491166077739E-3</v>
      </c>
      <c r="AE218">
        <f t="shared" si="82"/>
        <v>8.201295616171824E-4</v>
      </c>
      <c r="AF218">
        <f t="shared" si="83"/>
        <v>0</v>
      </c>
      <c r="AG218">
        <f t="shared" si="84"/>
        <v>0</v>
      </c>
      <c r="AI218" t="str">
        <f t="shared" si="87"/>
        <v>2024-05</v>
      </c>
      <c r="AJ218">
        <f t="shared" si="79"/>
        <v>1.3721287410139585E-3</v>
      </c>
      <c r="AK218">
        <f t="shared" si="79"/>
        <v>1.2382807172205328E-3</v>
      </c>
      <c r="AL218">
        <f t="shared" si="79"/>
        <v>8.2080277227954438E-4</v>
      </c>
      <c r="AM218">
        <f t="shared" si="79"/>
        <v>0</v>
      </c>
      <c r="AN218">
        <f t="shared" si="79"/>
        <v>0</v>
      </c>
      <c r="AP218" t="str">
        <f t="shared" si="88"/>
        <v>2024-05</v>
      </c>
      <c r="AQ218">
        <f t="shared" ca="1" si="89"/>
        <v>2.2304981000059337E-3</v>
      </c>
      <c r="AR218">
        <f t="shared" ca="1" si="89"/>
        <v>1.1717825032044155E-3</v>
      </c>
      <c r="AS218">
        <f t="shared" ca="1" si="89"/>
        <v>7.127688737628402E-4</v>
      </c>
      <c r="AT218" t="e">
        <f t="shared" ca="1" si="89"/>
        <v>#NUM!</v>
      </c>
      <c r="AU218" t="e">
        <f t="shared" ca="1" si="89"/>
        <v>#DIV/0!</v>
      </c>
      <c r="AW218" t="str">
        <f t="shared" si="90"/>
        <v>2024-05</v>
      </c>
      <c r="AX218">
        <f t="shared" ca="1" si="91"/>
        <v>0.2301131828213247</v>
      </c>
      <c r="AY218">
        <f t="shared" ca="1" si="91"/>
        <v>0.11959218298245917</v>
      </c>
      <c r="AZ218">
        <f t="shared" ca="1" si="91"/>
        <v>8.0933986455117388E-2</v>
      </c>
      <c r="BA218" t="e">
        <f t="shared" ca="1" si="91"/>
        <v>#NUM!</v>
      </c>
      <c r="BB218" t="e">
        <f t="shared" ca="1" si="91"/>
        <v>#DIV/0!</v>
      </c>
      <c r="BD218">
        <f t="shared" ca="1" si="92"/>
        <v>0.51971026395006048</v>
      </c>
      <c r="BE218">
        <f t="shared" ca="1" si="92"/>
        <v>0.35171381953358127</v>
      </c>
      <c r="BF218" t="e">
        <f t="shared" ca="1" si="92"/>
        <v>#NUM!</v>
      </c>
      <c r="BG218" t="e">
        <f t="shared" ca="1" si="92"/>
        <v>#DIV/0!</v>
      </c>
      <c r="BI218" t="str">
        <f t="shared" si="93"/>
        <v>2024-05</v>
      </c>
      <c r="BJ218">
        <f t="shared" ca="1" si="94"/>
        <v>0.59176334856971191</v>
      </c>
      <c r="BK218">
        <f t="shared" ca="1" si="94"/>
        <v>1.0351983363738473</v>
      </c>
      <c r="BL218" t="e">
        <f t="shared" ca="1" si="94"/>
        <v>#NUM!</v>
      </c>
      <c r="BM218" t="e">
        <f t="shared" ca="1" si="94"/>
        <v>#DIV/0!</v>
      </c>
    </row>
    <row r="219" spans="1:65" x14ac:dyDescent="0.25">
      <c r="A219" s="1" t="s">
        <v>150</v>
      </c>
      <c r="B219" s="11">
        <v>110048</v>
      </c>
      <c r="C219" s="11">
        <v>16959</v>
      </c>
      <c r="D219" s="11">
        <v>529969</v>
      </c>
      <c r="E219" s="11">
        <v>28</v>
      </c>
      <c r="F219" s="11">
        <v>2</v>
      </c>
      <c r="G219" s="11">
        <v>159</v>
      </c>
      <c r="H219" s="11">
        <v>23</v>
      </c>
      <c r="I219" s="11">
        <v>488</v>
      </c>
      <c r="J219" s="11">
        <v>0</v>
      </c>
      <c r="K219" s="11">
        <v>0</v>
      </c>
      <c r="M219" t="str">
        <f t="shared" si="85"/>
        <v>2024-06</v>
      </c>
      <c r="N219">
        <f t="shared" si="76"/>
        <v>159</v>
      </c>
      <c r="O219">
        <f t="shared" si="76"/>
        <v>23</v>
      </c>
      <c r="P219">
        <f t="shared" si="76"/>
        <v>488</v>
      </c>
      <c r="Q219">
        <f t="shared" si="76"/>
        <v>0</v>
      </c>
      <c r="R219">
        <f t="shared" si="76"/>
        <v>0</v>
      </c>
      <c r="U219" t="str">
        <f t="shared" si="86"/>
        <v>2024-06</v>
      </c>
      <c r="V219">
        <f t="shared" si="77"/>
        <v>23925</v>
      </c>
      <c r="W219">
        <f t="shared" si="77"/>
        <v>2536</v>
      </c>
      <c r="X219">
        <f t="shared" si="77"/>
        <v>50537</v>
      </c>
      <c r="Y219">
        <f t="shared" si="77"/>
        <v>4</v>
      </c>
      <c r="Z219">
        <f t="shared" si="77"/>
        <v>1</v>
      </c>
      <c r="AC219">
        <f t="shared" si="80"/>
        <v>1.4448240767665019E-3</v>
      </c>
      <c r="AD219">
        <f t="shared" si="81"/>
        <v>1.3562120408042928E-3</v>
      </c>
      <c r="AE219">
        <f t="shared" si="82"/>
        <v>9.2080857559593112E-4</v>
      </c>
      <c r="AF219">
        <f t="shared" si="83"/>
        <v>0</v>
      </c>
      <c r="AG219">
        <f t="shared" si="84"/>
        <v>0</v>
      </c>
      <c r="AI219" t="str">
        <f t="shared" si="87"/>
        <v>2024-06</v>
      </c>
      <c r="AJ219">
        <f t="shared" si="79"/>
        <v>1.4469148662714501E-3</v>
      </c>
      <c r="AK219">
        <f t="shared" si="79"/>
        <v>1.3580540585102184E-3</v>
      </c>
      <c r="AL219">
        <f t="shared" si="79"/>
        <v>9.2165731073334085E-4</v>
      </c>
      <c r="AM219">
        <f t="shared" si="79"/>
        <v>0</v>
      </c>
      <c r="AN219">
        <f t="shared" si="79"/>
        <v>0</v>
      </c>
      <c r="AP219" t="str">
        <f t="shared" si="88"/>
        <v>2024-06</v>
      </c>
      <c r="AQ219">
        <f t="shared" ca="1" si="89"/>
        <v>2.3609440123568354E-3</v>
      </c>
      <c r="AR219">
        <f t="shared" ca="1" si="89"/>
        <v>1.2845739965248301E-3</v>
      </c>
      <c r="AS219">
        <f t="shared" ca="1" si="89"/>
        <v>7.9947385702952892E-4</v>
      </c>
      <c r="AT219" t="e">
        <f t="shared" ca="1" si="89"/>
        <v>#NUM!</v>
      </c>
      <c r="AU219" t="e">
        <f t="shared" ca="1" si="89"/>
        <v>#DIV/0!</v>
      </c>
      <c r="AW219" t="str">
        <f t="shared" si="90"/>
        <v>2024-06</v>
      </c>
      <c r="AX219">
        <f t="shared" ca="1" si="91"/>
        <v>0.23247412683368154</v>
      </c>
      <c r="AY219">
        <f t="shared" ca="1" si="91"/>
        <v>0.12087675697898401</v>
      </c>
      <c r="AZ219">
        <f t="shared" ca="1" si="91"/>
        <v>8.1733460312146913E-2</v>
      </c>
      <c r="BA219" t="e">
        <f t="shared" ca="1" si="91"/>
        <v>#NUM!</v>
      </c>
      <c r="BB219" t="e">
        <f t="shared" ca="1" si="91"/>
        <v>#DIV/0!</v>
      </c>
      <c r="BD219">
        <f t="shared" ca="1" si="92"/>
        <v>0.51995789219788147</v>
      </c>
      <c r="BE219">
        <f t="shared" ca="1" si="92"/>
        <v>0.35158088956119105</v>
      </c>
      <c r="BF219" t="e">
        <f t="shared" ca="1" si="92"/>
        <v>#NUM!</v>
      </c>
      <c r="BG219" t="e">
        <f t="shared" ca="1" si="92"/>
        <v>#DIV/0!</v>
      </c>
      <c r="BI219" t="str">
        <f t="shared" si="93"/>
        <v>2024-06</v>
      </c>
      <c r="BJ219">
        <f t="shared" ca="1" si="94"/>
        <v>0.5920453082139514</v>
      </c>
      <c r="BK219">
        <f t="shared" ca="1" si="94"/>
        <v>1.0348070839446561</v>
      </c>
      <c r="BL219" t="e">
        <f t="shared" ca="1" si="94"/>
        <v>#NUM!</v>
      </c>
      <c r="BM219" t="e">
        <f t="shared" ca="1" si="94"/>
        <v>#DIV/0!</v>
      </c>
    </row>
    <row r="220" spans="1:65" x14ac:dyDescent="0.25">
      <c r="A220" s="1" t="s">
        <v>151</v>
      </c>
      <c r="B220" s="11">
        <v>109889</v>
      </c>
      <c r="C220" s="11">
        <v>16936</v>
      </c>
      <c r="D220" s="11">
        <v>529481</v>
      </c>
      <c r="E220" s="11">
        <v>28</v>
      </c>
      <c r="F220" s="11">
        <v>2</v>
      </c>
      <c r="G220" s="11">
        <v>135</v>
      </c>
      <c r="H220" s="11">
        <v>12</v>
      </c>
      <c r="I220" s="11">
        <v>388</v>
      </c>
      <c r="J220" s="11">
        <v>0</v>
      </c>
      <c r="K220" s="11">
        <v>0</v>
      </c>
      <c r="M220" t="str">
        <f t="shared" si="85"/>
        <v>2024-07</v>
      </c>
      <c r="N220">
        <f t="shared" si="76"/>
        <v>135</v>
      </c>
      <c r="O220">
        <f t="shared" si="76"/>
        <v>12</v>
      </c>
      <c r="P220">
        <f t="shared" si="76"/>
        <v>388</v>
      </c>
      <c r="Q220">
        <f t="shared" si="76"/>
        <v>0</v>
      </c>
      <c r="R220">
        <f t="shared" si="76"/>
        <v>0</v>
      </c>
      <c r="U220" t="str">
        <f t="shared" si="86"/>
        <v>2024-07</v>
      </c>
      <c r="V220">
        <f t="shared" si="77"/>
        <v>24060</v>
      </c>
      <c r="W220">
        <f t="shared" si="77"/>
        <v>2548</v>
      </c>
      <c r="X220">
        <f t="shared" si="77"/>
        <v>50925</v>
      </c>
      <c r="Y220">
        <f t="shared" si="77"/>
        <v>4</v>
      </c>
      <c r="Z220">
        <f t="shared" si="77"/>
        <v>1</v>
      </c>
      <c r="AC220">
        <f t="shared" si="80"/>
        <v>1.2285124079753206E-3</v>
      </c>
      <c r="AD220">
        <f t="shared" si="81"/>
        <v>7.0854983467170528E-4</v>
      </c>
      <c r="AE220">
        <f t="shared" si="82"/>
        <v>7.3279305584147492E-4</v>
      </c>
      <c r="AF220">
        <f t="shared" si="83"/>
        <v>0</v>
      </c>
      <c r="AG220">
        <f t="shared" si="84"/>
        <v>0</v>
      </c>
      <c r="AI220" t="str">
        <f t="shared" si="87"/>
        <v>2024-07</v>
      </c>
      <c r="AJ220">
        <f t="shared" si="79"/>
        <v>1.2300236621970611E-3</v>
      </c>
      <c r="AK220">
        <f t="shared" si="79"/>
        <v>7.0905226322122265E-4</v>
      </c>
      <c r="AL220">
        <f t="shared" si="79"/>
        <v>7.3333046815594123E-4</v>
      </c>
      <c r="AM220">
        <f t="shared" si="79"/>
        <v>0</v>
      </c>
      <c r="AN220">
        <f t="shared" si="79"/>
        <v>0</v>
      </c>
      <c r="AP220" t="str">
        <f t="shared" si="88"/>
        <v>2024-07</v>
      </c>
      <c r="AQ220">
        <f t="shared" ca="1" si="89"/>
        <v>2.0146141908202846E-3</v>
      </c>
      <c r="AR220">
        <f t="shared" ca="1" si="89"/>
        <v>6.7040074151406969E-4</v>
      </c>
      <c r="AS220">
        <f t="shared" ca="1" si="89"/>
        <v>6.3541784418119998E-4</v>
      </c>
      <c r="AT220" t="e">
        <f t="shared" ca="1" si="89"/>
        <v>#NUM!</v>
      </c>
      <c r="AU220" t="e">
        <f t="shared" ca="1" si="89"/>
        <v>#DIV/0!</v>
      </c>
      <c r="AW220" t="str">
        <f t="shared" si="90"/>
        <v>2024-07</v>
      </c>
      <c r="AX220">
        <f t="shared" ca="1" si="91"/>
        <v>0.23448874102450182</v>
      </c>
      <c r="AY220">
        <f t="shared" ca="1" si="91"/>
        <v>0.12154715772049808</v>
      </c>
      <c r="AZ220">
        <f t="shared" ca="1" si="91"/>
        <v>8.236887815632811E-2</v>
      </c>
      <c r="BA220" t="e">
        <f t="shared" ca="1" si="91"/>
        <v>#NUM!</v>
      </c>
      <c r="BB220" t="e">
        <f t="shared" ca="1" si="91"/>
        <v>#DIV/0!</v>
      </c>
      <c r="BD220">
        <f t="shared" ca="1" si="92"/>
        <v>0.51834965375927189</v>
      </c>
      <c r="BE220">
        <f t="shared" ca="1" si="92"/>
        <v>0.35127007717492653</v>
      </c>
      <c r="BF220" t="e">
        <f t="shared" ca="1" si="92"/>
        <v>#NUM!</v>
      </c>
      <c r="BG220" t="e">
        <f t="shared" ca="1" si="92"/>
        <v>#DIV/0!</v>
      </c>
      <c r="BI220" t="str">
        <f t="shared" si="93"/>
        <v>2024-07</v>
      </c>
      <c r="BJ220">
        <f t="shared" ca="1" si="94"/>
        <v>0.5902141021944729</v>
      </c>
      <c r="BK220">
        <f t="shared" ca="1" si="94"/>
        <v>1.0338922706865017</v>
      </c>
      <c r="BL220" t="e">
        <f t="shared" ca="1" si="94"/>
        <v>#NUM!</v>
      </c>
      <c r="BM220" t="e">
        <f t="shared" ca="1" si="94"/>
        <v>#DIV/0!</v>
      </c>
    </row>
    <row r="221" spans="1:65" x14ac:dyDescent="0.25">
      <c r="A221" s="1" t="s">
        <v>152</v>
      </c>
      <c r="B221" s="11">
        <v>109754</v>
      </c>
      <c r="C221" s="11">
        <v>16924</v>
      </c>
      <c r="D221" s="11">
        <v>529093</v>
      </c>
      <c r="E221" s="11">
        <v>28</v>
      </c>
      <c r="F221" s="11">
        <v>2</v>
      </c>
      <c r="G221" s="11">
        <v>109</v>
      </c>
      <c r="H221" s="11">
        <v>22</v>
      </c>
      <c r="I221" s="11">
        <v>416</v>
      </c>
      <c r="J221" s="11">
        <v>0</v>
      </c>
      <c r="K221" s="11">
        <v>0</v>
      </c>
      <c r="M221" t="str">
        <f t="shared" si="85"/>
        <v>2024-08</v>
      </c>
      <c r="N221">
        <f t="shared" si="76"/>
        <v>109</v>
      </c>
      <c r="O221">
        <f t="shared" si="76"/>
        <v>22</v>
      </c>
      <c r="P221">
        <f t="shared" si="76"/>
        <v>416</v>
      </c>
      <c r="Q221">
        <f t="shared" si="76"/>
        <v>0</v>
      </c>
      <c r="R221">
        <f t="shared" si="76"/>
        <v>0</v>
      </c>
      <c r="U221" t="str">
        <f t="shared" si="86"/>
        <v>2024-08</v>
      </c>
      <c r="V221">
        <f t="shared" si="77"/>
        <v>24169</v>
      </c>
      <c r="W221">
        <f t="shared" si="77"/>
        <v>2570</v>
      </c>
      <c r="X221">
        <f t="shared" si="77"/>
        <v>51341</v>
      </c>
      <c r="Y221">
        <f t="shared" si="77"/>
        <v>4</v>
      </c>
      <c r="Z221">
        <f t="shared" si="77"/>
        <v>1</v>
      </c>
      <c r="AC221">
        <f t="shared" si="80"/>
        <v>9.9313009093062658E-4</v>
      </c>
      <c r="AD221">
        <f t="shared" si="81"/>
        <v>1.2999290947766486E-3</v>
      </c>
      <c r="AE221">
        <f t="shared" si="82"/>
        <v>7.8625118835441027E-4</v>
      </c>
      <c r="AF221">
        <f t="shared" si="83"/>
        <v>0</v>
      </c>
      <c r="AG221">
        <f t="shared" si="84"/>
        <v>0</v>
      </c>
      <c r="AI221" t="str">
        <f t="shared" si="87"/>
        <v>2024-08</v>
      </c>
      <c r="AJ221">
        <f t="shared" si="79"/>
        <v>9.9411746068479227E-4</v>
      </c>
      <c r="AK221">
        <f t="shared" si="79"/>
        <v>1.3016212936970448E-3</v>
      </c>
      <c r="AL221">
        <f t="shared" si="79"/>
        <v>7.8686990632158727E-4</v>
      </c>
      <c r="AM221">
        <f t="shared" si="79"/>
        <v>0</v>
      </c>
      <c r="AN221">
        <f t="shared" si="79"/>
        <v>0</v>
      </c>
      <c r="AP221" t="str">
        <f t="shared" si="88"/>
        <v>2024-08</v>
      </c>
      <c r="AQ221">
        <f t="shared" ca="1" si="89"/>
        <v>1.6343754781742454E-3</v>
      </c>
      <c r="AR221">
        <f t="shared" ca="1" si="89"/>
        <v>1.2301414514036104E-3</v>
      </c>
      <c r="AS221">
        <f t="shared" ca="1" si="89"/>
        <v>6.8106332865622049E-4</v>
      </c>
      <c r="AT221" t="e">
        <f t="shared" ca="1" si="89"/>
        <v>#NUM!</v>
      </c>
      <c r="AU221" t="e">
        <f t="shared" ca="1" si="89"/>
        <v>#DIV/0!</v>
      </c>
      <c r="AW221" t="str">
        <f t="shared" si="90"/>
        <v>2024-08</v>
      </c>
      <c r="AX221">
        <f t="shared" ca="1" si="91"/>
        <v>0.23612311650267606</v>
      </c>
      <c r="AY221">
        <f t="shared" ca="1" si="91"/>
        <v>0.12277729917190169</v>
      </c>
      <c r="AZ221">
        <f t="shared" ca="1" si="91"/>
        <v>8.3049941484984333E-2</v>
      </c>
      <c r="BA221" t="e">
        <f t="shared" ca="1" si="91"/>
        <v>#NUM!</v>
      </c>
      <c r="BB221" t="e">
        <f t="shared" ca="1" si="91"/>
        <v>#DIV/0!</v>
      </c>
      <c r="BD221">
        <f t="shared" ca="1" si="92"/>
        <v>0.51997153430130261</v>
      </c>
      <c r="BE221">
        <f t="shared" ca="1" si="92"/>
        <v>0.3517230448042265</v>
      </c>
      <c r="BF221" t="e">
        <f t="shared" ca="1" si="92"/>
        <v>#NUM!</v>
      </c>
      <c r="BG221" t="e">
        <f t="shared" ca="1" si="92"/>
        <v>#DIV/0!</v>
      </c>
      <c r="BI221" t="str">
        <f t="shared" si="93"/>
        <v>2024-08</v>
      </c>
      <c r="BJ221">
        <f t="shared" ca="1" si="94"/>
        <v>0.59206084167049833</v>
      </c>
      <c r="BK221">
        <f t="shared" ca="1" si="94"/>
        <v>1.0352254890880543</v>
      </c>
      <c r="BL221" t="e">
        <f t="shared" ca="1" si="94"/>
        <v>#NUM!</v>
      </c>
      <c r="BM221" t="e">
        <f t="shared" ca="1" si="94"/>
        <v>#DIV/0!</v>
      </c>
    </row>
    <row r="222" spans="1:65" x14ac:dyDescent="0.25">
      <c r="A222" s="1" t="s">
        <v>153</v>
      </c>
      <c r="B222" s="11">
        <v>109645</v>
      </c>
      <c r="C222" s="11">
        <v>16902</v>
      </c>
      <c r="D222" s="11">
        <v>528677</v>
      </c>
      <c r="E222" s="11">
        <v>28</v>
      </c>
      <c r="F222" s="11">
        <v>2</v>
      </c>
      <c r="G222" s="11">
        <v>108</v>
      </c>
      <c r="H222" s="11">
        <v>13</v>
      </c>
      <c r="I222" s="11">
        <v>349</v>
      </c>
      <c r="J222" s="11">
        <v>0</v>
      </c>
      <c r="K222" s="11">
        <v>0</v>
      </c>
      <c r="M222" t="str">
        <f t="shared" si="85"/>
        <v>2024-09</v>
      </c>
      <c r="N222">
        <f t="shared" si="76"/>
        <v>108</v>
      </c>
      <c r="O222">
        <f t="shared" si="76"/>
        <v>13</v>
      </c>
      <c r="P222">
        <f t="shared" si="76"/>
        <v>349</v>
      </c>
      <c r="Q222">
        <f t="shared" si="76"/>
        <v>0</v>
      </c>
      <c r="R222">
        <f t="shared" si="76"/>
        <v>0</v>
      </c>
      <c r="U222" t="str">
        <f t="shared" si="86"/>
        <v>2024-09</v>
      </c>
      <c r="V222">
        <f t="shared" si="77"/>
        <v>24277</v>
      </c>
      <c r="W222">
        <f t="shared" si="77"/>
        <v>2583</v>
      </c>
      <c r="X222">
        <f t="shared" si="77"/>
        <v>51690</v>
      </c>
      <c r="Y222">
        <f t="shared" si="77"/>
        <v>4</v>
      </c>
      <c r="Z222">
        <f t="shared" si="77"/>
        <v>1</v>
      </c>
      <c r="AC222">
        <f t="shared" si="80"/>
        <v>9.8499703588854934E-4</v>
      </c>
      <c r="AD222">
        <f t="shared" si="81"/>
        <v>7.691397467755295E-4</v>
      </c>
      <c r="AE222">
        <f t="shared" si="82"/>
        <v>6.6013842100185935E-4</v>
      </c>
      <c r="AF222">
        <f t="shared" si="83"/>
        <v>0</v>
      </c>
      <c r="AG222">
        <f t="shared" si="84"/>
        <v>0</v>
      </c>
      <c r="AI222" t="str">
        <f t="shared" si="87"/>
        <v>2024-09</v>
      </c>
      <c r="AJ222">
        <f t="shared" si="79"/>
        <v>9.8596829152887921E-4</v>
      </c>
      <c r="AK222">
        <f t="shared" si="79"/>
        <v>7.6973181608509344E-4</v>
      </c>
      <c r="AL222">
        <f t="shared" si="79"/>
        <v>6.6057451562431758E-4</v>
      </c>
      <c r="AM222">
        <f t="shared" si="79"/>
        <v>0</v>
      </c>
      <c r="AN222">
        <f t="shared" si="79"/>
        <v>0</v>
      </c>
      <c r="AP222" t="str">
        <f t="shared" si="88"/>
        <v>2024-09</v>
      </c>
      <c r="AQ222">
        <f t="shared" ca="1" si="89"/>
        <v>1.6270945759268008E-3</v>
      </c>
      <c r="AR222">
        <f t="shared" ca="1" si="89"/>
        <v>7.2715001258501287E-4</v>
      </c>
      <c r="AS222">
        <f t="shared" ca="1" si="89"/>
        <v>5.7112511504565618E-4</v>
      </c>
      <c r="AT222" t="e">
        <f t="shared" ca="1" si="89"/>
        <v>#NUM!</v>
      </c>
      <c r="AU222" t="e">
        <f t="shared" ca="1" si="89"/>
        <v>#DIV/0!</v>
      </c>
      <c r="AW222" t="str">
        <f t="shared" si="90"/>
        <v>2024-09</v>
      </c>
      <c r="AX222">
        <f t="shared" ca="1" si="91"/>
        <v>0.23775021107860286</v>
      </c>
      <c r="AY222">
        <f t="shared" ca="1" si="91"/>
        <v>0.12350444918448671</v>
      </c>
      <c r="AZ222">
        <f t="shared" ca="1" si="91"/>
        <v>8.3621066600029992E-2</v>
      </c>
      <c r="BA222" t="e">
        <f t="shared" ca="1" si="91"/>
        <v>#NUM!</v>
      </c>
      <c r="BB222" t="e">
        <f t="shared" ca="1" si="91"/>
        <v>#DIV/0!</v>
      </c>
      <c r="BD222">
        <f t="shared" ca="1" si="92"/>
        <v>0.51947145966425556</v>
      </c>
      <c r="BE222">
        <f t="shared" ca="1" si="92"/>
        <v>0.35171815924228111</v>
      </c>
      <c r="BF222" t="e">
        <f t="shared" ca="1" si="92"/>
        <v>#NUM!</v>
      </c>
      <c r="BG222" t="e">
        <f t="shared" ca="1" si="92"/>
        <v>#DIV/0!</v>
      </c>
      <c r="BI222" t="str">
        <f t="shared" si="93"/>
        <v>2024-09</v>
      </c>
      <c r="BJ222">
        <f t="shared" ca="1" si="94"/>
        <v>0.59149143624928424</v>
      </c>
      <c r="BK222">
        <f t="shared" ca="1" si="94"/>
        <v>1.0352111094267582</v>
      </c>
      <c r="BL222" t="e">
        <f t="shared" ca="1" si="94"/>
        <v>#NUM!</v>
      </c>
      <c r="BM222" t="e">
        <f t="shared" ca="1" si="94"/>
        <v>#DIV/0!</v>
      </c>
    </row>
    <row r="223" spans="1:65" x14ac:dyDescent="0.25">
      <c r="A223" s="1" t="s">
        <v>154</v>
      </c>
      <c r="B223" s="11">
        <v>109537</v>
      </c>
      <c r="C223" s="11">
        <v>16889</v>
      </c>
      <c r="D223" s="11">
        <v>528328</v>
      </c>
      <c r="E223" s="11">
        <v>28</v>
      </c>
      <c r="F223" s="11">
        <v>2</v>
      </c>
      <c r="G223" s="11">
        <v>119</v>
      </c>
      <c r="H223" s="11">
        <v>9</v>
      </c>
      <c r="I223" s="11">
        <v>344</v>
      </c>
      <c r="J223" s="11">
        <v>0</v>
      </c>
      <c r="K223" s="11">
        <v>0</v>
      </c>
      <c r="M223" t="str">
        <f t="shared" si="85"/>
        <v>2024-10</v>
      </c>
      <c r="N223">
        <f t="shared" si="76"/>
        <v>119</v>
      </c>
      <c r="O223">
        <f t="shared" si="76"/>
        <v>9</v>
      </c>
      <c r="P223">
        <f t="shared" si="76"/>
        <v>344</v>
      </c>
      <c r="Q223">
        <f t="shared" si="76"/>
        <v>0</v>
      </c>
      <c r="R223">
        <f t="shared" si="76"/>
        <v>0</v>
      </c>
      <c r="U223" t="str">
        <f t="shared" si="86"/>
        <v>2024-10</v>
      </c>
      <c r="V223">
        <f t="shared" si="77"/>
        <v>24396</v>
      </c>
      <c r="W223">
        <f t="shared" si="77"/>
        <v>2592</v>
      </c>
      <c r="X223">
        <f t="shared" si="77"/>
        <v>52034</v>
      </c>
      <c r="Y223">
        <f t="shared" si="77"/>
        <v>4</v>
      </c>
      <c r="Z223">
        <f t="shared" si="77"/>
        <v>1</v>
      </c>
      <c r="AC223">
        <f t="shared" si="80"/>
        <v>1.0863908998785799E-3</v>
      </c>
      <c r="AD223">
        <f t="shared" si="81"/>
        <v>5.3289123097874358E-4</v>
      </c>
      <c r="AE223">
        <f t="shared" si="82"/>
        <v>6.5111067367241559E-4</v>
      </c>
      <c r="AF223">
        <f t="shared" si="83"/>
        <v>0</v>
      </c>
      <c r="AG223">
        <f t="shared" si="84"/>
        <v>0</v>
      </c>
      <c r="AI223" t="str">
        <f t="shared" si="87"/>
        <v>2024-10</v>
      </c>
      <c r="AJ223">
        <f t="shared" si="79"/>
        <v>1.0875725358677282E-3</v>
      </c>
      <c r="AK223">
        <f t="shared" si="79"/>
        <v>5.3317536808102843E-4</v>
      </c>
      <c r="AL223">
        <f t="shared" si="79"/>
        <v>6.5153491804473425E-4</v>
      </c>
      <c r="AM223">
        <f t="shared" si="79"/>
        <v>0</v>
      </c>
      <c r="AN223">
        <f t="shared" si="79"/>
        <v>0</v>
      </c>
      <c r="AP223" t="str">
        <f t="shared" si="88"/>
        <v>2024-10</v>
      </c>
      <c r="AQ223">
        <f t="shared" ca="1" si="89"/>
        <v>1.8015395218813767E-3</v>
      </c>
      <c r="AR223">
        <f t="shared" ca="1" si="89"/>
        <v>5.0346446738968069E-4</v>
      </c>
      <c r="AS223">
        <f t="shared" ca="1" si="89"/>
        <v>5.6269366097221106E-4</v>
      </c>
      <c r="AT223" t="e">
        <f t="shared" ca="1" si="89"/>
        <v>#NUM!</v>
      </c>
      <c r="AU223" t="e">
        <f t="shared" ca="1" si="89"/>
        <v>#DIV/0!</v>
      </c>
      <c r="AW223" t="str">
        <f t="shared" si="90"/>
        <v>2024-10</v>
      </c>
      <c r="AX223">
        <f t="shared" ref="AX223:BB238" ca="1" si="95">IF(ROW()&gt;=$B$2, AQ223+AX222,0)</f>
        <v>0.23955175060048425</v>
      </c>
      <c r="AY223">
        <f t="shared" ca="1" si="95"/>
        <v>0.12400791365187638</v>
      </c>
      <c r="AZ223">
        <f t="shared" ca="1" si="95"/>
        <v>8.4183760261002202E-2</v>
      </c>
      <c r="BA223" t="e">
        <f t="shared" ca="1" si="95"/>
        <v>#NUM!</v>
      </c>
      <c r="BB223" t="e">
        <f t="shared" ca="1" si="95"/>
        <v>#DIV/0!</v>
      </c>
      <c r="BD223">
        <f t="shared" ca="1" si="92"/>
        <v>0.51766648893621448</v>
      </c>
      <c r="BE223">
        <f t="shared" ca="1" si="92"/>
        <v>0.35142202071151146</v>
      </c>
      <c r="BF223" t="e">
        <f t="shared" ca="1" si="92"/>
        <v>#NUM!</v>
      </c>
      <c r="BG223" t="e">
        <f t="shared" ca="1" si="92"/>
        <v>#DIV/0!</v>
      </c>
      <c r="BI223" t="str">
        <f t="shared" si="93"/>
        <v>2024-10</v>
      </c>
      <c r="BJ223">
        <f t="shared" ca="1" si="94"/>
        <v>0.58943622280405095</v>
      </c>
      <c r="BK223">
        <f t="shared" ca="1" si="94"/>
        <v>1.0343394856879029</v>
      </c>
      <c r="BL223" t="e">
        <f t="shared" ca="1" si="94"/>
        <v>#NUM!</v>
      </c>
      <c r="BM223" t="e">
        <f t="shared" ca="1" si="94"/>
        <v>#DIV/0!</v>
      </c>
    </row>
    <row r="224" spans="1:65" x14ac:dyDescent="0.25">
      <c r="A224" s="1" t="s">
        <v>155</v>
      </c>
      <c r="B224" s="11">
        <v>109418</v>
      </c>
      <c r="C224" s="11">
        <v>16880</v>
      </c>
      <c r="D224" s="11">
        <v>527984</v>
      </c>
      <c r="E224" s="11">
        <v>28</v>
      </c>
      <c r="F224" s="11">
        <v>2</v>
      </c>
      <c r="G224" s="11">
        <v>127</v>
      </c>
      <c r="H224" s="11">
        <v>9</v>
      </c>
      <c r="I224" s="11">
        <v>381</v>
      </c>
      <c r="J224" s="11">
        <v>0</v>
      </c>
      <c r="K224" s="11">
        <v>0</v>
      </c>
      <c r="M224" t="str">
        <f t="shared" si="85"/>
        <v>2024-11</v>
      </c>
      <c r="N224">
        <f t="shared" si="76"/>
        <v>127</v>
      </c>
      <c r="O224">
        <f t="shared" si="76"/>
        <v>9</v>
      </c>
      <c r="P224">
        <f t="shared" si="76"/>
        <v>381</v>
      </c>
      <c r="Q224">
        <f t="shared" si="76"/>
        <v>0</v>
      </c>
      <c r="R224">
        <f t="shared" si="76"/>
        <v>0</v>
      </c>
      <c r="U224" t="str">
        <f t="shared" si="86"/>
        <v>2024-11</v>
      </c>
      <c r="V224">
        <f t="shared" si="77"/>
        <v>24523</v>
      </c>
      <c r="W224">
        <f t="shared" si="77"/>
        <v>2601</v>
      </c>
      <c r="X224">
        <f t="shared" si="77"/>
        <v>52415</v>
      </c>
      <c r="Y224">
        <f t="shared" si="77"/>
        <v>4</v>
      </c>
      <c r="Z224">
        <f t="shared" si="77"/>
        <v>1</v>
      </c>
      <c r="AC224">
        <f t="shared" si="80"/>
        <v>1.1606865415196769E-3</v>
      </c>
      <c r="AD224">
        <f t="shared" si="81"/>
        <v>5.3317535545023694E-4</v>
      </c>
      <c r="AE224">
        <f t="shared" si="82"/>
        <v>7.2161277614473166E-4</v>
      </c>
      <c r="AF224">
        <f t="shared" si="83"/>
        <v>0</v>
      </c>
      <c r="AG224">
        <f t="shared" si="84"/>
        <v>0</v>
      </c>
      <c r="AI224" t="str">
        <f t="shared" si="87"/>
        <v>2024-11</v>
      </c>
      <c r="AJ224">
        <f t="shared" si="79"/>
        <v>1.162035431014083E-3</v>
      </c>
      <c r="AK224">
        <f t="shared" si="79"/>
        <v>5.334597957105978E-4</v>
      </c>
      <c r="AL224">
        <f t="shared" si="79"/>
        <v>7.2213390855804338E-4</v>
      </c>
      <c r="AM224">
        <f t="shared" si="79"/>
        <v>0</v>
      </c>
      <c r="AN224">
        <f t="shared" si="79"/>
        <v>0</v>
      </c>
      <c r="AP224" t="str">
        <f t="shared" si="88"/>
        <v>2024-11</v>
      </c>
      <c r="AQ224">
        <f t="shared" ca="1" si="89"/>
        <v>1.9321491371752663E-3</v>
      </c>
      <c r="AR224">
        <f t="shared" ca="1" si="89"/>
        <v>5.0351754925125839E-4</v>
      </c>
      <c r="AS224">
        <f t="shared" ca="1" si="89"/>
        <v>6.2298407885745348E-4</v>
      </c>
      <c r="AT224" t="e">
        <f t="shared" ca="1" si="89"/>
        <v>#NUM!</v>
      </c>
      <c r="AU224" t="e">
        <f t="shared" ca="1" si="89"/>
        <v>#DIV/0!</v>
      </c>
      <c r="AW224" t="str">
        <f t="shared" si="90"/>
        <v>2024-11</v>
      </c>
      <c r="AX224">
        <f t="shared" ca="1" si="95"/>
        <v>0.24148389973765952</v>
      </c>
      <c r="AY224">
        <f t="shared" ca="1" si="95"/>
        <v>0.12451143120112765</v>
      </c>
      <c r="AZ224">
        <f t="shared" ca="1" si="95"/>
        <v>8.4806744339859658E-2</v>
      </c>
      <c r="BA224" t="e">
        <f t="shared" ca="1" si="95"/>
        <v>#NUM!</v>
      </c>
      <c r="BB224" t="e">
        <f t="shared" ca="1" si="95"/>
        <v>#DIV/0!</v>
      </c>
      <c r="BD224">
        <f t="shared" ca="1" si="92"/>
        <v>0.51560965901409139</v>
      </c>
      <c r="BE224">
        <f t="shared" ca="1" si="92"/>
        <v>0.35119005628114763</v>
      </c>
      <c r="BF224" t="e">
        <f t="shared" ca="1" si="92"/>
        <v>#NUM!</v>
      </c>
      <c r="BG224" t="e">
        <f t="shared" ca="1" si="92"/>
        <v>#DIV/0!</v>
      </c>
      <c r="BI224" t="str">
        <f t="shared" si="93"/>
        <v>2024-11</v>
      </c>
      <c r="BJ224">
        <f t="shared" ca="1" si="94"/>
        <v>0.58709423218623458</v>
      </c>
      <c r="BK224">
        <f t="shared" ca="1" si="94"/>
        <v>1.0336567454056786</v>
      </c>
      <c r="BL224" t="e">
        <f t="shared" ca="1" si="94"/>
        <v>#NUM!</v>
      </c>
      <c r="BM224" t="e">
        <f t="shared" ca="1" si="94"/>
        <v>#DIV/0!</v>
      </c>
    </row>
    <row r="225" spans="1:65" x14ac:dyDescent="0.25">
      <c r="A225" s="1" t="s">
        <v>156</v>
      </c>
      <c r="B225" s="11">
        <v>109291</v>
      </c>
      <c r="C225" s="11">
        <v>16871</v>
      </c>
      <c r="D225" s="11">
        <v>527603</v>
      </c>
      <c r="E225" s="11">
        <v>28</v>
      </c>
      <c r="F225" s="11">
        <v>2</v>
      </c>
      <c r="G225" s="11">
        <v>108</v>
      </c>
      <c r="H225" s="11">
        <v>19</v>
      </c>
      <c r="I225" s="11">
        <v>337</v>
      </c>
      <c r="J225" s="11">
        <v>0</v>
      </c>
      <c r="K225" s="11">
        <v>0</v>
      </c>
      <c r="M225" t="str">
        <f t="shared" si="85"/>
        <v>2024-12</v>
      </c>
      <c r="N225">
        <f t="shared" si="76"/>
        <v>108</v>
      </c>
      <c r="O225">
        <f t="shared" si="76"/>
        <v>19</v>
      </c>
      <c r="P225">
        <f t="shared" si="76"/>
        <v>337</v>
      </c>
      <c r="Q225">
        <f t="shared" si="76"/>
        <v>0</v>
      </c>
      <c r="R225">
        <f t="shared" si="76"/>
        <v>0</v>
      </c>
      <c r="U225" t="str">
        <f t="shared" si="86"/>
        <v>2024-12</v>
      </c>
      <c r="V225">
        <f t="shared" si="77"/>
        <v>24631</v>
      </c>
      <c r="W225">
        <f t="shared" si="77"/>
        <v>2620</v>
      </c>
      <c r="X225">
        <f t="shared" si="77"/>
        <v>52752</v>
      </c>
      <c r="Y225">
        <f t="shared" si="77"/>
        <v>4</v>
      </c>
      <c r="Z225">
        <f t="shared" si="77"/>
        <v>1</v>
      </c>
      <c r="AC225">
        <f t="shared" si="80"/>
        <v>9.8818749942813228E-4</v>
      </c>
      <c r="AD225">
        <f t="shared" si="81"/>
        <v>1.1261928753482308E-3</v>
      </c>
      <c r="AE225">
        <f t="shared" si="82"/>
        <v>6.3873783886748178E-4</v>
      </c>
      <c r="AF225">
        <f t="shared" si="83"/>
        <v>0</v>
      </c>
      <c r="AG225">
        <f t="shared" si="84"/>
        <v>0</v>
      </c>
      <c r="AI225" t="str">
        <f t="shared" si="87"/>
        <v>2024-12</v>
      </c>
      <c r="AJ225">
        <f t="shared" si="79"/>
        <v>9.8916506054989081E-4</v>
      </c>
      <c r="AK225">
        <f t="shared" si="79"/>
        <v>1.1274627351465386E-3</v>
      </c>
      <c r="AL225">
        <f t="shared" si="79"/>
        <v>6.3914610741495697E-4</v>
      </c>
      <c r="AM225">
        <f t="shared" si="79"/>
        <v>0</v>
      </c>
      <c r="AN225">
        <f t="shared" si="79"/>
        <v>0</v>
      </c>
      <c r="AP225" t="str">
        <f t="shared" si="88"/>
        <v>2024-12</v>
      </c>
      <c r="AQ225">
        <f t="shared" ca="1" si="89"/>
        <v>1.6509189634755454E-3</v>
      </c>
      <c r="AR225">
        <f t="shared" ca="1" si="89"/>
        <v>1.0637247977151997E-3</v>
      </c>
      <c r="AS225">
        <f t="shared" ca="1" si="89"/>
        <v>5.5078770985466958E-4</v>
      </c>
      <c r="AT225" t="e">
        <f t="shared" ca="1" si="89"/>
        <v>#NUM!</v>
      </c>
      <c r="AU225" t="e">
        <f t="shared" ca="1" si="89"/>
        <v>#DIV/0!</v>
      </c>
      <c r="AW225" t="str">
        <f t="shared" si="90"/>
        <v>2024-12</v>
      </c>
      <c r="AX225">
        <f t="shared" ca="1" si="95"/>
        <v>0.24313481870113507</v>
      </c>
      <c r="AY225">
        <f t="shared" ca="1" si="95"/>
        <v>0.12557515599884284</v>
      </c>
      <c r="AZ225">
        <f t="shared" ca="1" si="95"/>
        <v>8.535753204971433E-2</v>
      </c>
      <c r="BA225" t="e">
        <f t="shared" ca="1" si="95"/>
        <v>#NUM!</v>
      </c>
      <c r="BB225" t="e">
        <f t="shared" ca="1" si="95"/>
        <v>#DIV/0!</v>
      </c>
      <c r="BD225">
        <f t="shared" ca="1" si="92"/>
        <v>0.51648363928163532</v>
      </c>
      <c r="BE225">
        <f t="shared" ca="1" si="92"/>
        <v>0.3510707865936597</v>
      </c>
      <c r="BF225" t="e">
        <f t="shared" ca="1" si="92"/>
        <v>#NUM!</v>
      </c>
      <c r="BG225" t="e">
        <f t="shared" ca="1" si="92"/>
        <v>#DIV/0!</v>
      </c>
      <c r="BI225" t="str">
        <f t="shared" si="93"/>
        <v>2024-12</v>
      </c>
      <c r="BJ225">
        <f t="shared" ca="1" si="94"/>
        <v>0.58808938184091852</v>
      </c>
      <c r="BK225">
        <f t="shared" ca="1" si="94"/>
        <v>1.0333056992561953</v>
      </c>
      <c r="BL225" t="e">
        <f t="shared" ca="1" si="94"/>
        <v>#NUM!</v>
      </c>
      <c r="BM225" t="e">
        <f t="shared" ca="1" si="94"/>
        <v>#DIV/0!</v>
      </c>
    </row>
    <row r="226" spans="1:65" x14ac:dyDescent="0.25">
      <c r="A226" s="1" t="s">
        <v>157</v>
      </c>
      <c r="B226" s="11">
        <v>109183</v>
      </c>
      <c r="C226" s="11">
        <v>16852</v>
      </c>
      <c r="D226" s="11">
        <v>527266</v>
      </c>
      <c r="E226" s="11">
        <v>28</v>
      </c>
      <c r="F226" s="11">
        <v>2</v>
      </c>
      <c r="G226" s="11">
        <v>120</v>
      </c>
      <c r="H226" s="11">
        <v>12</v>
      </c>
      <c r="I226" s="11">
        <v>393</v>
      </c>
      <c r="J226" s="11">
        <v>0</v>
      </c>
      <c r="K226" s="11">
        <v>0</v>
      </c>
      <c r="M226" t="str">
        <f t="shared" si="85"/>
        <v>2024-13</v>
      </c>
      <c r="N226">
        <f t="shared" si="76"/>
        <v>120</v>
      </c>
      <c r="O226">
        <f t="shared" si="76"/>
        <v>12</v>
      </c>
      <c r="P226">
        <f t="shared" si="76"/>
        <v>393</v>
      </c>
      <c r="Q226">
        <f t="shared" si="76"/>
        <v>0</v>
      </c>
      <c r="R226">
        <f t="shared" si="76"/>
        <v>0</v>
      </c>
      <c r="U226" t="str">
        <f t="shared" si="86"/>
        <v>2024-13</v>
      </c>
      <c r="V226">
        <f t="shared" si="77"/>
        <v>24751</v>
      </c>
      <c r="W226">
        <f t="shared" si="77"/>
        <v>2632</v>
      </c>
      <c r="X226">
        <f t="shared" si="77"/>
        <v>53145</v>
      </c>
      <c r="Y226">
        <f t="shared" si="77"/>
        <v>4</v>
      </c>
      <c r="Z226">
        <f t="shared" si="77"/>
        <v>1</v>
      </c>
      <c r="AC226">
        <f t="shared" si="80"/>
        <v>1.0990721998845974E-3</v>
      </c>
      <c r="AD226">
        <f t="shared" si="81"/>
        <v>7.1208165202943266E-4</v>
      </c>
      <c r="AE226">
        <f t="shared" si="82"/>
        <v>7.4535433727947566E-4</v>
      </c>
      <c r="AF226">
        <f t="shared" si="83"/>
        <v>0</v>
      </c>
      <c r="AG226">
        <f t="shared" si="84"/>
        <v>0</v>
      </c>
      <c r="AI226" t="str">
        <f t="shared" si="87"/>
        <v>2024-13</v>
      </c>
      <c r="AJ226">
        <f t="shared" si="79"/>
        <v>1.100281599682684E-3</v>
      </c>
      <c r="AK226">
        <f t="shared" si="79"/>
        <v>7.1258910378752829E-4</v>
      </c>
      <c r="AL226">
        <f t="shared" si="79"/>
        <v>7.4591033934452006E-4</v>
      </c>
      <c r="AM226">
        <f t="shared" si="79"/>
        <v>0</v>
      </c>
      <c r="AN226">
        <f t="shared" si="79"/>
        <v>0</v>
      </c>
      <c r="AP226" t="str">
        <f t="shared" si="88"/>
        <v>2024-13</v>
      </c>
      <c r="AQ226">
        <f t="shared" ca="1" si="89"/>
        <v>1.8433022437756529E-3</v>
      </c>
      <c r="AR226">
        <f t="shared" ca="1" si="89"/>
        <v>6.7201727030219741E-4</v>
      </c>
      <c r="AS226">
        <f t="shared" ca="1" si="89"/>
        <v>6.420895514430029E-4</v>
      </c>
      <c r="AT226" t="e">
        <f t="shared" ca="1" si="89"/>
        <v>#NUM!</v>
      </c>
      <c r="AU226" t="e">
        <f t="shared" ca="1" si="89"/>
        <v>#DIV/0!</v>
      </c>
      <c r="AW226" t="str">
        <f t="shared" si="90"/>
        <v>2024-13</v>
      </c>
      <c r="AX226">
        <f t="shared" ca="1" si="95"/>
        <v>0.24497812094491073</v>
      </c>
      <c r="AY226">
        <f t="shared" ca="1" si="95"/>
        <v>0.12624717326914503</v>
      </c>
      <c r="AZ226">
        <f t="shared" ca="1" si="95"/>
        <v>8.5999621601157331E-2</v>
      </c>
      <c r="BA226" t="e">
        <f t="shared" ca="1" si="95"/>
        <v>#NUM!</v>
      </c>
      <c r="BB226" t="e">
        <f t="shared" ca="1" si="95"/>
        <v>#DIV/0!</v>
      </c>
      <c r="BD226">
        <f t="shared" ca="1" si="92"/>
        <v>0.51534060585571551</v>
      </c>
      <c r="BE226">
        <f t="shared" ca="1" si="92"/>
        <v>0.35105021325760122</v>
      </c>
      <c r="BF226" t="e">
        <f t="shared" ca="1" si="92"/>
        <v>#NUM!</v>
      </c>
      <c r="BG226" t="e">
        <f t="shared" ca="1" si="92"/>
        <v>#DIV/0!</v>
      </c>
      <c r="BI226" t="str">
        <f t="shared" si="93"/>
        <v>2024-13</v>
      </c>
      <c r="BJ226">
        <f t="shared" ca="1" si="94"/>
        <v>0.58678787726314019</v>
      </c>
      <c r="BK226">
        <f t="shared" ca="1" si="94"/>
        <v>1.0332451458116656</v>
      </c>
      <c r="BL226" t="e">
        <f t="shared" ca="1" si="94"/>
        <v>#NUM!</v>
      </c>
      <c r="BM226" t="e">
        <f t="shared" ca="1" si="94"/>
        <v>#DIV/0!</v>
      </c>
    </row>
    <row r="227" spans="1:65" x14ac:dyDescent="0.25">
      <c r="A227" s="1" t="s">
        <v>158</v>
      </c>
      <c r="B227" s="11">
        <v>109063</v>
      </c>
      <c r="C227" s="11">
        <v>16840</v>
      </c>
      <c r="D227" s="11">
        <v>526873</v>
      </c>
      <c r="E227" s="11">
        <v>28</v>
      </c>
      <c r="F227" s="11">
        <v>2</v>
      </c>
      <c r="G227" s="11">
        <v>107</v>
      </c>
      <c r="H227" s="11">
        <v>17</v>
      </c>
      <c r="I227" s="11">
        <v>396</v>
      </c>
      <c r="J227" s="11">
        <v>0</v>
      </c>
      <c r="K227" s="11">
        <v>0</v>
      </c>
      <c r="M227" t="str">
        <f t="shared" si="85"/>
        <v>2024-14</v>
      </c>
      <c r="N227">
        <f t="shared" si="76"/>
        <v>107</v>
      </c>
      <c r="O227">
        <f t="shared" si="76"/>
        <v>17</v>
      </c>
      <c r="P227">
        <f t="shared" si="76"/>
        <v>396</v>
      </c>
      <c r="Q227">
        <f t="shared" si="76"/>
        <v>0</v>
      </c>
      <c r="R227">
        <f t="shared" si="76"/>
        <v>0</v>
      </c>
      <c r="U227" t="str">
        <f t="shared" si="86"/>
        <v>2024-14</v>
      </c>
      <c r="V227">
        <f t="shared" si="77"/>
        <v>24858</v>
      </c>
      <c r="W227">
        <f t="shared" si="77"/>
        <v>2649</v>
      </c>
      <c r="X227">
        <f t="shared" si="77"/>
        <v>53541</v>
      </c>
      <c r="Y227">
        <f t="shared" si="77"/>
        <v>4</v>
      </c>
      <c r="Z227">
        <f t="shared" si="77"/>
        <v>1</v>
      </c>
      <c r="AC227">
        <f t="shared" si="80"/>
        <v>9.8108432740709505E-4</v>
      </c>
      <c r="AD227">
        <f t="shared" si="81"/>
        <v>1.0095011876484561E-3</v>
      </c>
      <c r="AE227">
        <f t="shared" si="82"/>
        <v>7.5160427655241401E-4</v>
      </c>
      <c r="AF227">
        <f t="shared" si="83"/>
        <v>0</v>
      </c>
      <c r="AG227">
        <f t="shared" si="84"/>
        <v>0</v>
      </c>
      <c r="AI227" t="str">
        <f t="shared" si="87"/>
        <v>2024-14</v>
      </c>
      <c r="AJ227">
        <f t="shared" si="79"/>
        <v>9.8204787803696518E-4</v>
      </c>
      <c r="AK227">
        <f t="shared" si="79"/>
        <v>1.0105213961025721E-3</v>
      </c>
      <c r="AL227">
        <f t="shared" si="79"/>
        <v>7.5216964591056474E-4</v>
      </c>
      <c r="AM227">
        <f t="shared" si="79"/>
        <v>0</v>
      </c>
      <c r="AN227">
        <f t="shared" si="79"/>
        <v>0</v>
      </c>
      <c r="AP227" t="str">
        <f t="shared" si="88"/>
        <v>2024-14</v>
      </c>
      <c r="AQ227">
        <f t="shared" ca="1" si="89"/>
        <v>1.6514334470717964E-3</v>
      </c>
      <c r="AR227">
        <f t="shared" ca="1" si="89"/>
        <v>9.5257886191066463E-4</v>
      </c>
      <c r="AS227">
        <f t="shared" ca="1" si="89"/>
        <v>6.4676969443366004E-4</v>
      </c>
      <c r="AT227" t="e">
        <f t="shared" ca="1" si="89"/>
        <v>#NUM!</v>
      </c>
      <c r="AU227" t="e">
        <f t="shared" ca="1" si="89"/>
        <v>#DIV/0!</v>
      </c>
      <c r="AW227" t="str">
        <f t="shared" si="90"/>
        <v>2024-14</v>
      </c>
      <c r="AX227">
        <f t="shared" ca="1" si="95"/>
        <v>0.24662955439198253</v>
      </c>
      <c r="AY227">
        <f t="shared" ca="1" si="95"/>
        <v>0.12719975213105569</v>
      </c>
      <c r="AZ227">
        <f t="shared" ca="1" si="95"/>
        <v>8.6646391295590985E-2</v>
      </c>
      <c r="BA227" t="e">
        <f t="shared" ca="1" si="95"/>
        <v>#NUM!</v>
      </c>
      <c r="BB227" t="e">
        <f t="shared" ca="1" si="95"/>
        <v>#DIV/0!</v>
      </c>
      <c r="BD227">
        <f t="shared" ca="1" si="92"/>
        <v>0.51575226839557842</v>
      </c>
      <c r="BE227">
        <f t="shared" ca="1" si="92"/>
        <v>0.35132201211327208</v>
      </c>
      <c r="BF227" t="e">
        <f t="shared" ca="1" si="92"/>
        <v>#NUM!</v>
      </c>
      <c r="BG227" t="e">
        <f t="shared" ca="1" si="92"/>
        <v>#DIV/0!</v>
      </c>
      <c r="BI227" t="str">
        <f t="shared" si="93"/>
        <v>2024-14</v>
      </c>
      <c r="BJ227">
        <f t="shared" ca="1" si="94"/>
        <v>0.58725661305684662</v>
      </c>
      <c r="BK227">
        <f t="shared" ca="1" si="94"/>
        <v>1.0340451306504528</v>
      </c>
      <c r="BL227" t="e">
        <f t="shared" ca="1" si="94"/>
        <v>#NUM!</v>
      </c>
      <c r="BM227" t="e">
        <f t="shared" ca="1" si="94"/>
        <v>#DIV/0!</v>
      </c>
    </row>
    <row r="228" spans="1:65" x14ac:dyDescent="0.25">
      <c r="A228" s="1" t="s">
        <v>159</v>
      </c>
      <c r="B228" s="11">
        <v>108956</v>
      </c>
      <c r="C228" s="11">
        <v>16823</v>
      </c>
      <c r="D228" s="11">
        <v>526477</v>
      </c>
      <c r="E228" s="11">
        <v>28</v>
      </c>
      <c r="F228" s="11">
        <v>2</v>
      </c>
      <c r="G228" s="11">
        <v>114</v>
      </c>
      <c r="H228" s="11">
        <v>26</v>
      </c>
      <c r="I228" s="11">
        <v>341</v>
      </c>
      <c r="J228" s="11">
        <v>0</v>
      </c>
      <c r="K228" s="11">
        <v>0</v>
      </c>
      <c r="M228" t="str">
        <f t="shared" si="85"/>
        <v>2024-15</v>
      </c>
      <c r="N228">
        <f t="shared" si="76"/>
        <v>114</v>
      </c>
      <c r="O228">
        <f t="shared" si="76"/>
        <v>26</v>
      </c>
      <c r="P228">
        <f t="shared" si="76"/>
        <v>341</v>
      </c>
      <c r="Q228">
        <f t="shared" si="76"/>
        <v>0</v>
      </c>
      <c r="R228">
        <f t="shared" si="76"/>
        <v>0</v>
      </c>
      <c r="U228" t="str">
        <f t="shared" si="86"/>
        <v>2024-15</v>
      </c>
      <c r="V228">
        <f t="shared" si="77"/>
        <v>24972</v>
      </c>
      <c r="W228">
        <f t="shared" si="77"/>
        <v>2675</v>
      </c>
      <c r="X228">
        <f t="shared" si="77"/>
        <v>53882</v>
      </c>
      <c r="Y228">
        <f t="shared" si="77"/>
        <v>4</v>
      </c>
      <c r="Z228">
        <f t="shared" si="77"/>
        <v>1</v>
      </c>
      <c r="AC228">
        <f t="shared" si="80"/>
        <v>1.0462939168104557E-3</v>
      </c>
      <c r="AD228">
        <f t="shared" si="81"/>
        <v>1.5455031801700054E-3</v>
      </c>
      <c r="AE228">
        <f t="shared" si="82"/>
        <v>6.4770160899716421E-4</v>
      </c>
      <c r="AF228">
        <f t="shared" si="83"/>
        <v>0</v>
      </c>
      <c r="AG228">
        <f t="shared" si="84"/>
        <v>0</v>
      </c>
      <c r="AI228" t="str">
        <f t="shared" si="87"/>
        <v>2024-15</v>
      </c>
      <c r="AJ228">
        <f t="shared" si="79"/>
        <v>1.0473898901319472E-3</v>
      </c>
      <c r="AK228">
        <f t="shared" si="79"/>
        <v>1.5478957665828342E-3</v>
      </c>
      <c r="AL228">
        <f t="shared" si="79"/>
        <v>6.4812142095729017E-4</v>
      </c>
      <c r="AM228">
        <f t="shared" si="79"/>
        <v>0</v>
      </c>
      <c r="AN228">
        <f t="shared" si="79"/>
        <v>0</v>
      </c>
      <c r="AP228" t="str">
        <f t="shared" si="88"/>
        <v>2024-15</v>
      </c>
      <c r="AQ228">
        <f t="shared" ca="1" si="89"/>
        <v>1.7679602871196445E-3</v>
      </c>
      <c r="AR228">
        <f t="shared" ca="1" si="89"/>
        <v>1.4585163735276574E-3</v>
      </c>
      <c r="AS228">
        <f t="shared" ca="1" si="89"/>
        <v>5.5669217558192727E-4</v>
      </c>
      <c r="AT228" t="e">
        <f t="shared" ca="1" si="89"/>
        <v>#NUM!</v>
      </c>
      <c r="AU228" t="e">
        <f t="shared" ca="1" si="89"/>
        <v>#DIV/0!</v>
      </c>
      <c r="AW228" t="str">
        <f t="shared" si="90"/>
        <v>2024-15</v>
      </c>
      <c r="AX228">
        <f t="shared" ca="1" si="95"/>
        <v>0.24839751467910218</v>
      </c>
      <c r="AY228">
        <f t="shared" ca="1" si="95"/>
        <v>0.12865826850458334</v>
      </c>
      <c r="AZ228">
        <f t="shared" ca="1" si="95"/>
        <v>8.7203083471172907E-2</v>
      </c>
      <c r="BA228" t="e">
        <f t="shared" ca="1" si="95"/>
        <v>#NUM!</v>
      </c>
      <c r="BB228" t="e">
        <f t="shared" ca="1" si="95"/>
        <v>#DIV/0!</v>
      </c>
      <c r="BD228">
        <f t="shared" ca="1" si="92"/>
        <v>0.5179531231252188</v>
      </c>
      <c r="BE228">
        <f t="shared" ca="1" si="92"/>
        <v>0.35106262469585553</v>
      </c>
      <c r="BF228" t="e">
        <f t="shared" ca="1" si="92"/>
        <v>#NUM!</v>
      </c>
      <c r="BG228" t="e">
        <f t="shared" ca="1" si="92"/>
        <v>#DIV/0!</v>
      </c>
      <c r="BI228" t="str">
        <f t="shared" si="93"/>
        <v>2024-15</v>
      </c>
      <c r="BJ228">
        <f t="shared" ca="1" si="94"/>
        <v>0.58976259620720561</v>
      </c>
      <c r="BK228">
        <f t="shared" ca="1" si="94"/>
        <v>1.0332816763644028</v>
      </c>
      <c r="BL228" t="e">
        <f t="shared" ca="1" si="94"/>
        <v>#NUM!</v>
      </c>
      <c r="BM228" t="e">
        <f t="shared" ca="1" si="94"/>
        <v>#DIV/0!</v>
      </c>
    </row>
    <row r="229" spans="1:65" x14ac:dyDescent="0.25">
      <c r="A229" s="1" t="s">
        <v>160</v>
      </c>
      <c r="B229" s="11">
        <v>108842</v>
      </c>
      <c r="C229" s="11">
        <v>16797</v>
      </c>
      <c r="D229" s="11">
        <v>526136</v>
      </c>
      <c r="E229" s="11">
        <v>28</v>
      </c>
      <c r="F229" s="11">
        <v>2</v>
      </c>
      <c r="G229" s="11">
        <v>112</v>
      </c>
      <c r="H229" s="11">
        <v>14</v>
      </c>
      <c r="I229" s="11">
        <v>327</v>
      </c>
      <c r="J229" s="11">
        <v>0</v>
      </c>
      <c r="K229" s="11">
        <v>0</v>
      </c>
      <c r="M229" t="str">
        <f t="shared" si="85"/>
        <v>2024-16</v>
      </c>
      <c r="N229">
        <f t="shared" si="76"/>
        <v>112</v>
      </c>
      <c r="O229">
        <f t="shared" si="76"/>
        <v>14</v>
      </c>
      <c r="P229">
        <f t="shared" si="76"/>
        <v>327</v>
      </c>
      <c r="Q229">
        <f t="shared" si="76"/>
        <v>0</v>
      </c>
      <c r="R229">
        <f t="shared" si="76"/>
        <v>0</v>
      </c>
      <c r="U229" t="str">
        <f t="shared" si="86"/>
        <v>2024-16</v>
      </c>
      <c r="V229">
        <f t="shared" si="77"/>
        <v>25084</v>
      </c>
      <c r="W229">
        <f t="shared" si="77"/>
        <v>2689</v>
      </c>
      <c r="X229">
        <f t="shared" si="77"/>
        <v>54209</v>
      </c>
      <c r="Y229">
        <f t="shared" si="77"/>
        <v>4</v>
      </c>
      <c r="Z229">
        <f t="shared" si="77"/>
        <v>1</v>
      </c>
      <c r="AC229">
        <f t="shared" si="80"/>
        <v>1.0290145348303046E-3</v>
      </c>
      <c r="AD229">
        <f t="shared" si="81"/>
        <v>8.3348216943501818E-4</v>
      </c>
      <c r="AE229">
        <f t="shared" si="82"/>
        <v>6.2151230860461935E-4</v>
      </c>
      <c r="AF229">
        <f t="shared" si="83"/>
        <v>0</v>
      </c>
      <c r="AG229">
        <f t="shared" si="84"/>
        <v>0</v>
      </c>
      <c r="AI229" t="str">
        <f t="shared" si="87"/>
        <v>2024-16</v>
      </c>
      <c r="AJ229">
        <f t="shared" si="79"/>
        <v>1.0300745875394216E-3</v>
      </c>
      <c r="AK229">
        <f t="shared" si="79"/>
        <v>8.3417748983068217E-4</v>
      </c>
      <c r="AL229">
        <f t="shared" si="79"/>
        <v>6.2189884642366018E-4</v>
      </c>
      <c r="AM229">
        <f t="shared" si="79"/>
        <v>0</v>
      </c>
      <c r="AN229">
        <f t="shared" si="79"/>
        <v>0</v>
      </c>
      <c r="AP229" t="str">
        <f t="shared" si="88"/>
        <v>2024-16</v>
      </c>
      <c r="AQ229">
        <f t="shared" ca="1" si="89"/>
        <v>1.7452936719556202E-3</v>
      </c>
      <c r="AR229">
        <f t="shared" ca="1" si="89"/>
        <v>7.8567373057840102E-4</v>
      </c>
      <c r="AS229">
        <f t="shared" ca="1" si="89"/>
        <v>5.3358470970470162E-4</v>
      </c>
      <c r="AT229" t="e">
        <f t="shared" ca="1" si="89"/>
        <v>#NUM!</v>
      </c>
      <c r="AU229" t="e">
        <f t="shared" ca="1" si="89"/>
        <v>#DIV/0!</v>
      </c>
      <c r="AW229" t="str">
        <f t="shared" si="90"/>
        <v>2024-16</v>
      </c>
      <c r="AX229">
        <f t="shared" ca="1" si="95"/>
        <v>0.25014280835105779</v>
      </c>
      <c r="AY229">
        <f t="shared" ca="1" si="95"/>
        <v>0.12944394223516173</v>
      </c>
      <c r="AZ229">
        <f t="shared" ca="1" si="95"/>
        <v>8.7736668180877608E-2</v>
      </c>
      <c r="BA229" t="e">
        <f t="shared" ca="1" si="95"/>
        <v>#NUM!</v>
      </c>
      <c r="BB229" t="e">
        <f t="shared" ca="1" si="95"/>
        <v>#DIV/0!</v>
      </c>
      <c r="BD229">
        <f t="shared" ca="1" si="92"/>
        <v>0.51748016698323895</v>
      </c>
      <c r="BE229">
        <f t="shared" ca="1" si="92"/>
        <v>0.35074631471213591</v>
      </c>
      <c r="BF229" t="e">
        <f t="shared" ca="1" si="92"/>
        <v>#NUM!</v>
      </c>
      <c r="BG229" t="e">
        <f t="shared" ca="1" si="92"/>
        <v>#DIV/0!</v>
      </c>
      <c r="BI229" t="str">
        <f t="shared" si="93"/>
        <v>2024-16</v>
      </c>
      <c r="BJ229">
        <f t="shared" ca="1" si="94"/>
        <v>0.58922406901288504</v>
      </c>
      <c r="BK229">
        <f t="shared" ca="1" si="94"/>
        <v>1.0323506820424873</v>
      </c>
      <c r="BL229" t="e">
        <f t="shared" ca="1" si="94"/>
        <v>#NUM!</v>
      </c>
      <c r="BM229" t="e">
        <f t="shared" ca="1" si="94"/>
        <v>#DIV/0!</v>
      </c>
    </row>
    <row r="230" spans="1:65" x14ac:dyDescent="0.25">
      <c r="A230" s="1" t="s">
        <v>161</v>
      </c>
      <c r="B230" s="11">
        <v>108730</v>
      </c>
      <c r="C230" s="11">
        <v>16783</v>
      </c>
      <c r="D230" s="11">
        <v>525809</v>
      </c>
      <c r="E230" s="11">
        <v>28</v>
      </c>
      <c r="F230" s="11">
        <v>2</v>
      </c>
      <c r="G230" s="11">
        <v>99</v>
      </c>
      <c r="H230" s="11">
        <v>9</v>
      </c>
      <c r="I230" s="11">
        <v>331</v>
      </c>
      <c r="J230" s="11">
        <v>0</v>
      </c>
      <c r="K230" s="11">
        <v>0</v>
      </c>
      <c r="M230" t="str">
        <f t="shared" si="85"/>
        <v>2024-17</v>
      </c>
      <c r="N230">
        <f t="shared" si="76"/>
        <v>99</v>
      </c>
      <c r="O230">
        <f t="shared" si="76"/>
        <v>9</v>
      </c>
      <c r="P230">
        <f t="shared" si="76"/>
        <v>331</v>
      </c>
      <c r="Q230">
        <f t="shared" si="76"/>
        <v>0</v>
      </c>
      <c r="R230">
        <f t="shared" si="76"/>
        <v>0</v>
      </c>
      <c r="U230" t="str">
        <f t="shared" si="86"/>
        <v>2024-17</v>
      </c>
      <c r="V230">
        <f t="shared" si="77"/>
        <v>25183</v>
      </c>
      <c r="W230">
        <f t="shared" si="77"/>
        <v>2698</v>
      </c>
      <c r="X230">
        <f t="shared" si="77"/>
        <v>54540</v>
      </c>
      <c r="Y230">
        <f t="shared" si="77"/>
        <v>4</v>
      </c>
      <c r="Z230">
        <f t="shared" si="77"/>
        <v>1</v>
      </c>
      <c r="AC230">
        <f t="shared" si="80"/>
        <v>9.10512278120114E-4</v>
      </c>
      <c r="AD230">
        <f t="shared" si="81"/>
        <v>5.3625692665196928E-4</v>
      </c>
      <c r="AE230">
        <f t="shared" si="82"/>
        <v>6.2950615147325359E-4</v>
      </c>
      <c r="AF230">
        <f t="shared" si="83"/>
        <v>0</v>
      </c>
      <c r="AG230">
        <f t="shared" si="84"/>
        <v>0</v>
      </c>
      <c r="AI230" t="str">
        <f t="shared" si="87"/>
        <v>2024-17</v>
      </c>
      <c r="AJ230">
        <f t="shared" si="79"/>
        <v>9.1134212933687627E-4</v>
      </c>
      <c r="AK230">
        <f t="shared" si="79"/>
        <v>5.3654466531002367E-4</v>
      </c>
      <c r="AL230">
        <f t="shared" si="79"/>
        <v>6.2990269991218615E-4</v>
      </c>
      <c r="AM230">
        <f t="shared" si="79"/>
        <v>0</v>
      </c>
      <c r="AN230">
        <f t="shared" si="79"/>
        <v>0</v>
      </c>
      <c r="AP230" t="str">
        <f t="shared" si="88"/>
        <v>2024-17</v>
      </c>
      <c r="AQ230">
        <f t="shared" ca="1" si="89"/>
        <v>1.5499475478645231E-3</v>
      </c>
      <c r="AR230">
        <f t="shared" ca="1" si="89"/>
        <v>5.0513076166582471E-4</v>
      </c>
      <c r="AS230">
        <f t="shared" ca="1" si="89"/>
        <v>5.3986102842069005E-4</v>
      </c>
      <c r="AT230" t="e">
        <f t="shared" ca="1" si="89"/>
        <v>#NUM!</v>
      </c>
      <c r="AU230" t="e">
        <f t="shared" ca="1" si="89"/>
        <v>#DIV/0!</v>
      </c>
      <c r="AW230" t="str">
        <f t="shared" si="90"/>
        <v>2024-17</v>
      </c>
      <c r="AX230">
        <f t="shared" ca="1" si="95"/>
        <v>0.25169275589892232</v>
      </c>
      <c r="AY230">
        <f t="shared" ca="1" si="95"/>
        <v>0.12994907299682756</v>
      </c>
      <c r="AZ230">
        <f t="shared" ca="1" si="95"/>
        <v>8.8276529209298293E-2</v>
      </c>
      <c r="BA230" t="e">
        <f t="shared" ca="1" si="95"/>
        <v>#NUM!</v>
      </c>
      <c r="BB230" t="e">
        <f t="shared" ca="1" si="95"/>
        <v>#DIV/0!</v>
      </c>
      <c r="BD230">
        <f t="shared" ca="1" si="92"/>
        <v>0.51630040973056057</v>
      </c>
      <c r="BE230">
        <f t="shared" ca="1" si="92"/>
        <v>0.35073130688254456</v>
      </c>
      <c r="BF230" t="e">
        <f t="shared" ca="1" si="92"/>
        <v>#NUM!</v>
      </c>
      <c r="BG230" t="e">
        <f t="shared" ca="1" si="92"/>
        <v>#DIV/0!</v>
      </c>
      <c r="BI230" t="str">
        <f t="shared" si="93"/>
        <v>2024-17</v>
      </c>
      <c r="BJ230">
        <f t="shared" ca="1" si="94"/>
        <v>0.58788074918495214</v>
      </c>
      <c r="BK230">
        <f t="shared" ca="1" si="94"/>
        <v>1.032306509538131</v>
      </c>
      <c r="BL230" t="e">
        <f t="shared" ca="1" si="94"/>
        <v>#NUM!</v>
      </c>
      <c r="BM230" t="e">
        <f t="shared" ca="1" si="94"/>
        <v>#DIV/0!</v>
      </c>
    </row>
    <row r="231" spans="1:65" x14ac:dyDescent="0.25">
      <c r="A231" s="1" t="s">
        <v>162</v>
      </c>
      <c r="B231" s="11">
        <v>108631</v>
      </c>
      <c r="C231" s="11">
        <v>16774</v>
      </c>
      <c r="D231" s="11">
        <v>525478</v>
      </c>
      <c r="E231" s="11">
        <v>28</v>
      </c>
      <c r="F231" s="11">
        <v>2</v>
      </c>
      <c r="G231" s="11">
        <v>103</v>
      </c>
      <c r="H231" s="11">
        <v>14</v>
      </c>
      <c r="I231" s="11">
        <v>359</v>
      </c>
      <c r="J231" s="11">
        <v>0</v>
      </c>
      <c r="K231" s="11">
        <v>0</v>
      </c>
      <c r="M231" t="str">
        <f t="shared" si="85"/>
        <v>2024-18</v>
      </c>
      <c r="N231">
        <f t="shared" ref="N231:R254" si="96">G231</f>
        <v>103</v>
      </c>
      <c r="O231">
        <f t="shared" si="96"/>
        <v>14</v>
      </c>
      <c r="P231">
        <f t="shared" si="96"/>
        <v>359</v>
      </c>
      <c r="Q231">
        <f t="shared" si="96"/>
        <v>0</v>
      </c>
      <c r="R231">
        <f t="shared" si="96"/>
        <v>0</v>
      </c>
      <c r="U231" t="str">
        <f t="shared" si="86"/>
        <v>2024-18</v>
      </c>
      <c r="V231">
        <f t="shared" si="77"/>
        <v>25286</v>
      </c>
      <c r="W231">
        <f t="shared" si="77"/>
        <v>2712</v>
      </c>
      <c r="X231">
        <f t="shared" si="77"/>
        <v>54899</v>
      </c>
      <c r="Y231">
        <f t="shared" si="77"/>
        <v>4</v>
      </c>
      <c r="Z231">
        <f t="shared" si="77"/>
        <v>1</v>
      </c>
      <c r="AC231">
        <f t="shared" si="80"/>
        <v>9.4816396792812363E-4</v>
      </c>
      <c r="AD231">
        <f t="shared" si="81"/>
        <v>8.346250149040181E-4</v>
      </c>
      <c r="AE231">
        <f t="shared" si="82"/>
        <v>6.8318749785909209E-4</v>
      </c>
      <c r="AF231">
        <f t="shared" si="83"/>
        <v>0</v>
      </c>
      <c r="AG231">
        <f t="shared" si="84"/>
        <v>0</v>
      </c>
      <c r="AI231" t="str">
        <f t="shared" si="87"/>
        <v>2024-18</v>
      </c>
      <c r="AJ231">
        <f t="shared" si="79"/>
        <v>9.4906390729770169E-4</v>
      </c>
      <c r="AK231">
        <f t="shared" si="79"/>
        <v>8.3532224427543863E-4</v>
      </c>
      <c r="AL231">
        <f t="shared" si="79"/>
        <v>6.8365458873621593E-4</v>
      </c>
      <c r="AM231">
        <f t="shared" si="79"/>
        <v>0</v>
      </c>
      <c r="AN231">
        <f t="shared" si="79"/>
        <v>0</v>
      </c>
      <c r="AP231" t="str">
        <f t="shared" si="88"/>
        <v>2024-18</v>
      </c>
      <c r="AQ231">
        <f t="shared" ca="1" si="89"/>
        <v>1.6201929007453146E-3</v>
      </c>
      <c r="AR231">
        <f t="shared" ca="1" si="89"/>
        <v>7.8607892411666975E-4</v>
      </c>
      <c r="AS231">
        <f t="shared" ca="1" si="89"/>
        <v>5.8528867929097698E-4</v>
      </c>
      <c r="AT231" t="e">
        <f t="shared" ca="1" si="89"/>
        <v>#NUM!</v>
      </c>
      <c r="AU231" t="e">
        <f t="shared" ca="1" si="89"/>
        <v>#DIV/0!</v>
      </c>
      <c r="AW231" t="str">
        <f t="shared" si="90"/>
        <v>2024-18</v>
      </c>
      <c r="AX231">
        <f t="shared" ca="1" si="95"/>
        <v>0.25331294879966765</v>
      </c>
      <c r="AY231">
        <f t="shared" ca="1" si="95"/>
        <v>0.13073515192094423</v>
      </c>
      <c r="AZ231">
        <f t="shared" ca="1" si="95"/>
        <v>8.8861817888589267E-2</v>
      </c>
      <c r="BA231" t="e">
        <f t="shared" ca="1" si="95"/>
        <v>#NUM!</v>
      </c>
      <c r="BB231" t="e">
        <f t="shared" ca="1" si="95"/>
        <v>#DIV/0!</v>
      </c>
      <c r="BD231">
        <f t="shared" ca="1" si="92"/>
        <v>0.51610133844494477</v>
      </c>
      <c r="BE231">
        <f t="shared" ca="1" si="92"/>
        <v>0.35079856086972311</v>
      </c>
      <c r="BF231" t="e">
        <f t="shared" ca="1" si="92"/>
        <v>#NUM!</v>
      </c>
      <c r="BG231" t="e">
        <f t="shared" ca="1" si="92"/>
        <v>#DIV/0!</v>
      </c>
      <c r="BI231" t="str">
        <f t="shared" si="93"/>
        <v>2024-18</v>
      </c>
      <c r="BJ231">
        <f t="shared" ca="1" si="94"/>
        <v>0.58765407848254048</v>
      </c>
      <c r="BK231">
        <f t="shared" ca="1" si="94"/>
        <v>1.0325044580171929</v>
      </c>
      <c r="BL231" t="e">
        <f t="shared" ca="1" si="94"/>
        <v>#NUM!</v>
      </c>
      <c r="BM231" t="e">
        <f t="shared" ca="1" si="94"/>
        <v>#DIV/0!</v>
      </c>
    </row>
    <row r="232" spans="1:65" x14ac:dyDescent="0.25">
      <c r="A232" s="1" t="s">
        <v>163</v>
      </c>
      <c r="B232" s="11">
        <v>108528</v>
      </c>
      <c r="C232" s="11">
        <v>16760</v>
      </c>
      <c r="D232" s="11">
        <v>525119</v>
      </c>
      <c r="E232" s="11">
        <v>28</v>
      </c>
      <c r="F232" s="11">
        <v>2</v>
      </c>
      <c r="G232" s="11">
        <v>112</v>
      </c>
      <c r="H232" s="11">
        <v>13</v>
      </c>
      <c r="I232" s="11">
        <v>346</v>
      </c>
      <c r="J232" s="11">
        <v>0</v>
      </c>
      <c r="K232" s="11">
        <v>0</v>
      </c>
      <c r="M232" t="str">
        <f t="shared" si="85"/>
        <v>2024-19</v>
      </c>
      <c r="N232">
        <f t="shared" si="96"/>
        <v>112</v>
      </c>
      <c r="O232">
        <f t="shared" si="96"/>
        <v>13</v>
      </c>
      <c r="P232">
        <f t="shared" si="96"/>
        <v>346</v>
      </c>
      <c r="Q232">
        <f t="shared" si="96"/>
        <v>0</v>
      </c>
      <c r="R232">
        <f t="shared" si="96"/>
        <v>0</v>
      </c>
      <c r="U232" t="str">
        <f t="shared" si="86"/>
        <v>2024-19</v>
      </c>
      <c r="V232">
        <f t="shared" si="77"/>
        <v>25398</v>
      </c>
      <c r="W232">
        <f t="shared" si="77"/>
        <v>2725</v>
      </c>
      <c r="X232">
        <f t="shared" si="77"/>
        <v>55245</v>
      </c>
      <c r="Y232">
        <f t="shared" si="77"/>
        <v>4</v>
      </c>
      <c r="Z232">
        <f t="shared" si="77"/>
        <v>1</v>
      </c>
      <c r="AC232">
        <f t="shared" si="80"/>
        <v>1.0319917440660474E-3</v>
      </c>
      <c r="AD232">
        <f t="shared" si="81"/>
        <v>7.7565632458233887E-4</v>
      </c>
      <c r="AE232">
        <f t="shared" si="82"/>
        <v>6.588982687733638E-4</v>
      </c>
      <c r="AF232">
        <f t="shared" si="83"/>
        <v>0</v>
      </c>
      <c r="AG232">
        <f t="shared" si="84"/>
        <v>0</v>
      </c>
      <c r="AI232" t="str">
        <f t="shared" si="87"/>
        <v>2024-19</v>
      </c>
      <c r="AJ232">
        <f t="shared" si="79"/>
        <v>1.0330579431137887E-3</v>
      </c>
      <c r="AK232">
        <f t="shared" si="79"/>
        <v>7.7625847332610655E-4</v>
      </c>
      <c r="AL232">
        <f t="shared" si="79"/>
        <v>6.593327258345717E-4</v>
      </c>
      <c r="AM232">
        <f t="shared" si="79"/>
        <v>0</v>
      </c>
      <c r="AN232">
        <f t="shared" si="79"/>
        <v>0</v>
      </c>
      <c r="AP232" t="str">
        <f t="shared" si="88"/>
        <v>2024-19</v>
      </c>
      <c r="AQ232">
        <f t="shared" ca="1" si="89"/>
        <v>1.7702380108612942E-3</v>
      </c>
      <c r="AR232">
        <f t="shared" ca="1" si="89"/>
        <v>7.3018453292240156E-4</v>
      </c>
      <c r="AS232">
        <f t="shared" ca="1" si="89"/>
        <v>5.6384911912806185E-4</v>
      </c>
      <c r="AT232" t="e">
        <f t="shared" ca="1" si="89"/>
        <v>#NUM!</v>
      </c>
      <c r="AU232" t="e">
        <f t="shared" ca="1" si="89"/>
        <v>#DIV/0!</v>
      </c>
      <c r="AW232" t="str">
        <f t="shared" si="90"/>
        <v>2024-19</v>
      </c>
      <c r="AX232">
        <f t="shared" ca="1" si="95"/>
        <v>0.25508318681052894</v>
      </c>
      <c r="AY232">
        <f t="shared" ca="1" si="95"/>
        <v>0.13146533645386663</v>
      </c>
      <c r="AZ232">
        <f t="shared" ca="1" si="95"/>
        <v>8.9425667007717327E-2</v>
      </c>
      <c r="BA232" t="e">
        <f t="shared" ca="1" si="95"/>
        <v>#NUM!</v>
      </c>
      <c r="BB232" t="e">
        <f t="shared" ca="1" si="95"/>
        <v>#DIV/0!</v>
      </c>
      <c r="BD232">
        <f t="shared" ca="1" si="92"/>
        <v>0.51538220961429593</v>
      </c>
      <c r="BE232">
        <f t="shared" ca="1" si="92"/>
        <v>0.35057452482801643</v>
      </c>
      <c r="BF232" t="e">
        <f t="shared" ca="1" si="92"/>
        <v>#NUM!</v>
      </c>
      <c r="BG232" t="e">
        <f t="shared" ca="1" si="92"/>
        <v>#DIV/0!</v>
      </c>
      <c r="BI232" t="str">
        <f t="shared" si="93"/>
        <v>2024-19</v>
      </c>
      <c r="BJ232">
        <f t="shared" ca="1" si="94"/>
        <v>0.58683524900312378</v>
      </c>
      <c r="BK232">
        <f t="shared" ca="1" si="94"/>
        <v>1.0318450533399184</v>
      </c>
      <c r="BL232" t="e">
        <f t="shared" ca="1" si="94"/>
        <v>#NUM!</v>
      </c>
      <c r="BM232" t="e">
        <f t="shared" ca="1" si="94"/>
        <v>#DIV/0!</v>
      </c>
    </row>
    <row r="233" spans="1:65" x14ac:dyDescent="0.25">
      <c r="A233" s="1" t="s">
        <v>164</v>
      </c>
      <c r="B233" s="11">
        <v>108416</v>
      </c>
      <c r="C233" s="11">
        <v>16747</v>
      </c>
      <c r="D233" s="11">
        <v>524773</v>
      </c>
      <c r="E233" s="11">
        <v>28</v>
      </c>
      <c r="F233" s="11">
        <v>2</v>
      </c>
      <c r="G233" s="11">
        <v>108</v>
      </c>
      <c r="H233" s="11">
        <v>10</v>
      </c>
      <c r="I233" s="11">
        <v>361</v>
      </c>
      <c r="J233" s="11">
        <v>0</v>
      </c>
      <c r="K233" s="11">
        <v>0</v>
      </c>
      <c r="M233" t="str">
        <f t="shared" si="85"/>
        <v>2024-20</v>
      </c>
      <c r="N233">
        <f t="shared" si="96"/>
        <v>108</v>
      </c>
      <c r="O233">
        <f t="shared" si="96"/>
        <v>10</v>
      </c>
      <c r="P233">
        <f t="shared" si="96"/>
        <v>361</v>
      </c>
      <c r="Q233">
        <f t="shared" si="96"/>
        <v>0</v>
      </c>
      <c r="R233">
        <f t="shared" si="96"/>
        <v>0</v>
      </c>
      <c r="U233" t="str">
        <f t="shared" si="86"/>
        <v>2024-20</v>
      </c>
      <c r="V233">
        <f t="shared" si="77"/>
        <v>25506</v>
      </c>
      <c r="W233">
        <f t="shared" si="77"/>
        <v>2735</v>
      </c>
      <c r="X233">
        <f t="shared" si="77"/>
        <v>55606</v>
      </c>
      <c r="Y233">
        <f t="shared" si="77"/>
        <v>4</v>
      </c>
      <c r="Z233">
        <f t="shared" si="77"/>
        <v>1</v>
      </c>
      <c r="AC233">
        <f t="shared" si="80"/>
        <v>9.961629279811098E-4</v>
      </c>
      <c r="AD233">
        <f t="shared" si="81"/>
        <v>5.9712187257419242E-4</v>
      </c>
      <c r="AE233">
        <f t="shared" si="82"/>
        <v>6.8791648960598206E-4</v>
      </c>
      <c r="AF233">
        <f t="shared" si="83"/>
        <v>0</v>
      </c>
      <c r="AG233">
        <f t="shared" si="84"/>
        <v>0</v>
      </c>
      <c r="AI233" t="str">
        <f t="shared" si="87"/>
        <v>2024-20</v>
      </c>
      <c r="AJ233">
        <f t="shared" si="79"/>
        <v>9.9715634070327475E-4</v>
      </c>
      <c r="AK233">
        <f t="shared" si="79"/>
        <v>5.9747865791270633E-4</v>
      </c>
      <c r="AL233">
        <f t="shared" si="79"/>
        <v>6.8839007165338894E-4</v>
      </c>
      <c r="AM233">
        <f t="shared" si="79"/>
        <v>0</v>
      </c>
      <c r="AN233">
        <f t="shared" si="79"/>
        <v>0</v>
      </c>
      <c r="AP233" t="str">
        <f t="shared" si="88"/>
        <v>2024-20</v>
      </c>
      <c r="AQ233">
        <f t="shared" ca="1" si="89"/>
        <v>1.7151651697237375E-3</v>
      </c>
      <c r="AR233">
        <f t="shared" ca="1" si="89"/>
        <v>5.6177556093754016E-4</v>
      </c>
      <c r="AS233">
        <f t="shared" ca="1" si="89"/>
        <v>5.8805474008055258E-4</v>
      </c>
      <c r="AT233" t="e">
        <f t="shared" ca="1" si="89"/>
        <v>#NUM!</v>
      </c>
      <c r="AU233" t="e">
        <f t="shared" ca="1" si="89"/>
        <v>#DIV/0!</v>
      </c>
      <c r="AW233" t="str">
        <f t="shared" si="90"/>
        <v>2024-20</v>
      </c>
      <c r="AX233">
        <f t="shared" ca="1" si="95"/>
        <v>0.25679835198025269</v>
      </c>
      <c r="AY233">
        <f t="shared" ca="1" si="95"/>
        <v>0.13202711201480416</v>
      </c>
      <c r="AZ233">
        <f t="shared" ca="1" si="95"/>
        <v>9.0013721747797884E-2</v>
      </c>
      <c r="BA233" t="e">
        <f t="shared" ca="1" si="95"/>
        <v>#NUM!</v>
      </c>
      <c r="BB233" t="e">
        <f t="shared" ca="1" si="95"/>
        <v>#DIV/0!</v>
      </c>
      <c r="BD233">
        <f t="shared" ca="1" si="92"/>
        <v>0.5141275673955914</v>
      </c>
      <c r="BE233">
        <f t="shared" ca="1" si="92"/>
        <v>0.35052297280599282</v>
      </c>
      <c r="BF233" t="e">
        <f t="shared" ca="1" si="92"/>
        <v>#NUM!</v>
      </c>
      <c r="BG233" t="e">
        <f t="shared" ca="1" si="92"/>
        <v>#DIV/0!</v>
      </c>
      <c r="BI233" t="str">
        <f t="shared" si="93"/>
        <v>2024-20</v>
      </c>
      <c r="BJ233">
        <f t="shared" ca="1" si="94"/>
        <v>0.58540666209211201</v>
      </c>
      <c r="BK233">
        <f t="shared" ca="1" si="94"/>
        <v>1.0316933204125449</v>
      </c>
      <c r="BL233" t="e">
        <f t="shared" ca="1" si="94"/>
        <v>#NUM!</v>
      </c>
      <c r="BM233" t="e">
        <f t="shared" ca="1" si="94"/>
        <v>#DIV/0!</v>
      </c>
    </row>
    <row r="234" spans="1:65" x14ac:dyDescent="0.25">
      <c r="A234" s="1" t="s">
        <v>165</v>
      </c>
      <c r="B234" s="11">
        <v>108308</v>
      </c>
      <c r="C234" s="11">
        <v>16737</v>
      </c>
      <c r="D234" s="11">
        <v>524412</v>
      </c>
      <c r="E234" s="11">
        <v>28</v>
      </c>
      <c r="F234" s="11">
        <v>2</v>
      </c>
      <c r="G234" s="11">
        <v>108</v>
      </c>
      <c r="H234" s="11">
        <v>11</v>
      </c>
      <c r="I234" s="11">
        <v>352</v>
      </c>
      <c r="J234" s="11">
        <v>0</v>
      </c>
      <c r="K234" s="11">
        <v>0</v>
      </c>
      <c r="M234" t="str">
        <f t="shared" si="85"/>
        <v>2024-21</v>
      </c>
      <c r="N234">
        <f t="shared" si="96"/>
        <v>108</v>
      </c>
      <c r="O234">
        <f t="shared" si="96"/>
        <v>11</v>
      </c>
      <c r="P234">
        <f t="shared" si="96"/>
        <v>352</v>
      </c>
      <c r="Q234">
        <f t="shared" si="96"/>
        <v>0</v>
      </c>
      <c r="R234">
        <f t="shared" si="96"/>
        <v>0</v>
      </c>
      <c r="U234" t="str">
        <f t="shared" si="86"/>
        <v>2024-21</v>
      </c>
      <c r="V234">
        <f t="shared" ref="V234:Z254" si="97">N234+V233</f>
        <v>25614</v>
      </c>
      <c r="W234">
        <f t="shared" si="97"/>
        <v>2746</v>
      </c>
      <c r="X234">
        <f t="shared" si="97"/>
        <v>55958</v>
      </c>
      <c r="Y234">
        <f t="shared" si="97"/>
        <v>4</v>
      </c>
      <c r="Z234">
        <f t="shared" si="97"/>
        <v>1</v>
      </c>
      <c r="AC234">
        <f t="shared" si="80"/>
        <v>9.9715625807881235E-4</v>
      </c>
      <c r="AD234">
        <f t="shared" si="81"/>
        <v>6.5722650415247651E-4</v>
      </c>
      <c r="AE234">
        <f t="shared" si="82"/>
        <v>6.7122796579788409E-4</v>
      </c>
      <c r="AF234">
        <f t="shared" si="83"/>
        <v>0</v>
      </c>
      <c r="AG234">
        <f t="shared" si="84"/>
        <v>0</v>
      </c>
      <c r="AI234" t="str">
        <f t="shared" si="87"/>
        <v>2024-21</v>
      </c>
      <c r="AJ234">
        <f t="shared" si="79"/>
        <v>9.9815165403665238E-4</v>
      </c>
      <c r="AK234">
        <f t="shared" si="79"/>
        <v>6.5765875860761584E-4</v>
      </c>
      <c r="AL234">
        <f t="shared" si="79"/>
        <v>6.7167884065529005E-4</v>
      </c>
      <c r="AM234">
        <f t="shared" si="79"/>
        <v>0</v>
      </c>
      <c r="AN234">
        <f t="shared" si="79"/>
        <v>0</v>
      </c>
      <c r="AP234" t="str">
        <f t="shared" si="88"/>
        <v>2024-21</v>
      </c>
      <c r="AQ234">
        <f t="shared" ca="1" si="89"/>
        <v>1.7233557499705321E-3</v>
      </c>
      <c r="AR234">
        <f t="shared" ca="1" si="89"/>
        <v>6.1809498996693354E-4</v>
      </c>
      <c r="AS234">
        <f t="shared" ca="1" si="89"/>
        <v>5.7315186150729946E-4</v>
      </c>
      <c r="AT234" t="e">
        <f t="shared" ca="1" si="89"/>
        <v>#NUM!</v>
      </c>
      <c r="AU234" t="e">
        <f t="shared" ca="1" si="89"/>
        <v>#DIV/0!</v>
      </c>
      <c r="AW234" t="str">
        <f t="shared" si="90"/>
        <v>2024-21</v>
      </c>
      <c r="AX234">
        <f t="shared" ca="1" si="95"/>
        <v>0.2585217077302232</v>
      </c>
      <c r="AY234">
        <f t="shared" ca="1" si="95"/>
        <v>0.13264520700477109</v>
      </c>
      <c r="AZ234">
        <f t="shared" ca="1" si="95"/>
        <v>9.0586873609305188E-2</v>
      </c>
      <c r="BA234" t="e">
        <f t="shared" ca="1" si="95"/>
        <v>#NUM!</v>
      </c>
      <c r="BB234" t="e">
        <f t="shared" ca="1" si="95"/>
        <v>#DIV/0!</v>
      </c>
      <c r="BD234">
        <f t="shared" ca="1" si="92"/>
        <v>0.51309117586052455</v>
      </c>
      <c r="BE234">
        <f t="shared" ca="1" si="92"/>
        <v>0.35040335453700422</v>
      </c>
      <c r="BF234" t="e">
        <f t="shared" ca="1" si="92"/>
        <v>#NUM!</v>
      </c>
      <c r="BG234" t="e">
        <f t="shared" ca="1" si="92"/>
        <v>#DIV/0!</v>
      </c>
      <c r="BI234" t="str">
        <f t="shared" si="93"/>
        <v>2024-21</v>
      </c>
      <c r="BJ234">
        <f t="shared" ca="1" si="94"/>
        <v>0.58422658433001606</v>
      </c>
      <c r="BK234">
        <f t="shared" ca="1" si="94"/>
        <v>1.0313412482840709</v>
      </c>
      <c r="BL234" t="e">
        <f t="shared" ca="1" si="94"/>
        <v>#NUM!</v>
      </c>
      <c r="BM234" t="e">
        <f t="shared" ca="1" si="94"/>
        <v>#DIV/0!</v>
      </c>
    </row>
    <row r="235" spans="1:65" x14ac:dyDescent="0.25">
      <c r="A235" s="1" t="s">
        <v>166</v>
      </c>
      <c r="B235" s="11">
        <v>108200</v>
      </c>
      <c r="C235" s="11">
        <v>16726</v>
      </c>
      <c r="D235" s="11">
        <v>524060</v>
      </c>
      <c r="E235" s="11">
        <v>28</v>
      </c>
      <c r="F235" s="11">
        <v>2</v>
      </c>
      <c r="G235" s="11">
        <v>111</v>
      </c>
      <c r="H235" s="11">
        <v>15</v>
      </c>
      <c r="I235" s="11">
        <v>359</v>
      </c>
      <c r="J235" s="11">
        <v>0</v>
      </c>
      <c r="K235" s="11">
        <v>0</v>
      </c>
      <c r="M235" t="str">
        <f t="shared" si="85"/>
        <v>2024-22</v>
      </c>
      <c r="N235">
        <f t="shared" si="96"/>
        <v>111</v>
      </c>
      <c r="O235">
        <f t="shared" si="96"/>
        <v>15</v>
      </c>
      <c r="P235">
        <f t="shared" si="96"/>
        <v>359</v>
      </c>
      <c r="Q235">
        <f t="shared" si="96"/>
        <v>0</v>
      </c>
      <c r="R235">
        <f t="shared" si="96"/>
        <v>0</v>
      </c>
      <c r="U235" t="str">
        <f t="shared" si="86"/>
        <v>2024-22</v>
      </c>
      <c r="V235">
        <f t="shared" si="97"/>
        <v>25725</v>
      </c>
      <c r="W235">
        <f t="shared" si="97"/>
        <v>2761</v>
      </c>
      <c r="X235">
        <f t="shared" si="97"/>
        <v>56317</v>
      </c>
      <c r="Y235">
        <f t="shared" si="97"/>
        <v>4</v>
      </c>
      <c r="Z235">
        <f t="shared" si="97"/>
        <v>1</v>
      </c>
      <c r="AC235">
        <f t="shared" si="80"/>
        <v>1.0258780036968577E-3</v>
      </c>
      <c r="AD235">
        <f t="shared" si="81"/>
        <v>8.9680736577783088E-4</v>
      </c>
      <c r="AE235">
        <f t="shared" si="82"/>
        <v>6.8503606457275879E-4</v>
      </c>
      <c r="AF235">
        <f t="shared" si="83"/>
        <v>0</v>
      </c>
      <c r="AG235">
        <f t="shared" si="84"/>
        <v>0</v>
      </c>
      <c r="AI235" t="str">
        <f t="shared" si="87"/>
        <v>2024-22</v>
      </c>
      <c r="AJ235">
        <f t="shared" si="79"/>
        <v>1.026931600393534E-3</v>
      </c>
      <c r="AK235">
        <f t="shared" si="79"/>
        <v>8.976124114137608E-4</v>
      </c>
      <c r="AL235">
        <f t="shared" si="79"/>
        <v>6.8550568751715756E-4</v>
      </c>
      <c r="AM235">
        <f t="shared" si="79"/>
        <v>0</v>
      </c>
      <c r="AN235">
        <f t="shared" si="79"/>
        <v>0</v>
      </c>
      <c r="AP235" t="str">
        <f t="shared" si="88"/>
        <v>2024-22</v>
      </c>
      <c r="AQ235">
        <f t="shared" ca="1" si="89"/>
        <v>1.7797362155740144E-3</v>
      </c>
      <c r="AR235">
        <f t="shared" ca="1" si="89"/>
        <v>8.4325249294649662E-4</v>
      </c>
      <c r="AS235">
        <f t="shared" ca="1" si="89"/>
        <v>5.8431089663598767E-4</v>
      </c>
      <c r="AT235" t="e">
        <f t="shared" ca="1" si="89"/>
        <v>#NUM!</v>
      </c>
      <c r="AU235" t="e">
        <f t="shared" ca="1" si="89"/>
        <v>#DIV/0!</v>
      </c>
      <c r="AW235" t="str">
        <f t="shared" si="90"/>
        <v>2024-22</v>
      </c>
      <c r="AX235">
        <f t="shared" ca="1" si="95"/>
        <v>0.26030144394579724</v>
      </c>
      <c r="AY235">
        <f t="shared" ca="1" si="95"/>
        <v>0.13348845949771759</v>
      </c>
      <c r="AZ235">
        <f t="shared" ca="1" si="95"/>
        <v>9.117118450594118E-2</v>
      </c>
      <c r="BA235" t="e">
        <f t="shared" ca="1" si="95"/>
        <v>#NUM!</v>
      </c>
      <c r="BB235" t="e">
        <f t="shared" ca="1" si="95"/>
        <v>#DIV/0!</v>
      </c>
      <c r="BD235">
        <f t="shared" ca="1" si="92"/>
        <v>0.51282258551556092</v>
      </c>
      <c r="BE235">
        <f t="shared" ca="1" si="92"/>
        <v>0.35025231947974067</v>
      </c>
      <c r="BF235" t="e">
        <f t="shared" ca="1" si="92"/>
        <v>#NUM!</v>
      </c>
      <c r="BG235" t="e">
        <f t="shared" ca="1" si="92"/>
        <v>#DIV/0!</v>
      </c>
      <c r="BI235" t="str">
        <f t="shared" si="93"/>
        <v>2024-22</v>
      </c>
      <c r="BJ235">
        <f t="shared" ca="1" si="94"/>
        <v>0.58392075638518937</v>
      </c>
      <c r="BK235">
        <f t="shared" ca="1" si="94"/>
        <v>1.030896707207406</v>
      </c>
      <c r="BL235" t="e">
        <f t="shared" ca="1" si="94"/>
        <v>#NUM!</v>
      </c>
      <c r="BM235" t="e">
        <f t="shared" ca="1" si="94"/>
        <v>#DIV/0!</v>
      </c>
    </row>
    <row r="236" spans="1:65" x14ac:dyDescent="0.25">
      <c r="A236" s="1" t="s">
        <v>167</v>
      </c>
      <c r="B236" s="11">
        <v>108089</v>
      </c>
      <c r="C236" s="11">
        <v>16711</v>
      </c>
      <c r="D236" s="11">
        <v>523701</v>
      </c>
      <c r="E236" s="11">
        <v>28</v>
      </c>
      <c r="F236" s="11">
        <v>2</v>
      </c>
      <c r="G236" s="11">
        <v>104</v>
      </c>
      <c r="H236" s="11">
        <v>6</v>
      </c>
      <c r="I236" s="11">
        <v>341</v>
      </c>
      <c r="J236" s="11">
        <v>0</v>
      </c>
      <c r="K236" s="11">
        <v>0</v>
      </c>
      <c r="M236" t="str">
        <f t="shared" si="85"/>
        <v>2024-23</v>
      </c>
      <c r="N236">
        <f t="shared" si="96"/>
        <v>104</v>
      </c>
      <c r="O236">
        <f t="shared" si="96"/>
        <v>6</v>
      </c>
      <c r="P236">
        <f t="shared" si="96"/>
        <v>341</v>
      </c>
      <c r="Q236">
        <f t="shared" si="96"/>
        <v>0</v>
      </c>
      <c r="R236">
        <f t="shared" si="96"/>
        <v>0</v>
      </c>
      <c r="U236" t="str">
        <f t="shared" si="86"/>
        <v>2024-23</v>
      </c>
      <c r="V236">
        <f t="shared" si="97"/>
        <v>25829</v>
      </c>
      <c r="W236">
        <f t="shared" si="97"/>
        <v>2767</v>
      </c>
      <c r="X236">
        <f t="shared" si="97"/>
        <v>56658</v>
      </c>
      <c r="Y236">
        <f t="shared" si="97"/>
        <v>4</v>
      </c>
      <c r="Z236">
        <f t="shared" si="97"/>
        <v>1</v>
      </c>
      <c r="AC236">
        <f t="shared" si="80"/>
        <v>9.6217006355873405E-4</v>
      </c>
      <c r="AD236">
        <f t="shared" si="81"/>
        <v>3.590449404583807E-4</v>
      </c>
      <c r="AE236">
        <f t="shared" si="82"/>
        <v>6.5113490331315002E-4</v>
      </c>
      <c r="AF236">
        <f t="shared" si="83"/>
        <v>0</v>
      </c>
      <c r="AG236">
        <f t="shared" si="84"/>
        <v>0</v>
      </c>
      <c r="AI236" t="str">
        <f t="shared" si="87"/>
        <v>2024-23</v>
      </c>
      <c r="AJ236">
        <f t="shared" si="79"/>
        <v>9.6309680084099647E-4</v>
      </c>
      <c r="AK236">
        <f t="shared" si="79"/>
        <v>3.5917390389117801E-4</v>
      </c>
      <c r="AL236">
        <f t="shared" si="79"/>
        <v>6.5155917927180662E-4</v>
      </c>
      <c r="AM236">
        <f t="shared" si="79"/>
        <v>0</v>
      </c>
      <c r="AN236">
        <f t="shared" si="79"/>
        <v>0</v>
      </c>
      <c r="AP236" t="str">
        <f t="shared" si="88"/>
        <v>2024-23</v>
      </c>
      <c r="AQ236">
        <f t="shared" ca="1" si="89"/>
        <v>1.6754048692083294E-3</v>
      </c>
      <c r="AR236">
        <f t="shared" ca="1" si="89"/>
        <v>3.3727777921506045E-4</v>
      </c>
      <c r="AS236">
        <f t="shared" ca="1" si="89"/>
        <v>5.5476834664633563E-4</v>
      </c>
      <c r="AT236" t="e">
        <f t="shared" ca="1" si="89"/>
        <v>#NUM!</v>
      </c>
      <c r="AU236" t="e">
        <f t="shared" ca="1" si="89"/>
        <v>#DIV/0!</v>
      </c>
      <c r="AW236" t="str">
        <f t="shared" si="90"/>
        <v>2024-23</v>
      </c>
      <c r="AX236">
        <f t="shared" ca="1" si="95"/>
        <v>0.26197684881500555</v>
      </c>
      <c r="AY236">
        <f t="shared" ca="1" si="95"/>
        <v>0.13382573727693264</v>
      </c>
      <c r="AZ236">
        <f t="shared" ca="1" si="95"/>
        <v>9.1725952852587514E-2</v>
      </c>
      <c r="BA236" t="e">
        <f t="shared" ca="1" si="95"/>
        <v>#NUM!</v>
      </c>
      <c r="BB236" t="e">
        <f t="shared" ca="1" si="95"/>
        <v>#DIV/0!</v>
      </c>
      <c r="BD236">
        <f t="shared" ca="1" si="92"/>
        <v>0.51083039544243636</v>
      </c>
      <c r="BE236">
        <f t="shared" ca="1" si="92"/>
        <v>0.35012999533160893</v>
      </c>
      <c r="BF236" t="e">
        <f t="shared" ca="1" si="92"/>
        <v>#NUM!</v>
      </c>
      <c r="BG236" t="e">
        <f t="shared" ca="1" si="92"/>
        <v>#DIV/0!</v>
      </c>
      <c r="BI236" t="str">
        <f t="shared" si="93"/>
        <v>2024-23</v>
      </c>
      <c r="BJ236">
        <f t="shared" ca="1" si="94"/>
        <v>0.58165236734145709</v>
      </c>
      <c r="BK236">
        <f t="shared" ca="1" si="94"/>
        <v>1.0305366708721484</v>
      </c>
      <c r="BL236" t="e">
        <f t="shared" ca="1" si="94"/>
        <v>#NUM!</v>
      </c>
      <c r="BM236" t="e">
        <f t="shared" ca="1" si="94"/>
        <v>#DIV/0!</v>
      </c>
    </row>
    <row r="237" spans="1:65" x14ac:dyDescent="0.25">
      <c r="A237" s="1" t="s">
        <v>168</v>
      </c>
      <c r="B237" s="11">
        <v>107985</v>
      </c>
      <c r="C237" s="11">
        <v>16705</v>
      </c>
      <c r="D237" s="11">
        <v>523360</v>
      </c>
      <c r="E237" s="11">
        <v>28</v>
      </c>
      <c r="F237" s="11">
        <v>2</v>
      </c>
      <c r="G237" s="11">
        <v>75</v>
      </c>
      <c r="H237" s="11">
        <v>10</v>
      </c>
      <c r="I237" s="11">
        <v>332</v>
      </c>
      <c r="J237" s="11">
        <v>0</v>
      </c>
      <c r="K237" s="11">
        <v>0</v>
      </c>
      <c r="M237" t="str">
        <f t="shared" si="85"/>
        <v>2024-24</v>
      </c>
      <c r="N237">
        <f t="shared" si="96"/>
        <v>75</v>
      </c>
      <c r="O237">
        <f t="shared" si="96"/>
        <v>10</v>
      </c>
      <c r="P237">
        <f t="shared" si="96"/>
        <v>332</v>
      </c>
      <c r="Q237">
        <f t="shared" si="96"/>
        <v>0</v>
      </c>
      <c r="R237">
        <f t="shared" si="96"/>
        <v>0</v>
      </c>
      <c r="U237" t="str">
        <f t="shared" si="86"/>
        <v>2024-24</v>
      </c>
      <c r="V237">
        <f t="shared" si="97"/>
        <v>25904</v>
      </c>
      <c r="W237">
        <f t="shared" si="97"/>
        <v>2777</v>
      </c>
      <c r="X237">
        <f t="shared" si="97"/>
        <v>56990</v>
      </c>
      <c r="Y237">
        <f t="shared" si="97"/>
        <v>4</v>
      </c>
      <c r="Z237">
        <f t="shared" si="97"/>
        <v>1</v>
      </c>
      <c r="AC237">
        <f t="shared" si="80"/>
        <v>6.9454090845950825E-4</v>
      </c>
      <c r="AD237">
        <f t="shared" si="81"/>
        <v>5.9862316671655197E-4</v>
      </c>
      <c r="AE237">
        <f t="shared" si="82"/>
        <v>6.3436258025068785E-4</v>
      </c>
      <c r="AF237">
        <f t="shared" si="83"/>
        <v>0</v>
      </c>
      <c r="AG237">
        <f t="shared" si="84"/>
        <v>0</v>
      </c>
      <c r="AI237" t="str">
        <f t="shared" si="87"/>
        <v>2024-24</v>
      </c>
      <c r="AJ237">
        <f t="shared" ref="AJ237:AN254" si="98">-LN((1-1.5*AC237)/(1-0.5*AC237))</f>
        <v>6.9502365878141474E-4</v>
      </c>
      <c r="AK237">
        <f t="shared" si="98"/>
        <v>5.9898174896573075E-4</v>
      </c>
      <c r="AL237">
        <f t="shared" si="98"/>
        <v>6.3476527288712243E-4</v>
      </c>
      <c r="AM237">
        <f t="shared" si="98"/>
        <v>0</v>
      </c>
      <c r="AN237">
        <f t="shared" si="98"/>
        <v>0</v>
      </c>
      <c r="AP237" t="str">
        <f t="shared" si="88"/>
        <v>2024-24</v>
      </c>
      <c r="AQ237">
        <f t="shared" ca="1" si="89"/>
        <v>1.213626733790496E-3</v>
      </c>
      <c r="AR237">
        <f t="shared" ca="1" si="89"/>
        <v>5.622257259650258E-4</v>
      </c>
      <c r="AS237">
        <f t="shared" ca="1" si="89"/>
        <v>5.3987827077027083E-4</v>
      </c>
      <c r="AT237" t="e">
        <f t="shared" ca="1" si="89"/>
        <v>#NUM!</v>
      </c>
      <c r="AU237" t="e">
        <f t="shared" ca="1" si="89"/>
        <v>#DIV/0!</v>
      </c>
      <c r="AW237" t="str">
        <f t="shared" si="90"/>
        <v>2024-24</v>
      </c>
      <c r="AX237">
        <f t="shared" ca="1" si="95"/>
        <v>0.26319047554879604</v>
      </c>
      <c r="AY237">
        <f t="shared" ca="1" si="95"/>
        <v>0.13438796300289768</v>
      </c>
      <c r="AZ237">
        <f t="shared" ca="1" si="95"/>
        <v>9.2265831123357789E-2</v>
      </c>
      <c r="BA237" t="e">
        <f t="shared" ca="1" si="95"/>
        <v>#NUM!</v>
      </c>
      <c r="BB237" t="e">
        <f t="shared" ca="1" si="95"/>
        <v>#DIV/0!</v>
      </c>
      <c r="BD237">
        <f t="shared" ca="1" si="92"/>
        <v>0.51061104214609732</v>
      </c>
      <c r="BE237">
        <f t="shared" ca="1" si="92"/>
        <v>0.35056675562049933</v>
      </c>
      <c r="BF237" t="e">
        <f t="shared" ca="1" si="92"/>
        <v>#NUM!</v>
      </c>
      <c r="BG237" t="e">
        <f t="shared" ca="1" si="92"/>
        <v>#DIV/0!</v>
      </c>
      <c r="BI237" t="str">
        <f t="shared" si="93"/>
        <v>2024-24</v>
      </c>
      <c r="BJ237">
        <f t="shared" ca="1" si="94"/>
        <v>0.58140260271265254</v>
      </c>
      <c r="BK237">
        <f t="shared" ca="1" si="94"/>
        <v>1.0318221862523889</v>
      </c>
      <c r="BL237" t="e">
        <f t="shared" ca="1" si="94"/>
        <v>#NUM!</v>
      </c>
      <c r="BM237" t="e">
        <f t="shared" ca="1" si="94"/>
        <v>#DIV/0!</v>
      </c>
    </row>
    <row r="238" spans="1:65" x14ac:dyDescent="0.25">
      <c r="A238" s="1" t="s">
        <v>169</v>
      </c>
      <c r="B238" s="11">
        <v>107910</v>
      </c>
      <c r="C238" s="11">
        <v>16695</v>
      </c>
      <c r="D238" s="11">
        <v>523028</v>
      </c>
      <c r="E238" s="11">
        <v>28</v>
      </c>
      <c r="F238" s="11">
        <v>2</v>
      </c>
      <c r="G238" s="11">
        <v>110</v>
      </c>
      <c r="H238" s="11">
        <v>15</v>
      </c>
      <c r="I238" s="11">
        <v>382</v>
      </c>
      <c r="J238" s="11">
        <v>0</v>
      </c>
      <c r="K238" s="11">
        <v>0</v>
      </c>
      <c r="M238" t="str">
        <f t="shared" si="85"/>
        <v>2024-25</v>
      </c>
      <c r="N238">
        <f t="shared" si="96"/>
        <v>110</v>
      </c>
      <c r="O238">
        <f t="shared" si="96"/>
        <v>15</v>
      </c>
      <c r="P238">
        <f t="shared" si="96"/>
        <v>382</v>
      </c>
      <c r="Q238">
        <f t="shared" si="96"/>
        <v>0</v>
      </c>
      <c r="R238">
        <f t="shared" si="96"/>
        <v>0</v>
      </c>
      <c r="U238" t="str">
        <f t="shared" si="86"/>
        <v>2024-25</v>
      </c>
      <c r="V238">
        <f t="shared" si="97"/>
        <v>26014</v>
      </c>
      <c r="W238">
        <f t="shared" si="97"/>
        <v>2792</v>
      </c>
      <c r="X238">
        <f t="shared" si="97"/>
        <v>57372</v>
      </c>
      <c r="Y238">
        <f t="shared" si="97"/>
        <v>4</v>
      </c>
      <c r="Z238">
        <f t="shared" si="97"/>
        <v>1</v>
      </c>
      <c r="AC238">
        <f t="shared" si="80"/>
        <v>1.0193679918450561E-3</v>
      </c>
      <c r="AD238">
        <f t="shared" si="81"/>
        <v>8.9847259658580418E-4</v>
      </c>
      <c r="AE238">
        <f t="shared" si="82"/>
        <v>7.3036242801532611E-4</v>
      </c>
      <c r="AF238">
        <f t="shared" si="83"/>
        <v>0</v>
      </c>
      <c r="AG238">
        <f t="shared" si="84"/>
        <v>0</v>
      </c>
      <c r="AI238" t="str">
        <f t="shared" si="87"/>
        <v>2024-25</v>
      </c>
      <c r="AJ238">
        <f t="shared" si="98"/>
        <v>1.0204082518054083E-3</v>
      </c>
      <c r="AK238">
        <f t="shared" si="98"/>
        <v>8.9928063614400197E-4</v>
      </c>
      <c r="AL238">
        <f t="shared" si="98"/>
        <v>7.3089627971072808E-4</v>
      </c>
      <c r="AM238">
        <f t="shared" si="98"/>
        <v>0</v>
      </c>
      <c r="AN238">
        <f t="shared" si="98"/>
        <v>0</v>
      </c>
      <c r="AP238" t="str">
        <f t="shared" si="88"/>
        <v>2024-25</v>
      </c>
      <c r="AQ238">
        <f t="shared" ca="1" si="89"/>
        <v>1.7885258493450689E-3</v>
      </c>
      <c r="AR238">
        <f t="shared" ca="1" si="89"/>
        <v>8.4373591524399905E-4</v>
      </c>
      <c r="AS238">
        <f t="shared" ca="1" si="89"/>
        <v>6.2095956823841967E-4</v>
      </c>
      <c r="AT238" t="e">
        <f t="shared" ca="1" si="89"/>
        <v>#NUM!</v>
      </c>
      <c r="AU238" t="e">
        <f t="shared" ca="1" si="89"/>
        <v>#DIV/0!</v>
      </c>
      <c r="AW238" t="str">
        <f t="shared" si="90"/>
        <v>2024-25</v>
      </c>
      <c r="AX238">
        <f t="shared" ca="1" si="95"/>
        <v>0.26497900139814112</v>
      </c>
      <c r="AY238">
        <f t="shared" ca="1" si="95"/>
        <v>0.13523169891814169</v>
      </c>
      <c r="AZ238">
        <f t="shared" ca="1" si="95"/>
        <v>9.2886790691596208E-2</v>
      </c>
      <c r="BA238" t="e">
        <f t="shared" ca="1" si="95"/>
        <v>#NUM!</v>
      </c>
      <c r="BB238" t="e">
        <f t="shared" ca="1" si="95"/>
        <v>#DIV/0!</v>
      </c>
      <c r="BD238">
        <f t="shared" ca="1" si="92"/>
        <v>0.51034873784187473</v>
      </c>
      <c r="BE238">
        <f t="shared" ca="1" si="92"/>
        <v>0.3505439683955569</v>
      </c>
      <c r="BF238" t="e">
        <f t="shared" ca="1" si="92"/>
        <v>#NUM!</v>
      </c>
      <c r="BG238" t="e">
        <f t="shared" ca="1" si="92"/>
        <v>#DIV/0!</v>
      </c>
      <c r="BI238" t="str">
        <f t="shared" si="93"/>
        <v>2024-25</v>
      </c>
      <c r="BJ238">
        <f t="shared" ca="1" si="94"/>
        <v>0.58110393231074209</v>
      </c>
      <c r="BK238">
        <f t="shared" ca="1" si="94"/>
        <v>1.0317551166746786</v>
      </c>
      <c r="BL238" t="e">
        <f t="shared" ca="1" si="94"/>
        <v>#NUM!</v>
      </c>
      <c r="BM238" t="e">
        <f t="shared" ca="1" si="94"/>
        <v>#DIV/0!</v>
      </c>
    </row>
    <row r="239" spans="1:65" x14ac:dyDescent="0.25">
      <c r="A239" s="1" t="s">
        <v>170</v>
      </c>
      <c r="B239" s="11">
        <v>107800</v>
      </c>
      <c r="C239" s="11">
        <v>16680</v>
      </c>
      <c r="D239" s="11">
        <v>522646</v>
      </c>
      <c r="E239" s="11">
        <v>28</v>
      </c>
      <c r="F239" s="11">
        <v>2</v>
      </c>
      <c r="G239" s="11">
        <v>92</v>
      </c>
      <c r="H239" s="11">
        <v>15</v>
      </c>
      <c r="I239" s="11">
        <v>402</v>
      </c>
      <c r="J239" s="11">
        <v>0</v>
      </c>
      <c r="K239" s="11">
        <v>0</v>
      </c>
      <c r="M239" t="str">
        <f t="shared" si="85"/>
        <v>2024-26</v>
      </c>
      <c r="N239">
        <f t="shared" si="96"/>
        <v>92</v>
      </c>
      <c r="O239">
        <f t="shared" si="96"/>
        <v>15</v>
      </c>
      <c r="P239">
        <f t="shared" si="96"/>
        <v>402</v>
      </c>
      <c r="Q239">
        <f t="shared" si="96"/>
        <v>0</v>
      </c>
      <c r="R239">
        <f t="shared" si="96"/>
        <v>0</v>
      </c>
      <c r="U239" t="str">
        <f t="shared" si="86"/>
        <v>2024-26</v>
      </c>
      <c r="V239">
        <f t="shared" si="97"/>
        <v>26106</v>
      </c>
      <c r="W239">
        <f t="shared" si="97"/>
        <v>2807</v>
      </c>
      <c r="X239">
        <f t="shared" si="97"/>
        <v>57774</v>
      </c>
      <c r="Y239">
        <f t="shared" si="97"/>
        <v>4</v>
      </c>
      <c r="Z239">
        <f t="shared" si="97"/>
        <v>1</v>
      </c>
      <c r="AC239">
        <f t="shared" si="80"/>
        <v>8.5343228200371053E-4</v>
      </c>
      <c r="AD239">
        <f t="shared" si="81"/>
        <v>8.9928057553956839E-4</v>
      </c>
      <c r="AE239">
        <f t="shared" si="82"/>
        <v>7.69163066396758E-4</v>
      </c>
      <c r="AF239">
        <f t="shared" si="83"/>
        <v>0</v>
      </c>
      <c r="AG239">
        <f t="shared" si="84"/>
        <v>0</v>
      </c>
      <c r="AI239" t="str">
        <f t="shared" si="87"/>
        <v>2024-26</v>
      </c>
      <c r="AJ239">
        <f t="shared" si="98"/>
        <v>8.5416130272155191E-4</v>
      </c>
      <c r="AK239">
        <f t="shared" si="98"/>
        <v>9.0009006976914465E-4</v>
      </c>
      <c r="AL239">
        <f t="shared" si="98"/>
        <v>7.6975517162382833E-4</v>
      </c>
      <c r="AM239">
        <f t="shared" si="98"/>
        <v>0</v>
      </c>
      <c r="AN239">
        <f t="shared" si="98"/>
        <v>0</v>
      </c>
      <c r="AP239" t="str">
        <f t="shared" si="88"/>
        <v>2024-26</v>
      </c>
      <c r="AQ239">
        <f t="shared" ca="1" si="89"/>
        <v>1.5027850451796434E-3</v>
      </c>
      <c r="AR239">
        <f t="shared" ca="1" si="89"/>
        <v>8.4413407984335357E-4</v>
      </c>
      <c r="AS239">
        <f t="shared" ca="1" si="89"/>
        <v>6.5325850181654902E-4</v>
      </c>
      <c r="AT239" t="e">
        <f t="shared" ca="1" si="89"/>
        <v>#NUM!</v>
      </c>
      <c r="AU239" t="e">
        <f t="shared" ca="1" si="89"/>
        <v>#DIV/0!</v>
      </c>
      <c r="AW239" t="str">
        <f t="shared" si="90"/>
        <v>2024-26</v>
      </c>
      <c r="AX239">
        <f t="shared" ref="AX239:BB254" ca="1" si="99">IF(ROW()&gt;=$B$2, AQ239+AX238,0)</f>
        <v>0.26648178644332077</v>
      </c>
      <c r="AY239">
        <f t="shared" ca="1" si="99"/>
        <v>0.13607583299798504</v>
      </c>
      <c r="AZ239">
        <f t="shared" ca="1" si="99"/>
        <v>9.3540049193412758E-2</v>
      </c>
      <c r="BA239" t="e">
        <f t="shared" ca="1" si="99"/>
        <v>#NUM!</v>
      </c>
      <c r="BB239" t="e">
        <f t="shared" ca="1" si="99"/>
        <v>#DIV/0!</v>
      </c>
      <c r="BD239">
        <f t="shared" ca="1" si="92"/>
        <v>0.51063839977268999</v>
      </c>
      <c r="BE239">
        <f t="shared" ca="1" si="92"/>
        <v>0.35101854592718373</v>
      </c>
      <c r="BF239" t="e">
        <f t="shared" ca="1" si="92"/>
        <v>#NUM!</v>
      </c>
      <c r="BG239" t="e">
        <f t="shared" ca="1" si="92"/>
        <v>#DIV/0!</v>
      </c>
      <c r="BI239" t="str">
        <f t="shared" si="93"/>
        <v>2024-26</v>
      </c>
      <c r="BJ239">
        <f t="shared" ca="1" si="94"/>
        <v>0.58143375322447499</v>
      </c>
      <c r="BK239">
        <f t="shared" ca="1" si="94"/>
        <v>1.0331519394434625</v>
      </c>
      <c r="BL239" t="e">
        <f t="shared" ca="1" si="94"/>
        <v>#NUM!</v>
      </c>
      <c r="BM239" t="e">
        <f t="shared" ca="1" si="94"/>
        <v>#DIV/0!</v>
      </c>
    </row>
    <row r="240" spans="1:65" x14ac:dyDescent="0.25">
      <c r="A240" s="1" t="s">
        <v>171</v>
      </c>
      <c r="B240" s="11">
        <v>107708</v>
      </c>
      <c r="C240" s="11">
        <v>16665</v>
      </c>
      <c r="D240" s="11">
        <v>522244</v>
      </c>
      <c r="E240" s="11">
        <v>28</v>
      </c>
      <c r="F240" s="11">
        <v>2</v>
      </c>
      <c r="G240" s="11">
        <v>87</v>
      </c>
      <c r="H240" s="11">
        <v>9</v>
      </c>
      <c r="I240" s="11">
        <v>312</v>
      </c>
      <c r="J240" s="11">
        <v>0</v>
      </c>
      <c r="K240" s="11">
        <v>0</v>
      </c>
      <c r="M240" t="str">
        <f t="shared" si="85"/>
        <v>2024-27</v>
      </c>
      <c r="N240">
        <f t="shared" si="96"/>
        <v>87</v>
      </c>
      <c r="O240">
        <f t="shared" si="96"/>
        <v>9</v>
      </c>
      <c r="P240">
        <f t="shared" si="96"/>
        <v>312</v>
      </c>
      <c r="Q240">
        <f t="shared" si="96"/>
        <v>0</v>
      </c>
      <c r="R240">
        <f t="shared" si="96"/>
        <v>0</v>
      </c>
      <c r="U240" t="str">
        <f t="shared" si="86"/>
        <v>2024-27</v>
      </c>
      <c r="V240">
        <f t="shared" si="97"/>
        <v>26193</v>
      </c>
      <c r="W240">
        <f t="shared" si="97"/>
        <v>2816</v>
      </c>
      <c r="X240">
        <f t="shared" si="97"/>
        <v>58086</v>
      </c>
      <c r="Y240">
        <f t="shared" si="97"/>
        <v>4</v>
      </c>
      <c r="Z240">
        <f t="shared" si="97"/>
        <v>1</v>
      </c>
      <c r="AC240">
        <f t="shared" si="80"/>
        <v>8.0773944368106359E-4</v>
      </c>
      <c r="AD240">
        <f t="shared" si="81"/>
        <v>5.4005400540054003E-4</v>
      </c>
      <c r="AE240">
        <f t="shared" si="82"/>
        <v>5.97421894746517E-4</v>
      </c>
      <c r="AF240">
        <f t="shared" si="83"/>
        <v>0</v>
      </c>
      <c r="AG240">
        <f t="shared" si="84"/>
        <v>0</v>
      </c>
      <c r="AI240" t="str">
        <f t="shared" si="87"/>
        <v>2024-27</v>
      </c>
      <c r="AJ240">
        <f t="shared" si="98"/>
        <v>8.0839245814356758E-4</v>
      </c>
      <c r="AK240">
        <f t="shared" si="98"/>
        <v>5.4034583447277475E-4</v>
      </c>
      <c r="AL240">
        <f t="shared" si="98"/>
        <v>5.9777903882273972E-4</v>
      </c>
      <c r="AM240">
        <f t="shared" si="98"/>
        <v>0</v>
      </c>
      <c r="AN240">
        <f t="shared" si="98"/>
        <v>0</v>
      </c>
      <c r="AP240" t="str">
        <f t="shared" si="88"/>
        <v>2024-27</v>
      </c>
      <c r="AQ240">
        <f t="shared" ca="1" si="89"/>
        <v>1.4276276108373801E-3</v>
      </c>
      <c r="AR240">
        <f t="shared" ca="1" si="89"/>
        <v>5.0653731201746606E-4</v>
      </c>
      <c r="AS240">
        <f t="shared" ca="1" si="89"/>
        <v>5.0675497448511304E-4</v>
      </c>
      <c r="AT240" t="e">
        <f t="shared" ca="1" si="89"/>
        <v>#NUM!</v>
      </c>
      <c r="AU240" t="e">
        <f t="shared" ca="1" si="89"/>
        <v>#DIV/0!</v>
      </c>
      <c r="AW240" t="str">
        <f t="shared" si="90"/>
        <v>2024-27</v>
      </c>
      <c r="AX240">
        <f t="shared" ca="1" si="99"/>
        <v>0.26790941405415813</v>
      </c>
      <c r="AY240">
        <f t="shared" ca="1" si="99"/>
        <v>0.1365823703100025</v>
      </c>
      <c r="AZ240">
        <f t="shared" ca="1" si="99"/>
        <v>9.4046804167897874E-2</v>
      </c>
      <c r="BA240" t="e">
        <f t="shared" ca="1" si="99"/>
        <v>#NUM!</v>
      </c>
      <c r="BB240" t="e">
        <f t="shared" ca="1" si="99"/>
        <v>#DIV/0!</v>
      </c>
      <c r="BD240">
        <f t="shared" ca="1" si="92"/>
        <v>0.5098080289272412</v>
      </c>
      <c r="BE240">
        <f t="shared" ca="1" si="92"/>
        <v>0.35103956499597372</v>
      </c>
      <c r="BF240" t="e">
        <f t="shared" ca="1" si="92"/>
        <v>#NUM!</v>
      </c>
      <c r="BG240" t="e">
        <f t="shared" ca="1" si="92"/>
        <v>#DIV/0!</v>
      </c>
      <c r="BI240" t="str">
        <f t="shared" si="93"/>
        <v>2024-27</v>
      </c>
      <c r="BJ240">
        <f t="shared" ca="1" si="94"/>
        <v>0.5804882590402296</v>
      </c>
      <c r="BK240">
        <f t="shared" ca="1" si="94"/>
        <v>1.0332138048119384</v>
      </c>
      <c r="BL240" t="e">
        <f t="shared" ca="1" si="94"/>
        <v>#NUM!</v>
      </c>
      <c r="BM240" t="e">
        <f t="shared" ca="1" si="94"/>
        <v>#DIV/0!</v>
      </c>
    </row>
    <row r="241" spans="1:65" x14ac:dyDescent="0.25">
      <c r="A241" s="1" t="s">
        <v>172</v>
      </c>
      <c r="B241" s="11">
        <v>107621</v>
      </c>
      <c r="C241" s="11">
        <v>16656</v>
      </c>
      <c r="D241" s="11">
        <v>521932</v>
      </c>
      <c r="E241" s="11">
        <v>28</v>
      </c>
      <c r="F241" s="11">
        <v>2</v>
      </c>
      <c r="G241" s="11">
        <v>96</v>
      </c>
      <c r="H241" s="11">
        <v>6</v>
      </c>
      <c r="I241" s="11">
        <v>344</v>
      </c>
      <c r="J241" s="11">
        <v>0</v>
      </c>
      <c r="K241" s="11">
        <v>0</v>
      </c>
      <c r="M241" t="str">
        <f t="shared" si="85"/>
        <v>2024-28</v>
      </c>
      <c r="N241">
        <f t="shared" si="96"/>
        <v>96</v>
      </c>
      <c r="O241">
        <f t="shared" si="96"/>
        <v>6</v>
      </c>
      <c r="P241">
        <f t="shared" si="96"/>
        <v>344</v>
      </c>
      <c r="Q241">
        <f t="shared" si="96"/>
        <v>0</v>
      </c>
      <c r="R241">
        <f t="shared" si="96"/>
        <v>0</v>
      </c>
      <c r="U241" t="str">
        <f t="shared" si="86"/>
        <v>2024-28</v>
      </c>
      <c r="V241">
        <f t="shared" si="97"/>
        <v>26289</v>
      </c>
      <c r="W241">
        <f t="shared" si="97"/>
        <v>2822</v>
      </c>
      <c r="X241">
        <f t="shared" si="97"/>
        <v>58430</v>
      </c>
      <c r="Y241">
        <f t="shared" si="97"/>
        <v>4</v>
      </c>
      <c r="Z241">
        <f t="shared" si="97"/>
        <v>1</v>
      </c>
      <c r="AC241">
        <f t="shared" si="80"/>
        <v>8.9201921558060228E-4</v>
      </c>
      <c r="AD241">
        <f t="shared" si="81"/>
        <v>3.6023054755043225E-4</v>
      </c>
      <c r="AE241">
        <f t="shared" si="82"/>
        <v>6.5908968984465413E-4</v>
      </c>
      <c r="AF241">
        <f t="shared" si="83"/>
        <v>0</v>
      </c>
      <c r="AG241">
        <f t="shared" si="84"/>
        <v>0</v>
      </c>
      <c r="AI241" t="str">
        <f t="shared" si="87"/>
        <v>2024-28</v>
      </c>
      <c r="AJ241">
        <f t="shared" si="98"/>
        <v>8.9281568358013557E-4</v>
      </c>
      <c r="AK241">
        <f t="shared" si="98"/>
        <v>3.6036036426007382E-4</v>
      </c>
      <c r="AL241">
        <f t="shared" si="98"/>
        <v>6.5952439946701262E-4</v>
      </c>
      <c r="AM241">
        <f t="shared" si="98"/>
        <v>0</v>
      </c>
      <c r="AN241">
        <f t="shared" si="98"/>
        <v>0</v>
      </c>
      <c r="AP241" t="str">
        <f t="shared" si="88"/>
        <v>2024-28</v>
      </c>
      <c r="AQ241">
        <f t="shared" ca="1" si="89"/>
        <v>1.5826694140264133E-3</v>
      </c>
      <c r="AR241">
        <f t="shared" ca="1" si="89"/>
        <v>3.3766871146486527E-4</v>
      </c>
      <c r="AS241">
        <f t="shared" ca="1" si="89"/>
        <v>5.5848702563632507E-4</v>
      </c>
      <c r="AT241" t="e">
        <f t="shared" ca="1" si="89"/>
        <v>#NUM!</v>
      </c>
      <c r="AU241" t="e">
        <f t="shared" ca="1" si="89"/>
        <v>#DIV/0!</v>
      </c>
      <c r="AW241" t="str">
        <f t="shared" si="90"/>
        <v>2024-28</v>
      </c>
      <c r="AX241">
        <f t="shared" ca="1" si="99"/>
        <v>0.26949208346818454</v>
      </c>
      <c r="AY241">
        <f t="shared" ca="1" si="99"/>
        <v>0.13692003902146738</v>
      </c>
      <c r="AZ241">
        <f t="shared" ca="1" si="99"/>
        <v>9.4605291193534197E-2</v>
      </c>
      <c r="BA241" t="e">
        <f t="shared" ca="1" si="99"/>
        <v>#NUM!</v>
      </c>
      <c r="BB241" t="e">
        <f t="shared" ca="1" si="99"/>
        <v>#DIV/0!</v>
      </c>
      <c r="BD241">
        <f t="shared" ca="1" si="92"/>
        <v>0.50806701725481951</v>
      </c>
      <c r="BE241">
        <f t="shared" ca="1" si="92"/>
        <v>0.35105035359861703</v>
      </c>
      <c r="BF241" t="e">
        <f t="shared" ca="1" si="92"/>
        <v>#NUM!</v>
      </c>
      <c r="BG241" t="e">
        <f t="shared" ca="1" si="92"/>
        <v>#DIV/0!</v>
      </c>
      <c r="BI241" t="str">
        <f t="shared" si="93"/>
        <v>2024-28</v>
      </c>
      <c r="BJ241">
        <f t="shared" ca="1" si="94"/>
        <v>0.57850587198991299</v>
      </c>
      <c r="BK241">
        <f t="shared" ca="1" si="94"/>
        <v>1.0332455588769989</v>
      </c>
      <c r="BL241" t="e">
        <f t="shared" ca="1" si="94"/>
        <v>#NUM!</v>
      </c>
      <c r="BM241" t="e">
        <f t="shared" ca="1" si="94"/>
        <v>#DIV/0!</v>
      </c>
    </row>
    <row r="242" spans="1:65" x14ac:dyDescent="0.25">
      <c r="A242" s="1" t="s">
        <v>173</v>
      </c>
      <c r="B242" s="11">
        <v>107525</v>
      </c>
      <c r="C242" s="11">
        <v>16650</v>
      </c>
      <c r="D242" s="11">
        <v>521588</v>
      </c>
      <c r="E242" s="11">
        <v>28</v>
      </c>
      <c r="F242" s="11">
        <v>2</v>
      </c>
      <c r="G242" s="11">
        <v>94</v>
      </c>
      <c r="H242" s="11">
        <v>10</v>
      </c>
      <c r="I242" s="11">
        <v>306</v>
      </c>
      <c r="J242" s="11">
        <v>0</v>
      </c>
      <c r="K242" s="11">
        <v>0</v>
      </c>
      <c r="M242" t="str">
        <f t="shared" si="85"/>
        <v>2024-29</v>
      </c>
      <c r="N242">
        <f t="shared" si="96"/>
        <v>94</v>
      </c>
      <c r="O242">
        <f t="shared" si="96"/>
        <v>10</v>
      </c>
      <c r="P242">
        <f t="shared" si="96"/>
        <v>306</v>
      </c>
      <c r="Q242">
        <f t="shared" si="96"/>
        <v>0</v>
      </c>
      <c r="R242">
        <f t="shared" si="96"/>
        <v>0</v>
      </c>
      <c r="U242" t="str">
        <f t="shared" si="86"/>
        <v>2024-29</v>
      </c>
      <c r="V242">
        <f t="shared" si="97"/>
        <v>26383</v>
      </c>
      <c r="W242">
        <f t="shared" si="97"/>
        <v>2832</v>
      </c>
      <c r="X242">
        <f t="shared" si="97"/>
        <v>58736</v>
      </c>
      <c r="Y242">
        <f t="shared" si="97"/>
        <v>4</v>
      </c>
      <c r="Z242">
        <f t="shared" si="97"/>
        <v>1</v>
      </c>
      <c r="AC242">
        <f t="shared" si="80"/>
        <v>8.7421529876772846E-4</v>
      </c>
      <c r="AD242">
        <f t="shared" si="81"/>
        <v>6.0060060060060057E-4</v>
      </c>
      <c r="AE242">
        <f t="shared" si="82"/>
        <v>5.8666993872558419E-4</v>
      </c>
      <c r="AF242">
        <f t="shared" si="83"/>
        <v>0</v>
      </c>
      <c r="AG242">
        <f t="shared" si="84"/>
        <v>0</v>
      </c>
      <c r="AI242" t="str">
        <f t="shared" si="87"/>
        <v>2024-29</v>
      </c>
      <c r="AJ242">
        <f t="shared" si="98"/>
        <v>8.7498027568505955E-4</v>
      </c>
      <c r="AK242">
        <f t="shared" si="98"/>
        <v>6.0096155654820748E-4</v>
      </c>
      <c r="AL242">
        <f t="shared" si="98"/>
        <v>5.8701433923850465E-4</v>
      </c>
      <c r="AM242">
        <f t="shared" si="98"/>
        <v>0</v>
      </c>
      <c r="AN242">
        <f t="shared" si="98"/>
        <v>0</v>
      </c>
      <c r="AP242" t="str">
        <f t="shared" si="88"/>
        <v>2024-29</v>
      </c>
      <c r="AQ242">
        <f t="shared" ca="1" si="89"/>
        <v>1.5569059377287795E-3</v>
      </c>
      <c r="AR242">
        <f t="shared" ca="1" si="89"/>
        <v>5.6287850488833259E-4</v>
      </c>
      <c r="AS242">
        <f t="shared" ca="1" si="89"/>
        <v>4.9654180007044607E-4</v>
      </c>
      <c r="AT242" t="e">
        <f t="shared" ca="1" si="89"/>
        <v>#NUM!</v>
      </c>
      <c r="AU242" t="e">
        <f t="shared" ca="1" si="89"/>
        <v>#DIV/0!</v>
      </c>
      <c r="AW242" t="str">
        <f t="shared" si="90"/>
        <v>2024-29</v>
      </c>
      <c r="AX242">
        <f t="shared" ca="1" si="99"/>
        <v>0.27104898940591332</v>
      </c>
      <c r="AY242">
        <f t="shared" ca="1" si="99"/>
        <v>0.13748291752635572</v>
      </c>
      <c r="AZ242">
        <f t="shared" ca="1" si="99"/>
        <v>9.510183299360464E-2</v>
      </c>
      <c r="BA242" t="e">
        <f t="shared" ca="1" si="99"/>
        <v>#NUM!</v>
      </c>
      <c r="BB242" t="e">
        <f t="shared" ca="1" si="99"/>
        <v>#DIV/0!</v>
      </c>
      <c r="BD242">
        <f t="shared" ca="1" si="92"/>
        <v>0.50722534633938887</v>
      </c>
      <c r="BE242">
        <f t="shared" ca="1" si="92"/>
        <v>0.35086584606734511</v>
      </c>
      <c r="BF242" t="e">
        <f t="shared" ca="1" si="92"/>
        <v>#NUM!</v>
      </c>
      <c r="BG242" t="e">
        <f t="shared" ca="1" si="92"/>
        <v>#DIV/0!</v>
      </c>
      <c r="BI242" t="str">
        <f t="shared" si="93"/>
        <v>2024-29</v>
      </c>
      <c r="BJ242">
        <f t="shared" ca="1" si="94"/>
        <v>0.57754751108412028</v>
      </c>
      <c r="BK242">
        <f t="shared" ca="1" si="94"/>
        <v>1.032702498357869</v>
      </c>
      <c r="BL242" t="e">
        <f t="shared" ca="1" si="94"/>
        <v>#NUM!</v>
      </c>
      <c r="BM242" t="e">
        <f t="shared" ca="1" si="94"/>
        <v>#DIV/0!</v>
      </c>
    </row>
    <row r="243" spans="1:65" x14ac:dyDescent="0.25">
      <c r="A243" s="1" t="s">
        <v>174</v>
      </c>
      <c r="B243" s="11">
        <v>107431</v>
      </c>
      <c r="C243" s="11">
        <v>16640</v>
      </c>
      <c r="D243" s="11">
        <v>521282</v>
      </c>
      <c r="E243" s="11">
        <v>28</v>
      </c>
      <c r="F243" s="11">
        <v>2</v>
      </c>
      <c r="G243" s="11">
        <v>88</v>
      </c>
      <c r="H243" s="11">
        <v>16</v>
      </c>
      <c r="I243" s="11">
        <v>339</v>
      </c>
      <c r="J243" s="11">
        <v>0</v>
      </c>
      <c r="K243" s="11">
        <v>0</v>
      </c>
      <c r="M243" t="str">
        <f t="shared" si="85"/>
        <v>2024-30</v>
      </c>
      <c r="N243">
        <f t="shared" si="96"/>
        <v>88</v>
      </c>
      <c r="O243">
        <f t="shared" si="96"/>
        <v>16</v>
      </c>
      <c r="P243">
        <f t="shared" si="96"/>
        <v>339</v>
      </c>
      <c r="Q243">
        <f t="shared" si="96"/>
        <v>0</v>
      </c>
      <c r="R243">
        <f t="shared" si="96"/>
        <v>0</v>
      </c>
      <c r="U243" t="str">
        <f t="shared" si="86"/>
        <v>2024-30</v>
      </c>
      <c r="V243">
        <f t="shared" si="97"/>
        <v>26471</v>
      </c>
      <c r="W243">
        <f t="shared" si="97"/>
        <v>2848</v>
      </c>
      <c r="X243">
        <f t="shared" si="97"/>
        <v>59075</v>
      </c>
      <c r="Y243">
        <f t="shared" si="97"/>
        <v>4</v>
      </c>
      <c r="Z243">
        <f t="shared" si="97"/>
        <v>1</v>
      </c>
      <c r="AC243">
        <f t="shared" si="80"/>
        <v>8.1913041859426054E-4</v>
      </c>
      <c r="AD243">
        <f t="shared" si="81"/>
        <v>9.6153846153846159E-4</v>
      </c>
      <c r="AE243">
        <f t="shared" si="82"/>
        <v>6.5031978852137613E-4</v>
      </c>
      <c r="AF243">
        <f t="shared" si="83"/>
        <v>0</v>
      </c>
      <c r="AG243">
        <f t="shared" si="84"/>
        <v>0</v>
      </c>
      <c r="AI243" t="str">
        <f t="shared" si="87"/>
        <v>2024-30</v>
      </c>
      <c r="AJ243">
        <f t="shared" si="98"/>
        <v>8.1980198921726181E-4</v>
      </c>
      <c r="AK243">
        <f t="shared" si="98"/>
        <v>9.624639819005975E-4</v>
      </c>
      <c r="AL243">
        <f t="shared" si="98"/>
        <v>6.507430025222506E-4</v>
      </c>
      <c r="AM243">
        <f t="shared" si="98"/>
        <v>0</v>
      </c>
      <c r="AN243">
        <f t="shared" si="98"/>
        <v>0</v>
      </c>
      <c r="AP243" t="str">
        <f t="shared" si="88"/>
        <v>2024-30</v>
      </c>
      <c r="AQ243">
        <f t="shared" ca="1" si="89"/>
        <v>1.4642282879012115E-3</v>
      </c>
      <c r="AR243">
        <f t="shared" ca="1" si="89"/>
        <v>9.0108680218953371E-4</v>
      </c>
      <c r="AS243">
        <f t="shared" ca="1" si="89"/>
        <v>5.498465369174712E-4</v>
      </c>
      <c r="AT243" t="e">
        <f t="shared" ca="1" si="89"/>
        <v>#NUM!</v>
      </c>
      <c r="AU243" t="e">
        <f t="shared" ca="1" si="89"/>
        <v>#DIV/0!</v>
      </c>
      <c r="AW243" t="str">
        <f t="shared" si="90"/>
        <v>2024-30</v>
      </c>
      <c r="AX243">
        <f t="shared" ca="1" si="99"/>
        <v>0.27251321769381454</v>
      </c>
      <c r="AY243">
        <f t="shared" ca="1" si="99"/>
        <v>0.13838400432854525</v>
      </c>
      <c r="AZ243">
        <f t="shared" ca="1" si="99"/>
        <v>9.5651679530522116E-2</v>
      </c>
      <c r="BA243" t="e">
        <f t="shared" ca="1" si="99"/>
        <v>#NUM!</v>
      </c>
      <c r="BB243" t="e">
        <f t="shared" ca="1" si="99"/>
        <v>#DIV/0!</v>
      </c>
      <c r="BD243">
        <f t="shared" ca="1" si="92"/>
        <v>0.50780657723556089</v>
      </c>
      <c r="BE243">
        <f t="shared" ca="1" si="92"/>
        <v>0.35099831244880275</v>
      </c>
      <c r="BF243" t="e">
        <f t="shared" ca="1" si="92"/>
        <v>#NUM!</v>
      </c>
      <c r="BG243" t="e">
        <f t="shared" ca="1" si="92"/>
        <v>#DIV/0!</v>
      </c>
      <c r="BI243" t="str">
        <f t="shared" si="93"/>
        <v>2024-30</v>
      </c>
      <c r="BJ243">
        <f t="shared" ca="1" si="94"/>
        <v>0.57820932433906103</v>
      </c>
      <c r="BK243">
        <f t="shared" ca="1" si="94"/>
        <v>1.0330923863011185</v>
      </c>
      <c r="BL243" t="e">
        <f t="shared" ca="1" si="94"/>
        <v>#NUM!</v>
      </c>
      <c r="BM243" t="e">
        <f t="shared" ca="1" si="94"/>
        <v>#DIV/0!</v>
      </c>
    </row>
    <row r="244" spans="1:65" x14ac:dyDescent="0.25">
      <c r="A244" s="1" t="s">
        <v>250</v>
      </c>
      <c r="B244" s="11">
        <v>107343</v>
      </c>
      <c r="C244" s="11">
        <v>16624</v>
      </c>
      <c r="D244" s="11">
        <v>520943</v>
      </c>
      <c r="E244" s="11">
        <v>28</v>
      </c>
      <c r="F244" s="11">
        <v>2</v>
      </c>
      <c r="G244" s="11">
        <v>101</v>
      </c>
      <c r="H244" s="11">
        <v>13</v>
      </c>
      <c r="I244" s="11">
        <v>290</v>
      </c>
      <c r="J244" s="11">
        <v>0</v>
      </c>
      <c r="K244" s="11">
        <v>0</v>
      </c>
      <c r="M244" t="str">
        <f t="shared" si="85"/>
        <v>2024-31</v>
      </c>
      <c r="N244">
        <f t="shared" si="96"/>
        <v>101</v>
      </c>
      <c r="O244">
        <f t="shared" si="96"/>
        <v>13</v>
      </c>
      <c r="P244">
        <f t="shared" si="96"/>
        <v>290</v>
      </c>
      <c r="Q244">
        <f t="shared" si="96"/>
        <v>0</v>
      </c>
      <c r="R244">
        <f t="shared" si="96"/>
        <v>0</v>
      </c>
      <c r="U244" t="str">
        <f t="shared" si="86"/>
        <v>2024-31</v>
      </c>
      <c r="V244">
        <f t="shared" si="97"/>
        <v>26572</v>
      </c>
      <c r="W244">
        <f t="shared" si="97"/>
        <v>2861</v>
      </c>
      <c r="X244">
        <f t="shared" si="97"/>
        <v>59365</v>
      </c>
      <c r="Y244">
        <f t="shared" si="97"/>
        <v>4</v>
      </c>
      <c r="Z244">
        <f t="shared" si="97"/>
        <v>1</v>
      </c>
      <c r="AC244">
        <f t="shared" si="80"/>
        <v>9.4090904856394917E-4</v>
      </c>
      <c r="AD244">
        <f t="shared" si="81"/>
        <v>7.8200192492781516E-4</v>
      </c>
      <c r="AE244">
        <f t="shared" si="82"/>
        <v>5.566827848728172E-4</v>
      </c>
      <c r="AF244">
        <f t="shared" si="83"/>
        <v>0</v>
      </c>
      <c r="AG244">
        <f t="shared" si="84"/>
        <v>0</v>
      </c>
      <c r="AI244" t="str">
        <f t="shared" si="87"/>
        <v>2024-31</v>
      </c>
      <c r="AJ244">
        <f t="shared" si="98"/>
        <v>9.4179526179477221E-4</v>
      </c>
      <c r="AK244">
        <f t="shared" si="98"/>
        <v>7.8261397047285793E-4</v>
      </c>
      <c r="AL244">
        <f t="shared" si="98"/>
        <v>5.5699286760562381E-4</v>
      </c>
      <c r="AM244">
        <f t="shared" si="98"/>
        <v>0</v>
      </c>
      <c r="AN244">
        <f t="shared" si="98"/>
        <v>0</v>
      </c>
      <c r="AP244" t="str">
        <f t="shared" si="88"/>
        <v>2024-31</v>
      </c>
      <c r="AQ244">
        <f t="shared" ca="1" si="89"/>
        <v>1.6884649097319902E-3</v>
      </c>
      <c r="AR244">
        <f t="shared" ca="1" si="89"/>
        <v>7.3239253466484224E-4</v>
      </c>
      <c r="AS244">
        <f t="shared" ca="1" si="89"/>
        <v>4.7011759343986131E-4</v>
      </c>
      <c r="AT244" t="e">
        <f t="shared" ca="1" si="89"/>
        <v>#NUM!</v>
      </c>
      <c r="AU244" t="e">
        <f t="shared" ca="1" si="89"/>
        <v>#DIV/0!</v>
      </c>
      <c r="AW244" t="str">
        <f t="shared" si="90"/>
        <v>2024-31</v>
      </c>
      <c r="AX244">
        <f t="shared" ca="1" si="99"/>
        <v>0.27420168260354655</v>
      </c>
      <c r="AY244">
        <f t="shared" ca="1" si="99"/>
        <v>0.13911639686321009</v>
      </c>
      <c r="AZ244">
        <f t="shared" ca="1" si="99"/>
        <v>9.6121797123961975E-2</v>
      </c>
      <c r="BA244" t="e">
        <f t="shared" ca="1" si="99"/>
        <v>#NUM!</v>
      </c>
      <c r="BB244" t="e">
        <f t="shared" ca="1" si="99"/>
        <v>#DIV/0!</v>
      </c>
      <c r="BD244">
        <f t="shared" ca="1" si="92"/>
        <v>0.50735063163106475</v>
      </c>
      <c r="BE244">
        <f t="shared" ca="1" si="92"/>
        <v>0.35055144888712919</v>
      </c>
      <c r="BF244" t="e">
        <f t="shared" ca="1" si="92"/>
        <v>#NUM!</v>
      </c>
      <c r="BG244" t="e">
        <f t="shared" ca="1" si="92"/>
        <v>#DIV/0!</v>
      </c>
      <c r="BI244" t="str">
        <f t="shared" si="93"/>
        <v>2024-31</v>
      </c>
      <c r="BJ244">
        <f t="shared" ca="1" si="94"/>
        <v>0.57769016603798851</v>
      </c>
      <c r="BK244">
        <f t="shared" ca="1" si="94"/>
        <v>1.0317771339853465</v>
      </c>
      <c r="BL244" t="e">
        <f t="shared" ca="1" si="94"/>
        <v>#NUM!</v>
      </c>
      <c r="BM244" t="e">
        <f t="shared" ca="1" si="94"/>
        <v>#DIV/0!</v>
      </c>
    </row>
    <row r="245" spans="1:65" x14ac:dyDescent="0.25">
      <c r="A245" s="1" t="s">
        <v>251</v>
      </c>
      <c r="B245" s="11">
        <v>107242</v>
      </c>
      <c r="C245" s="11">
        <v>16611</v>
      </c>
      <c r="D245" s="11">
        <v>520653</v>
      </c>
      <c r="E245" s="11">
        <v>28</v>
      </c>
      <c r="F245" s="11">
        <v>2</v>
      </c>
      <c r="G245" s="11">
        <v>88</v>
      </c>
      <c r="H245" s="11">
        <v>13</v>
      </c>
      <c r="I245" s="11">
        <v>281</v>
      </c>
      <c r="J245" s="11">
        <v>0</v>
      </c>
      <c r="K245" s="11">
        <v>0</v>
      </c>
      <c r="M245" t="str">
        <f t="shared" si="85"/>
        <v>2024-32</v>
      </c>
      <c r="N245">
        <f t="shared" si="96"/>
        <v>88</v>
      </c>
      <c r="O245">
        <f t="shared" si="96"/>
        <v>13</v>
      </c>
      <c r="P245">
        <f t="shared" si="96"/>
        <v>281</v>
      </c>
      <c r="Q245">
        <f t="shared" si="96"/>
        <v>0</v>
      </c>
      <c r="R245">
        <f t="shared" si="96"/>
        <v>0</v>
      </c>
      <c r="U245" t="str">
        <f t="shared" si="86"/>
        <v>2024-32</v>
      </c>
      <c r="V245">
        <f t="shared" si="97"/>
        <v>26660</v>
      </c>
      <c r="W245">
        <f t="shared" si="97"/>
        <v>2874</v>
      </c>
      <c r="X245">
        <f t="shared" si="97"/>
        <v>59646</v>
      </c>
      <c r="Y245">
        <f t="shared" si="97"/>
        <v>4</v>
      </c>
      <c r="Z245">
        <f t="shared" si="97"/>
        <v>1</v>
      </c>
      <c r="AC245">
        <f t="shared" si="80"/>
        <v>8.2057402883198749E-4</v>
      </c>
      <c r="AD245">
        <f t="shared" si="81"/>
        <v>7.8261393052796342E-4</v>
      </c>
      <c r="AE245">
        <f t="shared" si="82"/>
        <v>5.39706868106013E-4</v>
      </c>
      <c r="AF245">
        <f t="shared" si="83"/>
        <v>0</v>
      </c>
      <c r="AG245">
        <f t="shared" si="84"/>
        <v>0</v>
      </c>
      <c r="AI245" t="str">
        <f t="shared" si="87"/>
        <v>2024-32</v>
      </c>
      <c r="AJ245">
        <f t="shared" si="98"/>
        <v>8.2124796970666186E-4</v>
      </c>
      <c r="AK245">
        <f t="shared" si="98"/>
        <v>7.8322693484537964E-4</v>
      </c>
      <c r="AL245">
        <f t="shared" si="98"/>
        <v>5.3999832202400921E-4</v>
      </c>
      <c r="AM245">
        <f t="shared" si="98"/>
        <v>0</v>
      </c>
      <c r="AN245">
        <f t="shared" si="98"/>
        <v>0</v>
      </c>
      <c r="AP245" t="str">
        <f t="shared" si="88"/>
        <v>2024-32</v>
      </c>
      <c r="AQ245">
        <f t="shared" ca="1" si="89"/>
        <v>1.4779017394849908E-3</v>
      </c>
      <c r="AR245">
        <f t="shared" ca="1" si="89"/>
        <v>7.3265260249345376E-4</v>
      </c>
      <c r="AS245">
        <f t="shared" ca="1" si="89"/>
        <v>4.5527537804019604E-4</v>
      </c>
      <c r="AT245" t="e">
        <f t="shared" ca="1" si="89"/>
        <v>#NUM!</v>
      </c>
      <c r="AU245" t="e">
        <f t="shared" ca="1" si="89"/>
        <v>#DIV/0!</v>
      </c>
      <c r="AW245" t="str">
        <f t="shared" si="90"/>
        <v>2024-32</v>
      </c>
      <c r="AX245">
        <f t="shared" ca="1" si="99"/>
        <v>0.27567958434303153</v>
      </c>
      <c r="AY245">
        <f t="shared" ca="1" si="99"/>
        <v>0.13984904946570353</v>
      </c>
      <c r="AZ245">
        <f t="shared" ca="1" si="99"/>
        <v>9.6577072502002176E-2</v>
      </c>
      <c r="BA245" t="e">
        <f t="shared" ca="1" si="99"/>
        <v>#NUM!</v>
      </c>
      <c r="BB245" t="e">
        <f t="shared" ca="1" si="99"/>
        <v>#DIV/0!</v>
      </c>
      <c r="BD245">
        <f t="shared" ca="1" si="92"/>
        <v>0.50728837900338541</v>
      </c>
      <c r="BE245">
        <f t="shared" ca="1" si="92"/>
        <v>0.35032362926748367</v>
      </c>
      <c r="BF245" t="e">
        <f t="shared" ca="1" si="92"/>
        <v>#NUM!</v>
      </c>
      <c r="BG245" t="e">
        <f t="shared" ca="1" si="92"/>
        <v>#DIV/0!</v>
      </c>
      <c r="BI245" t="str">
        <f t="shared" si="93"/>
        <v>2024-32</v>
      </c>
      <c r="BJ245">
        <f t="shared" ca="1" si="94"/>
        <v>0.57761928265167084</v>
      </c>
      <c r="BK245">
        <f t="shared" ca="1" si="94"/>
        <v>1.0311065931133299</v>
      </c>
      <c r="BL245" t="e">
        <f t="shared" ca="1" si="94"/>
        <v>#NUM!</v>
      </c>
      <c r="BM245" t="e">
        <f t="shared" ca="1" si="94"/>
        <v>#DIV/0!</v>
      </c>
    </row>
    <row r="246" spans="1:65" x14ac:dyDescent="0.25">
      <c r="A246" s="1" t="s">
        <v>252</v>
      </c>
      <c r="B246" s="11">
        <v>107154</v>
      </c>
      <c r="C246" s="11">
        <v>16598</v>
      </c>
      <c r="D246" s="11">
        <v>520372</v>
      </c>
      <c r="E246" s="11">
        <v>28</v>
      </c>
      <c r="F246" s="11">
        <v>2</v>
      </c>
      <c r="G246" s="11">
        <v>98</v>
      </c>
      <c r="H246" s="11">
        <v>13</v>
      </c>
      <c r="I246" s="11">
        <v>265</v>
      </c>
      <c r="J246" s="11">
        <v>0</v>
      </c>
      <c r="K246" s="11">
        <v>0</v>
      </c>
      <c r="M246" t="str">
        <f t="shared" si="85"/>
        <v>2024-33</v>
      </c>
      <c r="N246">
        <f t="shared" si="96"/>
        <v>98</v>
      </c>
      <c r="O246">
        <f t="shared" si="96"/>
        <v>13</v>
      </c>
      <c r="P246">
        <f t="shared" si="96"/>
        <v>265</v>
      </c>
      <c r="Q246">
        <f t="shared" si="96"/>
        <v>0</v>
      </c>
      <c r="R246">
        <f t="shared" si="96"/>
        <v>0</v>
      </c>
      <c r="U246" t="str">
        <f t="shared" si="86"/>
        <v>2024-33</v>
      </c>
      <c r="V246">
        <f t="shared" si="97"/>
        <v>26758</v>
      </c>
      <c r="W246">
        <f t="shared" si="97"/>
        <v>2887</v>
      </c>
      <c r="X246">
        <f t="shared" si="97"/>
        <v>59911</v>
      </c>
      <c r="Y246">
        <f t="shared" si="97"/>
        <v>4</v>
      </c>
      <c r="Z246">
        <f t="shared" si="97"/>
        <v>1</v>
      </c>
      <c r="AC246">
        <f t="shared" si="80"/>
        <v>9.1457155122533923E-4</v>
      </c>
      <c r="AD246">
        <f t="shared" si="81"/>
        <v>7.832268948066032E-4</v>
      </c>
      <c r="AE246">
        <f t="shared" si="82"/>
        <v>5.092510742315113E-4</v>
      </c>
      <c r="AF246">
        <f t="shared" si="83"/>
        <v>0</v>
      </c>
      <c r="AG246">
        <f t="shared" si="84"/>
        <v>0</v>
      </c>
      <c r="AI246" t="str">
        <f t="shared" si="87"/>
        <v>2024-33</v>
      </c>
      <c r="AJ246">
        <f t="shared" si="98"/>
        <v>9.1540882195711179E-4</v>
      </c>
      <c r="AK246">
        <f t="shared" si="98"/>
        <v>7.8384086015115782E-4</v>
      </c>
      <c r="AL246">
        <f t="shared" si="98"/>
        <v>5.0951055404528526E-4</v>
      </c>
      <c r="AM246">
        <f t="shared" si="98"/>
        <v>0</v>
      </c>
      <c r="AN246">
        <f t="shared" si="98"/>
        <v>0</v>
      </c>
      <c r="AP246" t="str">
        <f t="shared" si="88"/>
        <v>2024-33</v>
      </c>
      <c r="AQ246">
        <f t="shared" ca="1" si="89"/>
        <v>1.6535679955629193E-3</v>
      </c>
      <c r="AR246">
        <f t="shared" ca="1" si="89"/>
        <v>7.3291321227219014E-4</v>
      </c>
      <c r="AS246">
        <f t="shared" ca="1" si="89"/>
        <v>4.291012906787868E-4</v>
      </c>
      <c r="AT246" t="e">
        <f t="shared" ca="1" si="89"/>
        <v>#NUM!</v>
      </c>
      <c r="AU246" t="e">
        <f t="shared" ca="1" si="89"/>
        <v>#DIV/0!</v>
      </c>
      <c r="AW246" t="str">
        <f t="shared" si="90"/>
        <v>2024-33</v>
      </c>
      <c r="AX246">
        <f t="shared" ca="1" si="99"/>
        <v>0.27733315233859446</v>
      </c>
      <c r="AY246">
        <f t="shared" ca="1" si="99"/>
        <v>0.14058196267797574</v>
      </c>
      <c r="AZ246">
        <f t="shared" ca="1" si="99"/>
        <v>9.7006173792680964E-2</v>
      </c>
      <c r="BA246" t="e">
        <f t="shared" ca="1" si="99"/>
        <v>#NUM!</v>
      </c>
      <c r="BB246" t="e">
        <f t="shared" ca="1" si="99"/>
        <v>#DIV/0!</v>
      </c>
      <c r="BD246">
        <f t="shared" ca="1" si="92"/>
        <v>0.50690644624534476</v>
      </c>
      <c r="BE246">
        <f t="shared" ca="1" si="92"/>
        <v>0.34978210493293888</v>
      </c>
      <c r="BF246" t="e">
        <f t="shared" ca="1" si="92"/>
        <v>#NUM!</v>
      </c>
      <c r="BG246" t="e">
        <f t="shared" ca="1" si="92"/>
        <v>#DIV/0!</v>
      </c>
      <c r="BI246" t="str">
        <f t="shared" si="93"/>
        <v>2024-33</v>
      </c>
      <c r="BJ246">
        <f t="shared" ca="1" si="94"/>
        <v>0.57718439840268798</v>
      </c>
      <c r="BK246">
        <f t="shared" ca="1" si="94"/>
        <v>1.0295127260000894</v>
      </c>
      <c r="BL246" t="e">
        <f t="shared" ca="1" si="94"/>
        <v>#NUM!</v>
      </c>
      <c r="BM246" t="e">
        <f t="shared" ca="1" si="94"/>
        <v>#DIV/0!</v>
      </c>
    </row>
    <row r="247" spans="1:65" x14ac:dyDescent="0.25">
      <c r="A247" s="1" t="s">
        <v>253</v>
      </c>
      <c r="B247" s="11">
        <v>107056</v>
      </c>
      <c r="C247" s="11">
        <v>16585</v>
      </c>
      <c r="D247" s="11">
        <v>520107</v>
      </c>
      <c r="E247" s="11">
        <v>28</v>
      </c>
      <c r="F247" s="11">
        <v>2</v>
      </c>
      <c r="G247" s="11">
        <v>87</v>
      </c>
      <c r="H247" s="11">
        <v>6</v>
      </c>
      <c r="I247" s="11">
        <v>281</v>
      </c>
      <c r="J247" s="11">
        <v>0</v>
      </c>
      <c r="K247" s="11">
        <v>0</v>
      </c>
      <c r="M247" t="str">
        <f t="shared" si="85"/>
        <v>2024-34</v>
      </c>
      <c r="N247">
        <f t="shared" si="96"/>
        <v>87</v>
      </c>
      <c r="O247">
        <f t="shared" si="96"/>
        <v>6</v>
      </c>
      <c r="P247">
        <f t="shared" si="96"/>
        <v>281</v>
      </c>
      <c r="Q247">
        <f t="shared" si="96"/>
        <v>0</v>
      </c>
      <c r="R247">
        <f t="shared" si="96"/>
        <v>0</v>
      </c>
      <c r="U247" t="str">
        <f t="shared" si="86"/>
        <v>2024-34</v>
      </c>
      <c r="V247">
        <f t="shared" si="97"/>
        <v>26845</v>
      </c>
      <c r="W247">
        <f t="shared" si="97"/>
        <v>2893</v>
      </c>
      <c r="X247">
        <f t="shared" si="97"/>
        <v>60192</v>
      </c>
      <c r="Y247">
        <f t="shared" si="97"/>
        <v>4</v>
      </c>
      <c r="Z247">
        <f t="shared" si="97"/>
        <v>1</v>
      </c>
      <c r="AC247">
        <f t="shared" si="80"/>
        <v>8.1265879539680166E-4</v>
      </c>
      <c r="AD247">
        <f t="shared" si="81"/>
        <v>3.6177268616219478E-4</v>
      </c>
      <c r="AE247">
        <f t="shared" si="82"/>
        <v>5.4027344373369331E-4</v>
      </c>
      <c r="AF247">
        <f t="shared" si="83"/>
        <v>0</v>
      </c>
      <c r="AG247">
        <f t="shared" si="84"/>
        <v>0</v>
      </c>
      <c r="AI247" t="str">
        <f t="shared" si="87"/>
        <v>2024-34</v>
      </c>
      <c r="AJ247">
        <f t="shared" si="98"/>
        <v>8.1331979167603881E-4</v>
      </c>
      <c r="AK247">
        <f t="shared" si="98"/>
        <v>3.6190361695440099E-4</v>
      </c>
      <c r="AL247">
        <f t="shared" si="98"/>
        <v>5.4056551007960845E-4</v>
      </c>
      <c r="AM247">
        <f t="shared" si="98"/>
        <v>0</v>
      </c>
      <c r="AN247">
        <f t="shared" si="98"/>
        <v>0</v>
      </c>
      <c r="AP247" t="str">
        <f t="shared" si="88"/>
        <v>2024-34</v>
      </c>
      <c r="AQ247">
        <f t="shared" ca="1" si="89"/>
        <v>1.4747011483445464E-3</v>
      </c>
      <c r="AR247">
        <f t="shared" ca="1" si="89"/>
        <v>3.3824528035785302E-4</v>
      </c>
      <c r="AS247">
        <f t="shared" ca="1" si="89"/>
        <v>4.5475748103348363E-4</v>
      </c>
      <c r="AT247" t="e">
        <f t="shared" ca="1" si="89"/>
        <v>#NUM!</v>
      </c>
      <c r="AU247" t="e">
        <f t="shared" ca="1" si="89"/>
        <v>#DIV/0!</v>
      </c>
      <c r="AW247" t="str">
        <f t="shared" si="90"/>
        <v>2024-34</v>
      </c>
      <c r="AX247">
        <f t="shared" ca="1" si="99"/>
        <v>0.27880785348693898</v>
      </c>
      <c r="AY247">
        <f t="shared" ca="1" si="99"/>
        <v>0.1409202079583336</v>
      </c>
      <c r="AZ247">
        <f t="shared" ca="1" si="99"/>
        <v>9.7460931273714441E-2</v>
      </c>
      <c r="BA247" t="e">
        <f t="shared" ca="1" si="99"/>
        <v>#NUM!</v>
      </c>
      <c r="BB247" t="e">
        <f t="shared" ca="1" si="99"/>
        <v>#DIV/0!</v>
      </c>
      <c r="BD247">
        <f t="shared" ca="1" si="92"/>
        <v>0.50543844513667957</v>
      </c>
      <c r="BE247">
        <f t="shared" ca="1" si="92"/>
        <v>0.34956307741984066</v>
      </c>
      <c r="BF247" t="e">
        <f t="shared" ca="1" si="92"/>
        <v>#NUM!</v>
      </c>
      <c r="BG247" t="e">
        <f t="shared" ca="1" si="92"/>
        <v>#DIV/0!</v>
      </c>
      <c r="BI247" t="str">
        <f t="shared" si="93"/>
        <v>2024-34</v>
      </c>
      <c r="BJ247">
        <f t="shared" ca="1" si="94"/>
        <v>0.57551287233898263</v>
      </c>
      <c r="BK247">
        <f t="shared" ca="1" si="94"/>
        <v>1.028868062911559</v>
      </c>
      <c r="BL247" t="e">
        <f t="shared" ca="1" si="94"/>
        <v>#NUM!</v>
      </c>
      <c r="BM247" t="e">
        <f t="shared" ca="1" si="94"/>
        <v>#DIV/0!</v>
      </c>
    </row>
    <row r="248" spans="1:65" x14ac:dyDescent="0.25">
      <c r="A248" s="1" t="s">
        <v>254</v>
      </c>
      <c r="B248" s="11">
        <v>106969</v>
      </c>
      <c r="C248" s="11">
        <v>16579</v>
      </c>
      <c r="D248" s="11">
        <v>519826</v>
      </c>
      <c r="E248" s="11">
        <v>28</v>
      </c>
      <c r="F248" s="11">
        <v>2</v>
      </c>
      <c r="G248" s="11">
        <v>82</v>
      </c>
      <c r="H248" s="11">
        <v>14</v>
      </c>
      <c r="I248" s="11">
        <v>288</v>
      </c>
      <c r="J248" s="11">
        <v>0</v>
      </c>
      <c r="K248" s="11">
        <v>0</v>
      </c>
      <c r="M248" t="str">
        <f t="shared" si="85"/>
        <v>2024-35</v>
      </c>
      <c r="N248">
        <f t="shared" si="96"/>
        <v>82</v>
      </c>
      <c r="O248">
        <f t="shared" si="96"/>
        <v>14</v>
      </c>
      <c r="P248">
        <f t="shared" si="96"/>
        <v>288</v>
      </c>
      <c r="Q248">
        <f t="shared" si="96"/>
        <v>0</v>
      </c>
      <c r="R248">
        <f t="shared" si="96"/>
        <v>0</v>
      </c>
      <c r="U248" t="str">
        <f t="shared" si="86"/>
        <v>2024-35</v>
      </c>
      <c r="V248">
        <f t="shared" si="97"/>
        <v>26927</v>
      </c>
      <c r="W248">
        <f t="shared" si="97"/>
        <v>2907</v>
      </c>
      <c r="X248">
        <f t="shared" si="97"/>
        <v>60480</v>
      </c>
      <c r="Y248">
        <f t="shared" si="97"/>
        <v>4</v>
      </c>
      <c r="Z248">
        <f t="shared" si="97"/>
        <v>1</v>
      </c>
      <c r="AC248">
        <f t="shared" si="80"/>
        <v>7.6657723265619016E-4</v>
      </c>
      <c r="AD248">
        <f t="shared" si="81"/>
        <v>8.4444176367694072E-4</v>
      </c>
      <c r="AE248">
        <f t="shared" si="82"/>
        <v>5.5403154132344285E-4</v>
      </c>
      <c r="AF248">
        <f t="shared" si="83"/>
        <v>0</v>
      </c>
      <c r="AG248">
        <f t="shared" si="84"/>
        <v>0</v>
      </c>
      <c r="AI248" t="str">
        <f t="shared" si="87"/>
        <v>2024-35</v>
      </c>
      <c r="AJ248">
        <f t="shared" si="98"/>
        <v>7.6716536175308451E-4</v>
      </c>
      <c r="AK248">
        <f t="shared" si="98"/>
        <v>8.4515549854123672E-4</v>
      </c>
      <c r="AL248">
        <f t="shared" si="98"/>
        <v>5.543386766222486E-4</v>
      </c>
      <c r="AM248">
        <f t="shared" si="98"/>
        <v>0</v>
      </c>
      <c r="AN248">
        <f t="shared" si="98"/>
        <v>0</v>
      </c>
      <c r="AP248" t="str">
        <f t="shared" si="88"/>
        <v>2024-35</v>
      </c>
      <c r="AQ248">
        <f t="shared" ca="1" si="89"/>
        <v>1.3962634725087884E-3</v>
      </c>
      <c r="AR248">
        <f t="shared" ca="1" si="89"/>
        <v>7.895681349731089E-4</v>
      </c>
      <c r="AS248">
        <f t="shared" ca="1" si="89"/>
        <v>4.6583442881721496E-4</v>
      </c>
      <c r="AT248" t="e">
        <f t="shared" ca="1" si="89"/>
        <v>#NUM!</v>
      </c>
      <c r="AU248" t="e">
        <f t="shared" ca="1" si="89"/>
        <v>#DIV/0!</v>
      </c>
      <c r="AW248" t="str">
        <f t="shared" si="90"/>
        <v>2024-35</v>
      </c>
      <c r="AX248">
        <f t="shared" ca="1" si="99"/>
        <v>0.28020411695944775</v>
      </c>
      <c r="AY248">
        <f t="shared" ca="1" si="99"/>
        <v>0.14170977609330671</v>
      </c>
      <c r="AZ248">
        <f t="shared" ca="1" si="99"/>
        <v>9.7926765702531657E-2</v>
      </c>
      <c r="BA248" t="e">
        <f t="shared" ca="1" si="99"/>
        <v>#NUM!</v>
      </c>
      <c r="BB248" t="e">
        <f t="shared" ca="1" si="99"/>
        <v>#DIV/0!</v>
      </c>
      <c r="BD248">
        <f t="shared" ca="1" si="92"/>
        <v>0.50573766592378622</v>
      </c>
      <c r="BE248">
        <f t="shared" ca="1" si="92"/>
        <v>0.34948367913061035</v>
      </c>
      <c r="BF248" t="e">
        <f t="shared" ca="1" si="92"/>
        <v>#NUM!</v>
      </c>
      <c r="BG248" t="e">
        <f t="shared" ca="1" si="92"/>
        <v>#DIV/0!</v>
      </c>
      <c r="BI248" t="str">
        <f t="shared" si="93"/>
        <v>2024-35</v>
      </c>
      <c r="BJ248">
        <f t="shared" ca="1" si="94"/>
        <v>0.57585357735718656</v>
      </c>
      <c r="BK248">
        <f t="shared" ca="1" si="94"/>
        <v>1.0286343701410243</v>
      </c>
      <c r="BL248" t="e">
        <f t="shared" ca="1" si="94"/>
        <v>#NUM!</v>
      </c>
      <c r="BM248" t="e">
        <f t="shared" ca="1" si="94"/>
        <v>#DIV/0!</v>
      </c>
    </row>
    <row r="249" spans="1:65" x14ac:dyDescent="0.25">
      <c r="A249" s="1" t="s">
        <v>255</v>
      </c>
      <c r="B249" s="11">
        <v>106887</v>
      </c>
      <c r="C249" s="11">
        <v>16565</v>
      </c>
      <c r="D249" s="11">
        <v>519538</v>
      </c>
      <c r="E249" s="11">
        <v>28</v>
      </c>
      <c r="F249" s="11">
        <v>2</v>
      </c>
      <c r="G249" s="11">
        <v>53</v>
      </c>
      <c r="H249" s="11">
        <v>4</v>
      </c>
      <c r="I249" s="11">
        <v>153</v>
      </c>
      <c r="J249" s="11">
        <v>0</v>
      </c>
      <c r="K249" s="11">
        <v>0</v>
      </c>
      <c r="M249" t="str">
        <f t="shared" si="85"/>
        <v>2024-36</v>
      </c>
      <c r="N249">
        <f t="shared" si="96"/>
        <v>53</v>
      </c>
      <c r="O249">
        <f t="shared" si="96"/>
        <v>4</v>
      </c>
      <c r="P249">
        <f t="shared" si="96"/>
        <v>153</v>
      </c>
      <c r="Q249">
        <f t="shared" si="96"/>
        <v>0</v>
      </c>
      <c r="R249">
        <f t="shared" si="96"/>
        <v>0</v>
      </c>
      <c r="U249" t="str">
        <f t="shared" si="86"/>
        <v>2024-36</v>
      </c>
      <c r="V249">
        <f t="shared" si="97"/>
        <v>26980</v>
      </c>
      <c r="W249">
        <f t="shared" si="97"/>
        <v>2911</v>
      </c>
      <c r="X249">
        <f t="shared" si="97"/>
        <v>60633</v>
      </c>
      <c r="Y249">
        <f t="shared" si="97"/>
        <v>4</v>
      </c>
      <c r="Z249">
        <f t="shared" si="97"/>
        <v>1</v>
      </c>
      <c r="AC249">
        <f t="shared" si="80"/>
        <v>4.9585075827743318E-4</v>
      </c>
      <c r="AD249">
        <f t="shared" si="81"/>
        <v>2.4147298520977965E-4</v>
      </c>
      <c r="AE249">
        <f t="shared" si="82"/>
        <v>2.9449241441434506E-4</v>
      </c>
      <c r="AF249">
        <f t="shared" si="83"/>
        <v>0</v>
      </c>
      <c r="AG249">
        <f t="shared" si="84"/>
        <v>0</v>
      </c>
      <c r="AI249" t="str">
        <f t="shared" si="87"/>
        <v>2024-36</v>
      </c>
      <c r="AJ249">
        <f t="shared" si="98"/>
        <v>4.9609675840081992E-4</v>
      </c>
      <c r="AK249">
        <f t="shared" si="98"/>
        <v>2.4153130966994037E-4</v>
      </c>
      <c r="AL249">
        <f t="shared" si="98"/>
        <v>2.9457916787437244E-4</v>
      </c>
      <c r="AM249">
        <f t="shared" si="98"/>
        <v>0</v>
      </c>
      <c r="AN249">
        <f t="shared" si="98"/>
        <v>0</v>
      </c>
      <c r="AP249" t="str">
        <f t="shared" si="88"/>
        <v>2024-36</v>
      </c>
      <c r="AQ249">
        <f t="shared" ca="1" si="89"/>
        <v>9.0631776595872582E-4</v>
      </c>
      <c r="AR249">
        <f t="shared" ca="1" si="89"/>
        <v>2.2554883990527814E-4</v>
      </c>
      <c r="AS249">
        <f t="shared" ca="1" si="89"/>
        <v>2.4727676847287132E-4</v>
      </c>
      <c r="AT249" t="e">
        <f t="shared" ca="1" si="89"/>
        <v>#NUM!</v>
      </c>
      <c r="AU249" t="e">
        <f t="shared" ca="1" si="89"/>
        <v>#DIV/0!</v>
      </c>
      <c r="AW249" t="str">
        <f t="shared" si="90"/>
        <v>2024-36</v>
      </c>
      <c r="AX249">
        <f t="shared" ca="1" si="99"/>
        <v>0.28111043472540648</v>
      </c>
      <c r="AY249">
        <f t="shared" ca="1" si="99"/>
        <v>0.14193532493321198</v>
      </c>
      <c r="AZ249">
        <f t="shared" ca="1" si="99"/>
        <v>9.817404247100453E-2</v>
      </c>
      <c r="BA249" t="e">
        <f t="shared" ca="1" si="99"/>
        <v>#NUM!</v>
      </c>
      <c r="BB249" t="e">
        <f t="shared" ca="1" si="99"/>
        <v>#DIV/0!</v>
      </c>
      <c r="BD249">
        <f t="shared" ca="1" si="92"/>
        <v>0.5049094853837669</v>
      </c>
      <c r="BE249">
        <f t="shared" ca="1" si="92"/>
        <v>0.34923656450854496</v>
      </c>
      <c r="BF249" t="e">
        <f t="shared" ca="1" si="92"/>
        <v>#NUM!</v>
      </c>
      <c r="BG249" t="e">
        <f t="shared" ca="1" si="92"/>
        <v>#DIV/0!</v>
      </c>
      <c r="BI249" t="str">
        <f t="shared" si="93"/>
        <v>2024-36</v>
      </c>
      <c r="BJ249">
        <f t="shared" ca="1" si="94"/>
        <v>0.57491057714422711</v>
      </c>
      <c r="BK249">
        <f t="shared" ca="1" si="94"/>
        <v>1.0279070383404285</v>
      </c>
      <c r="BL249" t="e">
        <f t="shared" ca="1" si="94"/>
        <v>#NUM!</v>
      </c>
      <c r="BM249" t="e">
        <f t="shared" ca="1" si="94"/>
        <v>#DIV/0!</v>
      </c>
    </row>
    <row r="250" spans="1:65" x14ac:dyDescent="0.25">
      <c r="A250" s="1" t="s">
        <v>256</v>
      </c>
      <c r="B250" s="11">
        <v>106834</v>
      </c>
      <c r="C250" s="11">
        <v>16561</v>
      </c>
      <c r="D250" s="11">
        <v>519385</v>
      </c>
      <c r="E250" s="11">
        <v>28</v>
      </c>
      <c r="F250" s="11">
        <v>2</v>
      </c>
      <c r="G250" s="11">
        <v>46</v>
      </c>
      <c r="H250" s="11">
        <v>7</v>
      </c>
      <c r="I250" s="11">
        <v>181</v>
      </c>
      <c r="J250" s="11">
        <v>0</v>
      </c>
      <c r="K250" s="11">
        <v>0</v>
      </c>
      <c r="M250" t="str">
        <f t="shared" si="85"/>
        <v>2024-37</v>
      </c>
      <c r="N250">
        <f t="shared" si="96"/>
        <v>46</v>
      </c>
      <c r="O250">
        <f t="shared" si="96"/>
        <v>7</v>
      </c>
      <c r="P250">
        <f t="shared" si="96"/>
        <v>181</v>
      </c>
      <c r="Q250">
        <f t="shared" si="96"/>
        <v>0</v>
      </c>
      <c r="R250">
        <f t="shared" si="96"/>
        <v>0</v>
      </c>
      <c r="U250" t="str">
        <f t="shared" si="86"/>
        <v>2024-37</v>
      </c>
      <c r="V250">
        <f t="shared" si="97"/>
        <v>27026</v>
      </c>
      <c r="W250">
        <f t="shared" si="97"/>
        <v>2918</v>
      </c>
      <c r="X250">
        <f t="shared" si="97"/>
        <v>60814</v>
      </c>
      <c r="Y250">
        <f t="shared" si="97"/>
        <v>4</v>
      </c>
      <c r="Z250">
        <f t="shared" si="97"/>
        <v>1</v>
      </c>
      <c r="AC250">
        <f t="shared" si="80"/>
        <v>4.3057453619634197E-4</v>
      </c>
      <c r="AD250">
        <f t="shared" si="81"/>
        <v>4.2267978986776161E-4</v>
      </c>
      <c r="AE250">
        <f t="shared" si="82"/>
        <v>3.4848907842929621E-4</v>
      </c>
      <c r="AF250">
        <f t="shared" si="83"/>
        <v>0</v>
      </c>
      <c r="AG250">
        <f t="shared" si="84"/>
        <v>0</v>
      </c>
      <c r="AI250" t="str">
        <f t="shared" si="87"/>
        <v>2024-37</v>
      </c>
      <c r="AJ250">
        <f t="shared" si="98"/>
        <v>4.3076001714888542E-4</v>
      </c>
      <c r="AK250">
        <f t="shared" si="98"/>
        <v>4.2285852992053846E-4</v>
      </c>
      <c r="AL250">
        <f t="shared" si="98"/>
        <v>3.4861056893452331E-4</v>
      </c>
      <c r="AM250">
        <f t="shared" si="98"/>
        <v>0</v>
      </c>
      <c r="AN250">
        <f t="shared" si="98"/>
        <v>0</v>
      </c>
      <c r="AP250" t="str">
        <f t="shared" si="88"/>
        <v>2024-37</v>
      </c>
      <c r="AQ250">
        <f t="shared" ca="1" si="89"/>
        <v>7.8992380660142312E-4</v>
      </c>
      <c r="AR250">
        <f t="shared" ca="1" si="89"/>
        <v>3.9470845256914618E-4</v>
      </c>
      <c r="AS250">
        <f t="shared" ca="1" si="89"/>
        <v>2.9231204963517366E-4</v>
      </c>
      <c r="AT250" t="e">
        <f t="shared" ca="1" si="89"/>
        <v>#NUM!</v>
      </c>
      <c r="AU250" t="e">
        <f t="shared" ca="1" si="89"/>
        <v>#DIV/0!</v>
      </c>
      <c r="AW250" t="str">
        <f t="shared" si="90"/>
        <v>2024-37</v>
      </c>
      <c r="AX250">
        <f t="shared" ca="1" si="99"/>
        <v>0.2819003585320079</v>
      </c>
      <c r="AY250">
        <f t="shared" ca="1" si="99"/>
        <v>0.14233003338578112</v>
      </c>
      <c r="AZ250">
        <f t="shared" ca="1" si="99"/>
        <v>9.8466354520639704E-2</v>
      </c>
      <c r="BA250" t="e">
        <f t="shared" ca="1" si="99"/>
        <v>#NUM!</v>
      </c>
      <c r="BB250" t="e">
        <f t="shared" ca="1" si="99"/>
        <v>#DIV/0!</v>
      </c>
      <c r="BD250">
        <f t="shared" ca="1" si="92"/>
        <v>0.50489482924733675</v>
      </c>
      <c r="BE250">
        <f t="shared" ca="1" si="92"/>
        <v>0.34929488927719654</v>
      </c>
      <c r="BF250" t="e">
        <f t="shared" ca="1" si="92"/>
        <v>#NUM!</v>
      </c>
      <c r="BG250" t="e">
        <f t="shared" ca="1" si="92"/>
        <v>#DIV/0!</v>
      </c>
      <c r="BI250" t="str">
        <f t="shared" si="93"/>
        <v>2024-37</v>
      </c>
      <c r="BJ250">
        <f t="shared" ca="1" si="94"/>
        <v>0.57489388906824979</v>
      </c>
      <c r="BK250">
        <f t="shared" ca="1" si="94"/>
        <v>1.0280787054746845</v>
      </c>
      <c r="BL250" t="e">
        <f t="shared" ca="1" si="94"/>
        <v>#NUM!</v>
      </c>
      <c r="BM250" t="e">
        <f t="shared" ca="1" si="94"/>
        <v>#DIV/0!</v>
      </c>
    </row>
    <row r="251" spans="1:65" x14ac:dyDescent="0.25">
      <c r="A251" s="1" t="s">
        <v>257</v>
      </c>
      <c r="B251" s="11">
        <v>106788</v>
      </c>
      <c r="C251" s="11">
        <v>16554</v>
      </c>
      <c r="D251" s="11">
        <v>519204</v>
      </c>
      <c r="E251" s="11">
        <v>28</v>
      </c>
      <c r="F251" s="11">
        <v>2</v>
      </c>
      <c r="G251" s="11">
        <v>43</v>
      </c>
      <c r="H251" s="11">
        <v>3</v>
      </c>
      <c r="I251" s="11">
        <v>145</v>
      </c>
      <c r="J251" s="11">
        <v>0</v>
      </c>
      <c r="K251" s="11">
        <v>0</v>
      </c>
      <c r="M251" t="str">
        <f t="shared" si="85"/>
        <v>2024-38</v>
      </c>
      <c r="N251">
        <f t="shared" si="96"/>
        <v>43</v>
      </c>
      <c r="O251">
        <f t="shared" si="96"/>
        <v>3</v>
      </c>
      <c r="P251">
        <f t="shared" si="96"/>
        <v>145</v>
      </c>
      <c r="Q251">
        <f t="shared" si="96"/>
        <v>0</v>
      </c>
      <c r="R251">
        <f t="shared" si="96"/>
        <v>0</v>
      </c>
      <c r="U251" t="str">
        <f t="shared" si="86"/>
        <v>2024-38</v>
      </c>
      <c r="V251">
        <f t="shared" si="97"/>
        <v>27069</v>
      </c>
      <c r="W251">
        <f t="shared" si="97"/>
        <v>2921</v>
      </c>
      <c r="X251">
        <f t="shared" si="97"/>
        <v>60959</v>
      </c>
      <c r="Y251">
        <f t="shared" si="97"/>
        <v>4</v>
      </c>
      <c r="Z251">
        <f t="shared" si="97"/>
        <v>1</v>
      </c>
      <c r="AC251">
        <f t="shared" si="80"/>
        <v>4.0266696632580441E-4</v>
      </c>
      <c r="AD251">
        <f t="shared" si="81"/>
        <v>1.8122508155128669E-4</v>
      </c>
      <c r="AE251">
        <f t="shared" si="82"/>
        <v>2.7927365736781689E-4</v>
      </c>
      <c r="AF251">
        <f t="shared" si="83"/>
        <v>0</v>
      </c>
      <c r="AG251">
        <f t="shared" si="84"/>
        <v>0</v>
      </c>
      <c r="AI251" t="str">
        <f t="shared" si="87"/>
        <v>2024-38</v>
      </c>
      <c r="AJ251">
        <f t="shared" si="98"/>
        <v>4.02829177773953E-4</v>
      </c>
      <c r="AK251">
        <f t="shared" si="98"/>
        <v>1.8125793053064409E-4</v>
      </c>
      <c r="AL251">
        <f t="shared" si="98"/>
        <v>2.7935167474785953E-4</v>
      </c>
      <c r="AM251">
        <f t="shared" si="98"/>
        <v>0</v>
      </c>
      <c r="AN251">
        <f t="shared" si="98"/>
        <v>0</v>
      </c>
      <c r="AP251" t="str">
        <f t="shared" si="88"/>
        <v>2024-38</v>
      </c>
      <c r="AQ251">
        <f t="shared" ca="1" si="89"/>
        <v>7.4149196658065335E-4</v>
      </c>
      <c r="AR251">
        <f t="shared" ca="1" si="89"/>
        <v>1.6911904523620144E-4</v>
      </c>
      <c r="AS251">
        <f t="shared" ca="1" si="89"/>
        <v>2.3398193645415627E-4</v>
      </c>
      <c r="AT251" t="e">
        <f t="shared" ca="1" si="89"/>
        <v>#NUM!</v>
      </c>
      <c r="AU251" t="e">
        <f t="shared" ca="1" si="89"/>
        <v>#DIV/0!</v>
      </c>
      <c r="AW251" t="str">
        <f t="shared" si="90"/>
        <v>2024-38</v>
      </c>
      <c r="AX251">
        <f t="shared" ca="1" si="99"/>
        <v>0.28264185049858853</v>
      </c>
      <c r="AY251">
        <f t="shared" ca="1" si="99"/>
        <v>0.14249915243101732</v>
      </c>
      <c r="AZ251">
        <f t="shared" ca="1" si="99"/>
        <v>9.8700336457093862E-2</v>
      </c>
      <c r="BA251" t="e">
        <f t="shared" ca="1" si="99"/>
        <v>#NUM!</v>
      </c>
      <c r="BB251" t="e">
        <f t="shared" ca="1" si="99"/>
        <v>#DIV/0!</v>
      </c>
      <c r="BD251">
        <f t="shared" ca="1" si="92"/>
        <v>0.5041686225151889</v>
      </c>
      <c r="BE251">
        <f t="shared" ca="1" si="92"/>
        <v>0.34920637649018915</v>
      </c>
      <c r="BF251" t="e">
        <f t="shared" ca="1" si="92"/>
        <v>#NUM!</v>
      </c>
      <c r="BG251" t="e">
        <f t="shared" ca="1" si="92"/>
        <v>#DIV/0!</v>
      </c>
      <c r="BI251" t="str">
        <f t="shared" si="93"/>
        <v>2024-38</v>
      </c>
      <c r="BJ251">
        <f t="shared" ca="1" si="94"/>
        <v>0.57406700040089231</v>
      </c>
      <c r="BK251">
        <f t="shared" ca="1" si="94"/>
        <v>1.0278181860274265</v>
      </c>
      <c r="BL251" t="e">
        <f t="shared" ca="1" si="94"/>
        <v>#NUM!</v>
      </c>
      <c r="BM251" t="e">
        <f t="shared" ca="1" si="94"/>
        <v>#DIV/0!</v>
      </c>
    </row>
    <row r="252" spans="1:65" x14ac:dyDescent="0.25">
      <c r="A252" s="1" t="s">
        <v>258</v>
      </c>
      <c r="B252" s="11">
        <v>106745</v>
      </c>
      <c r="C252" s="11">
        <v>16551</v>
      </c>
      <c r="D252" s="11">
        <v>519059</v>
      </c>
      <c r="E252" s="11">
        <v>28</v>
      </c>
      <c r="F252" s="11">
        <v>2</v>
      </c>
      <c r="G252" s="11">
        <v>33</v>
      </c>
      <c r="H252" s="11">
        <v>6</v>
      </c>
      <c r="I252" s="11">
        <v>126</v>
      </c>
      <c r="J252" s="11">
        <v>0</v>
      </c>
      <c r="K252" s="11">
        <v>0</v>
      </c>
      <c r="M252" t="str">
        <f t="shared" si="85"/>
        <v>2024-39</v>
      </c>
      <c r="N252">
        <f t="shared" si="96"/>
        <v>33</v>
      </c>
      <c r="O252">
        <f t="shared" si="96"/>
        <v>6</v>
      </c>
      <c r="P252">
        <f t="shared" si="96"/>
        <v>126</v>
      </c>
      <c r="Q252">
        <f t="shared" si="96"/>
        <v>0</v>
      </c>
      <c r="R252">
        <f t="shared" si="96"/>
        <v>0</v>
      </c>
      <c r="U252" t="str">
        <f t="shared" si="86"/>
        <v>2024-39</v>
      </c>
      <c r="V252">
        <f t="shared" si="97"/>
        <v>27102</v>
      </c>
      <c r="W252">
        <f t="shared" si="97"/>
        <v>2927</v>
      </c>
      <c r="X252">
        <f t="shared" si="97"/>
        <v>61085</v>
      </c>
      <c r="Y252">
        <f t="shared" si="97"/>
        <v>4</v>
      </c>
      <c r="Z252">
        <f t="shared" si="97"/>
        <v>1</v>
      </c>
      <c r="AC252">
        <f t="shared" si="80"/>
        <v>3.0914796945992788E-4</v>
      </c>
      <c r="AD252">
        <f t="shared" si="81"/>
        <v>3.6251586006887804E-4</v>
      </c>
      <c r="AE252">
        <f t="shared" si="82"/>
        <v>2.4274697096091197E-4</v>
      </c>
      <c r="AF252">
        <f t="shared" si="83"/>
        <v>0</v>
      </c>
      <c r="AG252">
        <f t="shared" si="84"/>
        <v>0</v>
      </c>
      <c r="AI252" t="str">
        <f t="shared" si="87"/>
        <v>2024-39</v>
      </c>
      <c r="AJ252">
        <f t="shared" si="98"/>
        <v>3.0924357394656828E-4</v>
      </c>
      <c r="AK252">
        <f t="shared" si="98"/>
        <v>3.6264732945035763E-4</v>
      </c>
      <c r="AL252">
        <f t="shared" si="98"/>
        <v>2.4280591255338558E-4</v>
      </c>
      <c r="AM252">
        <f t="shared" si="98"/>
        <v>0</v>
      </c>
      <c r="AN252">
        <f t="shared" si="98"/>
        <v>0</v>
      </c>
      <c r="AP252" t="str">
        <f t="shared" si="88"/>
        <v>2024-39</v>
      </c>
      <c r="AQ252">
        <f t="shared" ca="1" si="89"/>
        <v>5.7137591166187224E-4</v>
      </c>
      <c r="AR252">
        <f t="shared" ca="1" si="89"/>
        <v>3.3821600420001329E-4</v>
      </c>
      <c r="AS252">
        <f t="shared" ca="1" si="89"/>
        <v>2.0314923563759802E-4</v>
      </c>
      <c r="AT252" t="e">
        <f t="shared" ca="1" si="89"/>
        <v>#NUM!</v>
      </c>
      <c r="AU252" t="e">
        <f t="shared" ca="1" si="89"/>
        <v>#DIV/0!</v>
      </c>
      <c r="AW252" t="str">
        <f t="shared" si="90"/>
        <v>2024-39</v>
      </c>
      <c r="AX252">
        <f t="shared" ca="1" si="99"/>
        <v>0.28321322641025043</v>
      </c>
      <c r="AY252">
        <f t="shared" ca="1" si="99"/>
        <v>0.14283736843521733</v>
      </c>
      <c r="AZ252">
        <f t="shared" ca="1" si="99"/>
        <v>9.8903485692731455E-2</v>
      </c>
      <c r="BA252" t="e">
        <f t="shared" ca="1" si="99"/>
        <v>#NUM!</v>
      </c>
      <c r="BB252" t="e">
        <f t="shared" ca="1" si="99"/>
        <v>#DIV/0!</v>
      </c>
      <c r="BD252">
        <f t="shared" ca="1" si="92"/>
        <v>0.50434568415356873</v>
      </c>
      <c r="BE252">
        <f t="shared" ca="1" si="92"/>
        <v>0.34921916234753864</v>
      </c>
      <c r="BF252" t="e">
        <f t="shared" ca="1" si="92"/>
        <v>#NUM!</v>
      </c>
      <c r="BG252" t="e">
        <f t="shared" ca="1" si="92"/>
        <v>#DIV/0!</v>
      </c>
      <c r="BI252" t="str">
        <f t="shared" si="93"/>
        <v>2024-39</v>
      </c>
      <c r="BJ252">
        <f t="shared" ca="1" si="94"/>
        <v>0.57426861001936413</v>
      </c>
      <c r="BK252">
        <f t="shared" ca="1" si="94"/>
        <v>1.0278558186068767</v>
      </c>
      <c r="BL252" t="e">
        <f t="shared" ca="1" si="94"/>
        <v>#NUM!</v>
      </c>
      <c r="BM252" t="e">
        <f t="shared" ca="1" si="94"/>
        <v>#DIV/0!</v>
      </c>
    </row>
    <row r="253" spans="1:65" x14ac:dyDescent="0.25">
      <c r="A253" s="1" t="s">
        <v>259</v>
      </c>
      <c r="B253" s="11">
        <v>106712</v>
      </c>
      <c r="C253" s="11">
        <v>16545</v>
      </c>
      <c r="D253" s="11">
        <v>518933</v>
      </c>
      <c r="E253" s="11">
        <v>28</v>
      </c>
      <c r="F253" s="11">
        <v>2</v>
      </c>
      <c r="G253" s="11">
        <v>16</v>
      </c>
      <c r="H253" s="11">
        <v>1</v>
      </c>
      <c r="I253" s="11">
        <v>45</v>
      </c>
      <c r="J253" s="11">
        <v>0</v>
      </c>
      <c r="K253" s="11">
        <v>0</v>
      </c>
      <c r="M253" t="str">
        <f t="shared" si="85"/>
        <v>2024-40</v>
      </c>
      <c r="N253">
        <f t="shared" si="96"/>
        <v>16</v>
      </c>
      <c r="O253">
        <f t="shared" si="96"/>
        <v>1</v>
      </c>
      <c r="P253">
        <f t="shared" si="96"/>
        <v>45</v>
      </c>
      <c r="Q253">
        <f t="shared" si="96"/>
        <v>0</v>
      </c>
      <c r="R253">
        <f t="shared" si="96"/>
        <v>0</v>
      </c>
      <c r="U253" t="str">
        <f t="shared" si="86"/>
        <v>2024-40</v>
      </c>
      <c r="V253">
        <f t="shared" si="97"/>
        <v>27118</v>
      </c>
      <c r="W253">
        <f t="shared" si="97"/>
        <v>2928</v>
      </c>
      <c r="X253">
        <f t="shared" si="97"/>
        <v>61130</v>
      </c>
      <c r="Y253">
        <f t="shared" si="97"/>
        <v>4</v>
      </c>
      <c r="Z253">
        <f t="shared" si="97"/>
        <v>1</v>
      </c>
      <c r="AC253">
        <f t="shared" si="80"/>
        <v>1.4993627708224006E-4</v>
      </c>
      <c r="AD253">
        <f t="shared" si="81"/>
        <v>6.0441220912662437E-5</v>
      </c>
      <c r="AE253">
        <f t="shared" si="82"/>
        <v>8.6716396914437896E-5</v>
      </c>
      <c r="AF253">
        <f t="shared" si="83"/>
        <v>0</v>
      </c>
      <c r="AG253">
        <f t="shared" si="84"/>
        <v>0</v>
      </c>
      <c r="AI253" t="str">
        <f t="shared" si="87"/>
        <v>2024-40</v>
      </c>
      <c r="AJ253">
        <f t="shared" si="98"/>
        <v>1.4995876162168784E-4</v>
      </c>
      <c r="AK253">
        <f t="shared" si="98"/>
        <v>6.0444874292991234E-5</v>
      </c>
      <c r="AL253">
        <f t="shared" si="98"/>
        <v>8.6723917354322974E-5</v>
      </c>
      <c r="AM253">
        <f t="shared" si="98"/>
        <v>0</v>
      </c>
      <c r="AN253">
        <f t="shared" si="98"/>
        <v>0</v>
      </c>
      <c r="AP253" t="str">
        <f t="shared" si="88"/>
        <v>2024-40</v>
      </c>
      <c r="AQ253">
        <f t="shared" ca="1" si="89"/>
        <v>2.7811781061741025E-4</v>
      </c>
      <c r="AR253">
        <f t="shared" ca="1" si="89"/>
        <v>5.6348624501025318E-5</v>
      </c>
      <c r="AS253">
        <f t="shared" ca="1" si="89"/>
        <v>7.2480253650410826E-5</v>
      </c>
      <c r="AT253" t="e">
        <f t="shared" ca="1" si="89"/>
        <v>#NUM!</v>
      </c>
      <c r="AU253" t="e">
        <f t="shared" ca="1" si="89"/>
        <v>#DIV/0!</v>
      </c>
      <c r="AW253" t="str">
        <f t="shared" si="90"/>
        <v>2024-40</v>
      </c>
      <c r="AX253">
        <f t="shared" ca="1" si="99"/>
        <v>0.28349134422086786</v>
      </c>
      <c r="AY253">
        <f t="shared" ca="1" si="99"/>
        <v>0.14289371705971834</v>
      </c>
      <c r="AZ253">
        <f t="shared" ca="1" si="99"/>
        <v>9.8975965946381861E-2</v>
      </c>
      <c r="BA253" t="e">
        <f t="shared" ca="1" si="99"/>
        <v>#NUM!</v>
      </c>
      <c r="BB253" t="e">
        <f t="shared" ca="1" si="99"/>
        <v>#DIV/0!</v>
      </c>
      <c r="BD253">
        <f t="shared" ca="1" si="92"/>
        <v>0.50404966491107384</v>
      </c>
      <c r="BE253">
        <f t="shared" ca="1" si="92"/>
        <v>0.34913223265564597</v>
      </c>
      <c r="BF253" t="e">
        <f t="shared" ca="1" si="92"/>
        <v>#NUM!</v>
      </c>
      <c r="BG253" t="e">
        <f t="shared" ca="1" si="92"/>
        <v>#DIV/0!</v>
      </c>
      <c r="BI253" t="str">
        <f t="shared" si="93"/>
        <v>2024-40</v>
      </c>
      <c r="BJ253">
        <f t="shared" ca="1" si="94"/>
        <v>0.57393155041071142</v>
      </c>
      <c r="BK253">
        <f t="shared" ca="1" si="94"/>
        <v>1.0275999586792</v>
      </c>
      <c r="BL253" t="e">
        <f t="shared" ca="1" si="94"/>
        <v>#NUM!</v>
      </c>
      <c r="BM253" t="e">
        <f t="shared" ca="1" si="94"/>
        <v>#DIV/0!</v>
      </c>
    </row>
    <row r="254" spans="1:65" x14ac:dyDescent="0.25">
      <c r="A254" s="1" t="s">
        <v>260</v>
      </c>
      <c r="B254" s="11">
        <v>106696</v>
      </c>
      <c r="C254" s="11">
        <v>16544</v>
      </c>
      <c r="D254" s="11">
        <v>518888</v>
      </c>
      <c r="E254" s="11">
        <v>28</v>
      </c>
      <c r="F254" s="11">
        <v>2</v>
      </c>
      <c r="G254" s="11">
        <v>5</v>
      </c>
      <c r="H254" s="11">
        <v>0</v>
      </c>
      <c r="I254" s="11">
        <v>7</v>
      </c>
      <c r="J254" s="11">
        <v>0</v>
      </c>
      <c r="K254" s="11">
        <v>0</v>
      </c>
      <c r="M254" t="str">
        <f t="shared" si="85"/>
        <v>2024-41</v>
      </c>
      <c r="N254">
        <f t="shared" si="96"/>
        <v>5</v>
      </c>
      <c r="O254">
        <f t="shared" si="96"/>
        <v>0</v>
      </c>
      <c r="P254">
        <f t="shared" si="96"/>
        <v>7</v>
      </c>
      <c r="Q254">
        <f t="shared" si="96"/>
        <v>0</v>
      </c>
      <c r="R254">
        <f t="shared" si="96"/>
        <v>0</v>
      </c>
      <c r="U254" t="str">
        <f t="shared" si="86"/>
        <v>2024-41</v>
      </c>
      <c r="V254">
        <f t="shared" si="97"/>
        <v>27123</v>
      </c>
      <c r="W254">
        <f t="shared" si="97"/>
        <v>2928</v>
      </c>
      <c r="X254">
        <f t="shared" si="97"/>
        <v>61137</v>
      </c>
      <c r="Y254">
        <f t="shared" si="97"/>
        <v>4</v>
      </c>
      <c r="Z254">
        <f t="shared" si="97"/>
        <v>1</v>
      </c>
      <c r="AC254">
        <f t="shared" si="80"/>
        <v>4.6862112918947291E-5</v>
      </c>
      <c r="AD254">
        <f t="shared" si="81"/>
        <v>0</v>
      </c>
      <c r="AE254">
        <f t="shared" si="82"/>
        <v>1.3490387135566827E-5</v>
      </c>
      <c r="AF254">
        <f t="shared" si="83"/>
        <v>0</v>
      </c>
      <c r="AG254">
        <f t="shared" si="84"/>
        <v>0</v>
      </c>
      <c r="AI254" t="str">
        <f t="shared" si="87"/>
        <v>2024-41</v>
      </c>
      <c r="AJ254">
        <f t="shared" si="98"/>
        <v>4.6864309088047973E-5</v>
      </c>
      <c r="AK254">
        <f t="shared" si="98"/>
        <v>0</v>
      </c>
      <c r="AL254">
        <f t="shared" si="98"/>
        <v>1.3490569128691225E-5</v>
      </c>
      <c r="AM254">
        <f t="shared" si="98"/>
        <v>0</v>
      </c>
      <c r="AN254">
        <f t="shared" si="98"/>
        <v>0</v>
      </c>
      <c r="AP254" t="str">
        <f t="shared" si="88"/>
        <v>2024-41</v>
      </c>
      <c r="AQ254">
        <f t="shared" ca="1" si="89"/>
        <v>8.7243863266117815E-5</v>
      </c>
      <c r="AR254">
        <f t="shared" ca="1" si="89"/>
        <v>0</v>
      </c>
      <c r="AS254">
        <f t="shared" ca="1" si="89"/>
        <v>1.1262530299432232E-5</v>
      </c>
      <c r="AT254" t="e">
        <f t="shared" ca="1" si="89"/>
        <v>#NUM!</v>
      </c>
      <c r="AU254" t="e">
        <f t="shared" ca="1" si="89"/>
        <v>#DIV/0!</v>
      </c>
      <c r="AW254" t="str">
        <f t="shared" si="90"/>
        <v>2024-41</v>
      </c>
      <c r="AX254">
        <f t="shared" ca="1" si="99"/>
        <v>0.283578588084134</v>
      </c>
      <c r="AY254">
        <f t="shared" ca="1" si="99"/>
        <v>0.14289371705971834</v>
      </c>
      <c r="AZ254">
        <f t="shared" ca="1" si="99"/>
        <v>9.8987228476681288E-2</v>
      </c>
      <c r="BA254" t="e">
        <f t="shared" ca="1" si="99"/>
        <v>#NUM!</v>
      </c>
      <c r="BB254" t="e">
        <f t="shared" ca="1" si="99"/>
        <v>#DIV/0!</v>
      </c>
      <c r="BD254">
        <f t="shared" ca="1" si="92"/>
        <v>0.50389459241303391</v>
      </c>
      <c r="BE254">
        <f t="shared" ca="1" si="92"/>
        <v>0.34906453673192384</v>
      </c>
      <c r="BF254" t="e">
        <f t="shared" ca="1" si="92"/>
        <v>#NUM!</v>
      </c>
      <c r="BG254" t="e">
        <f t="shared" ca="1" si="92"/>
        <v>#DIV/0!</v>
      </c>
      <c r="BI254" t="str">
        <f t="shared" si="93"/>
        <v>2024-41</v>
      </c>
      <c r="BJ254">
        <f t="shared" ca="1" si="94"/>
        <v>0.57375497852618917</v>
      </c>
      <c r="BK254">
        <f t="shared" ca="1" si="94"/>
        <v>1.0274007094495012</v>
      </c>
      <c r="BL254" t="e">
        <f t="shared" ca="1" si="94"/>
        <v>#NUM!</v>
      </c>
      <c r="BM254" t="e">
        <f t="shared" ca="1" si="94"/>
        <v>#DIV/0!</v>
      </c>
    </row>
    <row r="255" spans="1:65" x14ac:dyDescent="0.25">
      <c r="A255" s="1" t="s">
        <v>261</v>
      </c>
      <c r="B255" s="11">
        <v>65465285</v>
      </c>
      <c r="C255" s="11">
        <v>5646455</v>
      </c>
      <c r="D255" s="11">
        <v>99011797</v>
      </c>
      <c r="E255" s="11">
        <v>5254</v>
      </c>
      <c r="F255" s="11">
        <v>386</v>
      </c>
      <c r="G255" s="11">
        <v>67055</v>
      </c>
      <c r="H255" s="11">
        <v>4244</v>
      </c>
      <c r="I255" s="11">
        <v>62621</v>
      </c>
      <c r="J255" s="11">
        <v>4</v>
      </c>
      <c r="K255" s="11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43464-0602-4DCC-8C81-F97170FFD1A4}">
  <dimension ref="B2:E20"/>
  <sheetViews>
    <sheetView workbookViewId="0">
      <selection activeCell="B3" sqref="B2:G4"/>
    </sheetView>
  </sheetViews>
  <sheetFormatPr defaultRowHeight="15" x14ac:dyDescent="0.25"/>
  <sheetData>
    <row r="2" spans="2:2" x14ac:dyDescent="0.25">
      <c r="B2" t="s">
        <v>304</v>
      </c>
    </row>
    <row r="3" spans="2:2" x14ac:dyDescent="0.25">
      <c r="B3" t="s">
        <v>305</v>
      </c>
    </row>
    <row r="7" spans="2:2" x14ac:dyDescent="0.25">
      <c r="B7" t="s">
        <v>292</v>
      </c>
    </row>
    <row r="9" spans="2:2" x14ac:dyDescent="0.25">
      <c r="B9" t="s">
        <v>293</v>
      </c>
    </row>
    <row r="10" spans="2:2" x14ac:dyDescent="0.25">
      <c r="B10" t="s">
        <v>294</v>
      </c>
    </row>
    <row r="11" spans="2:2" x14ac:dyDescent="0.25">
      <c r="B11" t="s">
        <v>295</v>
      </c>
    </row>
    <row r="13" spans="2:2" x14ac:dyDescent="0.25">
      <c r="B13" t="s">
        <v>296</v>
      </c>
    </row>
    <row r="14" spans="2:2" x14ac:dyDescent="0.25">
      <c r="B14" t="s">
        <v>297</v>
      </c>
    </row>
    <row r="15" spans="2:2" x14ac:dyDescent="0.25">
      <c r="B15" t="s">
        <v>298</v>
      </c>
    </row>
    <row r="17" spans="2:5" x14ac:dyDescent="0.25">
      <c r="B17" t="s">
        <v>302</v>
      </c>
    </row>
    <row r="18" spans="2:5" x14ac:dyDescent="0.25">
      <c r="C18" s="9" t="s">
        <v>300</v>
      </c>
      <c r="D18" s="9" t="s">
        <v>299</v>
      </c>
      <c r="E18" s="9" t="s">
        <v>301</v>
      </c>
    </row>
    <row r="19" spans="2:5" x14ac:dyDescent="0.25">
      <c r="B19" t="s">
        <v>7</v>
      </c>
      <c r="C19">
        <v>28</v>
      </c>
      <c r="D19">
        <v>31</v>
      </c>
      <c r="E19">
        <v>28</v>
      </c>
    </row>
    <row r="20" spans="2:5" x14ac:dyDescent="0.25">
      <c r="B20" t="s">
        <v>9</v>
      </c>
      <c r="C20">
        <v>28</v>
      </c>
      <c r="D20">
        <v>28</v>
      </c>
      <c r="E20">
        <v>30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728F8-6872-4219-9AA6-EC52FA12A088}">
  <dimension ref="B1:B2"/>
  <sheetViews>
    <sheetView zoomScaleNormal="100" workbookViewId="0">
      <selection activeCell="M2" sqref="M2"/>
    </sheetView>
  </sheetViews>
  <sheetFormatPr defaultRowHeight="15" x14ac:dyDescent="0.25"/>
  <sheetData>
    <row r="1" spans="2:2" x14ac:dyDescent="0.25">
      <c r="B1" t="s">
        <v>176</v>
      </c>
    </row>
    <row r="2" spans="2:2" x14ac:dyDescent="0.25">
      <c r="B2" s="5" t="s">
        <v>175</v>
      </c>
    </row>
  </sheetData>
  <hyperlinks>
    <hyperlink ref="B2" r:id="rId1" xr:uid="{B7C85C77-1234-47B7-84A9-734267E7BEEF}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1402EE-FFB4-4BB5-B245-BFFB1583F8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2021_24 enroll all ages slope4</vt:lpstr>
      <vt:lpstr>2022_06 all ages slope4</vt:lpstr>
      <vt:lpstr>2022_06 all ages slope3</vt:lpstr>
      <vt:lpstr>2022_06 all ages</vt:lpstr>
      <vt:lpstr>2021_20 enroll 1940</vt:lpstr>
      <vt:lpstr>2021_30 enroll 1940</vt:lpstr>
      <vt:lpstr>About</vt:lpstr>
      <vt:lpstr>CI 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Steve Kirsch</cp:lastModifiedBy>
  <dcterms:created xsi:type="dcterms:W3CDTF">2025-10-11T23:17:10Z</dcterms:created>
  <dcterms:modified xsi:type="dcterms:W3CDTF">2025-11-26T06:04:47Z</dcterms:modified>
</cp:coreProperties>
</file>